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/>
  <bookViews>
    <workbookView xWindow="18360" yWindow="348" windowWidth="9636" windowHeight="11892" tabRatio="846" activeTab="0"/>
  </bookViews>
  <sheets>
    <sheet name="Seite 10-11-BU-23" sheetId="1" r:id="rId1"/>
    <sheet name="Seite 13-KU-23" sheetId="4" r:id="rId2"/>
    <sheet name="Seite 14-KU-23" sheetId="5" r:id="rId3"/>
    <sheet name="Seite 15-KU-23" sheetId="6" r:id="rId4"/>
    <sheet name="Seite 16-KU-23" sheetId="21" r:id="rId5"/>
    <sheet name="noch zu S. 16-KU-23" sheetId="22" r:id="rId6"/>
    <sheet name="Seite 19-SZW-23" sheetId="23" r:id="rId7"/>
    <sheet name="noch zu Seite 19-SZW-23" sheetId="24" r:id="rId8"/>
    <sheet name="Seite 20-SZW-23" sheetId="25" r:id="rId9"/>
    <sheet name="noch zu Seite 20-SZW-23" sheetId="26" r:id="rId10"/>
    <sheet name="Seite 21-SZW-23" sheetId="10" r:id="rId11"/>
    <sheet name="Seite_22-SZW-23" sheetId="11" r:id="rId12"/>
    <sheet name="Seite 24 und 25-SK-23" sheetId="12" r:id="rId13"/>
    <sheet name="Seite 26-RZ-23" sheetId="28" r:id="rId14"/>
    <sheet name="noch zu Seite 26-RZ-23" sheetId="29" r:id="rId15"/>
    <sheet name="Seite 27-RZ-23" sheetId="27" r:id="rId16"/>
    <sheet name="Seite 28-FK-23" sheetId="14" r:id="rId17"/>
    <sheet name="Seite 29-FK-23" sheetId="15" r:id="rId18"/>
    <sheet name="Seite 30-FK-23" sheetId="16" r:id="rId19"/>
    <sheet name="Seite 31-FK-23" sheetId="17" r:id="rId20"/>
    <sheet name="Seite 32-FK-23" sheetId="18" r:id="rId21"/>
    <sheet name="Seite 33-FK-23" sheetId="19" r:id="rId22"/>
    <sheet name="Seite 34-FK-23" sheetId="20" r:id="rId23"/>
  </sheets>
  <definedNames>
    <definedName name="_xlnm.Print_Area" localSheetId="5">'noch zu S. 16-KU-23'!$A$1:$K$48</definedName>
    <definedName name="_xlnm.Print_Area" localSheetId="7">'noch zu Seite 19-SZW-23'!$A$1:$I$22</definedName>
    <definedName name="_xlnm.Print_Area" localSheetId="14">'noch zu Seite 26-RZ-23'!$A$2:$L$31</definedName>
    <definedName name="_xlnm.Print_Area" localSheetId="4">'Seite 16-KU-23'!$A$1:$Q$71</definedName>
    <definedName name="_xlnm.Print_Area" localSheetId="6">'Seite 19-SZW-23'!$A$1:$O$56</definedName>
    <definedName name="_xlnm.Print_Area" localSheetId="8">'Seite 20-SZW-23'!$A$1:$J$64</definedName>
    <definedName name="_xlnm.Print_Area" localSheetId="13">'Seite 26-RZ-23'!$A$1:$M$68</definedName>
    <definedName name="_xlnm.Print_Area" localSheetId="15">'Seite 27-RZ-23'!$A$1:$L$68</definedName>
    <definedName name="_xlnm.Print_Area" localSheetId="20">'Seite 32-FK-23'!$A$1:$S$76</definedName>
  </definedNames>
  <calcPr calcId="191029"/>
</workbook>
</file>

<file path=xl/sharedStrings.xml><?xml version="1.0" encoding="utf-8"?>
<sst xmlns="http://schemas.openxmlformats.org/spreadsheetml/2006/main" count="1319" uniqueCount="373">
  <si>
    <t>Bezirk</t>
  </si>
  <si>
    <t xml:space="preserve">80 % der </t>
  </si>
  <si>
    <t>a = kreisfreie</t>
  </si>
  <si>
    <t>Einwohner</t>
  </si>
  <si>
    <t>Gemeinde-</t>
  </si>
  <si>
    <t>Umlage-</t>
  </si>
  <si>
    <t>Lfd.</t>
  </si>
  <si>
    <t xml:space="preserve">      Städte</t>
  </si>
  <si>
    <t>am</t>
  </si>
  <si>
    <t>Gewerbe-</t>
  </si>
  <si>
    <t>zusammen</t>
  </si>
  <si>
    <t>schlüssel-</t>
  </si>
  <si>
    <t>kraft</t>
  </si>
  <si>
    <t>Nr.</t>
  </si>
  <si>
    <t>b = Landkreise</t>
  </si>
  <si>
    <t>steuer</t>
  </si>
  <si>
    <t>zuweisungen</t>
  </si>
  <si>
    <t>c = kreisfreie</t>
  </si>
  <si>
    <t xml:space="preserve">      Städte und </t>
  </si>
  <si>
    <t>Kreisfreie Städte, Landkreise</t>
  </si>
  <si>
    <t>Oberbayern</t>
  </si>
  <si>
    <t>a</t>
  </si>
  <si>
    <t>b</t>
  </si>
  <si>
    <t>c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</si>
  <si>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</si>
  <si>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</si>
  <si>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</si>
  <si>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</si>
  <si>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</si>
  <si>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</si>
  <si>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</si>
  <si>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 xml:space="preserve">  </t>
  </si>
  <si>
    <t>Zusammenstellung nach Regierungsbezirken</t>
  </si>
  <si>
    <t xml:space="preserve">    </t>
  </si>
  <si>
    <t>€</t>
  </si>
  <si>
    <t>Grundsteuer</t>
  </si>
  <si>
    <t>Einkommen-             steuer-         beteiligung</t>
  </si>
  <si>
    <t>1. Bezirksumlagen</t>
  </si>
  <si>
    <t>1.1 Umlagekraft, Umlagesoll</t>
  </si>
  <si>
    <t>und Umlagesätze</t>
  </si>
  <si>
    <t>Bezirksumlage</t>
  </si>
  <si>
    <t>(Umlagesoll)</t>
  </si>
  <si>
    <t>Umlagesoll</t>
  </si>
  <si>
    <t>Umlagekraft</t>
  </si>
  <si>
    <t>Bezirks-</t>
  </si>
  <si>
    <t>umlage-</t>
  </si>
  <si>
    <t>satz</t>
  </si>
  <si>
    <t>Umsatz-             steuer-         beteiligung</t>
  </si>
  <si>
    <t>A</t>
  </si>
  <si>
    <t>B</t>
  </si>
  <si>
    <t xml:space="preserve"> </t>
  </si>
  <si>
    <t xml:space="preserve">      Landkreise</t>
  </si>
  <si>
    <t>für 2023</t>
  </si>
  <si>
    <t>Steuerkraftzahlen 2023</t>
  </si>
  <si>
    <t>2. Kreisumlagen für 2023</t>
  </si>
  <si>
    <t>2.1 Umlagekraft, Umlagesoll und Umlagesätze</t>
  </si>
  <si>
    <t>Gebiet</t>
  </si>
  <si>
    <t>Einwohner      am 31.12.2021</t>
  </si>
  <si>
    <t>80% der</t>
  </si>
  <si>
    <t>Umlagekraft 2023</t>
  </si>
  <si>
    <t>Steuerkraft-</t>
  </si>
  <si>
    <t>Kreisumlage</t>
  </si>
  <si>
    <t>€ je                                  Einwohner</t>
  </si>
  <si>
    <t>Schl.</t>
  </si>
  <si>
    <t>zahlen</t>
  </si>
  <si>
    <t>Kreis-</t>
  </si>
  <si>
    <t xml:space="preserve"> Oberbayern</t>
  </si>
  <si>
    <t xml:space="preserve"> Niederbayern</t>
  </si>
  <si>
    <t xml:space="preserve"> Oberpfalz</t>
  </si>
  <si>
    <t xml:space="preserve"> Oberfranken</t>
  </si>
  <si>
    <t xml:space="preserve"> Mittelfranken</t>
  </si>
  <si>
    <t xml:space="preserve"> Unterfranken</t>
  </si>
  <si>
    <t xml:space="preserve"> Schwaben</t>
  </si>
  <si>
    <t xml:space="preserve">Bayern </t>
  </si>
  <si>
    <t>Regierungsbezirk Oberbayern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</si>
  <si>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</si>
  <si>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</si>
  <si>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</si>
  <si>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</si>
  <si>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</si>
  <si>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</si>
  <si>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</si>
  <si>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</si>
  <si>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</si>
  <si>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</si>
  <si>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</si>
  <si>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</si>
  <si>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</si>
  <si>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</si>
  <si>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</si>
  <si>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</si>
  <si>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</si>
  <si>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</si>
  <si>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</si>
  <si>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</si>
  <si>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</si>
  <si>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 xml:space="preserve">Oberbayern </t>
  </si>
  <si>
    <t>Noch: 2. Kreisumlagen für 2023</t>
  </si>
  <si>
    <t xml:space="preserve">Noch: 2.1 Umlagekraft, Umlagesoll und Umlagesätze </t>
  </si>
  <si>
    <t>80 % der</t>
  </si>
  <si>
    <t>Schl.-</t>
  </si>
  <si>
    <t xml:space="preserve">Umlagekraft </t>
  </si>
  <si>
    <t>Regierungsbezirk Niederbayern</t>
  </si>
  <si>
    <t xml:space="preserve"> Deggendorf</t>
  </si>
  <si>
    <t xml:space="preserve"> Freyung-Grafenau</t>
  </si>
  <si>
    <t xml:space="preserve"> Kelheim</t>
  </si>
  <si>
    <t xml:space="preserve"> Landshut</t>
  </si>
  <si>
    <t xml:space="preserve"> Passau</t>
  </si>
  <si>
    <t xml:space="preserve"> Regen</t>
  </si>
  <si>
    <t xml:space="preserve"> Rottal-Inn</t>
  </si>
  <si>
    <t xml:space="preserve"> Straubing-Bogen</t>
  </si>
  <si>
    <t xml:space="preserve"> Dingolfing-Landau</t>
  </si>
  <si>
    <t xml:space="preserve">Niederbayern </t>
  </si>
  <si>
    <t>Regierungsbezirk Oberpfalz</t>
  </si>
  <si>
    <t xml:space="preserve"> Amberg-Sulzbach</t>
  </si>
  <si>
    <t xml:space="preserve"> Cham</t>
  </si>
  <si>
    <t xml:space="preserve"> Neumarkt i.d. OPf.</t>
  </si>
  <si>
    <t xml:space="preserve"> Neustadt a.d. Waldnaab</t>
  </si>
  <si>
    <t xml:space="preserve"> Regensburg</t>
  </si>
  <si>
    <t xml:space="preserve"> Schwandorf</t>
  </si>
  <si>
    <t xml:space="preserve"> Tirschenreuth</t>
  </si>
  <si>
    <t xml:space="preserve">Oberpfalz </t>
  </si>
  <si>
    <t>Regierungsbezirk Oberfranken</t>
  </si>
  <si>
    <t xml:space="preserve"> Bamberg</t>
  </si>
  <si>
    <t xml:space="preserve"> Bayreuth</t>
  </si>
  <si>
    <t xml:space="preserve"> Coburg</t>
  </si>
  <si>
    <t xml:space="preserve"> Forchheim</t>
  </si>
  <si>
    <t xml:space="preserve"> Hof</t>
  </si>
  <si>
    <t xml:space="preserve"> Kronach</t>
  </si>
  <si>
    <t xml:space="preserve"> Kulmbach</t>
  </si>
  <si>
    <t xml:space="preserve"> Lichtenfels</t>
  </si>
  <si>
    <t xml:space="preserve"> Wunsiedel i. Fichtelgeb.</t>
  </si>
  <si>
    <t xml:space="preserve">Oberfranken </t>
  </si>
  <si>
    <t xml:space="preserve">Noch: 2.1 Umlagekraft, Umlagesoll und Umlagesätze  </t>
  </si>
  <si>
    <t>Einwohner      am     31.12.2021</t>
  </si>
  <si>
    <t>Umlagekraft     2023</t>
  </si>
  <si>
    <t>Regierungsbezirk Mittelfranken</t>
  </si>
  <si>
    <t xml:space="preserve"> Ansbach</t>
  </si>
  <si>
    <t xml:space="preserve"> Erlangen-Höchstadt</t>
  </si>
  <si>
    <t xml:space="preserve"> Fürth</t>
  </si>
  <si>
    <t xml:space="preserve"> Nürnberger Land</t>
  </si>
  <si>
    <t xml:space="preserve"> Neustadt a.d. Aisch-
 Bad Windsheim</t>
  </si>
  <si>
    <t xml:space="preserve"> Roth</t>
  </si>
  <si>
    <t xml:space="preserve"> Weißenburg-Gunzenhausen</t>
  </si>
  <si>
    <t xml:space="preserve">Regierungsbezirk Unterfranken </t>
  </si>
  <si>
    <t xml:space="preserve"> Aschaffenburg</t>
  </si>
  <si>
    <t xml:space="preserve"> Bad Kissingen</t>
  </si>
  <si>
    <t xml:space="preserve"> Rhön-Grabfeld</t>
  </si>
  <si>
    <t xml:space="preserve"> Haßberge</t>
  </si>
  <si>
    <t xml:space="preserve"> Kitzingen</t>
  </si>
  <si>
    <t xml:space="preserve"> Miltenberg</t>
  </si>
  <si>
    <t xml:space="preserve"> Main-Spessart</t>
  </si>
  <si>
    <t xml:space="preserve"> Schweinfurt</t>
  </si>
  <si>
    <t xml:space="preserve"> Würzburg</t>
  </si>
  <si>
    <t xml:space="preserve">Unterfranken </t>
  </si>
  <si>
    <t>Regierungsbezirk Schwaben</t>
  </si>
  <si>
    <t xml:space="preserve"> Aichach-Friedberg</t>
  </si>
  <si>
    <t xml:space="preserve"> Augsburg</t>
  </si>
  <si>
    <t xml:space="preserve"> Dillingen a.d. Donau</t>
  </si>
  <si>
    <t xml:space="preserve"> Günzburg</t>
  </si>
  <si>
    <t xml:space="preserve"> Neu-Ulm</t>
  </si>
  <si>
    <t xml:space="preserve"> Lindau (Bodensee)</t>
  </si>
  <si>
    <t xml:space="preserve"> Ostallgäu</t>
  </si>
  <si>
    <t xml:space="preserve"> Unterallgäu</t>
  </si>
  <si>
    <t xml:space="preserve"> Donau-Ries</t>
  </si>
  <si>
    <t xml:space="preserve"> Oberallgäu</t>
  </si>
  <si>
    <t xml:space="preserve">Schwaben </t>
  </si>
  <si>
    <r>
      <t>2.2 Umlagekraft und Umlagesoll nach Gemeindegrößenklassen</t>
    </r>
    <r>
      <rPr>
        <vertAlign val="superscript"/>
        <sz val="10"/>
        <rFont val="Arial"/>
        <family val="2"/>
      </rPr>
      <t>1)</t>
    </r>
  </si>
  <si>
    <t>Gemeindegrößenklasse</t>
  </si>
  <si>
    <t>soll</t>
  </si>
  <si>
    <t>€ je</t>
  </si>
  <si>
    <t>Kreisangehörige Gemeinden</t>
  </si>
  <si>
    <t>mit ... Einwohnern</t>
  </si>
  <si>
    <t>50 000</t>
  </si>
  <si>
    <t>und mehr</t>
  </si>
  <si>
    <t>20 000</t>
  </si>
  <si>
    <t xml:space="preserve">bis unter </t>
  </si>
  <si>
    <t>10 000</t>
  </si>
  <si>
    <t>bis unter</t>
  </si>
  <si>
    <t>5 000</t>
  </si>
  <si>
    <t>3 000</t>
  </si>
  <si>
    <t>1 000</t>
  </si>
  <si>
    <t>unter</t>
  </si>
  <si>
    <t>Insgesamt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</si>
  <si>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Tabelle aus datentechnischen Gründen mit den Werten der anderen Tabellen nicht vergleichbar.</t>
    </r>
  </si>
  <si>
    <t>2.3 Grenz- und Durchschnittswerte in den Regierungsbezirken</t>
  </si>
  <si>
    <t>Umlagesoll 2023</t>
  </si>
  <si>
    <t>1 = Höchstwert</t>
  </si>
  <si>
    <t>Umlagesatz</t>
  </si>
  <si>
    <t>2 = Niederstwert</t>
  </si>
  <si>
    <t>3 = Gewogener Durchschnitt</t>
  </si>
  <si>
    <t>3. Schlüsselzuweisungen für 2023</t>
  </si>
  <si>
    <t>3.1 Schlüsselzuweisungen an die Gemeinden für 2023 nach Gemeindegrößenklassen</t>
  </si>
  <si>
    <t>Anzahl der Gemeinden</t>
  </si>
  <si>
    <t>Schlüsselzuweisung</t>
  </si>
  <si>
    <t>mit</t>
  </si>
  <si>
    <t>ohne</t>
  </si>
  <si>
    <t>€ je Einwohner</t>
  </si>
  <si>
    <t>brutto ¹)</t>
  </si>
  <si>
    <t>bereinigt ²)</t>
  </si>
  <si>
    <t>Kreisangehörige Gemeinden mit ... Einwohnern</t>
  </si>
  <si>
    <t xml:space="preserve">  bis unter </t>
  </si>
  <si>
    <t xml:space="preserve">  und mehr</t>
  </si>
  <si>
    <t xml:space="preserve">Zusammen </t>
  </si>
  <si>
    <t>Kreisfreie Städte mit ... Einwohnern</t>
  </si>
  <si>
    <t xml:space="preserve">  bis unter</t>
  </si>
  <si>
    <t xml:space="preserve">Insgesamt </t>
  </si>
  <si>
    <t>3.2 Schlüsselzuweisungen an die Landkreise für 2023 nach Größenklassen</t>
  </si>
  <si>
    <t>Anzahl</t>
  </si>
  <si>
    <t>der Landkreise</t>
  </si>
  <si>
    <t>Landkreise mit ... Einwohnern</t>
  </si>
  <si>
    <t>________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</si>
  <si>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Gesamteinwohnerzahl am 31. Dezember 2021.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</si>
  <si>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Nur Einwohnerzahlen von Gemeinden, die Schlüsselzuweisungen erhalten haben.</t>
    </r>
  </si>
  <si>
    <t>Noch: 3. Schlüsselzuweisungen für 2023</t>
  </si>
  <si>
    <t xml:space="preserve"> 3.3 Schlüsselzuweisungen an die Gemeinden für 2023 nach Regierungsbezirken</t>
  </si>
  <si>
    <t>Regierungsbezirk</t>
  </si>
  <si>
    <t xml:space="preserve">Mittelfranken </t>
  </si>
  <si>
    <t>Zusammen</t>
  </si>
  <si>
    <t>Kreisfreie Städte</t>
  </si>
  <si>
    <t>3.4 Schlüsselzuweisungen an die Landkreise für 2023 nach Regierungsbezirken</t>
  </si>
  <si>
    <t>Anzahl der Landkreise</t>
  </si>
  <si>
    <t>je Einwohner</t>
  </si>
  <si>
    <t xml:space="preserve"> 3.5 Schlüsselzuweisungen an Gemeinden und Landkreise für 2023 nach Regierungsbezirken</t>
  </si>
  <si>
    <t>Anzahl der Gemeinden und Landkreise</t>
  </si>
  <si>
    <t>_________</t>
  </si>
  <si>
    <t>3.6 Schlüsselzuweisungen an die Landkreise für 2023</t>
  </si>
  <si>
    <t xml:space="preserve">€ </t>
  </si>
  <si>
    <t>je Einw.</t>
  </si>
  <si>
    <t>Bamberg</t>
  </si>
  <si>
    <t>Bayreuth</t>
  </si>
  <si>
    <t>Bad-Tölz-Wolfratshausen</t>
  </si>
  <si>
    <t>Coburg</t>
  </si>
  <si>
    <t>Forchheim</t>
  </si>
  <si>
    <t>Hof</t>
  </si>
  <si>
    <t>Kronach</t>
  </si>
  <si>
    <t>Kulmbach</t>
  </si>
  <si>
    <t>Lichtenfels</t>
  </si>
  <si>
    <t>Wunsiedel i. Fichtelgeb.</t>
  </si>
  <si>
    <t>Ansbach</t>
  </si>
  <si>
    <t>Erlangen-Höchstadt</t>
  </si>
  <si>
    <t>Fürth</t>
  </si>
  <si>
    <t>Nürnberger Land</t>
  </si>
  <si>
    <t>Neustadt a.d. Aisch-</t>
  </si>
  <si>
    <t xml:space="preserve">        Bad Windsheim</t>
  </si>
  <si>
    <t>Roth</t>
  </si>
  <si>
    <t>Weißenburg-Gunzenh.</t>
  </si>
  <si>
    <t>Deggendorf</t>
  </si>
  <si>
    <t>Freyung-Grafenau</t>
  </si>
  <si>
    <t>Regierungsbezirk Unterfranken</t>
  </si>
  <si>
    <t>Kelheim</t>
  </si>
  <si>
    <t>Landshut</t>
  </si>
  <si>
    <t>Aschaffenburg</t>
  </si>
  <si>
    <t>Passau</t>
  </si>
  <si>
    <t>Bad Kissingen</t>
  </si>
  <si>
    <t>Regen</t>
  </si>
  <si>
    <t>Rhön-Grabfeld</t>
  </si>
  <si>
    <t>Rottal-Inn</t>
  </si>
  <si>
    <t>Haßberge</t>
  </si>
  <si>
    <t>Straubing-Bogen</t>
  </si>
  <si>
    <t>Kitzingen</t>
  </si>
  <si>
    <t>Dingolfing-Landau</t>
  </si>
  <si>
    <t>Miltenberg</t>
  </si>
  <si>
    <t>Main-Spessart</t>
  </si>
  <si>
    <t>Schweinfurt</t>
  </si>
  <si>
    <t>Würzburg</t>
  </si>
  <si>
    <t>Amberg-Sulzbach</t>
  </si>
  <si>
    <t>Cham</t>
  </si>
  <si>
    <t>Neumarkt i.d. OPf.</t>
  </si>
  <si>
    <t>Neustadt a.d. Waldnaab</t>
  </si>
  <si>
    <t>Aichach-Friedberg</t>
  </si>
  <si>
    <t>Regensburg</t>
  </si>
  <si>
    <t>Augsburg</t>
  </si>
  <si>
    <t>Schwandorf</t>
  </si>
  <si>
    <t>Dillingen a.d. Donau</t>
  </si>
  <si>
    <t>Tirschenreuth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</si>
  <si>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</si>
  <si>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</si>
  <si>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</si>
  <si>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</si>
  <si>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</si>
  <si>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</si>
  <si>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</si>
  <si>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3.7 Gesamtschlüsselzuweisungen an die kreisangehörigen Gemeinden und Landkreise für 2023</t>
  </si>
  <si>
    <t>4. Steuerkraftzahlen</t>
  </si>
  <si>
    <t xml:space="preserve"> für 2023</t>
  </si>
  <si>
    <t>4.1 Steuerkraftzahlen für 2023 nach</t>
  </si>
  <si>
    <t>Regierungsbezirken und Gemeindegrößenklassen</t>
  </si>
  <si>
    <t>Einwohner               am                     31.12.2021</t>
  </si>
  <si>
    <t>Steuerkraftzahlen</t>
  </si>
  <si>
    <t>Gewerbe-                       steuer</t>
  </si>
  <si>
    <t>Einkommen-</t>
  </si>
  <si>
    <t>Umsatzsteuer-beteiligung</t>
  </si>
  <si>
    <t>ins-                                    gesamt</t>
  </si>
  <si>
    <t>Einkommensteuer-beteiligung</t>
  </si>
  <si>
    <t>steuer-</t>
  </si>
  <si>
    <t>Gewerbesteuer</t>
  </si>
  <si>
    <t>insgesamt</t>
  </si>
  <si>
    <t>beteiligung</t>
  </si>
  <si>
    <t>%</t>
  </si>
  <si>
    <t xml:space="preserve">€ je </t>
  </si>
  <si>
    <t>Gemeinden insgesamt</t>
  </si>
  <si>
    <t>Gemeinden mit ... Einwohnern</t>
  </si>
  <si>
    <t xml:space="preserve">und mehr </t>
  </si>
  <si>
    <t xml:space="preserve">     unter</t>
  </si>
  <si>
    <t>Gemeindefreie Gebiete</t>
  </si>
  <si>
    <t xml:space="preserve">- </t>
  </si>
  <si>
    <t>-</t>
  </si>
  <si>
    <t>Kreisfreie Städte mit ... Einw.</t>
  </si>
  <si>
    <t xml:space="preserve">Kreisangehörige Gemeinden </t>
  </si>
  <si>
    <t>mit ... Einw.</t>
  </si>
  <si>
    <t xml:space="preserve"> 5. Steuer-, Umlage- und  Finanzkraft  für  2023</t>
  </si>
  <si>
    <t>Noch: 5. Steuer -, Umlage - und Finanzkraft für 2023</t>
  </si>
  <si>
    <t xml:space="preserve">5.1 Rangziffernverzeichnis der kreisfreien Städte, kreisangehörigen Gemeinden in den Landkreisen </t>
  </si>
  <si>
    <t>Noch: 5.1 Rangziffernverzeichnis der kreisfreien Städte, kreisangehörigen Gemeinden in den Landkreisen</t>
  </si>
  <si>
    <t>und der Landkreise</t>
  </si>
  <si>
    <t>Steuerkraft</t>
  </si>
  <si>
    <t>Finanzkraft</t>
  </si>
  <si>
    <t>Schl.-Nr.</t>
  </si>
  <si>
    <t>Rang-</t>
  </si>
  <si>
    <t>ziffer</t>
  </si>
  <si>
    <t>EW</t>
  </si>
  <si>
    <t xml:space="preserve">  Landkreise</t>
  </si>
  <si>
    <t>in den Landkreisen</t>
  </si>
  <si>
    <t>Erlangen</t>
  </si>
  <si>
    <t>Memmingen</t>
  </si>
  <si>
    <t>Neu - Ulm</t>
  </si>
  <si>
    <t>Ingolstadt</t>
  </si>
  <si>
    <t>Nürnberg</t>
  </si>
  <si>
    <t>Straubing</t>
  </si>
  <si>
    <t>Aichach - Friedberg</t>
  </si>
  <si>
    <t>Neuburg - Schrobenhausen</t>
  </si>
  <si>
    <t>Schwabach</t>
  </si>
  <si>
    <t>Amberg</t>
  </si>
  <si>
    <t>Bad Tölz - Wolfratshausen</t>
  </si>
  <si>
    <t>Kempten</t>
  </si>
  <si>
    <t>Weiden i.d. Opf.</t>
  </si>
  <si>
    <t>Kaufbeuren</t>
  </si>
  <si>
    <t>Wunsiedel/Fichtelgebirge</t>
  </si>
  <si>
    <t>Straubing - Bogen</t>
  </si>
  <si>
    <t>Rottal - Inn</t>
  </si>
  <si>
    <t>Garmisch - Partenkirchen</t>
  </si>
  <si>
    <t>Main - Spessart</t>
  </si>
  <si>
    <t>Dingolfing - Landau</t>
  </si>
  <si>
    <t>Erlangen - Höchstadt</t>
  </si>
  <si>
    <t>Neustadt/Aisch - Bad Windsheim</t>
  </si>
  <si>
    <t>Weißenburg - Gunzenhausen</t>
  </si>
  <si>
    <t>Donau - Ries</t>
  </si>
  <si>
    <t>Freyung - Grafenau</t>
  </si>
  <si>
    <t>Weilheim - Schongau</t>
  </si>
  <si>
    <t>Amberg - Sulzbach</t>
  </si>
  <si>
    <t>Rhön - Grabfeld</t>
  </si>
  <si>
    <t>Noch: 5. Steuer-, Umlage- und Finanzkraft für 2023</t>
  </si>
  <si>
    <t>5.2 Kreisfreie Städte und kreisangehörige Gemeinden nach Landkreisen</t>
  </si>
  <si>
    <t>Schl.
Nr.</t>
  </si>
  <si>
    <t>Steuer-
kraft</t>
  </si>
  <si>
    <t>Umlage-
kraft</t>
  </si>
  <si>
    <t>Finanz-
kraft</t>
  </si>
  <si>
    <t>Finanzkraft
in % der
Umlagekraft</t>
  </si>
  <si>
    <t>€ je Einwohner 31.12.2021</t>
  </si>
  <si>
    <t>Noch: 5.2 Kreisfreie Städte und kreisangehörige Gemeinden nach Landkreisen</t>
  </si>
  <si>
    <t>Neumarkt i.d. Opf.</t>
  </si>
  <si>
    <t>Wunsiedel/Fichtelgeb.</t>
  </si>
  <si>
    <t>Neustadt a.d. Aisch -
Bad Windsheim</t>
  </si>
  <si>
    <t>Weißenburg-Gunzenhausen</t>
  </si>
  <si>
    <t>Kempten (Allgäu)</t>
  </si>
  <si>
    <t>5.3 Gemeinden nach Regierungsbezirken und Gemeindegrößenklassen</t>
  </si>
  <si>
    <t>bis unter 500000</t>
  </si>
  <si>
    <t>5.4 Landkreise</t>
  </si>
  <si>
    <t xml:space="preserve">Bayern  </t>
  </si>
  <si>
    <t>Noch: 5.4 Landkreise</t>
  </si>
  <si>
    <t>EW brutto</t>
  </si>
  <si>
    <t>EW bereinigt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</si>
</sst>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64" formatCode="##\ ###\ ##0"/>
    <numFmt numFmtId="165" formatCode="###\ ###\ ##0"/>
    <numFmt numFmtId="166" formatCode="#\ ###\ ###\ ##0"/>
    <numFmt numFmtId="167" formatCode="##\ ###\ ###\ ##0"/>
    <numFmt numFmtId="168" formatCode="#\ ##0.00"/>
    <numFmt numFmtId="169" formatCode="#0.00"/>
    <numFmt numFmtId="170" formatCode="0.00_ ;[Red]\-0.00\ "/>
    <numFmt numFmtId="171" formatCode="#\ ###\ ###\ ##0\ "/>
    <numFmt numFmtId="172" formatCode="#\ ##0.00\ "/>
    <numFmt numFmtId="173" formatCode="#0.00\ "/>
    <numFmt numFmtId="174" formatCode="#\ ###\ ##0"/>
    <numFmt numFmtId="175" formatCode="##0.00"/>
    <numFmt numFmtId="176" formatCode="#0.0"/>
    <numFmt numFmtId="177" formatCode="#\ ###0.00"/>
    <numFmt numFmtId="178" formatCode="#0.0#\ "/>
    <numFmt numFmtId="179" formatCode="\ General"/>
    <numFmt numFmtId="180" formatCode="0.0"/>
    <numFmt numFmtId="181" formatCode="##\ ##0"/>
    <numFmt numFmtId="182" formatCode="#0.#0"/>
    <numFmt numFmtId="183" formatCode="#\ ##0.00\ \ "/>
    <numFmt numFmtId="184" formatCode="###\ ##0"/>
    <numFmt numFmtId="185" formatCode="0#"/>
    <numFmt numFmtId="186" formatCode="#\ ##0"/>
    <numFmt numFmtId="187" formatCode="##0.00\ \ \ "/>
    <numFmt numFmtId="188" formatCode="#\ ###\ ###\ ##0\ \ \ "/>
    <numFmt numFmtId="189" formatCode="#,##0_ ;[Red]\-#,##0\ "/>
    <numFmt numFmtId="190" formatCode="0#\ "/>
    <numFmt numFmtId="191" formatCode="##0.0"/>
    <numFmt numFmtId="192" formatCode="#\ "/>
    <numFmt numFmtId="193" formatCode="##0"/>
    <numFmt numFmtId="194" formatCode="###\ ##0\ "/>
    <numFmt numFmtId="195" formatCode="#,##0.00_ ;[Red]\-#,##0.00\ "/>
    <numFmt numFmtId="196" formatCode="#\ ##0.0\ \ "/>
    <numFmt numFmtId="197" formatCode="#,##0.0_ ;[Red]\-#,##0.0\ "/>
    <numFmt numFmtId="198" formatCode="###\ ##0.00"/>
    <numFmt numFmtId="199" formatCode="###\ ##0.0\ "/>
  </numFmts>
  <fonts count="28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MS Sans Serif"/>
      <family val="2"/>
      <scheme val="minor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7"/>
      <color rgb="FF000000"/>
      <name val="Arial"/>
      <family val="2"/>
    </font>
    <font>
      <sz val="8"/>
      <color rgb="FF00000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20">
    <xf numFmtId="0" fontId="0" fillId="0" borderId="0" xfId="0"/>
    <xf numFmtId="170" fontId="4" fillId="0" borderId="0" xfId="0" applyNumberFormat="1" applyFont="1" applyFill="1" applyAlignment="1">
      <alignment horizontal="left"/>
    </xf>
    <xf numFmtId="0" fontId="4" fillId="0" borderId="1" xfId="0" applyFont="1" applyFill="1" applyBorder="1"/>
    <xf numFmtId="164" fontId="4" fillId="0" borderId="0" xfId="0" applyNumberFormat="1" applyFont="1" applyFill="1"/>
    <xf numFmtId="166" fontId="4" fillId="0" borderId="0" xfId="0" applyNumberFormat="1" applyFont="1" applyFill="1"/>
    <xf numFmtId="167" fontId="4" fillId="0" borderId="0" xfId="0" applyNumberFormat="1" applyFont="1" applyFill="1"/>
    <xf numFmtId="168" fontId="4" fillId="0" borderId="0" xfId="0" applyNumberFormat="1" applyFont="1" applyFill="1"/>
    <xf numFmtId="165" fontId="4" fillId="0" borderId="0" xfId="0" applyNumberFormat="1" applyFont="1" applyFill="1"/>
    <xf numFmtId="166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7" xfId="0" applyFont="1" applyFill="1" applyBorder="1"/>
    <xf numFmtId="0" fontId="4" fillId="0" borderId="0" xfId="0" applyFont="1" applyFill="1" applyAlignment="1">
      <alignment horizontal="centerContinuous" vertical="center"/>
    </xf>
    <xf numFmtId="0" fontId="4" fillId="0" borderId="7" xfId="0" applyFont="1" applyFill="1" applyBorder="1" applyAlignment="1">
      <alignment horizontal="centerContinuous"/>
    </xf>
    <xf numFmtId="14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8" xfId="0" applyFont="1" applyFill="1" applyBorder="1"/>
    <xf numFmtId="0" fontId="4" fillId="0" borderId="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/>
    <xf numFmtId="169" fontId="4" fillId="0" borderId="0" xfId="0" applyNumberFormat="1" applyFont="1" applyFill="1"/>
    <xf numFmtId="0" fontId="5" fillId="0" borderId="1" xfId="0" applyFont="1" applyFill="1" applyBorder="1"/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166" fontId="5" fillId="0" borderId="0" xfId="0" applyNumberFormat="1" applyFont="1" applyFill="1"/>
    <xf numFmtId="166" fontId="5" fillId="0" borderId="1" xfId="0" applyNumberFormat="1" applyFont="1" applyFill="1" applyBorder="1"/>
    <xf numFmtId="167" fontId="5" fillId="0" borderId="0" xfId="0" applyNumberFormat="1" applyFont="1" applyFill="1"/>
    <xf numFmtId="167" fontId="5" fillId="0" borderId="1" xfId="0" applyNumberFormat="1" applyFont="1" applyFill="1" applyBorder="1"/>
    <xf numFmtId="168" fontId="5" fillId="0" borderId="0" xfId="0" applyNumberFormat="1" applyFont="1" applyFill="1"/>
    <xf numFmtId="169" fontId="5" fillId="0" borderId="0" xfId="0" applyNumberFormat="1" applyFont="1" applyFill="1"/>
    <xf numFmtId="0" fontId="5" fillId="0" borderId="0" xfId="0" applyFont="1" applyFill="1"/>
    <xf numFmtId="167" fontId="4" fillId="0" borderId="0" xfId="0" applyNumberFormat="1" applyFont="1" applyFill="1" applyAlignment="1">
      <alignment horizontal="centerContinuous"/>
    </xf>
    <xf numFmtId="168" fontId="4" fillId="0" borderId="0" xfId="0" applyNumberFormat="1" applyFont="1" applyFill="1" applyAlignment="1">
      <alignment horizontal="centerContinuous"/>
    </xf>
    <xf numFmtId="169" fontId="4" fillId="0" borderId="0" xfId="0" applyNumberFormat="1" applyFont="1" applyFill="1" applyAlignment="1">
      <alignment horizontal="centerContinuous"/>
    </xf>
    <xf numFmtId="164" fontId="4" fillId="0" borderId="1" xfId="0" applyNumberFormat="1" applyFont="1" applyFill="1" applyBorder="1"/>
    <xf numFmtId="167" fontId="4" fillId="0" borderId="0" xfId="0" applyNumberFormat="1" applyFont="1" applyFill="1" applyBorder="1"/>
    <xf numFmtId="164" fontId="5" fillId="0" borderId="0" xfId="0" applyNumberFormat="1" applyFont="1" applyFill="1"/>
    <xf numFmtId="165" fontId="5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Alignment="1">
      <alignment horizontal="centerContinuous"/>
    </xf>
    <xf numFmtId="0" fontId="1" fillId="0" borderId="7" xfId="0" applyFont="1" applyFill="1" applyBorder="1"/>
    <xf numFmtId="171" fontId="1" fillId="0" borderId="7" xfId="0" applyNumberFormat="1" applyFont="1" applyFill="1" applyBorder="1"/>
    <xf numFmtId="172" fontId="1" fillId="0" borderId="7" xfId="0" applyNumberFormat="1" applyFont="1" applyFill="1" applyBorder="1"/>
    <xf numFmtId="173" fontId="1" fillId="0" borderId="7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right"/>
    </xf>
    <xf numFmtId="171" fontId="7" fillId="0" borderId="7" xfId="0" applyNumberFormat="1" applyFont="1" applyFill="1" applyBorder="1"/>
    <xf numFmtId="172" fontId="7" fillId="0" borderId="7" xfId="0" applyNumberFormat="1" applyFont="1" applyFill="1" applyBorder="1"/>
    <xf numFmtId="173" fontId="7" fillId="0" borderId="7" xfId="0" applyNumberFormat="1" applyFont="1" applyFill="1" applyBorder="1"/>
    <xf numFmtId="174" fontId="1" fillId="0" borderId="0" xfId="0" applyNumberFormat="1" applyFont="1" applyFill="1"/>
    <xf numFmtId="166" fontId="1" fillId="0" borderId="0" xfId="0" applyNumberFormat="1" applyFont="1" applyFill="1"/>
    <xf numFmtId="168" fontId="1" fillId="0" borderId="0" xfId="0" applyNumberFormat="1" applyFont="1" applyFill="1"/>
    <xf numFmtId="175" fontId="1" fillId="0" borderId="0" xfId="0" applyNumberFormat="1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horizontal="centerContinuous"/>
    </xf>
    <xf numFmtId="174" fontId="1" fillId="0" borderId="0" xfId="0" applyNumberFormat="1" applyFont="1" applyFill="1" applyAlignment="1">
      <alignment horizontal="centerContinuous"/>
    </xf>
    <xf numFmtId="166" fontId="1" fillId="0" borderId="0" xfId="0" applyNumberFormat="1" applyFont="1" applyFill="1" applyAlignment="1">
      <alignment horizontal="centerContinuous"/>
    </xf>
    <xf numFmtId="168" fontId="1" fillId="0" borderId="0" xfId="0" applyNumberFormat="1" applyFont="1" applyFill="1" applyAlignment="1">
      <alignment horizontal="centerContinuous"/>
    </xf>
    <xf numFmtId="175" fontId="1" fillId="0" borderId="0" xfId="0" applyNumberFormat="1" applyFont="1" applyFill="1" applyAlignment="1">
      <alignment horizontal="centerContinuous"/>
    </xf>
    <xf numFmtId="176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166" fontId="8" fillId="0" borderId="0" xfId="0" applyNumberFormat="1" applyFont="1" applyFill="1" applyAlignment="1">
      <alignment horizontal="centerContinuous"/>
    </xf>
    <xf numFmtId="168" fontId="8" fillId="0" borderId="0" xfId="0" applyNumberFormat="1" applyFont="1" applyFill="1"/>
    <xf numFmtId="175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/>
    <xf numFmtId="177" fontId="1" fillId="0" borderId="0" xfId="0" applyNumberFormat="1" applyFont="1" applyFill="1"/>
    <xf numFmtId="0" fontId="1" fillId="0" borderId="0" xfId="20" applyFont="1" applyFill="1" applyAlignment="1">
      <alignment horizontal="left"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4" fontId="1" fillId="0" borderId="0" xfId="20" applyNumberFormat="1" applyFont="1" applyFill="1">
      <alignment/>
      <protection/>
    </xf>
    <xf numFmtId="2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centerContinuous" vertical="center"/>
      <protection/>
    </xf>
    <xf numFmtId="0" fontId="1" fillId="0" borderId="0" xfId="20" applyFont="1" applyFill="1" applyAlignment="1">
      <alignment horizontal="centerContinuous"/>
      <protection/>
    </xf>
    <xf numFmtId="3" fontId="1" fillId="0" borderId="0" xfId="20" applyNumberFormat="1" applyFont="1" applyFill="1" applyAlignment="1">
      <alignment horizontal="centerContinuous" vertical="center" wrapText="1"/>
      <protection/>
    </xf>
    <xf numFmtId="4" fontId="1" fillId="0" borderId="0" xfId="20" applyNumberFormat="1" applyFont="1" applyFill="1" applyAlignment="1">
      <alignment horizontal="centerContinuous" vertical="center"/>
      <protection/>
    </xf>
    <xf numFmtId="2" fontId="1" fillId="0" borderId="0" xfId="20" applyNumberFormat="1" applyFont="1" applyFill="1" applyAlignment="1">
      <alignment horizontal="centerContinuous" vertical="center"/>
      <protection/>
    </xf>
    <xf numFmtId="3" fontId="1" fillId="0" borderId="0" xfId="20" applyNumberFormat="1" applyFont="1" applyFill="1" applyAlignment="1">
      <alignment horizontal="centerContinuous" vertic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9" fontId="1" fillId="0" borderId="6" xfId="20" applyNumberFormat="1" applyFont="1" applyFill="1" applyBorder="1" applyAlignment="1">
      <alignment horizontal="centerContinuous"/>
      <protection/>
    </xf>
    <xf numFmtId="0" fontId="1" fillId="0" borderId="13" xfId="20" applyFont="1" applyFill="1" applyBorder="1">
      <alignment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4" fontId="1" fillId="0" borderId="11" xfId="20" applyNumberFormat="1" applyFont="1" applyFill="1" applyBorder="1" applyAlignment="1">
      <alignment horizontal="centerContinuous" vertical="center"/>
      <protection/>
    </xf>
    <xf numFmtId="2" fontId="1" fillId="0" borderId="12" xfId="20" applyNumberFormat="1" applyFont="1" applyFill="1" applyBorder="1" applyAlignment="1">
      <alignment horizontal="centerContinuous" vertical="center"/>
      <protection/>
    </xf>
    <xf numFmtId="0" fontId="1" fillId="0" borderId="5" xfId="20" applyFont="1" applyFill="1" applyBorder="1" applyAlignment="1">
      <alignment horizontal="centerContinuous" vertic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Continuous"/>
      <protection/>
    </xf>
    <xf numFmtId="0" fontId="1" fillId="0" borderId="14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Continuous"/>
      <protection/>
    </xf>
    <xf numFmtId="0" fontId="1" fillId="0" borderId="14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1" fillId="0" borderId="10" xfId="20" applyFont="1" applyFill="1" applyBorder="1" applyAlignment="1">
      <alignment horizontal="centerContinuous"/>
      <protection/>
    </xf>
    <xf numFmtId="0" fontId="1" fillId="0" borderId="15" xfId="20" applyFont="1" applyFill="1" applyBorder="1" applyAlignment="1">
      <alignment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12" xfId="20" applyFont="1" applyFill="1" applyBorder="1" applyAlignment="1">
      <alignment horizontal="centerContinuous" vertical="center"/>
      <protection/>
    </xf>
    <xf numFmtId="0" fontId="1" fillId="0" borderId="5" xfId="20" applyFont="1" applyFill="1" applyBorder="1" applyAlignment="1">
      <alignment horizontal="centerContinuous"/>
      <protection/>
    </xf>
    <xf numFmtId="0" fontId="1" fillId="0" borderId="2" xfId="20" applyFont="1" applyFill="1" applyBorder="1" applyAlignment="1">
      <alignment horizontal="centerContinuous"/>
      <protection/>
    </xf>
    <xf numFmtId="3" fontId="1" fillId="0" borderId="5" xfId="20" applyNumberFormat="1" applyFont="1" applyFill="1" applyBorder="1" applyAlignment="1">
      <alignment horizontal="centerContinuous"/>
      <protection/>
    </xf>
    <xf numFmtId="0" fontId="1" fillId="0" borderId="0" xfId="20" applyFont="1" applyFill="1" applyBorder="1">
      <alignment/>
      <protection/>
    </xf>
    <xf numFmtId="3" fontId="1" fillId="0" borderId="0" xfId="20" applyNumberFormat="1" applyFont="1" applyFill="1" applyBorder="1">
      <alignment/>
      <protection/>
    </xf>
    <xf numFmtId="4" fontId="1" fillId="0" borderId="0" xfId="20" applyNumberFormat="1" applyFont="1" applyFill="1" applyBorder="1">
      <alignment/>
      <protection/>
    </xf>
    <xf numFmtId="2" fontId="1" fillId="0" borderId="0" xfId="20" applyNumberFormat="1" applyFont="1" applyFill="1" applyBorder="1">
      <alignment/>
      <protection/>
    </xf>
    <xf numFmtId="0" fontId="7" fillId="0" borderId="0" xfId="20" applyFont="1" applyFill="1" applyAlignment="1">
      <alignment horizontal="centerContinuous"/>
      <protection/>
    </xf>
    <xf numFmtId="3" fontId="7" fillId="0" borderId="0" xfId="20" applyNumberFormat="1" applyFont="1" applyFill="1" applyAlignment="1">
      <alignment horizontal="centerContinuous"/>
      <protection/>
    </xf>
    <xf numFmtId="4" fontId="7" fillId="0" borderId="0" xfId="20" applyNumberFormat="1" applyFont="1" applyFill="1" applyAlignment="1">
      <alignment horizontal="centerContinuous"/>
      <protection/>
    </xf>
    <xf numFmtId="2" fontId="7" fillId="0" borderId="0" xfId="20" applyNumberFormat="1" applyFont="1" applyFill="1" applyAlignment="1">
      <alignment horizontal="centerContinuous"/>
      <protection/>
    </xf>
    <xf numFmtId="0" fontId="7" fillId="0" borderId="0" xfId="20" applyFont="1" applyFill="1">
      <alignment/>
      <protection/>
    </xf>
    <xf numFmtId="166" fontId="1" fillId="0" borderId="0" xfId="20" applyNumberFormat="1" applyFont="1" applyFill="1" applyAlignment="1">
      <alignment horizontal="centerContinuous"/>
      <protection/>
    </xf>
    <xf numFmtId="3" fontId="1" fillId="0" borderId="0" xfId="20" applyNumberFormat="1" applyFont="1" applyFill="1" applyAlignment="1">
      <alignment horizontal="centerContinuous"/>
      <protection/>
    </xf>
    <xf numFmtId="168" fontId="1" fillId="0" borderId="0" xfId="20" applyNumberFormat="1" applyFont="1" applyFill="1" applyAlignment="1">
      <alignment horizontal="centerContinuous"/>
      <protection/>
    </xf>
    <xf numFmtId="2" fontId="1" fillId="0" borderId="0" xfId="20" applyNumberFormat="1" applyFont="1" applyFill="1" applyAlignment="1">
      <alignment horizontal="centerContinuous"/>
      <protection/>
    </xf>
    <xf numFmtId="166" fontId="1" fillId="0" borderId="0" xfId="20" applyNumberFormat="1" applyFont="1" applyFill="1">
      <alignment/>
      <protection/>
    </xf>
    <xf numFmtId="168" fontId="1" fillId="0" borderId="0" xfId="20" applyNumberFormat="1" applyFont="1" applyFill="1">
      <alignment/>
      <protection/>
    </xf>
    <xf numFmtId="0" fontId="1" fillId="0" borderId="7" xfId="20" applyFont="1" applyFill="1" applyBorder="1">
      <alignment/>
      <protection/>
    </xf>
    <xf numFmtId="171" fontId="1" fillId="0" borderId="7" xfId="20" applyNumberFormat="1" applyFont="1" applyFill="1" applyBorder="1">
      <alignment/>
      <protection/>
    </xf>
    <xf numFmtId="172" fontId="1" fillId="0" borderId="7" xfId="20" applyNumberFormat="1" applyFont="1" applyFill="1" applyBorder="1">
      <alignment/>
      <protection/>
    </xf>
    <xf numFmtId="173" fontId="1" fillId="0" borderId="7" xfId="20" applyNumberFormat="1" applyFont="1" applyFill="1" applyBorder="1">
      <alignment/>
      <protection/>
    </xf>
    <xf numFmtId="0" fontId="1" fillId="0" borderId="7" xfId="20" applyFont="1" applyFill="1" applyBorder="1" applyAlignment="1">
      <alignment horizontal="left" wrapText="1"/>
      <protection/>
    </xf>
    <xf numFmtId="0" fontId="1" fillId="0" borderId="7" xfId="20" applyFont="1" applyFill="1" applyBorder="1" applyAlignment="1">
      <alignment horizontal="left"/>
      <protection/>
    </xf>
    <xf numFmtId="0" fontId="7" fillId="0" borderId="0" xfId="20" applyFont="1" applyFill="1" applyAlignment="1">
      <alignment horizontal="center"/>
      <protection/>
    </xf>
    <xf numFmtId="0" fontId="7" fillId="0" borderId="7" xfId="20" applyFont="1" applyFill="1" applyBorder="1" applyAlignment="1">
      <alignment horizontal="right"/>
      <protection/>
    </xf>
    <xf numFmtId="171" fontId="7" fillId="0" borderId="7" xfId="20" applyNumberFormat="1" applyFont="1" applyFill="1" applyBorder="1">
      <alignment/>
      <protection/>
    </xf>
    <xf numFmtId="172" fontId="7" fillId="0" borderId="7" xfId="20" applyNumberFormat="1" applyFont="1" applyFill="1" applyBorder="1">
      <alignment/>
      <protection/>
    </xf>
    <xf numFmtId="173" fontId="7" fillId="0" borderId="7" xfId="20" applyNumberFormat="1" applyFont="1" applyFill="1" applyBorder="1">
      <alignment/>
      <protection/>
    </xf>
    <xf numFmtId="0" fontId="7" fillId="0" borderId="0" xfId="20" applyFont="1" applyFill="1" applyAlignment="1">
      <alignment horizontal="right"/>
      <protection/>
    </xf>
    <xf numFmtId="166" fontId="7" fillId="0" borderId="0" xfId="20" applyNumberFormat="1" applyFont="1" applyFill="1">
      <alignment/>
      <protection/>
    </xf>
    <xf numFmtId="168" fontId="7" fillId="0" borderId="0" xfId="20" applyNumberFormat="1" applyFont="1" applyFill="1">
      <alignment/>
      <protection/>
    </xf>
    <xf numFmtId="175" fontId="7" fillId="0" borderId="0" xfId="20" applyNumberFormat="1" applyFont="1" applyFill="1">
      <alignment/>
      <protection/>
    </xf>
    <xf numFmtId="178" fontId="7" fillId="0" borderId="0" xfId="20" applyNumberFormat="1" applyFont="1" applyFill="1" applyBorder="1">
      <alignment/>
      <protection/>
    </xf>
    <xf numFmtId="175" fontId="1" fillId="0" borderId="0" xfId="20" applyNumberFormat="1" applyFont="1" applyFill="1">
      <alignment/>
      <protection/>
    </xf>
    <xf numFmtId="178" fontId="1" fillId="0" borderId="0" xfId="20" applyNumberFormat="1" applyFont="1" applyFill="1" applyBorder="1">
      <alignment/>
      <protection/>
    </xf>
    <xf numFmtId="166" fontId="7" fillId="0" borderId="0" xfId="20" applyNumberFormat="1" applyFont="1" applyFill="1" applyAlignment="1">
      <alignment horizontal="centerContinuous"/>
      <protection/>
    </xf>
    <xf numFmtId="168" fontId="7" fillId="0" borderId="0" xfId="20" applyNumberFormat="1" applyFont="1" applyFill="1" applyAlignment="1">
      <alignment horizontal="centerContinuous"/>
      <protection/>
    </xf>
    <xf numFmtId="175" fontId="7" fillId="0" borderId="0" xfId="20" applyNumberFormat="1" applyFont="1" applyFill="1" applyAlignment="1">
      <alignment horizontal="centerContinuous"/>
      <protection/>
    </xf>
    <xf numFmtId="178" fontId="7" fillId="0" borderId="0" xfId="20" applyNumberFormat="1" applyFont="1" applyFill="1" applyAlignment="1">
      <alignment horizontal="centerContinuous"/>
      <protection/>
    </xf>
    <xf numFmtId="178" fontId="1" fillId="0" borderId="0" xfId="20" applyNumberFormat="1" applyFont="1" applyFill="1">
      <alignment/>
      <protection/>
    </xf>
    <xf numFmtId="179" fontId="1" fillId="0" borderId="7" xfId="20" applyNumberFormat="1" applyFont="1" applyFill="1" applyBorder="1">
      <alignment/>
      <protection/>
    </xf>
    <xf numFmtId="0" fontId="1" fillId="0" borderId="0" xfId="20" applyFont="1" applyFill="1" applyAlignment="1">
      <alignment horizontal="right"/>
      <protection/>
    </xf>
    <xf numFmtId="175" fontId="1" fillId="0" borderId="0" xfId="20" applyNumberFormat="1" applyFont="1" applyFill="1" applyAlignment="1">
      <alignment horizontal="centerContinuous"/>
      <protection/>
    </xf>
    <xf numFmtId="178" fontId="1" fillId="0" borderId="0" xfId="20" applyNumberFormat="1" applyFont="1" applyFill="1" applyAlignment="1">
      <alignment horizontal="centerContinuous"/>
      <protection/>
    </xf>
    <xf numFmtId="176" fontId="1" fillId="0" borderId="0" xfId="20" applyNumberFormat="1" applyFont="1" applyFill="1">
      <alignment/>
      <protection/>
    </xf>
    <xf numFmtId="3" fontId="7" fillId="0" borderId="0" xfId="20" applyNumberFormat="1" applyFont="1" applyFill="1">
      <alignment/>
      <protection/>
    </xf>
    <xf numFmtId="4" fontId="7" fillId="0" borderId="0" xfId="20" applyNumberFormat="1" applyFont="1" applyFill="1">
      <alignment/>
      <protection/>
    </xf>
    <xf numFmtId="2" fontId="7" fillId="0" borderId="0" xfId="20" applyNumberFormat="1" applyFont="1" applyFill="1">
      <alignment/>
      <protection/>
    </xf>
    <xf numFmtId="180" fontId="7" fillId="0" borderId="0" xfId="20" applyNumberFormat="1" applyFont="1" applyFill="1">
      <alignment/>
      <protection/>
    </xf>
    <xf numFmtId="168" fontId="1" fillId="0" borderId="7" xfId="20" applyNumberFormat="1" applyFont="1" applyFill="1" applyBorder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7" xfId="20" applyFont="1" applyFill="1" applyBorder="1" applyAlignment="1">
      <alignment horizontal="left" vertical="top" wrapText="1"/>
      <protection/>
    </xf>
    <xf numFmtId="178" fontId="7" fillId="0" borderId="7" xfId="20" applyNumberFormat="1" applyFont="1" applyFill="1" applyBorder="1">
      <alignment/>
      <protection/>
    </xf>
    <xf numFmtId="176" fontId="7" fillId="0" borderId="0" xfId="20" applyNumberFormat="1" applyFont="1" applyFill="1" applyAlignment="1">
      <alignment horizontal="centerContinuous"/>
      <protection/>
    </xf>
    <xf numFmtId="171" fontId="1" fillId="0" borderId="0" xfId="20" applyNumberFormat="1" applyFont="1" applyFill="1">
      <alignment/>
      <protection/>
    </xf>
    <xf numFmtId="172" fontId="1" fillId="0" borderId="0" xfId="20" applyNumberFormat="1" applyFont="1" applyFill="1">
      <alignment/>
      <protection/>
    </xf>
    <xf numFmtId="171" fontId="1" fillId="0" borderId="0" xfId="20" applyNumberFormat="1" applyFont="1" applyFill="1" applyAlignment="1">
      <alignment horizontal="centerContinuous"/>
      <protection/>
    </xf>
    <xf numFmtId="172" fontId="1" fillId="0" borderId="0" xfId="20" applyNumberFormat="1" applyFont="1" applyFill="1" applyAlignment="1">
      <alignment horizontal="centerContinuous"/>
      <protection/>
    </xf>
    <xf numFmtId="171" fontId="7" fillId="0" borderId="0" xfId="20" applyNumberFormat="1" applyFont="1" applyFill="1" applyAlignment="1">
      <alignment horizontal="centerContinuous"/>
      <protection/>
    </xf>
    <xf numFmtId="172" fontId="7" fillId="0" borderId="0" xfId="20" applyNumberFormat="1" applyFont="1" applyFill="1" applyAlignment="1">
      <alignment horizontal="centerContinuous"/>
      <protection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right"/>
    </xf>
    <xf numFmtId="181" fontId="1" fillId="0" borderId="0" xfId="0" applyNumberFormat="1" applyFont="1" applyFill="1" applyBorder="1"/>
    <xf numFmtId="174" fontId="1" fillId="0" borderId="7" xfId="0" applyNumberFormat="1" applyFont="1" applyFill="1" applyBorder="1"/>
    <xf numFmtId="166" fontId="1" fillId="0" borderId="7" xfId="0" applyNumberFormat="1" applyFont="1" applyFill="1" applyBorder="1"/>
    <xf numFmtId="0" fontId="1" fillId="0" borderId="0" xfId="0" applyFont="1" applyFill="1" applyAlignment="1">
      <alignment horizontal="right"/>
    </xf>
    <xf numFmtId="181" fontId="1" fillId="0" borderId="0" xfId="0" applyNumberFormat="1" applyFont="1" applyFill="1"/>
    <xf numFmtId="0" fontId="7" fillId="0" borderId="0" xfId="0" applyFont="1" applyFill="1" applyAlignment="1">
      <alignment horizontal="right"/>
    </xf>
    <xf numFmtId="174" fontId="7" fillId="0" borderId="0" xfId="0" applyNumberFormat="1" applyFont="1" applyFill="1"/>
    <xf numFmtId="0" fontId="7" fillId="0" borderId="1" xfId="0" applyFont="1" applyFill="1" applyBorder="1"/>
    <xf numFmtId="166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/>
    <xf numFmtId="166" fontId="8" fillId="0" borderId="0" xfId="0" applyNumberFormat="1" applyFont="1" applyFill="1"/>
    <xf numFmtId="0" fontId="7" fillId="0" borderId="0" xfId="0" applyFont="1" applyFill="1"/>
    <xf numFmtId="0" fontId="1" fillId="0" borderId="3" xfId="0" applyFont="1" applyFill="1" applyBorder="1"/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/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/>
    <xf numFmtId="2" fontId="1" fillId="0" borderId="0" xfId="0" applyNumberFormat="1" applyFont="1" applyFill="1"/>
    <xf numFmtId="168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/>
    <xf numFmtId="165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 shrinkToFit="1"/>
    </xf>
    <xf numFmtId="0" fontId="4" fillId="0" borderId="8" xfId="0" applyFont="1" applyFill="1" applyBorder="1" applyAlignment="1">
      <alignment horizontal="centerContinuous" vertical="center"/>
    </xf>
    <xf numFmtId="181" fontId="4" fillId="0" borderId="0" xfId="0" applyNumberFormat="1" applyFont="1" applyFill="1"/>
    <xf numFmtId="183" fontId="4" fillId="0" borderId="0" xfId="0" applyNumberFormat="1" applyFont="1" applyFill="1"/>
    <xf numFmtId="181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184" fontId="4" fillId="0" borderId="0" xfId="0" applyNumberFormat="1" applyFont="1" applyFill="1"/>
    <xf numFmtId="181" fontId="4" fillId="0" borderId="0" xfId="0" applyNumberFormat="1" applyFont="1" applyFill="1" applyAlignment="1" quotePrefix="1">
      <alignment horizontal="right"/>
    </xf>
    <xf numFmtId="181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0" xfId="0" applyNumberFormat="1" applyFont="1" applyFill="1"/>
    <xf numFmtId="181" fontId="5" fillId="0" borderId="0" xfId="0" applyNumberFormat="1" applyFont="1" applyFill="1" applyAlignment="1">
      <alignment horizontal="right"/>
    </xf>
    <xf numFmtId="183" fontId="5" fillId="0" borderId="0" xfId="0" applyNumberFormat="1" applyFont="1" applyFill="1"/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/>
    </xf>
    <xf numFmtId="1" fontId="4" fillId="0" borderId="0" xfId="0" applyNumberFormat="1" applyFont="1" applyFill="1"/>
    <xf numFmtId="185" fontId="5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Fill="1" applyAlignment="1">
      <alignment horizontal="right"/>
    </xf>
    <xf numFmtId="175" fontId="4" fillId="0" borderId="0" xfId="0" applyNumberFormat="1" applyFont="1" applyFill="1"/>
    <xf numFmtId="187" fontId="4" fillId="0" borderId="0" xfId="0" applyNumberFormat="1" applyFont="1" applyFill="1"/>
    <xf numFmtId="188" fontId="13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/>
    <xf numFmtId="186" fontId="4" fillId="0" borderId="0" xfId="0" applyNumberFormat="1" applyFont="1" applyFill="1" applyAlignment="1" quotePrefix="1">
      <alignment horizontal="right"/>
    </xf>
    <xf numFmtId="186" fontId="5" fillId="0" borderId="0" xfId="0" applyNumberFormat="1" applyFont="1" applyFill="1"/>
    <xf numFmtId="175" fontId="5" fillId="0" borderId="0" xfId="0" applyNumberFormat="1" applyFont="1" applyFill="1"/>
    <xf numFmtId="187" fontId="5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75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186" fontId="4" fillId="0" borderId="7" xfId="0" applyNumberFormat="1" applyFont="1" applyFill="1" applyBorder="1"/>
    <xf numFmtId="186" fontId="4" fillId="0" borderId="0" xfId="0" applyNumberFormat="1" applyFont="1" applyFill="1" applyBorder="1"/>
    <xf numFmtId="166" fontId="4" fillId="0" borderId="7" xfId="0" applyNumberFormat="1" applyFont="1" applyFill="1" applyBorder="1"/>
    <xf numFmtId="187" fontId="4" fillId="0" borderId="7" xfId="0" applyNumberFormat="1" applyFont="1" applyFill="1" applyBorder="1"/>
    <xf numFmtId="187" fontId="5" fillId="0" borderId="7" xfId="0" applyNumberFormat="1" applyFont="1" applyFill="1" applyBorder="1"/>
    <xf numFmtId="186" fontId="1" fillId="0" borderId="0" xfId="0" applyNumberFormat="1" applyFont="1" applyFill="1"/>
    <xf numFmtId="0" fontId="1" fillId="0" borderId="16" xfId="0" applyFont="1" applyFill="1" applyBorder="1" applyAlignment="1">
      <alignment horizontal="centerContinuous" vertical="center"/>
    </xf>
    <xf numFmtId="0" fontId="1" fillId="0" borderId="6" xfId="0" applyFont="1" applyFill="1" applyBorder="1"/>
    <xf numFmtId="0" fontId="1" fillId="0" borderId="5" xfId="0" applyFont="1" applyFill="1" applyBorder="1"/>
    <xf numFmtId="0" fontId="1" fillId="0" borderId="1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10" xfId="0" applyFont="1" applyFill="1" applyBorder="1"/>
    <xf numFmtId="0" fontId="1" fillId="0" borderId="17" xfId="0" applyFont="1" applyFill="1" applyBorder="1"/>
    <xf numFmtId="0" fontId="7" fillId="0" borderId="17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189" fontId="0" fillId="0" borderId="0" xfId="0" applyNumberFormat="1" applyFill="1"/>
    <xf numFmtId="0" fontId="1" fillId="0" borderId="7" xfId="0" applyFont="1" applyFill="1" applyBorder="1" applyAlignment="1">
      <alignment horizontal="center"/>
    </xf>
    <xf numFmtId="166" fontId="1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166" fontId="7" fillId="0" borderId="0" xfId="0" applyNumberFormat="1" applyFont="1" applyFill="1" applyBorder="1"/>
    <xf numFmtId="175" fontId="7" fillId="0" borderId="0" xfId="0" applyNumberFormat="1" applyFont="1" applyFill="1"/>
    <xf numFmtId="166" fontId="1" fillId="0" borderId="0" xfId="0" applyNumberFormat="1" applyFont="1" applyFill="1" applyAlignment="1" quotePrefix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189" fontId="14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Continuous"/>
    </xf>
    <xf numFmtId="166" fontId="7" fillId="0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Continuous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 vertical="center"/>
    </xf>
    <xf numFmtId="0" fontId="1" fillId="0" borderId="6" xfId="0" applyFont="1" applyBorder="1"/>
    <xf numFmtId="0" fontId="4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0" xfId="0" applyFont="1" applyBorder="1"/>
    <xf numFmtId="0" fontId="1" fillId="0" borderId="17" xfId="0" applyFont="1" applyBorder="1"/>
    <xf numFmtId="0" fontId="7" fillId="0" borderId="0" xfId="0" applyFont="1" applyAlignment="1">
      <alignment horizontal="centerContinuous"/>
    </xf>
    <xf numFmtId="0" fontId="7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" fontId="4" fillId="0" borderId="0" xfId="0" applyNumberFormat="1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0" fontId="15" fillId="0" borderId="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1" xfId="0" applyFont="1" applyFill="1" applyBorder="1"/>
    <xf numFmtId="0" fontId="15" fillId="0" borderId="2" xfId="0" applyFont="1" applyFill="1" applyBorder="1" applyAlignment="1">
      <alignment horizontal="centerContinuous"/>
    </xf>
    <xf numFmtId="0" fontId="15" fillId="0" borderId="8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1" xfId="0" applyFont="1" applyFill="1" applyBorder="1" applyAlignment="1">
      <alignment horizontal="centerContinuous"/>
    </xf>
    <xf numFmtId="0" fontId="15" fillId="0" borderId="7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Continuous"/>
    </xf>
    <xf numFmtId="0" fontId="15" fillId="0" borderId="8" xfId="0" applyFont="1" applyFill="1" applyBorder="1"/>
    <xf numFmtId="0" fontId="15" fillId="0" borderId="10" xfId="0" applyFont="1" applyFill="1" applyBorder="1"/>
    <xf numFmtId="190" fontId="15" fillId="0" borderId="1" xfId="0" applyNumberFormat="1" applyFont="1" applyFill="1" applyBorder="1"/>
    <xf numFmtId="191" fontId="16" fillId="0" borderId="0" xfId="0" applyNumberFormat="1" applyFont="1" applyFill="1"/>
    <xf numFmtId="168" fontId="16" fillId="0" borderId="0" xfId="0" applyNumberFormat="1" applyFont="1" applyFill="1"/>
    <xf numFmtId="192" fontId="15" fillId="0" borderId="1" xfId="0" applyNumberFormat="1" applyFont="1" applyFill="1" applyBorder="1"/>
    <xf numFmtId="166" fontId="15" fillId="0" borderId="0" xfId="0" applyNumberFormat="1" applyFont="1" applyFill="1"/>
    <xf numFmtId="165" fontId="15" fillId="0" borderId="0" xfId="0" applyNumberFormat="1" applyFont="1" applyFill="1"/>
    <xf numFmtId="166" fontId="15" fillId="0" borderId="1" xfId="0" applyNumberFormat="1" applyFont="1" applyFill="1" applyBorder="1"/>
    <xf numFmtId="167" fontId="15" fillId="0" borderId="0" xfId="0" applyNumberFormat="1" applyFont="1" applyFill="1"/>
    <xf numFmtId="167" fontId="15" fillId="0" borderId="1" xfId="0" applyNumberFormat="1" applyFont="1" applyFill="1" applyBorder="1"/>
    <xf numFmtId="191" fontId="17" fillId="0" borderId="0" xfId="0" applyNumberFormat="1" applyFont="1" applyFill="1"/>
    <xf numFmtId="168" fontId="15" fillId="0" borderId="0" xfId="0" applyNumberFormat="1" applyFont="1" applyFill="1"/>
    <xf numFmtId="168" fontId="15" fillId="0" borderId="1" xfId="0" applyNumberFormat="1" applyFont="1" applyFill="1" applyBorder="1"/>
    <xf numFmtId="192" fontId="15" fillId="0" borderId="0" xfId="0" applyNumberFormat="1" applyFont="1" applyFill="1"/>
    <xf numFmtId="164" fontId="15" fillId="0" borderId="0" xfId="0" applyNumberFormat="1" applyFont="1" applyFill="1"/>
    <xf numFmtId="192" fontId="16" fillId="0" borderId="1" xfId="0" applyNumberFormat="1" applyFont="1" applyFill="1" applyBorder="1"/>
    <xf numFmtId="0" fontId="16" fillId="0" borderId="1" xfId="0" applyFont="1" applyFill="1" applyBorder="1"/>
    <xf numFmtId="164" fontId="16" fillId="0" borderId="0" xfId="0" applyNumberFormat="1" applyFont="1" applyFill="1"/>
    <xf numFmtId="165" fontId="16" fillId="0" borderId="0" xfId="0" applyNumberFormat="1" applyFont="1" applyFill="1"/>
    <xf numFmtId="166" fontId="16" fillId="0" borderId="0" xfId="0" applyNumberFormat="1" applyFont="1" applyFill="1"/>
    <xf numFmtId="166" fontId="16" fillId="0" borderId="1" xfId="0" applyNumberFormat="1" applyFont="1" applyFill="1" applyBorder="1"/>
    <xf numFmtId="0" fontId="16" fillId="0" borderId="0" xfId="0" applyFont="1" applyFill="1" applyBorder="1"/>
    <xf numFmtId="167" fontId="16" fillId="0" borderId="0" xfId="0" applyNumberFormat="1" applyFont="1" applyFill="1"/>
    <xf numFmtId="167" fontId="16" fillId="0" borderId="1" xfId="0" applyNumberFormat="1" applyFont="1" applyFill="1" applyBorder="1"/>
    <xf numFmtId="193" fontId="18" fillId="0" borderId="0" xfId="0" applyNumberFormat="1" applyFont="1" applyFill="1"/>
    <xf numFmtId="168" fontId="16" fillId="0" borderId="1" xfId="0" applyNumberFormat="1" applyFont="1" applyFill="1" applyBorder="1"/>
    <xf numFmtId="192" fontId="16" fillId="0" borderId="0" xfId="0" applyNumberFormat="1" applyFont="1" applyFill="1"/>
    <xf numFmtId="168" fontId="17" fillId="0" borderId="0" xfId="0" applyNumberFormat="1" applyFont="1" applyFill="1"/>
    <xf numFmtId="194" fontId="15" fillId="0" borderId="0" xfId="0" applyNumberFormat="1" applyFont="1" applyFill="1"/>
    <xf numFmtId="184" fontId="15" fillId="0" borderId="0" xfId="0" applyNumberFormat="1" applyFont="1" applyFill="1"/>
    <xf numFmtId="190" fontId="15" fillId="0" borderId="0" xfId="0" applyNumberFormat="1" applyFont="1" applyFill="1"/>
    <xf numFmtId="168" fontId="15" fillId="0" borderId="0" xfId="0" applyNumberFormat="1" applyFont="1" applyFill="1" applyAlignment="1" quotePrefix="1">
      <alignment horizontal="right"/>
    </xf>
    <xf numFmtId="166" fontId="15" fillId="0" borderId="1" xfId="0" applyNumberFormat="1" applyFont="1" applyFill="1" applyBorder="1" applyAlignment="1" quotePrefix="1">
      <alignment horizontal="right"/>
    </xf>
    <xf numFmtId="166" fontId="15" fillId="0" borderId="0" xfId="0" applyNumberFormat="1" applyFont="1" applyFill="1" applyAlignment="1" quotePrefix="1">
      <alignment horizontal="right"/>
    </xf>
    <xf numFmtId="191" fontId="17" fillId="0" borderId="0" xfId="0" applyNumberFormat="1" applyFont="1" applyFill="1" applyAlignment="1" quotePrefix="1">
      <alignment horizontal="right"/>
    </xf>
    <xf numFmtId="168" fontId="15" fillId="0" borderId="1" xfId="0" applyNumberFormat="1" applyFont="1" applyFill="1" applyBorder="1" applyAlignment="1" quotePrefix="1">
      <alignment horizontal="right"/>
    </xf>
    <xf numFmtId="164" fontId="15" fillId="0" borderId="7" xfId="0" applyNumberFormat="1" applyFont="1" applyFill="1" applyBorder="1"/>
    <xf numFmtId="164" fontId="15" fillId="0" borderId="0" xfId="0" applyNumberFormat="1" applyFont="1" applyFill="1" applyBorder="1"/>
    <xf numFmtId="190" fontId="16" fillId="0" borderId="1" xfId="0" applyNumberFormat="1" applyFont="1" applyFill="1" applyBorder="1"/>
    <xf numFmtId="190" fontId="16" fillId="0" borderId="0" xfId="0" applyNumberFormat="1" applyFont="1" applyFill="1"/>
    <xf numFmtId="164" fontId="15" fillId="0" borderId="0" xfId="0" applyNumberFormat="1" applyFont="1" applyFill="1" applyAlignment="1" quotePrefix="1">
      <alignment horizontal="right"/>
    </xf>
    <xf numFmtId="168" fontId="15" fillId="0" borderId="0" xfId="0" applyNumberFormat="1" applyFont="1" applyFill="1" applyAlignment="1">
      <alignment horizontal="right"/>
    </xf>
    <xf numFmtId="191" fontId="17" fillId="0" borderId="0" xfId="0" applyNumberFormat="1" applyFont="1" applyFill="1" applyAlignment="1">
      <alignment horizontal="right"/>
    </xf>
    <xf numFmtId="168" fontId="15" fillId="0" borderId="1" xfId="0" applyNumberFormat="1" applyFont="1" applyFill="1" applyBorder="1" applyAlignment="1">
      <alignment horizontal="right"/>
    </xf>
    <xf numFmtId="191" fontId="15" fillId="0" borderId="0" xfId="0" applyNumberFormat="1" applyFont="1" applyFill="1"/>
    <xf numFmtId="0" fontId="19" fillId="0" borderId="0" xfId="0" applyFont="1" applyFill="1"/>
    <xf numFmtId="168" fontId="1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 vertical="top"/>
    </xf>
    <xf numFmtId="0" fontId="1" fillId="0" borderId="8" xfId="0" applyFont="1" applyFill="1" applyBorder="1" applyAlignment="1">
      <alignment horizontal="centerContinuous" vertical="top"/>
    </xf>
    <xf numFmtId="0" fontId="1" fillId="0" borderId="8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168" fontId="1" fillId="0" borderId="1" xfId="0" applyNumberFormat="1" applyFont="1" applyFill="1" applyBorder="1" applyAlignment="1">
      <alignment horizontal="right"/>
    </xf>
    <xf numFmtId="172" fontId="1" fillId="0" borderId="0" xfId="0" applyNumberFormat="1" applyFont="1" applyFill="1"/>
    <xf numFmtId="0" fontId="1" fillId="0" borderId="14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168" fontId="1" fillId="0" borderId="0" xfId="0" applyNumberFormat="1" applyFont="1" applyFill="1" applyBorder="1"/>
    <xf numFmtId="172" fontId="1" fillId="0" borderId="0" xfId="0" applyNumberFormat="1" applyFont="1" applyFill="1" applyBorder="1"/>
    <xf numFmtId="172" fontId="1" fillId="0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0" borderId="0" xfId="21" applyFont="1" applyFill="1">
      <alignment/>
      <protection/>
    </xf>
    <xf numFmtId="0" fontId="20" fillId="0" borderId="0" xfId="21" applyFont="1" applyFill="1">
      <alignment/>
      <protection/>
    </xf>
    <xf numFmtId="0" fontId="7" fillId="0" borderId="0" xfId="21" applyFont="1" applyFill="1" applyAlignment="1">
      <alignment horizontal="centerContinuous" vertical="center"/>
      <protection/>
    </xf>
    <xf numFmtId="0" fontId="8" fillId="0" borderId="0" xfId="21" applyFont="1" applyFill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>
      <alignment/>
      <protection/>
    </xf>
    <xf numFmtId="0" fontId="7" fillId="0" borderId="0" xfId="21" applyFont="1" applyFill="1" applyAlignment="1">
      <alignment horizontal="centerContinuous"/>
      <protection/>
    </xf>
    <xf numFmtId="0" fontId="1" fillId="0" borderId="0" xfId="21" applyFont="1" applyFill="1" applyAlignment="1">
      <alignment horizontal="center"/>
      <protection/>
    </xf>
    <xf numFmtId="0" fontId="1" fillId="0" borderId="7" xfId="21" applyFont="1" applyFill="1" applyBorder="1">
      <alignment/>
      <protection/>
    </xf>
    <xf numFmtId="171" fontId="1" fillId="0" borderId="7" xfId="21" applyNumberFormat="1" applyFont="1" applyFill="1" applyBorder="1">
      <alignment/>
      <protection/>
    </xf>
    <xf numFmtId="196" fontId="21" fillId="0" borderId="7" xfId="21" applyNumberFormat="1" applyFont="1" applyFill="1" applyBorder="1">
      <alignment/>
      <protection/>
    </xf>
    <xf numFmtId="172" fontId="1" fillId="0" borderId="7" xfId="21" applyNumberFormat="1" applyFont="1" applyFill="1" applyBorder="1">
      <alignment/>
      <protection/>
    </xf>
    <xf numFmtId="0" fontId="7" fillId="0" borderId="0" xfId="21" applyFont="1" applyFill="1" applyAlignment="1">
      <alignment horizontal="center"/>
      <protection/>
    </xf>
    <xf numFmtId="0" fontId="7" fillId="0" borderId="7" xfId="21" applyFont="1" applyFill="1" applyBorder="1" applyAlignment="1">
      <alignment horizontal="right"/>
      <protection/>
    </xf>
    <xf numFmtId="171" fontId="7" fillId="0" borderId="7" xfId="21" applyNumberFormat="1" applyFont="1" applyFill="1" applyBorder="1">
      <alignment/>
      <protection/>
    </xf>
    <xf numFmtId="172" fontId="7" fillId="0" borderId="7" xfId="21" applyNumberFormat="1" applyFont="1" applyFill="1" applyBorder="1">
      <alignment/>
      <protection/>
    </xf>
    <xf numFmtId="0" fontId="7" fillId="0" borderId="0" xfId="21" applyFont="1" applyFill="1" applyBorder="1" applyAlignment="1">
      <alignment horizontal="right"/>
      <protection/>
    </xf>
    <xf numFmtId="171" fontId="7" fillId="0" borderId="0" xfId="21" applyNumberFormat="1" applyFont="1" applyFill="1" applyBorder="1">
      <alignment/>
      <protection/>
    </xf>
    <xf numFmtId="195" fontId="7" fillId="0" borderId="0" xfId="21" applyNumberFormat="1" applyFont="1" applyFill="1" applyBorder="1">
      <alignment/>
      <protection/>
    </xf>
    <xf numFmtId="166" fontId="1" fillId="0" borderId="0" xfId="21" applyNumberFormat="1" applyFont="1" applyFill="1">
      <alignment/>
      <protection/>
    </xf>
    <xf numFmtId="195" fontId="1" fillId="0" borderId="0" xfId="21" applyNumberFormat="1" applyFont="1" applyFill="1">
      <alignment/>
      <protection/>
    </xf>
    <xf numFmtId="0" fontId="1" fillId="0" borderId="0" xfId="21" applyFont="1" applyFill="1" applyAlignment="1">
      <alignment/>
      <protection/>
    </xf>
    <xf numFmtId="166" fontId="1" fillId="0" borderId="0" xfId="21" applyNumberFormat="1" applyFont="1" applyFill="1" applyAlignment="1">
      <alignment horizontal="centerContinuous"/>
      <protection/>
    </xf>
    <xf numFmtId="166" fontId="8" fillId="0" borderId="0" xfId="21" applyNumberFormat="1" applyFont="1" applyFill="1" applyAlignment="1">
      <alignment horizontal="centerContinuous"/>
      <protection/>
    </xf>
    <xf numFmtId="195" fontId="1" fillId="0" borderId="0" xfId="21" applyNumberFormat="1" applyFont="1" applyFill="1" applyAlignment="1">
      <alignment horizontal="centerContinuous"/>
      <protection/>
    </xf>
    <xf numFmtId="195" fontId="8" fillId="0" borderId="0" xfId="21" applyNumberFormat="1" applyFont="1" applyFill="1" applyAlignment="1">
      <alignment horizontal="centerContinuous"/>
      <protection/>
    </xf>
    <xf numFmtId="0" fontId="1" fillId="0" borderId="7" xfId="21" applyFont="1" applyFill="1" applyBorder="1" applyAlignment="1">
      <alignment horizontal="right"/>
      <protection/>
    </xf>
    <xf numFmtId="172" fontId="1" fillId="0" borderId="0" xfId="21" applyNumberFormat="1" applyFont="1" applyFill="1">
      <alignment/>
      <protection/>
    </xf>
    <xf numFmtId="172" fontId="1" fillId="0" borderId="0" xfId="21" applyNumberFormat="1" applyFont="1" applyFill="1" applyAlignment="1">
      <alignment horizontal="centerContinuous"/>
      <protection/>
    </xf>
    <xf numFmtId="0" fontId="7" fillId="0" borderId="0" xfId="21" applyFont="1" applyFill="1" applyAlignment="1">
      <alignment horizontal="left"/>
      <protection/>
    </xf>
    <xf numFmtId="172" fontId="8" fillId="0" borderId="0" xfId="21" applyNumberFormat="1" applyFont="1" applyFill="1" applyAlignment="1">
      <alignment horizontal="centerContinuous"/>
      <protection/>
    </xf>
    <xf numFmtId="196" fontId="21" fillId="0" borderId="7" xfId="0" applyNumberFormat="1" applyFont="1" applyFill="1" applyBorder="1"/>
    <xf numFmtId="0" fontId="1" fillId="0" borderId="7" xfId="0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centerContinuous"/>
    </xf>
    <xf numFmtId="172" fontId="8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wrapText="1"/>
    </xf>
    <xf numFmtId="197" fontId="17" fillId="0" borderId="0" xfId="0" applyNumberFormat="1" applyFont="1" applyFill="1"/>
    <xf numFmtId="198" fontId="15" fillId="0" borderId="0" xfId="0" applyNumberFormat="1" applyFont="1" applyFill="1"/>
    <xf numFmtId="198" fontId="15" fillId="0" borderId="1" xfId="0" applyNumberFormat="1" applyFont="1" applyFill="1" applyBorder="1"/>
    <xf numFmtId="166" fontId="15" fillId="0" borderId="0" xfId="0" applyNumberFormat="1" applyFont="1" applyFill="1" applyBorder="1"/>
    <xf numFmtId="197" fontId="18" fillId="0" borderId="0" xfId="0" applyNumberFormat="1" applyFont="1" applyFill="1"/>
    <xf numFmtId="198" fontId="16" fillId="0" borderId="0" xfId="0" applyNumberFormat="1" applyFont="1" applyFill="1"/>
    <xf numFmtId="198" fontId="16" fillId="0" borderId="1" xfId="0" applyNumberFormat="1" applyFont="1" applyFill="1" applyBorder="1"/>
    <xf numFmtId="166" fontId="16" fillId="0" borderId="0" xfId="0" applyNumberFormat="1" applyFont="1" applyFill="1" applyBorder="1"/>
    <xf numFmtId="197" fontId="15" fillId="0" borderId="0" xfId="0" applyNumberFormat="1" applyFont="1" applyFill="1"/>
    <xf numFmtId="166" fontId="15" fillId="0" borderId="7" xfId="0" applyNumberFormat="1" applyFont="1" applyFill="1" applyBorder="1"/>
    <xf numFmtId="197" fontId="15" fillId="0" borderId="7" xfId="0" applyNumberFormat="1" applyFont="1" applyFill="1" applyBorder="1"/>
    <xf numFmtId="198" fontId="15" fillId="0" borderId="7" xfId="0" applyNumberFormat="1" applyFont="1" applyFill="1" applyBorder="1"/>
    <xf numFmtId="198" fontId="15" fillId="0" borderId="0" xfId="0" applyNumberFormat="1" applyFont="1" applyFill="1" applyBorder="1"/>
    <xf numFmtId="197" fontId="17" fillId="0" borderId="0" xfId="0" applyNumberFormat="1" applyFont="1" applyFill="1" applyAlignment="1" quotePrefix="1">
      <alignment horizontal="right"/>
    </xf>
    <xf numFmtId="198" fontId="15" fillId="0" borderId="0" xfId="0" applyNumberFormat="1" applyFont="1" applyFill="1" applyAlignment="1" quotePrefix="1">
      <alignment horizontal="right"/>
    </xf>
    <xf numFmtId="164" fontId="15" fillId="0" borderId="0" xfId="0" applyNumberFormat="1" applyFont="1" applyFill="1" applyBorder="1" applyAlignment="1" quotePrefix="1">
      <alignment horizontal="right"/>
    </xf>
    <xf numFmtId="190" fontId="15" fillId="0" borderId="3" xfId="0" applyNumberFormat="1" applyFont="1" applyFill="1" applyBorder="1"/>
    <xf numFmtId="190" fontId="15" fillId="0" borderId="0" xfId="0" applyNumberFormat="1" applyFont="1" applyFill="1" applyBorder="1"/>
    <xf numFmtId="192" fontId="15" fillId="0" borderId="1" xfId="0" applyNumberFormat="1" applyFont="1" applyFill="1" applyBorder="1" applyAlignment="1">
      <alignment horizontal="center"/>
    </xf>
    <xf numFmtId="171" fontId="15" fillId="0" borderId="14" xfId="0" applyNumberFormat="1" applyFont="1" applyFill="1" applyBorder="1"/>
    <xf numFmtId="197" fontId="17" fillId="0" borderId="14" xfId="0" applyNumberFormat="1" applyFont="1" applyFill="1" applyBorder="1"/>
    <xf numFmtId="172" fontId="15" fillId="0" borderId="14" xfId="0" applyNumberFormat="1" applyFont="1" applyFill="1" applyBorder="1"/>
    <xf numFmtId="172" fontId="15" fillId="0" borderId="7" xfId="0" applyNumberFormat="1" applyFont="1" applyFill="1" applyBorder="1"/>
    <xf numFmtId="0" fontId="16" fillId="0" borderId="7" xfId="0" applyFont="1" applyFill="1" applyBorder="1"/>
    <xf numFmtId="0" fontId="16" fillId="0" borderId="0" xfId="0" applyFont="1" applyFill="1" applyBorder="1" applyAlignment="1">
      <alignment horizontal="right"/>
    </xf>
    <xf numFmtId="171" fontId="16" fillId="0" borderId="14" xfId="0" applyNumberFormat="1" applyFont="1" applyFill="1" applyBorder="1"/>
    <xf numFmtId="197" fontId="18" fillId="0" borderId="14" xfId="0" applyNumberFormat="1" applyFont="1" applyFill="1" applyBorder="1"/>
    <xf numFmtId="172" fontId="16" fillId="0" borderId="14" xfId="0" applyNumberFormat="1" applyFont="1" applyFill="1" applyBorder="1"/>
    <xf numFmtId="172" fontId="16" fillId="0" borderId="7" xfId="0" applyNumberFormat="1" applyFont="1" applyFill="1" applyBorder="1"/>
    <xf numFmtId="192" fontId="15" fillId="0" borderId="0" xfId="0" applyNumberFormat="1" applyFont="1" applyFill="1" applyBorder="1"/>
    <xf numFmtId="197" fontId="15" fillId="0" borderId="0" xfId="0" applyNumberFormat="1" applyFont="1" applyFill="1" applyBorder="1"/>
    <xf numFmtId="199" fontId="15" fillId="0" borderId="0" xfId="0" applyNumberFormat="1" applyFont="1" applyFill="1" applyBorder="1"/>
    <xf numFmtId="194" fontId="15" fillId="0" borderId="0" xfId="0" applyNumberFormat="1" applyFont="1" applyFill="1" applyBorder="1"/>
    <xf numFmtId="197" fontId="17" fillId="0" borderId="0" xfId="0" applyNumberFormat="1" applyFont="1" applyFill="1" applyBorder="1"/>
    <xf numFmtId="190" fontId="15" fillId="0" borderId="1" xfId="0" applyNumberFormat="1" applyFont="1" applyFill="1" applyBorder="1" applyAlignment="1">
      <alignment horizontal="center"/>
    </xf>
    <xf numFmtId="192" fontId="16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6" fontId="1" fillId="0" borderId="7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Continuous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/>
    <xf numFmtId="2" fontId="1" fillId="0" borderId="0" xfId="0" applyNumberFormat="1" applyFont="1" applyFill="1" applyBorder="1"/>
    <xf numFmtId="182" fontId="1" fillId="0" borderId="0" xfId="0" applyNumberFormat="1" applyFont="1" applyFill="1" applyBorder="1"/>
    <xf numFmtId="168" fontId="7" fillId="0" borderId="0" xfId="0" applyNumberFormat="1" applyFont="1" applyFill="1" applyBorder="1"/>
    <xf numFmtId="165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Fill="1" applyBorder="1" applyAlignment="1">
      <alignment horizontal="centerContinuous" vertical="center"/>
    </xf>
    <xf numFmtId="184" fontId="4" fillId="0" borderId="0" xfId="0" applyNumberFormat="1" applyFont="1" applyFill="1" applyBorder="1"/>
    <xf numFmtId="1" fontId="4" fillId="0" borderId="0" xfId="0" applyNumberFormat="1" applyFont="1" applyFill="1" applyBorder="1"/>
    <xf numFmtId="183" fontId="4" fillId="0" borderId="0" xfId="0" applyNumberFormat="1" applyFont="1" applyFill="1" applyBorder="1"/>
    <xf numFmtId="185" fontId="5" fillId="0" borderId="0" xfId="0" applyNumberFormat="1" applyFont="1" applyFill="1" applyBorder="1"/>
    <xf numFmtId="166" fontId="5" fillId="0" borderId="0" xfId="0" applyNumberFormat="1" applyFont="1" applyFill="1" applyBorder="1"/>
    <xf numFmtId="183" fontId="5" fillId="0" borderId="0" xfId="0" applyNumberFormat="1" applyFont="1" applyFill="1" applyBorder="1"/>
    <xf numFmtId="186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/>
    <xf numFmtId="186" fontId="4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/>
    <xf numFmtId="0" fontId="4" fillId="0" borderId="0" xfId="0" applyFont="1" applyFill="1" applyBorder="1" applyAlignment="1">
      <alignment horizontal="centerContinuous" vertical="center" wrapText="1"/>
    </xf>
    <xf numFmtId="186" fontId="5" fillId="0" borderId="0" xfId="0" applyNumberFormat="1" applyFont="1" applyFill="1" applyBorder="1"/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>
      <alignment/>
      <protection/>
    </xf>
    <xf numFmtId="168" fontId="1" fillId="0" borderId="0" xfId="22" applyNumberFormat="1" applyFont="1" applyFill="1">
      <alignment/>
      <protection/>
    </xf>
    <xf numFmtId="168" fontId="1" fillId="0" borderId="0" xfId="22" applyNumberFormat="1" applyFont="1" applyFill="1" applyAlignment="1">
      <alignment horizontal="right"/>
      <protection/>
    </xf>
    <xf numFmtId="0" fontId="1" fillId="0" borderId="0" xfId="22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0" fontId="2" fillId="0" borderId="0" xfId="22">
      <alignment/>
      <protection/>
    </xf>
    <xf numFmtId="168" fontId="1" fillId="0" borderId="0" xfId="22" applyNumberFormat="1" applyFont="1" applyFill="1" applyBorder="1" applyAlignment="1">
      <alignment horizontal="right"/>
      <protection/>
    </xf>
    <xf numFmtId="0" fontId="1" fillId="0" borderId="4" xfId="22" applyFont="1" applyFill="1" applyBorder="1">
      <alignment/>
      <protection/>
    </xf>
    <xf numFmtId="0" fontId="1" fillId="0" borderId="5" xfId="22" applyFont="1" applyFill="1" applyBorder="1" applyAlignment="1">
      <alignment horizontal="centerContinuous" vertical="center"/>
      <protection/>
    </xf>
    <xf numFmtId="0" fontId="1" fillId="0" borderId="9" xfId="22" applyFont="1" applyFill="1" applyBorder="1" applyAlignment="1">
      <alignment horizontal="centerContinuous"/>
      <protection/>
    </xf>
    <xf numFmtId="0" fontId="1" fillId="0" borderId="5" xfId="22" applyFont="1" applyFill="1" applyBorder="1" applyAlignment="1">
      <alignment horizontal="centerContinuous"/>
      <protection/>
    </xf>
    <xf numFmtId="0" fontId="1" fillId="0" borderId="12" xfId="22" applyFont="1" applyFill="1" applyBorder="1" applyAlignment="1">
      <alignment horizontal="centerContinuous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Continuous"/>
      <protection/>
    </xf>
    <xf numFmtId="0" fontId="1" fillId="0" borderId="0" xfId="22" applyFont="1" applyFill="1" applyAlignment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6" xfId="22" applyFont="1" applyFill="1" applyBorder="1" applyAlignment="1">
      <alignment horizontal="center"/>
      <protection/>
    </xf>
    <xf numFmtId="0" fontId="1" fillId="0" borderId="7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8" xfId="22" applyFont="1" applyFill="1" applyBorder="1">
      <alignment/>
      <protection/>
    </xf>
    <xf numFmtId="0" fontId="1" fillId="0" borderId="2" xfId="22" applyFont="1" applyFill="1" applyBorder="1" applyAlignment="1">
      <alignment horizontal="centerContinuous" vertical="top"/>
      <protection/>
    </xf>
    <xf numFmtId="0" fontId="1" fillId="0" borderId="15" xfId="22" applyFont="1" applyFill="1" applyBorder="1" applyAlignment="1">
      <alignment horizontal="centerContinuous" vertical="top"/>
      <protection/>
    </xf>
    <xf numFmtId="0" fontId="1" fillId="0" borderId="10" xfId="22" applyFont="1" applyFill="1" applyBorder="1" applyAlignment="1">
      <alignment horizontal="center" vertical="top"/>
      <protection/>
    </xf>
    <xf numFmtId="0" fontId="1" fillId="0" borderId="10" xfId="22" applyFont="1" applyFill="1" applyBorder="1" applyAlignment="1">
      <alignment horizontal="centerContinuous" vertical="top"/>
      <protection/>
    </xf>
    <xf numFmtId="0" fontId="1" fillId="0" borderId="15" xfId="22" applyFont="1" applyFill="1" applyBorder="1" applyAlignment="1">
      <alignment horizontal="center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0" fontId="7" fillId="0" borderId="0" xfId="22" applyFont="1" applyFill="1">
      <alignment/>
      <protection/>
    </xf>
    <xf numFmtId="0" fontId="1" fillId="0" borderId="0" xfId="22" applyFont="1" applyFill="1" applyAlignment="1">
      <alignment/>
      <protection/>
    </xf>
    <xf numFmtId="0" fontId="7" fillId="0" borderId="0" xfId="22" applyFont="1" applyFill="1" applyAlignment="1">
      <alignment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vertical="top"/>
      <protection/>
    </xf>
    <xf numFmtId="0" fontId="1" fillId="0" borderId="1" xfId="22" applyFont="1" applyFill="1" applyBorder="1">
      <alignment/>
      <protection/>
    </xf>
    <xf numFmtId="172" fontId="1" fillId="0" borderId="0" xfId="22" applyNumberFormat="1" applyFont="1" applyFill="1">
      <alignment/>
      <protection/>
    </xf>
    <xf numFmtId="0" fontId="1" fillId="0" borderId="14" xfId="22" applyFont="1" applyFill="1" applyBorder="1" applyAlignment="1">
      <alignment horizontal="center"/>
      <protection/>
    </xf>
    <xf numFmtId="172" fontId="1" fillId="0" borderId="7" xfId="22" applyNumberFormat="1" applyFont="1" applyFill="1" applyBorder="1">
      <alignment/>
      <protection/>
    </xf>
    <xf numFmtId="172" fontId="1" fillId="0" borderId="0" xfId="22" applyNumberFormat="1" applyFont="1" applyFill="1" applyBorder="1" applyAlignment="1">
      <alignment horizontal="right"/>
      <protection/>
    </xf>
    <xf numFmtId="172" fontId="1" fillId="0" borderId="1" xfId="22" applyNumberFormat="1" applyFont="1" applyFill="1" applyBorder="1">
      <alignment/>
      <protection/>
    </xf>
    <xf numFmtId="172" fontId="1" fillId="0" borderId="7" xfId="22" applyNumberFormat="1" applyFont="1" applyFill="1" applyBorder="1" applyAlignment="1">
      <alignment horizontal="right"/>
      <protection/>
    </xf>
    <xf numFmtId="0" fontId="1" fillId="0" borderId="7" xfId="22" applyFont="1" applyFill="1" applyBorder="1" applyAlignment="1">
      <alignment horizontal="center"/>
      <protection/>
    </xf>
    <xf numFmtId="172" fontId="1" fillId="0" borderId="0" xfId="22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/>
    <xf numFmtId="0" fontId="16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20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7" xfId="0" applyNumberFormat="1" applyFont="1" applyFill="1" applyBorder="1"/>
    <xf numFmtId="0" fontId="1" fillId="0" borderId="1" xfId="0" applyFont="1" applyFill="1" applyBorder="1"/>
    <xf numFmtId="175" fontId="1" fillId="0" borderId="0" xfId="0" applyNumberFormat="1" applyFont="1" applyFill="1"/>
    <xf numFmtId="0" fontId="1" fillId="0" borderId="0" xfId="0" applyFont="1" applyFill="1"/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Fill="1" applyBorder="1" applyAlignment="1">
      <alignment horizontal="right" vertical="center" wrapText="1"/>
    </xf>
    <xf numFmtId="175" fontId="1" fillId="0" borderId="7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22" applyFont="1" applyFill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9" xfId="22" applyFont="1" applyFill="1" applyBorder="1" applyAlignment="1">
      <alignment horizontal="center"/>
      <protection/>
    </xf>
    <xf numFmtId="0" fontId="7" fillId="0" borderId="0" xfId="21" applyFont="1" applyFill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 wrapText="1"/>
      <protection/>
    </xf>
    <xf numFmtId="0" fontId="1" fillId="0" borderId="14" xfId="21" applyFont="1" applyFill="1" applyBorder="1" applyAlignment="1">
      <alignment horizontal="center" vertical="center" wrapText="1"/>
      <protection/>
    </xf>
    <xf numFmtId="0" fontId="1" fillId="0" borderId="6" xfId="21" applyFont="1" applyFill="1" applyBorder="1" applyAlignment="1">
      <alignment horizontal="center" vertical="center" wrapText="1"/>
      <protection/>
    </xf>
    <xf numFmtId="0" fontId="1" fillId="0" borderId="7" xfId="21" applyFont="1" applyFill="1" applyBorder="1" applyAlignment="1">
      <alignment horizontal="center" vertical="center" wrapText="1"/>
      <protection/>
    </xf>
    <xf numFmtId="0" fontId="1" fillId="0" borderId="15" xfId="21" applyFont="1" applyFill="1" applyBorder="1" applyAlignment="1">
      <alignment horizontal="center" vertical="center" wrapText="1"/>
      <protection/>
    </xf>
    <xf numFmtId="0" fontId="1" fillId="0" borderId="12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90" fontId="16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7</xdr:row>
      <xdr:rowOff>19050</xdr:rowOff>
    </xdr:from>
    <xdr:to>
      <xdr:col>26</xdr:col>
      <xdr:colOff>47625</xdr:colOff>
      <xdr:row>13</xdr:row>
      <xdr:rowOff>142875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10934700" y="1238250"/>
          <a:ext cx="13335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 Einwohner</a:t>
          </a:r>
          <a:endParaRPr lang="de-DE"/>
        </a:p>
      </xdr:txBody>
    </xdr:sp>
    <xdr:clientData/>
  </xdr:twoCellAnchor>
  <xdr:oneCellAnchor>
    <xdr:from>
      <xdr:col>6</xdr:col>
      <xdr:colOff>752475</xdr:colOff>
      <xdr:row>3</xdr:row>
      <xdr:rowOff>133350</xdr:rowOff>
    </xdr:from>
    <xdr:ext cx="180975" cy="266700"/>
    <xdr:sp macro="" textlink="">
      <xdr:nvSpPr>
        <xdr:cNvPr id="2" name="Textfeld 1"/>
        <xdr:cNvSpPr txBox="1"/>
      </xdr:nvSpPr>
      <xdr:spPr>
        <a:xfrm>
          <a:off x="2828925" y="61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3</xdr:col>
      <xdr:colOff>228600</xdr:colOff>
      <xdr:row>7</xdr:row>
      <xdr:rowOff>161925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038350" y="666750"/>
          <a:ext cx="1276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  <xdr:twoCellAnchor>
    <xdr:from>
      <xdr:col>6</xdr:col>
      <xdr:colOff>19050</xdr:colOff>
      <xdr:row>4</xdr:row>
      <xdr:rowOff>28575</xdr:rowOff>
    </xdr:from>
    <xdr:to>
      <xdr:col>7</xdr:col>
      <xdr:colOff>209550</xdr:colOff>
      <xdr:row>7</xdr:row>
      <xdr:rowOff>161925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4381500" y="676275"/>
          <a:ext cx="1266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  <xdr:twoCellAnchor>
    <xdr:from>
      <xdr:col>4</xdr:col>
      <xdr:colOff>28575</xdr:colOff>
      <xdr:row>4</xdr:row>
      <xdr:rowOff>19050</xdr:rowOff>
    </xdr:from>
    <xdr:to>
      <xdr:col>5</xdr:col>
      <xdr:colOff>219075</xdr:colOff>
      <xdr:row>7</xdr:row>
      <xdr:rowOff>161925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3362325" y="666750"/>
          <a:ext cx="971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 je</a:t>
          </a:r>
        </a:p>
        <a:p>
          <a:pPr algn="ctr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Einwohner</a:t>
          </a:r>
          <a:endParaRPr lang="de-DE"/>
        </a:p>
      </xdr:txBody>
    </xdr:sp>
    <xdr:clientData/>
  </xdr:twoCellAnchor>
  <xdr:twoCellAnchor>
    <xdr:from>
      <xdr:col>8</xdr:col>
      <xdr:colOff>28575</xdr:colOff>
      <xdr:row>4</xdr:row>
      <xdr:rowOff>28575</xdr:rowOff>
    </xdr:from>
    <xdr:to>
      <xdr:col>9</xdr:col>
      <xdr:colOff>209550</xdr:colOff>
      <xdr:row>7</xdr:row>
      <xdr:rowOff>161925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5715000" y="676275"/>
          <a:ext cx="962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 je </a:t>
          </a:r>
        </a:p>
        <a:p>
          <a:pPr algn="ctr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Einwohner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3</xdr:col>
      <xdr:colOff>723900</xdr:colOff>
      <xdr:row>4</xdr:row>
      <xdr:rowOff>142875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28575" y="523875"/>
          <a:ext cx="2457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Größenklasse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28575</xdr:rowOff>
    </xdr:from>
    <xdr:to>
      <xdr:col>6</xdr:col>
      <xdr:colOff>66675</xdr:colOff>
      <xdr:row>7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3314700" y="1000125"/>
          <a:ext cx="981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€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76200</xdr:rowOff>
    </xdr:from>
    <xdr:to>
      <xdr:col>0</xdr:col>
      <xdr:colOff>371475</xdr:colOff>
      <xdr:row>8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1049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Schl.-Nr.</a:t>
          </a:r>
          <a:endParaRPr lang="de-DE"/>
        </a:p>
      </xdr:txBody>
    </xdr:sp>
    <xdr:clientData/>
  </xdr:twoCellAnchor>
  <xdr:twoCellAnchor>
    <xdr:from>
      <xdr:col>7</xdr:col>
      <xdr:colOff>19050</xdr:colOff>
      <xdr:row>6</xdr:row>
      <xdr:rowOff>85725</xdr:rowOff>
    </xdr:from>
    <xdr:to>
      <xdr:col>7</xdr:col>
      <xdr:colOff>381000</xdr:colOff>
      <xdr:row>8</xdr:row>
      <xdr:rowOff>133350</xdr:rowOff>
    </xdr:to>
    <xdr:sp macro="" textlink="">
      <xdr:nvSpPr>
        <xdr:cNvPr id="3" name="Text 4"/>
        <xdr:cNvSpPr txBox="1">
          <a:spLocks noChangeArrowheads="1"/>
        </xdr:cNvSpPr>
      </xdr:nvSpPr>
      <xdr:spPr bwMode="auto">
        <a:xfrm>
          <a:off x="4057650" y="1114425"/>
          <a:ext cx="361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Schl.-Nr.</a:t>
          </a:r>
          <a:endParaRPr lang="de-DE"/>
        </a:p>
      </xdr:txBody>
    </xdr:sp>
    <xdr:clientData/>
  </xdr:twoCellAnchor>
  <xdr:twoCellAnchor>
    <xdr:from>
      <xdr:col>3</xdr:col>
      <xdr:colOff>28575</xdr:colOff>
      <xdr:row>7</xdr:row>
      <xdr:rowOff>57150</xdr:rowOff>
    </xdr:from>
    <xdr:to>
      <xdr:col>4</xdr:col>
      <xdr:colOff>66675</xdr:colOff>
      <xdr:row>8</xdr:row>
      <xdr:rowOff>142875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2095500" y="1257300"/>
          <a:ext cx="895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  <xdr:twoCellAnchor>
    <xdr:from>
      <xdr:col>10</xdr:col>
      <xdr:colOff>28575</xdr:colOff>
      <xdr:row>7</xdr:row>
      <xdr:rowOff>47625</xdr:rowOff>
    </xdr:from>
    <xdr:to>
      <xdr:col>11</xdr:col>
      <xdr:colOff>114300</xdr:colOff>
      <xdr:row>8</xdr:row>
      <xdr:rowOff>161925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6143625" y="1247775"/>
          <a:ext cx="1238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76200</xdr:rowOff>
    </xdr:from>
    <xdr:to>
      <xdr:col>0</xdr:col>
      <xdr:colOff>371475</xdr:colOff>
      <xdr:row>8</xdr:row>
      <xdr:rowOff>142875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1049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Schl.-Nr.</a:t>
          </a:r>
          <a:endParaRPr lang="de-DE"/>
        </a:p>
      </xdr:txBody>
    </xdr:sp>
    <xdr:clientData/>
  </xdr:twoCellAnchor>
  <xdr:twoCellAnchor>
    <xdr:from>
      <xdr:col>7</xdr:col>
      <xdr:colOff>19050</xdr:colOff>
      <xdr:row>6</xdr:row>
      <xdr:rowOff>85725</xdr:rowOff>
    </xdr:from>
    <xdr:to>
      <xdr:col>7</xdr:col>
      <xdr:colOff>381000</xdr:colOff>
      <xdr:row>8</xdr:row>
      <xdr:rowOff>133350</xdr:rowOff>
    </xdr:to>
    <xdr:sp macro="" textlink="">
      <xdr:nvSpPr>
        <xdr:cNvPr id="3" name="Text 4"/>
        <xdr:cNvSpPr txBox="1">
          <a:spLocks noChangeArrowheads="1"/>
        </xdr:cNvSpPr>
      </xdr:nvSpPr>
      <xdr:spPr bwMode="auto">
        <a:xfrm>
          <a:off x="4010025" y="1114425"/>
          <a:ext cx="361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Schl.-Nr.</a:t>
          </a:r>
          <a:endParaRPr lang="de-DE"/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4</xdr:col>
      <xdr:colOff>66675</xdr:colOff>
      <xdr:row>8</xdr:row>
      <xdr:rowOff>142875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2038350" y="1257300"/>
          <a:ext cx="9239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  <xdr:twoCellAnchor>
    <xdr:from>
      <xdr:col>10</xdr:col>
      <xdr:colOff>0</xdr:colOff>
      <xdr:row>7</xdr:row>
      <xdr:rowOff>47625</xdr:rowOff>
    </xdr:from>
    <xdr:to>
      <xdr:col>11</xdr:col>
      <xdr:colOff>114300</xdr:colOff>
      <xdr:row>8</xdr:row>
      <xdr:rowOff>161925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5943600" y="1247775"/>
          <a:ext cx="11239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9</xdr:row>
      <xdr:rowOff>28575</xdr:rowOff>
    </xdr:from>
    <xdr:to>
      <xdr:col>12</xdr:col>
      <xdr:colOff>47625</xdr:colOff>
      <xdr:row>10</xdr:row>
      <xdr:rowOff>85725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3952875" y="1247775"/>
          <a:ext cx="790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€</a:t>
          </a:r>
        </a:p>
        <a:p>
          <a:pPr algn="ctr" rtl="0">
            <a:lnSpc>
              <a:spcPts val="1000"/>
            </a:lnSpc>
            <a:defRPr sz="1000"/>
          </a:pPr>
          <a:endParaRPr lang="de-DE"/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41</xdr:col>
      <xdr:colOff>57150</xdr:colOff>
      <xdr:row>10</xdr:row>
      <xdr:rowOff>104775</xdr:rowOff>
    </xdr:to>
    <xdr:sp macro="" textlink="">
      <xdr:nvSpPr>
        <xdr:cNvPr id="3" name="Text 20"/>
        <xdr:cNvSpPr txBox="1">
          <a:spLocks noChangeArrowheads="1"/>
        </xdr:cNvSpPr>
      </xdr:nvSpPr>
      <xdr:spPr bwMode="auto">
        <a:xfrm>
          <a:off x="11696700" y="1238250"/>
          <a:ext cx="314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 Serif"/>
            </a:rPr>
            <a:t>%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61"/>
  <sheetViews>
    <sheetView tabSelected="1" workbookViewId="0" topLeftCell="A1">
      <selection activeCell="AE1" sqref="AE1"/>
    </sheetView>
  </sheetViews>
  <sheetFormatPr defaultColWidth="11.421875" defaultRowHeight="12.75" customHeight="1"/>
  <cols>
    <col min="1" max="1" width="3.57421875" style="10" customWidth="1"/>
    <col min="2" max="2" width="0.9921875" style="10" customWidth="1"/>
    <col min="3" max="3" width="12.140625" style="10" customWidth="1"/>
    <col min="4" max="4" width="2.140625" style="10" customWidth="1"/>
    <col min="5" max="5" width="11.28125" style="10" customWidth="1"/>
    <col min="6" max="6" width="0.9921875" style="10" customWidth="1"/>
    <col min="7" max="7" width="11.57421875" style="10" customWidth="1"/>
    <col min="8" max="8" width="1.1484375" style="10" customWidth="1"/>
    <col min="9" max="9" width="13.28125" style="10" customWidth="1"/>
    <col min="10" max="10" width="0.9921875" style="10" customWidth="1"/>
    <col min="11" max="11" width="12.8515625" style="10" customWidth="1"/>
    <col min="12" max="12" width="0.9921875" style="10" customWidth="1"/>
    <col min="13" max="13" width="12.7109375" style="10" customWidth="1"/>
    <col min="14" max="14" width="0.9921875" style="10" customWidth="1"/>
    <col min="15" max="15" width="13.140625" style="10" customWidth="1"/>
    <col min="16" max="16" width="15.00390625" style="10" customWidth="1"/>
    <col min="17" max="17" width="0.9921875" style="10" customWidth="1"/>
    <col min="18" max="18" width="15.421875" style="10" customWidth="1"/>
    <col min="19" max="19" width="0.9921875" style="10" customWidth="1"/>
    <col min="20" max="20" width="15.28125" style="10" customWidth="1"/>
    <col min="21" max="21" width="0.9921875" style="10" customWidth="1"/>
    <col min="22" max="22" width="15.140625" style="10" customWidth="1"/>
    <col min="23" max="23" width="0.9921875" style="10" customWidth="1"/>
    <col min="24" max="24" width="9.57421875" style="10" customWidth="1"/>
    <col min="25" max="25" width="0.9921875" style="10" customWidth="1"/>
    <col min="26" max="26" width="9.00390625" style="10" customWidth="1"/>
    <col min="27" max="27" width="0.9921875" style="10" customWidth="1"/>
    <col min="28" max="28" width="6.00390625" style="10" customWidth="1"/>
    <col min="29" max="29" width="0.9921875" style="10" customWidth="1"/>
    <col min="30" max="30" width="3.57421875" style="10" customWidth="1"/>
    <col min="31" max="16384" width="11.421875" style="10" customWidth="1"/>
  </cols>
  <sheetData>
    <row r="2" spans="1:31" ht="12.9" customHeight="1">
      <c r="A2" s="9"/>
      <c r="AD2" s="9"/>
      <c r="AE2" s="11"/>
    </row>
    <row r="3" spans="2:31" ht="12.9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3"/>
      <c r="O3" s="14" t="s">
        <v>37</v>
      </c>
      <c r="P3" s="15" t="s">
        <v>52</v>
      </c>
      <c r="Q3" s="12"/>
      <c r="R3" s="12"/>
      <c r="S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</row>
    <row r="4" ht="12.9" customHeight="1">
      <c r="AE4" s="11"/>
    </row>
    <row r="5" spans="2:30" ht="12.9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N5" s="12"/>
      <c r="O5" s="16" t="s">
        <v>38</v>
      </c>
      <c r="P5" s="17" t="s">
        <v>39</v>
      </c>
      <c r="Q5" s="17"/>
      <c r="R5" s="17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7:17" ht="12.9" customHeight="1"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30" ht="19.5" customHeight="1">
      <c r="A7" s="19"/>
      <c r="B7" s="20"/>
      <c r="C7" s="21" t="s">
        <v>0</v>
      </c>
      <c r="D7" s="22"/>
      <c r="E7" s="19"/>
      <c r="F7" s="19"/>
      <c r="G7" s="601" t="s">
        <v>53</v>
      </c>
      <c r="H7" s="602"/>
      <c r="I7" s="602"/>
      <c r="J7" s="602"/>
      <c r="K7" s="602"/>
      <c r="L7" s="602"/>
      <c r="M7" s="602"/>
      <c r="N7" s="602"/>
      <c r="O7" s="602"/>
      <c r="P7" s="602"/>
      <c r="Q7" s="603"/>
      <c r="R7" s="19"/>
      <c r="S7" s="20"/>
      <c r="T7" s="19"/>
      <c r="U7" s="20"/>
      <c r="V7" s="19"/>
      <c r="W7" s="20"/>
      <c r="X7" s="601" t="s">
        <v>43</v>
      </c>
      <c r="Y7" s="603"/>
      <c r="Z7" s="23" t="s">
        <v>42</v>
      </c>
      <c r="AA7" s="23"/>
      <c r="AB7" s="23"/>
      <c r="AC7" s="23"/>
      <c r="AD7" s="24"/>
    </row>
    <row r="8" spans="1:30" ht="12.9" customHeight="1">
      <c r="A8" s="25"/>
      <c r="B8" s="2"/>
      <c r="C8" s="26"/>
      <c r="D8" s="27"/>
      <c r="F8" s="2"/>
      <c r="G8" s="589" t="s">
        <v>35</v>
      </c>
      <c r="H8" s="590"/>
      <c r="I8" s="590"/>
      <c r="J8" s="591"/>
      <c r="L8" s="2"/>
      <c r="M8" s="595" t="s">
        <v>36</v>
      </c>
      <c r="N8" s="596"/>
      <c r="O8" s="595" t="s">
        <v>47</v>
      </c>
      <c r="Q8" s="2"/>
      <c r="R8" s="28" t="s">
        <v>1</v>
      </c>
      <c r="S8" s="29"/>
      <c r="U8" s="2"/>
      <c r="W8" s="2"/>
      <c r="AB8" s="30"/>
      <c r="AD8" s="30"/>
    </row>
    <row r="9" spans="1:30" ht="12.9" customHeight="1">
      <c r="A9" s="25"/>
      <c r="B9" s="2"/>
      <c r="C9" s="26" t="s">
        <v>2</v>
      </c>
      <c r="D9" s="27"/>
      <c r="E9" s="31" t="s">
        <v>3</v>
      </c>
      <c r="F9" s="29"/>
      <c r="G9" s="589"/>
      <c r="H9" s="590"/>
      <c r="I9" s="590"/>
      <c r="J9" s="591"/>
      <c r="L9" s="2"/>
      <c r="M9" s="595"/>
      <c r="N9" s="596"/>
      <c r="O9" s="595"/>
      <c r="Q9" s="2"/>
      <c r="R9" s="12" t="s">
        <v>4</v>
      </c>
      <c r="S9" s="29"/>
      <c r="T9" s="12" t="s">
        <v>5</v>
      </c>
      <c r="U9" s="29"/>
      <c r="V9" s="12" t="s">
        <v>40</v>
      </c>
      <c r="W9" s="29"/>
      <c r="AB9" s="32"/>
      <c r="AD9" s="30"/>
    </row>
    <row r="10" spans="1:30" ht="12.9" customHeight="1">
      <c r="A10" s="25" t="s">
        <v>6</v>
      </c>
      <c r="B10" s="2"/>
      <c r="C10" s="26" t="s">
        <v>7</v>
      </c>
      <c r="D10" s="27"/>
      <c r="E10" s="12" t="s">
        <v>8</v>
      </c>
      <c r="F10" s="29"/>
      <c r="G10" s="589"/>
      <c r="H10" s="590"/>
      <c r="I10" s="590"/>
      <c r="J10" s="591"/>
      <c r="K10" s="12" t="s">
        <v>9</v>
      </c>
      <c r="L10" s="29"/>
      <c r="M10" s="595"/>
      <c r="N10" s="596"/>
      <c r="O10" s="595"/>
      <c r="P10" s="12" t="s">
        <v>10</v>
      </c>
      <c r="Q10" s="29"/>
      <c r="R10" s="12" t="s">
        <v>11</v>
      </c>
      <c r="S10" s="29"/>
      <c r="T10" s="12" t="s">
        <v>12</v>
      </c>
      <c r="U10" s="29"/>
      <c r="V10" s="12" t="s">
        <v>41</v>
      </c>
      <c r="W10" s="29"/>
      <c r="AB10" s="599" t="s">
        <v>44</v>
      </c>
      <c r="AC10" s="600"/>
      <c r="AD10" s="30" t="s">
        <v>6</v>
      </c>
    </row>
    <row r="11" spans="1:30" ht="12.9" customHeight="1">
      <c r="A11" s="25" t="s">
        <v>13</v>
      </c>
      <c r="B11" s="2"/>
      <c r="C11" s="26" t="s">
        <v>14</v>
      </c>
      <c r="D11" s="27"/>
      <c r="E11" s="33">
        <v>44561</v>
      </c>
      <c r="F11" s="29"/>
      <c r="G11" s="592"/>
      <c r="H11" s="593"/>
      <c r="I11" s="593"/>
      <c r="J11" s="594"/>
      <c r="K11" s="12" t="s">
        <v>15</v>
      </c>
      <c r="L11" s="29"/>
      <c r="M11" s="595"/>
      <c r="N11" s="596"/>
      <c r="O11" s="595"/>
      <c r="Q11" s="2"/>
      <c r="R11" s="12" t="s">
        <v>16</v>
      </c>
      <c r="S11" s="29"/>
      <c r="T11" s="12">
        <v>2023</v>
      </c>
      <c r="U11" s="29"/>
      <c r="V11" s="12">
        <v>2023</v>
      </c>
      <c r="W11" s="29"/>
      <c r="X11" s="34"/>
      <c r="Y11" s="12"/>
      <c r="Z11" s="12"/>
      <c r="AA11" s="12"/>
      <c r="AB11" s="599" t="s">
        <v>45</v>
      </c>
      <c r="AC11" s="600"/>
      <c r="AD11" s="30" t="s">
        <v>13</v>
      </c>
    </row>
    <row r="12" spans="1:30" ht="12.9" customHeight="1">
      <c r="A12" s="25"/>
      <c r="B12" s="2"/>
      <c r="C12" s="26" t="s">
        <v>17</v>
      </c>
      <c r="D12" s="27"/>
      <c r="F12" s="25"/>
      <c r="G12" s="604" t="s">
        <v>48</v>
      </c>
      <c r="H12" s="605"/>
      <c r="I12" s="604" t="s">
        <v>49</v>
      </c>
      <c r="J12" s="605"/>
      <c r="L12" s="2"/>
      <c r="M12" s="595"/>
      <c r="N12" s="596"/>
      <c r="O12" s="595"/>
      <c r="Q12" s="2"/>
      <c r="R12" s="12">
        <v>2022</v>
      </c>
      <c r="S12" s="29"/>
      <c r="U12" s="2"/>
      <c r="W12" s="2"/>
      <c r="X12" s="12"/>
      <c r="Y12" s="12"/>
      <c r="Z12" s="12"/>
      <c r="AA12" s="12"/>
      <c r="AB12" s="599" t="s">
        <v>46</v>
      </c>
      <c r="AC12" s="600"/>
      <c r="AD12" s="30"/>
    </row>
    <row r="13" spans="1:30" ht="12.9" customHeight="1">
      <c r="A13" s="25"/>
      <c r="B13" s="2"/>
      <c r="C13" s="26" t="s">
        <v>18</v>
      </c>
      <c r="D13" s="27"/>
      <c r="F13" s="25"/>
      <c r="G13" s="592"/>
      <c r="H13" s="594"/>
      <c r="I13" s="592"/>
      <c r="J13" s="594"/>
      <c r="L13" s="2"/>
      <c r="M13" s="597"/>
      <c r="N13" s="598"/>
      <c r="O13" s="597"/>
      <c r="Q13" s="2"/>
      <c r="S13" s="2"/>
      <c r="U13" s="2"/>
      <c r="W13" s="2"/>
      <c r="AB13" s="32"/>
      <c r="AD13" s="30"/>
    </row>
    <row r="14" spans="1:30" ht="12.9" customHeight="1">
      <c r="A14" s="18"/>
      <c r="B14" s="35"/>
      <c r="C14" s="36" t="s">
        <v>51</v>
      </c>
      <c r="D14" s="37"/>
      <c r="E14" s="18"/>
      <c r="F14" s="35"/>
      <c r="G14" s="38" t="s">
        <v>34</v>
      </c>
      <c r="H14" s="39"/>
      <c r="I14" s="39"/>
      <c r="J14" s="40"/>
      <c r="K14" s="40"/>
      <c r="L14" s="40"/>
      <c r="M14" s="40"/>
      <c r="N14" s="40"/>
      <c r="O14" s="40"/>
      <c r="P14" s="40"/>
      <c r="Q14" s="40"/>
      <c r="R14" s="23" t="s">
        <v>34</v>
      </c>
      <c r="S14" s="40"/>
      <c r="T14" s="40"/>
      <c r="U14" s="40"/>
      <c r="V14" s="40"/>
      <c r="W14" s="41"/>
      <c r="X14" s="18"/>
      <c r="Y14" s="18"/>
      <c r="Z14" s="18"/>
      <c r="AA14" s="18"/>
      <c r="AB14" s="42"/>
      <c r="AC14" s="18"/>
      <c r="AD14" s="42"/>
    </row>
    <row r="16" spans="1:30" ht="12.9" customHeight="1">
      <c r="A16" s="588" t="s">
        <v>19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 t="s">
        <v>19</v>
      </c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</row>
    <row r="18" spans="1:33" ht="12.9" customHeight="1">
      <c r="A18" s="10">
        <v>1</v>
      </c>
      <c r="B18" s="2"/>
      <c r="C18" s="10" t="s">
        <v>20</v>
      </c>
      <c r="D18" s="2" t="s">
        <v>21</v>
      </c>
      <c r="E18" s="3">
        <v>1689232</v>
      </c>
      <c r="F18" s="2"/>
      <c r="G18" s="7">
        <v>388470</v>
      </c>
      <c r="H18" s="2"/>
      <c r="I18" s="4">
        <v>237046786</v>
      </c>
      <c r="J18" s="2"/>
      <c r="K18" s="4">
        <v>2101891985</v>
      </c>
      <c r="L18" s="2"/>
      <c r="M18" s="4">
        <v>1337275288</v>
      </c>
      <c r="N18" s="2"/>
      <c r="O18" s="8">
        <v>394618115</v>
      </c>
      <c r="P18" s="5">
        <v>4071220644</v>
      </c>
      <c r="Q18" s="2"/>
      <c r="R18" s="4">
        <v>37612489</v>
      </c>
      <c r="S18" s="2"/>
      <c r="T18" s="4">
        <v>4108833133</v>
      </c>
      <c r="U18" s="2"/>
      <c r="V18" s="4">
        <v>903943289</v>
      </c>
      <c r="W18" s="2"/>
      <c r="X18" s="6">
        <v>2432.3675688123362</v>
      </c>
      <c r="Y18" s="2"/>
      <c r="Z18" s="6">
        <v>535.1208649847978</v>
      </c>
      <c r="AA18" s="2"/>
      <c r="AB18" s="43">
        <v>22</v>
      </c>
      <c r="AC18" s="2"/>
      <c r="AD18" s="16">
        <v>1</v>
      </c>
      <c r="AG18" s="1"/>
    </row>
    <row r="19" spans="1:33" ht="12.9" customHeight="1">
      <c r="A19" s="10">
        <v>2</v>
      </c>
      <c r="B19" s="2"/>
      <c r="D19" s="2" t="s">
        <v>22</v>
      </c>
      <c r="E19" s="3">
        <v>3040011</v>
      </c>
      <c r="F19" s="2"/>
      <c r="G19" s="7">
        <v>20192258</v>
      </c>
      <c r="H19" s="2"/>
      <c r="I19" s="4">
        <v>345596192</v>
      </c>
      <c r="J19" s="2"/>
      <c r="K19" s="4">
        <v>2472355750</v>
      </c>
      <c r="L19" s="2"/>
      <c r="M19" s="4">
        <v>2024827960</v>
      </c>
      <c r="N19" s="2"/>
      <c r="O19" s="8">
        <v>302706056</v>
      </c>
      <c r="P19" s="5">
        <v>5165678216</v>
      </c>
      <c r="Q19" s="2"/>
      <c r="R19" s="4">
        <v>275519109</v>
      </c>
      <c r="S19" s="2"/>
      <c r="T19" s="4">
        <v>5441197325</v>
      </c>
      <c r="U19" s="2"/>
      <c r="V19" s="4">
        <v>1197063412</v>
      </c>
      <c r="W19" s="2"/>
      <c r="X19" s="6">
        <v>1789.8610646474635</v>
      </c>
      <c r="Y19" s="2"/>
      <c r="Z19" s="6">
        <v>393.76943438691507</v>
      </c>
      <c r="AA19" s="2"/>
      <c r="AB19" s="43">
        <v>22</v>
      </c>
      <c r="AC19" s="2"/>
      <c r="AD19" s="16">
        <v>2</v>
      </c>
      <c r="AG19" s="1"/>
    </row>
    <row r="20" spans="1:33" ht="12.9" customHeight="1">
      <c r="A20" s="10">
        <v>3</v>
      </c>
      <c r="B20" s="2"/>
      <c r="D20" s="2" t="s">
        <v>23</v>
      </c>
      <c r="E20" s="3">
        <v>4729243</v>
      </c>
      <c r="F20" s="2"/>
      <c r="G20" s="3">
        <v>20580728</v>
      </c>
      <c r="H20" s="2"/>
      <c r="I20" s="3">
        <v>582642978</v>
      </c>
      <c r="J20" s="2"/>
      <c r="K20" s="4">
        <v>4574247735</v>
      </c>
      <c r="L20" s="2"/>
      <c r="M20" s="4">
        <v>3362103248</v>
      </c>
      <c r="N20" s="2"/>
      <c r="O20" s="4">
        <v>697324171</v>
      </c>
      <c r="P20" s="5">
        <v>9236898860</v>
      </c>
      <c r="Q20" s="2"/>
      <c r="R20" s="3">
        <v>313131598</v>
      </c>
      <c r="S20" s="2"/>
      <c r="T20" s="4">
        <v>9550030458</v>
      </c>
      <c r="U20" s="2"/>
      <c r="V20" s="4">
        <v>2101006701</v>
      </c>
      <c r="W20" s="2"/>
      <c r="X20" s="6">
        <v>2019.3571059892672</v>
      </c>
      <c r="Y20" s="2"/>
      <c r="Z20" s="6">
        <v>444.2585633683869</v>
      </c>
      <c r="AA20" s="2"/>
      <c r="AB20" s="43">
        <v>22</v>
      </c>
      <c r="AC20" s="2"/>
      <c r="AD20" s="16">
        <v>3</v>
      </c>
      <c r="AG20" s="1"/>
    </row>
    <row r="21" spans="2:33" ht="12.9" customHeight="1">
      <c r="B21" s="2"/>
      <c r="D21" s="2"/>
      <c r="E21" s="3"/>
      <c r="F21" s="2"/>
      <c r="G21" s="7"/>
      <c r="H21" s="2"/>
      <c r="I21" s="4"/>
      <c r="J21" s="2"/>
      <c r="K21" s="4"/>
      <c r="L21" s="2"/>
      <c r="M21" s="4"/>
      <c r="N21" s="2"/>
      <c r="O21" s="8"/>
      <c r="P21" s="5"/>
      <c r="Q21" s="2"/>
      <c r="R21" s="4"/>
      <c r="S21" s="2"/>
      <c r="T21" s="4"/>
      <c r="U21" s="2"/>
      <c r="V21" s="4"/>
      <c r="W21" s="2"/>
      <c r="X21" s="6"/>
      <c r="Y21" s="2"/>
      <c r="Z21" s="6"/>
      <c r="AA21" s="2"/>
      <c r="AB21" s="43"/>
      <c r="AC21" s="2"/>
      <c r="AD21" s="16"/>
      <c r="AG21" s="1"/>
    </row>
    <row r="22" spans="1:33" ht="12.9" customHeight="1">
      <c r="A22" s="10">
        <v>4</v>
      </c>
      <c r="B22" s="2"/>
      <c r="C22" s="10" t="s">
        <v>24</v>
      </c>
      <c r="D22" s="2" t="s">
        <v>21</v>
      </c>
      <c r="E22" s="3">
        <v>174097</v>
      </c>
      <c r="F22" s="2"/>
      <c r="G22" s="7">
        <v>266611</v>
      </c>
      <c r="H22" s="2"/>
      <c r="I22" s="4">
        <v>23854002</v>
      </c>
      <c r="J22" s="2"/>
      <c r="K22" s="4">
        <v>91778586</v>
      </c>
      <c r="L22" s="2"/>
      <c r="M22" s="4">
        <v>92028652</v>
      </c>
      <c r="N22" s="2"/>
      <c r="O22" s="8">
        <v>27048276</v>
      </c>
      <c r="P22" s="5">
        <v>234976127</v>
      </c>
      <c r="Q22" s="2"/>
      <c r="R22" s="4">
        <v>54363865</v>
      </c>
      <c r="S22" s="2"/>
      <c r="T22" s="4">
        <v>289339992</v>
      </c>
      <c r="U22" s="2"/>
      <c r="V22" s="4">
        <v>57867998</v>
      </c>
      <c r="W22" s="2"/>
      <c r="X22" s="6">
        <v>1661.9470295295152</v>
      </c>
      <c r="Y22" s="2"/>
      <c r="Z22" s="6">
        <v>332.3894036083333</v>
      </c>
      <c r="AA22" s="2"/>
      <c r="AB22" s="43">
        <v>20</v>
      </c>
      <c r="AC22" s="2"/>
      <c r="AD22" s="16">
        <v>4</v>
      </c>
      <c r="AG22" s="1"/>
    </row>
    <row r="23" spans="1:33" ht="12.9" customHeight="1">
      <c r="A23" s="10">
        <v>5</v>
      </c>
      <c r="B23" s="2"/>
      <c r="D23" s="2" t="s">
        <v>22</v>
      </c>
      <c r="E23" s="3">
        <v>1079344</v>
      </c>
      <c r="F23" s="2"/>
      <c r="G23" s="7">
        <v>13805658</v>
      </c>
      <c r="H23" s="2"/>
      <c r="I23" s="4">
        <v>104406068</v>
      </c>
      <c r="J23" s="2"/>
      <c r="K23" s="4">
        <v>579479532</v>
      </c>
      <c r="L23" s="2"/>
      <c r="M23" s="4">
        <v>550700849</v>
      </c>
      <c r="N23" s="2"/>
      <c r="O23" s="8">
        <v>93170707</v>
      </c>
      <c r="P23" s="5">
        <v>1341562814</v>
      </c>
      <c r="Q23" s="2"/>
      <c r="R23" s="4">
        <v>174793300</v>
      </c>
      <c r="S23" s="2"/>
      <c r="T23" s="4">
        <v>1516356114</v>
      </c>
      <c r="U23" s="2"/>
      <c r="V23" s="4">
        <v>303271223</v>
      </c>
      <c r="W23" s="2"/>
      <c r="X23" s="6">
        <v>1404.8867775241258</v>
      </c>
      <c r="Y23" s="2"/>
      <c r="Z23" s="6">
        <v>280.97735569012286</v>
      </c>
      <c r="AA23" s="2"/>
      <c r="AB23" s="43">
        <v>20</v>
      </c>
      <c r="AC23" s="2"/>
      <c r="AD23" s="16">
        <v>5</v>
      </c>
      <c r="AG23" s="1"/>
    </row>
    <row r="24" spans="1:33" ht="12.9" customHeight="1">
      <c r="A24" s="10">
        <v>6</v>
      </c>
      <c r="B24" s="2"/>
      <c r="D24" s="2" t="s">
        <v>23</v>
      </c>
      <c r="E24" s="3">
        <v>1253441</v>
      </c>
      <c r="F24" s="2"/>
      <c r="G24" s="3">
        <v>14072269</v>
      </c>
      <c r="H24" s="2"/>
      <c r="I24" s="3">
        <v>128260070</v>
      </c>
      <c r="J24" s="2"/>
      <c r="K24" s="3">
        <v>671258118</v>
      </c>
      <c r="L24" s="2"/>
      <c r="M24" s="3">
        <v>642729501</v>
      </c>
      <c r="N24" s="2"/>
      <c r="O24" s="3">
        <v>120218983</v>
      </c>
      <c r="P24" s="5">
        <v>1576538941</v>
      </c>
      <c r="Q24" s="2"/>
      <c r="R24" s="3">
        <v>229157165</v>
      </c>
      <c r="S24" s="2"/>
      <c r="T24" s="4">
        <v>1805696106</v>
      </c>
      <c r="U24" s="2"/>
      <c r="V24" s="4">
        <v>361139221</v>
      </c>
      <c r="W24" s="2"/>
      <c r="X24" s="6">
        <v>1440.5912252750627</v>
      </c>
      <c r="Y24" s="2"/>
      <c r="Z24" s="6">
        <v>288.1182448954518</v>
      </c>
      <c r="AA24" s="2"/>
      <c r="AB24" s="43">
        <v>20</v>
      </c>
      <c r="AC24" s="2"/>
      <c r="AD24" s="16">
        <v>6</v>
      </c>
      <c r="AG24" s="1"/>
    </row>
    <row r="25" spans="2:30" ht="12.9" customHeight="1">
      <c r="B25" s="2"/>
      <c r="D25" s="2"/>
      <c r="E25" s="3"/>
      <c r="F25" s="2"/>
      <c r="G25" s="7"/>
      <c r="H25" s="2"/>
      <c r="I25" s="4"/>
      <c r="J25" s="2"/>
      <c r="K25" s="4"/>
      <c r="L25" s="2"/>
      <c r="M25" s="3"/>
      <c r="N25" s="2"/>
      <c r="O25" s="8"/>
      <c r="P25" s="5"/>
      <c r="Q25" s="2"/>
      <c r="R25" s="4"/>
      <c r="S25" s="2"/>
      <c r="T25" s="4"/>
      <c r="U25" s="2"/>
      <c r="V25" s="4"/>
      <c r="W25" s="2"/>
      <c r="X25" s="6"/>
      <c r="Y25" s="2"/>
      <c r="Z25" s="6"/>
      <c r="AA25" s="2"/>
      <c r="AB25" s="43"/>
      <c r="AC25" s="2"/>
      <c r="AD25" s="16"/>
    </row>
    <row r="26" spans="1:30" ht="12.9" customHeight="1">
      <c r="A26" s="10">
        <v>7</v>
      </c>
      <c r="B26" s="2"/>
      <c r="C26" s="10" t="s">
        <v>25</v>
      </c>
      <c r="D26" s="2" t="s">
        <v>21</v>
      </c>
      <c r="E26" s="3">
        <v>238008</v>
      </c>
      <c r="F26" s="2"/>
      <c r="G26" s="7">
        <v>162891</v>
      </c>
      <c r="H26" s="2"/>
      <c r="I26" s="4">
        <v>34096714</v>
      </c>
      <c r="J26" s="2"/>
      <c r="K26" s="4">
        <v>176996871</v>
      </c>
      <c r="L26" s="2"/>
      <c r="M26" s="4">
        <v>138806312</v>
      </c>
      <c r="N26" s="2"/>
      <c r="O26" s="8">
        <v>51120424</v>
      </c>
      <c r="P26" s="5">
        <v>401183212</v>
      </c>
      <c r="Q26" s="2"/>
      <c r="R26" s="4">
        <v>34783369</v>
      </c>
      <c r="S26" s="2"/>
      <c r="T26" s="4">
        <v>435966581</v>
      </c>
      <c r="U26" s="2"/>
      <c r="V26" s="4">
        <v>81961717</v>
      </c>
      <c r="W26" s="2"/>
      <c r="X26" s="6">
        <v>1831.7307863601222</v>
      </c>
      <c r="Y26" s="2"/>
      <c r="Z26" s="6">
        <v>344.36538687775203</v>
      </c>
      <c r="AA26" s="2"/>
      <c r="AB26" s="43">
        <v>18.8</v>
      </c>
      <c r="AC26" s="2"/>
      <c r="AD26" s="16">
        <v>7</v>
      </c>
    </row>
    <row r="27" spans="1:30" ht="12.9" customHeight="1">
      <c r="A27" s="10">
        <v>8</v>
      </c>
      <c r="B27" s="2"/>
      <c r="D27" s="2" t="s">
        <v>22</v>
      </c>
      <c r="E27" s="3">
        <v>878733</v>
      </c>
      <c r="F27" s="2"/>
      <c r="G27" s="7">
        <v>8551420</v>
      </c>
      <c r="H27" s="2"/>
      <c r="I27" s="4">
        <v>83589383</v>
      </c>
      <c r="J27" s="2"/>
      <c r="K27" s="4">
        <v>523089485</v>
      </c>
      <c r="L27" s="2"/>
      <c r="M27" s="4">
        <v>459555452</v>
      </c>
      <c r="N27" s="2"/>
      <c r="O27" s="8">
        <v>65590818</v>
      </c>
      <c r="P27" s="5">
        <v>1140376558</v>
      </c>
      <c r="Q27" s="2"/>
      <c r="R27" s="4">
        <v>167317636</v>
      </c>
      <c r="S27" s="2"/>
      <c r="T27" s="4">
        <v>1307694194</v>
      </c>
      <c r="U27" s="2"/>
      <c r="V27" s="4">
        <v>245846508</v>
      </c>
      <c r="W27" s="2"/>
      <c r="X27" s="6">
        <v>1488.158739913034</v>
      </c>
      <c r="Y27" s="2"/>
      <c r="Z27" s="6">
        <v>279.7738425665134</v>
      </c>
      <c r="AA27" s="2"/>
      <c r="AB27" s="43">
        <v>18.8</v>
      </c>
      <c r="AC27" s="2"/>
      <c r="AD27" s="16">
        <v>8</v>
      </c>
    </row>
    <row r="28" spans="1:30" ht="12.9" customHeight="1">
      <c r="A28" s="10">
        <v>9</v>
      </c>
      <c r="B28" s="2"/>
      <c r="D28" s="2" t="s">
        <v>23</v>
      </c>
      <c r="E28" s="3">
        <v>1116741</v>
      </c>
      <c r="F28" s="2"/>
      <c r="G28" s="3">
        <v>8714311</v>
      </c>
      <c r="H28" s="2"/>
      <c r="I28" s="3">
        <v>117686097</v>
      </c>
      <c r="J28" s="2"/>
      <c r="K28" s="3">
        <v>700086356</v>
      </c>
      <c r="L28" s="2"/>
      <c r="M28" s="3">
        <v>598361764</v>
      </c>
      <c r="N28" s="2"/>
      <c r="O28" s="3">
        <v>116711242</v>
      </c>
      <c r="P28" s="5">
        <v>1541559770</v>
      </c>
      <c r="Q28" s="2"/>
      <c r="R28" s="3">
        <v>202101005</v>
      </c>
      <c r="S28" s="2"/>
      <c r="T28" s="4">
        <v>1743660775</v>
      </c>
      <c r="U28" s="2"/>
      <c r="V28" s="4">
        <v>327808225</v>
      </c>
      <c r="W28" s="2"/>
      <c r="X28" s="6">
        <v>1561.3833243339325</v>
      </c>
      <c r="Y28" s="2"/>
      <c r="Z28" s="6">
        <v>293.54006434795537</v>
      </c>
      <c r="AA28" s="2"/>
      <c r="AB28" s="43">
        <v>18.8</v>
      </c>
      <c r="AC28" s="2"/>
      <c r="AD28" s="16">
        <v>9</v>
      </c>
    </row>
    <row r="29" spans="2:30" ht="12.9" customHeight="1">
      <c r="B29" s="2"/>
      <c r="D29" s="2"/>
      <c r="E29" s="3"/>
      <c r="F29" s="2"/>
      <c r="G29" s="7"/>
      <c r="H29" s="2"/>
      <c r="I29" s="4"/>
      <c r="J29" s="2"/>
      <c r="K29" s="4"/>
      <c r="L29" s="2"/>
      <c r="M29" s="4"/>
      <c r="N29" s="2"/>
      <c r="O29" s="8"/>
      <c r="P29" s="5"/>
      <c r="Q29" s="2"/>
      <c r="R29" s="4"/>
      <c r="S29" s="2"/>
      <c r="T29" s="4"/>
      <c r="U29" s="2"/>
      <c r="V29" s="4"/>
      <c r="W29" s="2"/>
      <c r="X29" s="6"/>
      <c r="Y29" s="2"/>
      <c r="Z29" s="6"/>
      <c r="AA29" s="2"/>
      <c r="AB29" s="43"/>
      <c r="AC29" s="2"/>
      <c r="AD29" s="16"/>
    </row>
    <row r="30" spans="1:30" ht="12.9" customHeight="1">
      <c r="A30" s="10">
        <v>10</v>
      </c>
      <c r="B30" s="2"/>
      <c r="C30" s="10" t="s">
        <v>26</v>
      </c>
      <c r="D30" s="2" t="s">
        <v>21</v>
      </c>
      <c r="E30" s="3">
        <v>237738</v>
      </c>
      <c r="F30" s="2"/>
      <c r="G30" s="7">
        <v>159572</v>
      </c>
      <c r="H30" s="2"/>
      <c r="I30" s="4">
        <v>29697352</v>
      </c>
      <c r="J30" s="2"/>
      <c r="K30" s="4">
        <v>193670411</v>
      </c>
      <c r="L30" s="2"/>
      <c r="M30" s="4">
        <v>116833595</v>
      </c>
      <c r="N30" s="2"/>
      <c r="O30" s="8">
        <v>39857661</v>
      </c>
      <c r="P30" s="5">
        <v>380218591</v>
      </c>
      <c r="Q30" s="2"/>
      <c r="R30" s="4">
        <v>58165306</v>
      </c>
      <c r="S30" s="2"/>
      <c r="T30" s="4">
        <v>438383897</v>
      </c>
      <c r="U30" s="2"/>
      <c r="V30" s="4">
        <v>76717182</v>
      </c>
      <c r="W30" s="2"/>
      <c r="X30" s="6">
        <v>1843.9790736020325</v>
      </c>
      <c r="Y30" s="2"/>
      <c r="Z30" s="6">
        <v>322.6963379855135</v>
      </c>
      <c r="AA30" s="2"/>
      <c r="AB30" s="43">
        <v>17.5</v>
      </c>
      <c r="AC30" s="2"/>
      <c r="AD30" s="16">
        <v>10</v>
      </c>
    </row>
    <row r="31" spans="1:30" ht="12.9" customHeight="1">
      <c r="A31" s="10">
        <v>11</v>
      </c>
      <c r="B31" s="2"/>
      <c r="D31" s="2" t="s">
        <v>22</v>
      </c>
      <c r="E31" s="3">
        <v>824191</v>
      </c>
      <c r="F31" s="2"/>
      <c r="G31" s="7">
        <v>5815945</v>
      </c>
      <c r="H31" s="2"/>
      <c r="I31" s="4">
        <v>79431364</v>
      </c>
      <c r="J31" s="2"/>
      <c r="K31" s="4">
        <v>364754168</v>
      </c>
      <c r="L31" s="2"/>
      <c r="M31" s="4">
        <v>415380475</v>
      </c>
      <c r="N31" s="2"/>
      <c r="O31" s="8">
        <v>62493748</v>
      </c>
      <c r="P31" s="5">
        <v>927875700</v>
      </c>
      <c r="Q31" s="2"/>
      <c r="R31" s="4">
        <v>174019799</v>
      </c>
      <c r="S31" s="2"/>
      <c r="T31" s="4">
        <v>1101895499</v>
      </c>
      <c r="U31" s="2"/>
      <c r="V31" s="4">
        <v>192831712</v>
      </c>
      <c r="W31" s="2"/>
      <c r="X31" s="6">
        <v>1336.9419212294238</v>
      </c>
      <c r="Y31" s="2"/>
      <c r="Z31" s="6">
        <v>233.96483582082308</v>
      </c>
      <c r="AA31" s="2"/>
      <c r="AB31" s="43">
        <v>17.5</v>
      </c>
      <c r="AC31" s="2"/>
      <c r="AD31" s="16">
        <v>11</v>
      </c>
    </row>
    <row r="32" spans="1:30" ht="12.9" customHeight="1">
      <c r="A32" s="10">
        <v>12</v>
      </c>
      <c r="B32" s="2"/>
      <c r="D32" s="2" t="s">
        <v>23</v>
      </c>
      <c r="E32" s="3">
        <v>1061929</v>
      </c>
      <c r="F32" s="2"/>
      <c r="G32" s="3">
        <v>5975517</v>
      </c>
      <c r="H32" s="2"/>
      <c r="I32" s="3">
        <v>109128716</v>
      </c>
      <c r="J32" s="2"/>
      <c r="K32" s="3">
        <v>558424579</v>
      </c>
      <c r="L32" s="2"/>
      <c r="M32" s="3">
        <v>532214070</v>
      </c>
      <c r="N32" s="2"/>
      <c r="O32" s="3">
        <v>102351409</v>
      </c>
      <c r="P32" s="5">
        <v>1308094291</v>
      </c>
      <c r="Q32" s="2"/>
      <c r="R32" s="3">
        <v>232185105</v>
      </c>
      <c r="S32" s="2"/>
      <c r="T32" s="4">
        <v>1540279396</v>
      </c>
      <c r="U32" s="2"/>
      <c r="V32" s="4">
        <v>269548894</v>
      </c>
      <c r="W32" s="2"/>
      <c r="X32" s="6">
        <v>1450.4542168073383</v>
      </c>
      <c r="Y32" s="2"/>
      <c r="Z32" s="6">
        <v>253.82948765877944</v>
      </c>
      <c r="AA32" s="2"/>
      <c r="AB32" s="43">
        <v>17.5</v>
      </c>
      <c r="AC32" s="2"/>
      <c r="AD32" s="16">
        <v>12</v>
      </c>
    </row>
    <row r="33" spans="2:30" ht="12.9" customHeight="1">
      <c r="B33" s="2"/>
      <c r="D33" s="2"/>
      <c r="E33" s="3"/>
      <c r="F33" s="2"/>
      <c r="G33" s="7"/>
      <c r="H33" s="2"/>
      <c r="I33" s="4"/>
      <c r="J33" s="2"/>
      <c r="K33" s="4"/>
      <c r="L33" s="2"/>
      <c r="M33" s="4"/>
      <c r="N33" s="2"/>
      <c r="O33" s="8"/>
      <c r="P33" s="5"/>
      <c r="Q33" s="2"/>
      <c r="R33" s="4"/>
      <c r="S33" s="2"/>
      <c r="T33" s="4"/>
      <c r="U33" s="2"/>
      <c r="V33" s="4"/>
      <c r="W33" s="2"/>
      <c r="X33" s="6"/>
      <c r="Y33" s="2"/>
      <c r="Z33" s="6"/>
      <c r="AA33" s="2"/>
      <c r="AB33" s="43"/>
      <c r="AC33" s="2"/>
      <c r="AD33" s="16"/>
    </row>
    <row r="34" spans="1:30" ht="12.9" customHeight="1">
      <c r="A34" s="10">
        <v>13</v>
      </c>
      <c r="B34" s="2"/>
      <c r="C34" s="10" t="s">
        <v>27</v>
      </c>
      <c r="D34" s="2" t="s">
        <v>21</v>
      </c>
      <c r="E34" s="3">
        <v>835854</v>
      </c>
      <c r="F34" s="2"/>
      <c r="G34" s="7">
        <v>583937</v>
      </c>
      <c r="H34" s="2"/>
      <c r="I34" s="4">
        <v>116667344</v>
      </c>
      <c r="J34" s="2"/>
      <c r="K34" s="4">
        <v>556443705</v>
      </c>
      <c r="L34" s="2"/>
      <c r="M34" s="4">
        <v>492214065</v>
      </c>
      <c r="N34" s="2"/>
      <c r="O34" s="8">
        <v>145275400</v>
      </c>
      <c r="P34" s="58">
        <v>1311184451</v>
      </c>
      <c r="Q34" s="2"/>
      <c r="R34" s="4">
        <v>283912336</v>
      </c>
      <c r="S34" s="2"/>
      <c r="T34" s="4">
        <v>1595096787</v>
      </c>
      <c r="U34" s="2"/>
      <c r="V34" s="4">
        <v>375645293</v>
      </c>
      <c r="W34" s="2"/>
      <c r="X34" s="6">
        <v>1908.343786115757</v>
      </c>
      <c r="Y34" s="2"/>
      <c r="Z34" s="6">
        <v>449.41496122528577</v>
      </c>
      <c r="AA34" s="2"/>
      <c r="AB34" s="43">
        <v>23.55</v>
      </c>
      <c r="AC34" s="2"/>
      <c r="AD34" s="16">
        <v>13</v>
      </c>
    </row>
    <row r="35" spans="1:30" ht="12.9" customHeight="1">
      <c r="A35" s="10">
        <v>14</v>
      </c>
      <c r="B35" s="2"/>
      <c r="D35" s="2" t="s">
        <v>22</v>
      </c>
      <c r="E35" s="3">
        <v>941289</v>
      </c>
      <c r="F35" s="2"/>
      <c r="G35" s="7">
        <v>7179891</v>
      </c>
      <c r="H35" s="2"/>
      <c r="I35" s="4">
        <v>91062163</v>
      </c>
      <c r="J35" s="2"/>
      <c r="K35" s="4">
        <v>448900554</v>
      </c>
      <c r="L35" s="2"/>
      <c r="M35" s="4">
        <v>543991587</v>
      </c>
      <c r="N35" s="2"/>
      <c r="O35" s="8">
        <v>70916108</v>
      </c>
      <c r="P35" s="5">
        <v>1162050303</v>
      </c>
      <c r="Q35" s="2"/>
      <c r="R35" s="4">
        <v>149340050</v>
      </c>
      <c r="S35" s="2"/>
      <c r="T35" s="4">
        <v>1311390353</v>
      </c>
      <c r="U35" s="2"/>
      <c r="V35" s="4">
        <v>308832428</v>
      </c>
      <c r="W35" s="2"/>
      <c r="X35" s="6">
        <v>1393.185677299958</v>
      </c>
      <c r="Y35" s="2"/>
      <c r="Z35" s="6">
        <v>328.095226864438</v>
      </c>
      <c r="AA35" s="2"/>
      <c r="AB35" s="43">
        <v>23.55</v>
      </c>
      <c r="AC35" s="2"/>
      <c r="AD35" s="16">
        <v>14</v>
      </c>
    </row>
    <row r="36" spans="1:30" ht="12.9" customHeight="1">
      <c r="A36" s="10">
        <v>15</v>
      </c>
      <c r="B36" s="2"/>
      <c r="D36" s="2" t="s">
        <v>23</v>
      </c>
      <c r="E36" s="3">
        <v>1777143</v>
      </c>
      <c r="F36" s="2"/>
      <c r="G36" s="3">
        <v>7763828</v>
      </c>
      <c r="H36" s="2"/>
      <c r="I36" s="3">
        <v>207729507</v>
      </c>
      <c r="J36" s="2"/>
      <c r="K36" s="5">
        <v>1005344259</v>
      </c>
      <c r="L36" s="2"/>
      <c r="M36" s="4">
        <v>1036205652</v>
      </c>
      <c r="N36" s="2"/>
      <c r="O36" s="3">
        <v>216191508</v>
      </c>
      <c r="P36" s="5">
        <v>2473234754</v>
      </c>
      <c r="Q36" s="2"/>
      <c r="R36" s="3">
        <v>433252386</v>
      </c>
      <c r="S36" s="2"/>
      <c r="T36" s="4">
        <v>2906487140</v>
      </c>
      <c r="U36" s="2"/>
      <c r="V36" s="4">
        <v>684477721</v>
      </c>
      <c r="W36" s="2"/>
      <c r="X36" s="6">
        <v>1635.4829858936507</v>
      </c>
      <c r="Y36" s="2"/>
      <c r="Z36" s="6">
        <v>385.1562429134853</v>
      </c>
      <c r="AA36" s="2"/>
      <c r="AB36" s="43">
        <v>23.55</v>
      </c>
      <c r="AC36" s="2"/>
      <c r="AD36" s="16">
        <v>15</v>
      </c>
    </row>
    <row r="37" spans="2:30" ht="12.9" customHeight="1">
      <c r="B37" s="2"/>
      <c r="D37" s="2"/>
      <c r="E37" s="3"/>
      <c r="F37" s="2"/>
      <c r="G37" s="7"/>
      <c r="H37" s="2"/>
      <c r="I37" s="4"/>
      <c r="J37" s="2"/>
      <c r="K37" s="4"/>
      <c r="L37" s="2"/>
      <c r="M37" s="4"/>
      <c r="N37" s="2"/>
      <c r="O37" s="8"/>
      <c r="P37" s="5"/>
      <c r="Q37" s="2"/>
      <c r="R37" s="4"/>
      <c r="S37" s="2"/>
      <c r="T37" s="4"/>
      <c r="U37" s="2"/>
      <c r="V37" s="4"/>
      <c r="W37" s="2"/>
      <c r="X37" s="6"/>
      <c r="Y37" s="2"/>
      <c r="Z37" s="6"/>
      <c r="AA37" s="2"/>
      <c r="AB37" s="43"/>
      <c r="AC37" s="2"/>
      <c r="AD37" s="16"/>
    </row>
    <row r="38" spans="1:30" ht="12.9" customHeight="1">
      <c r="A38" s="10">
        <v>16</v>
      </c>
      <c r="B38" s="2"/>
      <c r="C38" s="10" t="s">
        <v>28</v>
      </c>
      <c r="D38" s="2" t="s">
        <v>21</v>
      </c>
      <c r="E38" s="3">
        <v>251899</v>
      </c>
      <c r="F38" s="2"/>
      <c r="G38" s="7">
        <v>132280</v>
      </c>
      <c r="H38" s="2"/>
      <c r="I38" s="4">
        <v>37052994</v>
      </c>
      <c r="J38" s="2"/>
      <c r="K38" s="4">
        <v>148051387</v>
      </c>
      <c r="L38" s="2"/>
      <c r="M38" s="4">
        <v>134630422</v>
      </c>
      <c r="N38" s="2"/>
      <c r="O38" s="8">
        <v>48857744</v>
      </c>
      <c r="P38" s="5">
        <v>368724827</v>
      </c>
      <c r="Q38" s="2"/>
      <c r="R38" s="4">
        <v>63140388</v>
      </c>
      <c r="S38" s="2"/>
      <c r="T38" s="4">
        <v>431865215</v>
      </c>
      <c r="U38" s="2"/>
      <c r="V38" s="4">
        <v>86373043</v>
      </c>
      <c r="W38" s="2"/>
      <c r="X38" s="6">
        <v>1714.437989035288</v>
      </c>
      <c r="Y38" s="2"/>
      <c r="Z38" s="6">
        <v>342.8875978070576</v>
      </c>
      <c r="AA38" s="2"/>
      <c r="AB38" s="43">
        <v>20</v>
      </c>
      <c r="AC38" s="2"/>
      <c r="AD38" s="16">
        <v>16</v>
      </c>
    </row>
    <row r="39" spans="1:30" ht="12.9" customHeight="1">
      <c r="A39" s="10">
        <v>17</v>
      </c>
      <c r="B39" s="2"/>
      <c r="D39" s="2" t="s">
        <v>22</v>
      </c>
      <c r="E39" s="3">
        <v>1068614</v>
      </c>
      <c r="F39" s="2"/>
      <c r="G39" s="7">
        <v>7865545</v>
      </c>
      <c r="H39" s="2"/>
      <c r="I39" s="4">
        <v>109061212</v>
      </c>
      <c r="J39" s="2"/>
      <c r="K39" s="4">
        <v>413272646</v>
      </c>
      <c r="L39" s="2"/>
      <c r="M39" s="5">
        <v>564157196</v>
      </c>
      <c r="N39" s="2"/>
      <c r="O39" s="8">
        <v>78515547</v>
      </c>
      <c r="P39" s="5">
        <v>1172872146</v>
      </c>
      <c r="Q39" s="2"/>
      <c r="R39" s="4">
        <v>208443416</v>
      </c>
      <c r="S39" s="2"/>
      <c r="T39" s="4">
        <v>1381315562</v>
      </c>
      <c r="U39" s="2"/>
      <c r="V39" s="4">
        <v>276263112</v>
      </c>
      <c r="W39" s="2"/>
      <c r="X39" s="6">
        <v>1292.6234936094793</v>
      </c>
      <c r="Y39" s="2"/>
      <c r="Z39" s="6">
        <v>258.5246983475792</v>
      </c>
      <c r="AA39" s="2"/>
      <c r="AB39" s="43">
        <v>20</v>
      </c>
      <c r="AC39" s="2"/>
      <c r="AD39" s="16">
        <v>17</v>
      </c>
    </row>
    <row r="40" spans="1:30" ht="12.9" customHeight="1">
      <c r="A40" s="10">
        <v>18</v>
      </c>
      <c r="B40" s="2"/>
      <c r="D40" s="2" t="s">
        <v>23</v>
      </c>
      <c r="E40" s="3">
        <v>1320513</v>
      </c>
      <c r="F40" s="2"/>
      <c r="G40" s="3">
        <v>7997825</v>
      </c>
      <c r="H40" s="2"/>
      <c r="I40" s="3">
        <v>146114206</v>
      </c>
      <c r="J40" s="2"/>
      <c r="K40" s="3">
        <v>561324033</v>
      </c>
      <c r="L40" s="2"/>
      <c r="M40" s="3">
        <v>698787618</v>
      </c>
      <c r="N40" s="2"/>
      <c r="O40" s="3">
        <v>127373291</v>
      </c>
      <c r="P40" s="5">
        <v>1541596973</v>
      </c>
      <c r="Q40" s="2"/>
      <c r="R40" s="3">
        <v>271583804</v>
      </c>
      <c r="S40" s="2"/>
      <c r="T40" s="4">
        <v>1813180777</v>
      </c>
      <c r="U40" s="2"/>
      <c r="V40" s="4">
        <v>362636155</v>
      </c>
      <c r="W40" s="2"/>
      <c r="X40" s="6">
        <v>1373.088168764715</v>
      </c>
      <c r="Y40" s="2"/>
      <c r="Z40" s="6">
        <v>274.6176334500304</v>
      </c>
      <c r="AA40" s="2"/>
      <c r="AB40" s="43">
        <v>20</v>
      </c>
      <c r="AC40" s="2"/>
      <c r="AD40" s="16">
        <v>18</v>
      </c>
    </row>
    <row r="41" spans="2:30" ht="12.9" customHeight="1">
      <c r="B41" s="2"/>
      <c r="D41" s="2"/>
      <c r="E41" s="3"/>
      <c r="F41" s="2"/>
      <c r="G41" s="7"/>
      <c r="H41" s="2"/>
      <c r="I41" s="4"/>
      <c r="J41" s="2"/>
      <c r="K41" s="4"/>
      <c r="L41" s="2"/>
      <c r="M41" s="4"/>
      <c r="N41" s="2"/>
      <c r="O41" s="8"/>
      <c r="P41" s="5"/>
      <c r="Q41" s="2"/>
      <c r="R41" s="4"/>
      <c r="S41" s="2"/>
      <c r="T41" s="4"/>
      <c r="U41" s="2"/>
      <c r="V41" s="4"/>
      <c r="W41" s="2"/>
      <c r="X41" s="6"/>
      <c r="Y41" s="2"/>
      <c r="Z41" s="6"/>
      <c r="AA41" s="2"/>
      <c r="AB41" s="43"/>
      <c r="AC41" s="2"/>
      <c r="AD41" s="16"/>
    </row>
    <row r="42" spans="1:30" ht="12.9" customHeight="1">
      <c r="A42" s="10">
        <v>19</v>
      </c>
      <c r="B42" s="2"/>
      <c r="C42" s="10" t="s">
        <v>29</v>
      </c>
      <c r="D42" s="2" t="s">
        <v>21</v>
      </c>
      <c r="E42" s="3">
        <v>455370</v>
      </c>
      <c r="F42" s="2"/>
      <c r="G42" s="7">
        <v>339903</v>
      </c>
      <c r="H42" s="2"/>
      <c r="I42" s="4">
        <v>53825947</v>
      </c>
      <c r="J42" s="2"/>
      <c r="K42" s="4">
        <v>204648500</v>
      </c>
      <c r="L42" s="2"/>
      <c r="M42" s="4">
        <v>224594476</v>
      </c>
      <c r="N42" s="2"/>
      <c r="O42" s="8">
        <v>63057034</v>
      </c>
      <c r="P42" s="5">
        <v>546465860</v>
      </c>
      <c r="Q42" s="2"/>
      <c r="R42" s="4">
        <v>192669161</v>
      </c>
      <c r="S42" s="2"/>
      <c r="T42" s="4">
        <v>739135021</v>
      </c>
      <c r="U42" s="2"/>
      <c r="V42" s="4">
        <v>167783650</v>
      </c>
      <c r="W42" s="2"/>
      <c r="X42" s="6">
        <v>1623.1526472978019</v>
      </c>
      <c r="Y42" s="2"/>
      <c r="Z42" s="6">
        <v>368.4556514482728</v>
      </c>
      <c r="AA42" s="2"/>
      <c r="AB42" s="43">
        <v>22.7</v>
      </c>
      <c r="AC42" s="2"/>
      <c r="AD42" s="16">
        <v>19</v>
      </c>
    </row>
    <row r="43" spans="1:30" ht="12.9" customHeight="1">
      <c r="A43" s="10">
        <v>20</v>
      </c>
      <c r="B43" s="2"/>
      <c r="D43" s="2" t="s">
        <v>22</v>
      </c>
      <c r="E43" s="3">
        <v>1462609</v>
      </c>
      <c r="F43" s="2"/>
      <c r="G43" s="7">
        <v>11968460</v>
      </c>
      <c r="H43" s="2"/>
      <c r="I43" s="4">
        <v>159473920</v>
      </c>
      <c r="J43" s="2"/>
      <c r="K43" s="4">
        <v>793631275</v>
      </c>
      <c r="L43" s="2"/>
      <c r="M43" s="4">
        <v>823311993</v>
      </c>
      <c r="N43" s="2"/>
      <c r="O43" s="8">
        <v>121385511</v>
      </c>
      <c r="P43" s="5">
        <v>1909771159</v>
      </c>
      <c r="Q43" s="2"/>
      <c r="R43" s="4">
        <v>173912519</v>
      </c>
      <c r="S43" s="2"/>
      <c r="T43" s="4">
        <v>2083683678</v>
      </c>
      <c r="U43" s="2" t="s">
        <v>50</v>
      </c>
      <c r="V43" s="4">
        <v>472996195</v>
      </c>
      <c r="W43" s="2"/>
      <c r="X43" s="6">
        <v>1424.634798500488</v>
      </c>
      <c r="Y43" s="2"/>
      <c r="Z43" s="6">
        <v>323.39209932387945</v>
      </c>
      <c r="AA43" s="2"/>
      <c r="AB43" s="43">
        <v>22.7</v>
      </c>
      <c r="AC43" s="2"/>
      <c r="AD43" s="16">
        <v>20</v>
      </c>
    </row>
    <row r="44" spans="1:30" ht="12.9" customHeight="1">
      <c r="A44" s="10">
        <v>21</v>
      </c>
      <c r="B44" s="2"/>
      <c r="D44" s="2" t="s">
        <v>23</v>
      </c>
      <c r="E44" s="3">
        <v>1917979</v>
      </c>
      <c r="F44" s="2"/>
      <c r="G44" s="3">
        <v>12308363</v>
      </c>
      <c r="H44" s="2"/>
      <c r="I44" s="3">
        <v>213299867</v>
      </c>
      <c r="J44" s="2"/>
      <c r="K44" s="3">
        <v>998279775</v>
      </c>
      <c r="L44" s="2"/>
      <c r="M44" s="4">
        <v>1047906469</v>
      </c>
      <c r="N44" s="2"/>
      <c r="O44" s="3">
        <v>184442545</v>
      </c>
      <c r="P44" s="5">
        <v>2456237019</v>
      </c>
      <c r="Q44" s="2"/>
      <c r="R44" s="3">
        <v>366581680</v>
      </c>
      <c r="S44" s="2"/>
      <c r="T44" s="4">
        <v>2822818699</v>
      </c>
      <c r="U44" s="2"/>
      <c r="V44" s="4">
        <v>640779845</v>
      </c>
      <c r="W44" s="2"/>
      <c r="X44" s="6">
        <v>1471.7672607468592</v>
      </c>
      <c r="Y44" s="2"/>
      <c r="Z44" s="6">
        <v>334.091168360029</v>
      </c>
      <c r="AA44" s="2"/>
      <c r="AB44" s="43">
        <v>22.7</v>
      </c>
      <c r="AC44" s="2"/>
      <c r="AD44" s="16">
        <v>21</v>
      </c>
    </row>
    <row r="45" spans="2:30" ht="12.9" customHeight="1">
      <c r="B45" s="2"/>
      <c r="D45" s="2"/>
      <c r="E45" s="3"/>
      <c r="F45" s="2"/>
      <c r="G45" s="7"/>
      <c r="H45" s="2"/>
      <c r="I45" s="4"/>
      <c r="J45" s="2"/>
      <c r="K45" s="4"/>
      <c r="L45" s="2"/>
      <c r="M45" s="4"/>
      <c r="N45" s="2"/>
      <c r="O45" s="8"/>
      <c r="P45" s="5"/>
      <c r="Q45" s="2"/>
      <c r="R45" s="4"/>
      <c r="S45" s="2"/>
      <c r="T45" s="5"/>
      <c r="U45" s="2"/>
      <c r="V45" s="4"/>
      <c r="W45" s="2"/>
      <c r="X45" s="6"/>
      <c r="Y45" s="2"/>
      <c r="Z45" s="6"/>
      <c r="AA45" s="2"/>
      <c r="AB45" s="43"/>
      <c r="AC45" s="2"/>
      <c r="AD45" s="16"/>
    </row>
    <row r="46" spans="1:30" ht="12.9" customHeight="1">
      <c r="A46" s="10">
        <v>22</v>
      </c>
      <c r="B46" s="2"/>
      <c r="C46" s="14" t="s">
        <v>30</v>
      </c>
      <c r="D46" s="44" t="s">
        <v>21</v>
      </c>
      <c r="E46" s="59">
        <v>3882198</v>
      </c>
      <c r="F46" s="45"/>
      <c r="G46" s="60">
        <v>2033664</v>
      </c>
      <c r="H46" s="46"/>
      <c r="I46" s="60">
        <v>532241139</v>
      </c>
      <c r="J46" s="46"/>
      <c r="K46" s="47">
        <v>3473481445</v>
      </c>
      <c r="L46" s="48"/>
      <c r="M46" s="47">
        <v>2536382810</v>
      </c>
      <c r="N46" s="48"/>
      <c r="O46" s="47">
        <v>769834654</v>
      </c>
      <c r="P46" s="49">
        <v>7313973712</v>
      </c>
      <c r="Q46" s="50"/>
      <c r="R46" s="47">
        <v>724646914</v>
      </c>
      <c r="S46" s="48"/>
      <c r="T46" s="47">
        <v>8038620626</v>
      </c>
      <c r="U46" s="44"/>
      <c r="V46" s="47">
        <v>1750292172</v>
      </c>
      <c r="W46" s="44"/>
      <c r="X46" s="51">
        <v>2070.6364348237776</v>
      </c>
      <c r="Y46" s="44"/>
      <c r="Z46" s="51">
        <v>450.85082522838866</v>
      </c>
      <c r="AA46" s="44"/>
      <c r="AB46" s="52">
        <v>21.773538688203296</v>
      </c>
      <c r="AC46" s="44"/>
      <c r="AD46" s="16">
        <v>22</v>
      </c>
    </row>
    <row r="47" spans="1:30" ht="12.9" customHeight="1">
      <c r="A47" s="10">
        <v>23</v>
      </c>
      <c r="B47" s="2"/>
      <c r="C47" s="53"/>
      <c r="D47" s="44" t="s">
        <v>22</v>
      </c>
      <c r="E47" s="59">
        <v>9294791</v>
      </c>
      <c r="F47" s="45"/>
      <c r="G47" s="60">
        <v>75379177</v>
      </c>
      <c r="H47" s="46"/>
      <c r="I47" s="60">
        <v>972620302</v>
      </c>
      <c r="J47" s="46"/>
      <c r="K47" s="47">
        <v>5595483410</v>
      </c>
      <c r="L47" s="48"/>
      <c r="M47" s="47">
        <v>5381925512</v>
      </c>
      <c r="N47" s="48"/>
      <c r="O47" s="47">
        <v>794778495</v>
      </c>
      <c r="P47" s="49">
        <v>12820186896</v>
      </c>
      <c r="Q47" s="44"/>
      <c r="R47" s="47">
        <v>1323345829</v>
      </c>
      <c r="S47" s="48"/>
      <c r="T47" s="47">
        <v>14143532725</v>
      </c>
      <c r="U47" s="44"/>
      <c r="V47" s="47">
        <v>2997104590</v>
      </c>
      <c r="W47" s="44"/>
      <c r="X47" s="51">
        <v>1521.66226491806</v>
      </c>
      <c r="Y47" s="44"/>
      <c r="Z47" s="51">
        <v>322.44991737845424</v>
      </c>
      <c r="AA47" s="44"/>
      <c r="AB47" s="52">
        <v>21.190636372639354</v>
      </c>
      <c r="AC47" s="44"/>
      <c r="AD47" s="16">
        <v>23</v>
      </c>
    </row>
    <row r="48" spans="1:30" ht="12.9" customHeight="1">
      <c r="A48" s="53">
        <v>24</v>
      </c>
      <c r="B48" s="2"/>
      <c r="C48" s="53"/>
      <c r="D48" s="44" t="s">
        <v>23</v>
      </c>
      <c r="E48" s="59">
        <v>13176989</v>
      </c>
      <c r="F48" s="45"/>
      <c r="G48" s="59">
        <v>77412841</v>
      </c>
      <c r="H48" s="45"/>
      <c r="I48" s="47">
        <v>1504861441</v>
      </c>
      <c r="J48" s="45"/>
      <c r="K48" s="47">
        <v>9068964855</v>
      </c>
      <c r="L48" s="48"/>
      <c r="M48" s="47">
        <v>7918308322</v>
      </c>
      <c r="N48" s="48"/>
      <c r="O48" s="47">
        <v>1564613149</v>
      </c>
      <c r="P48" s="49">
        <v>20134160608</v>
      </c>
      <c r="Q48" s="48"/>
      <c r="R48" s="47">
        <v>2047992743</v>
      </c>
      <c r="S48" s="48"/>
      <c r="T48" s="47">
        <v>22182153351</v>
      </c>
      <c r="U48" s="44"/>
      <c r="V48" s="47">
        <v>4747396762</v>
      </c>
      <c r="W48" s="44"/>
      <c r="X48" s="51">
        <v>1683.4007640895807</v>
      </c>
      <c r="Y48" s="44"/>
      <c r="Z48" s="51">
        <v>360.2793295190578</v>
      </c>
      <c r="AA48" s="44"/>
      <c r="AB48" s="52">
        <v>21.40187513303789</v>
      </c>
      <c r="AC48" s="44"/>
      <c r="AD48" s="14">
        <v>24</v>
      </c>
    </row>
    <row r="49" spans="5:30" ht="12.9" customHeight="1">
      <c r="E49" s="3"/>
      <c r="G49" s="7"/>
      <c r="I49" s="4"/>
      <c r="K49" s="4"/>
      <c r="M49" s="4"/>
      <c r="N49" s="25"/>
      <c r="O49" s="8"/>
      <c r="P49" s="5"/>
      <c r="R49" s="4"/>
      <c r="T49" s="5"/>
      <c r="V49" s="4"/>
      <c r="X49" s="6"/>
      <c r="Z49" s="6"/>
      <c r="AB49" s="43"/>
      <c r="AD49" s="16"/>
    </row>
    <row r="50" spans="5:30" ht="12.9" customHeight="1">
      <c r="E50" s="3"/>
      <c r="G50" s="7"/>
      <c r="I50" s="4"/>
      <c r="K50" s="4"/>
      <c r="M50" s="4"/>
      <c r="N50" s="25"/>
      <c r="O50" s="8"/>
      <c r="P50" s="5"/>
      <c r="R50" s="4"/>
      <c r="T50" s="5"/>
      <c r="V50" s="4"/>
      <c r="X50" s="6"/>
      <c r="Z50" s="6"/>
      <c r="AB50" s="43"/>
      <c r="AD50" s="16"/>
    </row>
    <row r="51" spans="1:30" ht="12.9" customHeight="1">
      <c r="A51" s="588" t="s">
        <v>32</v>
      </c>
      <c r="B51" s="588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 t="s">
        <v>32</v>
      </c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</row>
    <row r="52" spans="5:30" ht="12.9" customHeight="1">
      <c r="E52" s="3"/>
      <c r="G52" s="7"/>
      <c r="I52" s="4"/>
      <c r="K52" s="4"/>
      <c r="M52" s="4"/>
      <c r="N52" s="25"/>
      <c r="O52" s="8"/>
      <c r="P52" s="5"/>
      <c r="S52" s="12"/>
      <c r="T52" s="54"/>
      <c r="U52" s="12"/>
      <c r="V52" s="4"/>
      <c r="W52" s="12"/>
      <c r="X52" s="55"/>
      <c r="Y52" s="12"/>
      <c r="Z52" s="6"/>
      <c r="AA52" s="12"/>
      <c r="AB52" s="56"/>
      <c r="AC52" s="12"/>
      <c r="AD52" s="16"/>
    </row>
    <row r="53" spans="1:30" ht="12.9" customHeight="1">
      <c r="A53" s="10">
        <v>25</v>
      </c>
      <c r="B53" s="2"/>
      <c r="C53" s="10" t="s">
        <v>20</v>
      </c>
      <c r="D53" s="2"/>
      <c r="E53" s="3">
        <v>4729243</v>
      </c>
      <c r="F53" s="57"/>
      <c r="G53" s="3">
        <v>20580728</v>
      </c>
      <c r="H53" s="57"/>
      <c r="I53" s="3">
        <v>582642978</v>
      </c>
      <c r="J53" s="57"/>
      <c r="K53" s="5">
        <v>4574247735</v>
      </c>
      <c r="L53" s="57"/>
      <c r="M53" s="5">
        <v>3362103248</v>
      </c>
      <c r="N53" s="57"/>
      <c r="O53" s="3">
        <v>697324171</v>
      </c>
      <c r="P53" s="5">
        <v>9236898860</v>
      </c>
      <c r="Q53" s="2"/>
      <c r="R53" s="4">
        <v>313131598</v>
      </c>
      <c r="S53" s="2"/>
      <c r="T53" s="5">
        <v>9550030458</v>
      </c>
      <c r="U53" s="2"/>
      <c r="V53" s="4">
        <v>2101006701</v>
      </c>
      <c r="W53" s="2"/>
      <c r="X53" s="6">
        <v>2019.3571059892672</v>
      </c>
      <c r="Y53" s="2"/>
      <c r="Z53" s="6">
        <v>444.2585633683869</v>
      </c>
      <c r="AA53" s="2"/>
      <c r="AB53" s="43">
        <v>22</v>
      </c>
      <c r="AC53" s="2"/>
      <c r="AD53" s="16">
        <v>25</v>
      </c>
    </row>
    <row r="54" spans="1:30" ht="12.9" customHeight="1">
      <c r="A54" s="10">
        <v>26</v>
      </c>
      <c r="B54" s="2"/>
      <c r="C54" s="10" t="s">
        <v>24</v>
      </c>
      <c r="D54" s="2"/>
      <c r="E54" s="3">
        <v>1253441</v>
      </c>
      <c r="F54" s="57"/>
      <c r="G54" s="3">
        <v>14072269</v>
      </c>
      <c r="H54" s="57"/>
      <c r="I54" s="3">
        <v>128260070</v>
      </c>
      <c r="J54" s="57"/>
      <c r="K54" s="3">
        <v>671258118</v>
      </c>
      <c r="L54" s="57"/>
      <c r="M54" s="3">
        <v>642729501</v>
      </c>
      <c r="N54" s="57"/>
      <c r="O54" s="3">
        <v>120218983</v>
      </c>
      <c r="P54" s="5">
        <v>1576538941</v>
      </c>
      <c r="Q54" s="2"/>
      <c r="R54" s="4">
        <v>229157165</v>
      </c>
      <c r="S54" s="2"/>
      <c r="T54" s="5">
        <v>1805696106</v>
      </c>
      <c r="U54" s="2"/>
      <c r="V54" s="4">
        <v>361139221</v>
      </c>
      <c r="W54" s="2"/>
      <c r="X54" s="6">
        <v>1440.5912252750627</v>
      </c>
      <c r="Y54" s="2"/>
      <c r="Z54" s="6">
        <v>288.1182448954518</v>
      </c>
      <c r="AA54" s="2"/>
      <c r="AB54" s="43">
        <v>20</v>
      </c>
      <c r="AC54" s="2"/>
      <c r="AD54" s="16">
        <v>26</v>
      </c>
    </row>
    <row r="55" spans="1:30" ht="12.9" customHeight="1">
      <c r="A55" s="10">
        <v>27</v>
      </c>
      <c r="B55" s="2"/>
      <c r="C55" s="10" t="s">
        <v>25</v>
      </c>
      <c r="D55" s="2"/>
      <c r="E55" s="3">
        <v>1116741</v>
      </c>
      <c r="F55" s="57"/>
      <c r="G55" s="3">
        <v>8714311</v>
      </c>
      <c r="H55" s="57"/>
      <c r="I55" s="3">
        <v>117686097</v>
      </c>
      <c r="J55" s="57"/>
      <c r="K55" s="3">
        <v>700086356</v>
      </c>
      <c r="L55" s="57"/>
      <c r="M55" s="3">
        <v>598361764</v>
      </c>
      <c r="N55" s="57"/>
      <c r="O55" s="3">
        <v>116711242</v>
      </c>
      <c r="P55" s="5">
        <v>1541559770</v>
      </c>
      <c r="Q55" s="2"/>
      <c r="R55" s="4">
        <v>202101005</v>
      </c>
      <c r="S55" s="2"/>
      <c r="T55" s="5">
        <v>1743660775</v>
      </c>
      <c r="U55" s="2"/>
      <c r="V55" s="4">
        <v>327808225</v>
      </c>
      <c r="W55" s="2"/>
      <c r="X55" s="6">
        <v>1561.3833243339325</v>
      </c>
      <c r="Y55" s="2"/>
      <c r="Z55" s="6">
        <v>293.54006434795537</v>
      </c>
      <c r="AA55" s="2"/>
      <c r="AB55" s="43">
        <v>18.8</v>
      </c>
      <c r="AC55" s="2"/>
      <c r="AD55" s="16">
        <v>27</v>
      </c>
    </row>
    <row r="56" spans="1:30" ht="12.9" customHeight="1">
      <c r="A56" s="10">
        <v>28</v>
      </c>
      <c r="B56" s="2"/>
      <c r="C56" s="10" t="s">
        <v>26</v>
      </c>
      <c r="D56" s="2"/>
      <c r="E56" s="3">
        <v>1061929</v>
      </c>
      <c r="F56" s="57"/>
      <c r="G56" s="3">
        <v>5975517</v>
      </c>
      <c r="H56" s="57"/>
      <c r="I56" s="3">
        <v>109128716</v>
      </c>
      <c r="J56" s="57"/>
      <c r="K56" s="3">
        <v>558424579</v>
      </c>
      <c r="L56" s="57"/>
      <c r="M56" s="3">
        <v>532214070</v>
      </c>
      <c r="N56" s="57"/>
      <c r="O56" s="3">
        <v>102351409</v>
      </c>
      <c r="P56" s="5">
        <v>1308094291</v>
      </c>
      <c r="Q56" s="2"/>
      <c r="R56" s="4">
        <v>232185105</v>
      </c>
      <c r="S56" s="2"/>
      <c r="T56" s="5">
        <v>1540279396</v>
      </c>
      <c r="U56" s="2"/>
      <c r="V56" s="4">
        <v>269548894</v>
      </c>
      <c r="W56" s="2"/>
      <c r="X56" s="6">
        <v>1450.4542168073383</v>
      </c>
      <c r="Y56" s="2"/>
      <c r="Z56" s="6">
        <v>253.82948765877944</v>
      </c>
      <c r="AA56" s="2"/>
      <c r="AB56" s="43">
        <v>17.5</v>
      </c>
      <c r="AC56" s="2"/>
      <c r="AD56" s="16">
        <v>28</v>
      </c>
    </row>
    <row r="57" spans="1:30" ht="12.9" customHeight="1">
      <c r="A57" s="10">
        <v>29</v>
      </c>
      <c r="B57" s="2"/>
      <c r="C57" s="10" t="s">
        <v>27</v>
      </c>
      <c r="D57" s="2"/>
      <c r="E57" s="3">
        <v>1777143</v>
      </c>
      <c r="F57" s="57"/>
      <c r="G57" s="3">
        <v>7763828</v>
      </c>
      <c r="H57" s="57"/>
      <c r="I57" s="3">
        <v>207729507</v>
      </c>
      <c r="J57" s="57"/>
      <c r="K57" s="5">
        <v>1005344259</v>
      </c>
      <c r="L57" s="57"/>
      <c r="M57" s="5">
        <v>1036205652</v>
      </c>
      <c r="N57" s="57"/>
      <c r="O57" s="3">
        <v>216191508</v>
      </c>
      <c r="P57" s="5">
        <v>2473234754</v>
      </c>
      <c r="Q57" s="2"/>
      <c r="R57" s="4">
        <v>433252386</v>
      </c>
      <c r="S57" s="2"/>
      <c r="T57" s="5">
        <v>2906487140</v>
      </c>
      <c r="U57" s="2"/>
      <c r="V57" s="4">
        <v>684477721</v>
      </c>
      <c r="W57" s="2"/>
      <c r="X57" s="6">
        <v>1635.4829858936507</v>
      </c>
      <c r="Y57" s="2"/>
      <c r="Z57" s="6">
        <v>385.1562429134853</v>
      </c>
      <c r="AA57" s="2"/>
      <c r="AB57" s="43">
        <v>23.55</v>
      </c>
      <c r="AC57" s="2"/>
      <c r="AD57" s="16">
        <v>29</v>
      </c>
    </row>
    <row r="58" spans="1:30" ht="12.9" customHeight="1">
      <c r="A58" s="10">
        <v>30</v>
      </c>
      <c r="B58" s="2"/>
      <c r="C58" s="10" t="s">
        <v>28</v>
      </c>
      <c r="D58" s="2"/>
      <c r="E58" s="3">
        <v>1320513</v>
      </c>
      <c r="F58" s="57"/>
      <c r="G58" s="3">
        <v>7997825</v>
      </c>
      <c r="H58" s="57"/>
      <c r="I58" s="3">
        <v>146114206</v>
      </c>
      <c r="J58" s="57"/>
      <c r="K58" s="3">
        <v>561324033</v>
      </c>
      <c r="L58" s="57"/>
      <c r="M58" s="3">
        <v>698787618</v>
      </c>
      <c r="N58" s="57"/>
      <c r="O58" s="3">
        <v>127373291</v>
      </c>
      <c r="P58" s="5">
        <v>1541596973</v>
      </c>
      <c r="Q58" s="2"/>
      <c r="R58" s="4">
        <v>271583804</v>
      </c>
      <c r="S58" s="2"/>
      <c r="T58" s="5">
        <v>1813180777</v>
      </c>
      <c r="U58" s="2"/>
      <c r="V58" s="4">
        <v>362636155</v>
      </c>
      <c r="W58" s="2"/>
      <c r="X58" s="6">
        <v>1373.088168764715</v>
      </c>
      <c r="Y58" s="2"/>
      <c r="Z58" s="6">
        <v>274.6176334500304</v>
      </c>
      <c r="AA58" s="2"/>
      <c r="AB58" s="43">
        <v>20</v>
      </c>
      <c r="AC58" s="2"/>
      <c r="AD58" s="16">
        <v>30</v>
      </c>
    </row>
    <row r="59" spans="1:30" ht="12.9" customHeight="1">
      <c r="A59" s="10">
        <v>31</v>
      </c>
      <c r="B59" s="2"/>
      <c r="C59" s="10" t="s">
        <v>29</v>
      </c>
      <c r="D59" s="2"/>
      <c r="E59" s="3">
        <v>1917979</v>
      </c>
      <c r="F59" s="57"/>
      <c r="G59" s="3">
        <v>12308363</v>
      </c>
      <c r="H59" s="57"/>
      <c r="I59" s="3">
        <v>213299867</v>
      </c>
      <c r="J59" s="57"/>
      <c r="K59" s="3">
        <v>998279775</v>
      </c>
      <c r="L59" s="57"/>
      <c r="M59" s="5">
        <v>1047906469</v>
      </c>
      <c r="N59" s="57"/>
      <c r="O59" s="3">
        <v>184442545</v>
      </c>
      <c r="P59" s="5">
        <v>2456237019</v>
      </c>
      <c r="Q59" s="2"/>
      <c r="R59" s="4">
        <v>366581680</v>
      </c>
      <c r="S59" s="2"/>
      <c r="T59" s="5">
        <v>2822818699</v>
      </c>
      <c r="U59" s="2"/>
      <c r="V59" s="4">
        <v>640779845</v>
      </c>
      <c r="W59" s="2"/>
      <c r="X59" s="6">
        <v>1471.7672607468592</v>
      </c>
      <c r="Y59" s="2"/>
      <c r="Z59" s="6">
        <v>334.091168360029</v>
      </c>
      <c r="AA59" s="2"/>
      <c r="AB59" s="43">
        <v>22.7</v>
      </c>
      <c r="AC59" s="2"/>
      <c r="AD59" s="16">
        <v>31</v>
      </c>
    </row>
    <row r="60" spans="2:30" ht="12.9" customHeight="1">
      <c r="B60" s="2"/>
      <c r="D60" s="2"/>
      <c r="E60" s="3"/>
      <c r="F60" s="2"/>
      <c r="G60" s="7"/>
      <c r="H60" s="2"/>
      <c r="I60" s="4"/>
      <c r="J60" s="2"/>
      <c r="K60" s="4"/>
      <c r="L60" s="2"/>
      <c r="M60" s="4"/>
      <c r="N60" s="2"/>
      <c r="O60" s="8"/>
      <c r="P60" s="49"/>
      <c r="Q60" s="2"/>
      <c r="R60" s="4"/>
      <c r="S60" s="2"/>
      <c r="T60" s="5" t="s">
        <v>33</v>
      </c>
      <c r="U60" s="2"/>
      <c r="V60" s="4"/>
      <c r="W60" s="2"/>
      <c r="X60" s="6"/>
      <c r="Y60" s="2"/>
      <c r="Z60" s="6"/>
      <c r="AA60" s="2"/>
      <c r="AB60" s="43"/>
      <c r="AC60" s="2"/>
      <c r="AD60" s="16"/>
    </row>
    <row r="61" spans="1:30" ht="12.9" customHeight="1">
      <c r="A61" s="53">
        <v>32</v>
      </c>
      <c r="B61" s="44"/>
      <c r="C61" s="14" t="s">
        <v>30</v>
      </c>
      <c r="D61" s="44"/>
      <c r="E61" s="59">
        <v>13176989</v>
      </c>
      <c r="F61" s="44"/>
      <c r="G61" s="60">
        <v>77412841</v>
      </c>
      <c r="H61" s="44"/>
      <c r="I61" s="47">
        <v>1504861441</v>
      </c>
      <c r="J61" s="44"/>
      <c r="K61" s="47">
        <v>9068964855</v>
      </c>
      <c r="L61" s="44"/>
      <c r="M61" s="47">
        <v>7918308322</v>
      </c>
      <c r="N61" s="48"/>
      <c r="O61" s="47">
        <v>1564613149</v>
      </c>
      <c r="P61" s="49">
        <v>20134160608</v>
      </c>
      <c r="Q61" s="50"/>
      <c r="R61" s="47">
        <v>2047992743</v>
      </c>
      <c r="S61" s="44"/>
      <c r="T61" s="49">
        <v>22182153351</v>
      </c>
      <c r="U61" s="44"/>
      <c r="V61" s="47">
        <v>4747396762</v>
      </c>
      <c r="W61" s="44"/>
      <c r="X61" s="51">
        <v>1683.4007640895807</v>
      </c>
      <c r="Y61" s="44"/>
      <c r="Z61" s="51">
        <v>360.2793295190578</v>
      </c>
      <c r="AA61" s="44"/>
      <c r="AB61" s="52">
        <v>21.40187513303789</v>
      </c>
      <c r="AC61" s="2"/>
      <c r="AD61" s="14">
        <v>32</v>
      </c>
    </row>
  </sheetData>
  <mergeCells count="14">
    <mergeCell ref="G7:Q7"/>
    <mergeCell ref="A16:O16"/>
    <mergeCell ref="P16:AD16"/>
    <mergeCell ref="X7:Y7"/>
    <mergeCell ref="G12:H13"/>
    <mergeCell ref="I12:J13"/>
    <mergeCell ref="A51:O51"/>
    <mergeCell ref="P51:AD51"/>
    <mergeCell ref="G8:J11"/>
    <mergeCell ref="M8:N13"/>
    <mergeCell ref="AB10:AC10"/>
    <mergeCell ref="AB11:AC11"/>
    <mergeCell ref="AB12:AC12"/>
    <mergeCell ref="O8:O13"/>
  </mergeCells>
  <printOptions/>
  <pageMargins left="0.7874015748031497" right="0.5905511811023623" top="0.5905511811023623" bottom="0.7874015748031497" header="0.5118110236220472" footer="0.5118110236220472"/>
  <pageSetup fitToHeight="0" fitToWidth="0" horizontalDpi="600" verticalDpi="600" orientation="portrait" paperSize="9" scale="87" r:id="rId2"/>
  <headerFooter differentFirst="1">
    <oddFooter>&amp;C&amp;8 &amp;"Arial,Standard"&amp;10 11</oddFooter>
    <firstFooter>&amp;C&amp;8 &amp;"Arial,Standard"&amp;10 10</firstFooter>
  </headerFooter>
  <colBreaks count="1" manualBreakCount="1">
    <brk id="15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D949-F051-49B5-A4FB-3AD01EADAE0C}">
  <dimension ref="A1:H35"/>
  <sheetViews>
    <sheetView workbookViewId="0" topLeftCell="A1">
      <selection activeCell="I1" sqref="I1"/>
    </sheetView>
  </sheetViews>
  <sheetFormatPr defaultColWidth="11.421875" defaultRowHeight="12.75"/>
  <cols>
    <col min="1" max="1" width="26.57421875" style="311" customWidth="1"/>
    <col min="2" max="2" width="11.421875" style="311" customWidth="1"/>
    <col min="3" max="3" width="2.7109375" style="311" customWidth="1"/>
    <col min="4" max="4" width="10.421875" style="311" customWidth="1"/>
    <col min="5" max="5" width="3.00390625" style="311" customWidth="1"/>
    <col min="6" max="6" width="15.57421875" style="311" customWidth="1"/>
    <col min="7" max="7" width="1.57421875" style="311" customWidth="1"/>
    <col min="8" max="8" width="15.57421875" style="311" customWidth="1"/>
    <col min="9" max="16384" width="11.421875" style="311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2.75">
      <c r="A2" s="637" t="s">
        <v>220</v>
      </c>
      <c r="B2" s="637"/>
      <c r="C2" s="637"/>
      <c r="D2" s="637"/>
      <c r="E2" s="637"/>
      <c r="F2" s="637"/>
      <c r="G2" s="637"/>
      <c r="H2" s="637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20"/>
      <c r="B4" s="23" t="s">
        <v>221</v>
      </c>
      <c r="C4" s="40"/>
      <c r="D4" s="40"/>
      <c r="E4" s="41"/>
      <c r="F4" s="23" t="s">
        <v>194</v>
      </c>
      <c r="G4" s="23"/>
      <c r="H4" s="23"/>
    </row>
    <row r="5" spans="1:8" ht="12.75">
      <c r="A5" s="240" t="s">
        <v>216</v>
      </c>
      <c r="B5" s="31" t="s">
        <v>195</v>
      </c>
      <c r="C5" s="29"/>
      <c r="D5" s="31" t="s">
        <v>196</v>
      </c>
      <c r="E5" s="29"/>
      <c r="F5" s="604" t="s">
        <v>34</v>
      </c>
      <c r="G5" s="605"/>
      <c r="H5" s="31" t="s">
        <v>34</v>
      </c>
    </row>
    <row r="6" spans="1:8" ht="12.75">
      <c r="A6" s="35"/>
      <c r="B6" s="23" t="s">
        <v>194</v>
      </c>
      <c r="C6" s="23"/>
      <c r="D6" s="23"/>
      <c r="E6" s="238"/>
      <c r="F6" s="592"/>
      <c r="G6" s="594"/>
      <c r="H6" s="38" t="s">
        <v>222</v>
      </c>
    </row>
    <row r="7" spans="1:8" ht="12.75">
      <c r="A7" s="2"/>
      <c r="B7" s="10"/>
      <c r="C7" s="2"/>
      <c r="D7" s="10"/>
      <c r="E7" s="2"/>
      <c r="F7" s="10"/>
      <c r="G7" s="2"/>
      <c r="H7" s="10"/>
    </row>
    <row r="8" spans="1:8" ht="12.75">
      <c r="A8" s="2" t="s">
        <v>96</v>
      </c>
      <c r="B8" s="10">
        <v>19</v>
      </c>
      <c r="C8" s="2"/>
      <c r="D8" s="261">
        <v>1</v>
      </c>
      <c r="E8" s="2"/>
      <c r="F8" s="4">
        <v>423370332</v>
      </c>
      <c r="G8" s="2"/>
      <c r="H8" s="263">
        <v>139.27</v>
      </c>
    </row>
    <row r="9" spans="1:8" ht="12.75">
      <c r="A9" s="2" t="s">
        <v>112</v>
      </c>
      <c r="B9" s="10">
        <v>9</v>
      </c>
      <c r="C9" s="2"/>
      <c r="D9" s="266">
        <v>0</v>
      </c>
      <c r="E9" s="2"/>
      <c r="F9" s="4">
        <v>186039948</v>
      </c>
      <c r="G9" s="2"/>
      <c r="H9" s="263">
        <v>172.36</v>
      </c>
    </row>
    <row r="10" spans="1:8" ht="12.75">
      <c r="A10" s="2" t="s">
        <v>121</v>
      </c>
      <c r="B10" s="10">
        <v>6</v>
      </c>
      <c r="C10" s="2"/>
      <c r="D10" s="266">
        <v>1</v>
      </c>
      <c r="E10" s="2"/>
      <c r="F10" s="4">
        <v>153732624</v>
      </c>
      <c r="G10" s="2"/>
      <c r="H10" s="263">
        <v>174.95</v>
      </c>
    </row>
    <row r="11" spans="1:8" ht="12.75">
      <c r="A11" s="2" t="s">
        <v>26</v>
      </c>
      <c r="B11" s="10">
        <v>9</v>
      </c>
      <c r="C11" s="2"/>
      <c r="D11" s="266">
        <v>0</v>
      </c>
      <c r="E11" s="2"/>
      <c r="F11" s="4">
        <v>159720020</v>
      </c>
      <c r="G11" s="2"/>
      <c r="H11" s="263">
        <v>193.79</v>
      </c>
    </row>
    <row r="12" spans="1:8" ht="12.75">
      <c r="A12" s="2" t="s">
        <v>217</v>
      </c>
      <c r="B12" s="10">
        <v>7</v>
      </c>
      <c r="C12" s="2"/>
      <c r="D12" s="266">
        <v>0</v>
      </c>
      <c r="E12" s="2"/>
      <c r="F12" s="4">
        <v>161717720</v>
      </c>
      <c r="G12" s="2"/>
      <c r="H12" s="263">
        <v>171.8</v>
      </c>
    </row>
    <row r="13" spans="1:8" ht="12.75">
      <c r="A13" s="2" t="s">
        <v>154</v>
      </c>
      <c r="B13" s="10">
        <v>9</v>
      </c>
      <c r="C13" s="2"/>
      <c r="D13" s="266">
        <v>0</v>
      </c>
      <c r="E13" s="2"/>
      <c r="F13" s="4">
        <v>208311172</v>
      </c>
      <c r="G13" s="2"/>
      <c r="H13" s="263">
        <v>194.94</v>
      </c>
    </row>
    <row r="14" spans="1:8" ht="12.75">
      <c r="A14" s="2" t="s">
        <v>166</v>
      </c>
      <c r="B14" s="10">
        <v>10</v>
      </c>
      <c r="C14" s="2"/>
      <c r="D14" s="266">
        <v>0</v>
      </c>
      <c r="E14" s="2"/>
      <c r="F14" s="4">
        <v>244296176</v>
      </c>
      <c r="G14" s="2"/>
      <c r="H14" s="263">
        <v>167.03</v>
      </c>
    </row>
    <row r="15" spans="1:8" ht="12.75">
      <c r="A15" s="251" t="s">
        <v>206</v>
      </c>
      <c r="B15" s="53">
        <v>69</v>
      </c>
      <c r="C15" s="44"/>
      <c r="D15" s="273">
        <v>2</v>
      </c>
      <c r="E15" s="44"/>
      <c r="F15" s="47">
        <v>1537187992</v>
      </c>
      <c r="G15" s="44"/>
      <c r="H15" s="269">
        <v>165.38</v>
      </c>
    </row>
    <row r="16" spans="1:8" ht="12.75">
      <c r="A16" s="274"/>
      <c r="B16" s="10"/>
      <c r="C16" s="25"/>
      <c r="D16" s="261"/>
      <c r="E16" s="25"/>
      <c r="F16" s="4"/>
      <c r="G16" s="25"/>
      <c r="H16" s="263"/>
    </row>
    <row r="17" spans="1:8" ht="12.75">
      <c r="A17" s="637" t="s">
        <v>223</v>
      </c>
      <c r="B17" s="637"/>
      <c r="C17" s="637"/>
      <c r="D17" s="637"/>
      <c r="E17" s="637"/>
      <c r="F17" s="637"/>
      <c r="G17" s="637"/>
      <c r="H17" s="637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8" ht="20.4">
      <c r="A19" s="20"/>
      <c r="B19" s="275" t="s">
        <v>224</v>
      </c>
      <c r="C19" s="275"/>
      <c r="D19" s="275"/>
      <c r="E19" s="276"/>
      <c r="F19" s="23" t="s">
        <v>194</v>
      </c>
      <c r="G19" s="23"/>
      <c r="H19" s="23"/>
    </row>
    <row r="20" spans="1:8" ht="12.75">
      <c r="A20" s="240" t="s">
        <v>216</v>
      </c>
      <c r="B20" s="31" t="s">
        <v>195</v>
      </c>
      <c r="C20" s="240"/>
      <c r="D20" s="31" t="s">
        <v>196</v>
      </c>
      <c r="E20" s="240"/>
      <c r="F20" s="604" t="s">
        <v>34</v>
      </c>
      <c r="G20" s="605"/>
      <c r="H20" s="31" t="s">
        <v>34</v>
      </c>
    </row>
    <row r="21" spans="1:8" ht="12.75">
      <c r="A21" s="35"/>
      <c r="B21" s="23" t="s">
        <v>194</v>
      </c>
      <c r="C21" s="23"/>
      <c r="D21" s="23"/>
      <c r="E21" s="238"/>
      <c r="F21" s="592"/>
      <c r="G21" s="594"/>
      <c r="H21" s="38" t="s">
        <v>222</v>
      </c>
    </row>
    <row r="22" spans="1:8" ht="12.75">
      <c r="A22" s="2"/>
      <c r="B22" s="10"/>
      <c r="C22" s="2"/>
      <c r="D22" s="10"/>
      <c r="E22" s="2"/>
      <c r="F22" s="10"/>
      <c r="G22" s="2"/>
      <c r="H22" s="10"/>
    </row>
    <row r="23" spans="1:8" ht="12.75">
      <c r="A23" s="2" t="s">
        <v>96</v>
      </c>
      <c r="B23" s="265">
        <v>386</v>
      </c>
      <c r="C23" s="265"/>
      <c r="D23" s="277">
        <v>134</v>
      </c>
      <c r="E23" s="278"/>
      <c r="F23" s="279">
        <v>852313940</v>
      </c>
      <c r="G23" s="278"/>
      <c r="H23" s="280">
        <v>180.22206513812043</v>
      </c>
    </row>
    <row r="24" spans="1:8" ht="12.75">
      <c r="A24" s="2" t="s">
        <v>112</v>
      </c>
      <c r="B24" s="265">
        <v>235</v>
      </c>
      <c r="C24" s="2"/>
      <c r="D24" s="265">
        <v>32</v>
      </c>
      <c r="E24" s="2"/>
      <c r="F24" s="4">
        <v>487213016</v>
      </c>
      <c r="G24" s="2"/>
      <c r="H24" s="280">
        <v>388.70039834344016</v>
      </c>
    </row>
    <row r="25" spans="1:8" ht="12.75">
      <c r="A25" s="2" t="s">
        <v>121</v>
      </c>
      <c r="B25" s="265">
        <v>205</v>
      </c>
      <c r="C25" s="2"/>
      <c r="D25" s="265">
        <v>28</v>
      </c>
      <c r="E25" s="2"/>
      <c r="F25" s="4">
        <v>427412568</v>
      </c>
      <c r="G25" s="2"/>
      <c r="H25" s="280">
        <v>382.7320461951339</v>
      </c>
    </row>
    <row r="26" spans="1:8" ht="12.75">
      <c r="A26" s="2" t="s">
        <v>132</v>
      </c>
      <c r="B26" s="265">
        <v>208</v>
      </c>
      <c r="C26" s="2"/>
      <c r="D26" s="265">
        <v>15</v>
      </c>
      <c r="E26" s="2"/>
      <c r="F26" s="4">
        <v>471689008</v>
      </c>
      <c r="G26" s="2"/>
      <c r="H26" s="280">
        <v>444.18130402315035</v>
      </c>
    </row>
    <row r="27" spans="1:8" ht="12.75">
      <c r="A27" s="2" t="s">
        <v>27</v>
      </c>
      <c r="B27" s="265">
        <v>196</v>
      </c>
      <c r="C27" s="2"/>
      <c r="D27" s="265">
        <v>21</v>
      </c>
      <c r="E27" s="2"/>
      <c r="F27" s="4">
        <v>698989200</v>
      </c>
      <c r="G27" s="2"/>
      <c r="H27" s="280">
        <v>393.321865488596</v>
      </c>
    </row>
    <row r="28" spans="1:8" ht="12.75">
      <c r="A28" s="2" t="s">
        <v>28</v>
      </c>
      <c r="B28" s="265">
        <v>290</v>
      </c>
      <c r="C28" s="2"/>
      <c r="D28" s="265">
        <v>27</v>
      </c>
      <c r="E28" s="2"/>
      <c r="F28" s="4">
        <v>586943352</v>
      </c>
      <c r="G28" s="2"/>
      <c r="H28" s="280">
        <v>444.48131294428754</v>
      </c>
    </row>
    <row r="29" spans="1:8" ht="12.75">
      <c r="A29" s="2" t="s">
        <v>166</v>
      </c>
      <c r="B29" s="265">
        <v>279</v>
      </c>
      <c r="C29" s="2"/>
      <c r="D29" s="265">
        <v>71</v>
      </c>
      <c r="E29" s="2"/>
      <c r="F29" s="4">
        <v>742384236</v>
      </c>
      <c r="G29" s="2"/>
      <c r="H29" s="280">
        <v>387.0658834116536</v>
      </c>
    </row>
    <row r="30" spans="1:8" ht="12.75">
      <c r="A30" s="251" t="s">
        <v>206</v>
      </c>
      <c r="B30" s="267">
        <v>1799</v>
      </c>
      <c r="C30" s="44"/>
      <c r="D30" s="267">
        <v>328</v>
      </c>
      <c r="E30" s="44"/>
      <c r="F30" s="47">
        <v>4266945320</v>
      </c>
      <c r="G30" s="44"/>
      <c r="H30" s="281">
        <v>323.8179313954045</v>
      </c>
    </row>
    <row r="31" spans="1:8" ht="12.75">
      <c r="A31" s="270"/>
      <c r="B31" s="267"/>
      <c r="C31" s="271"/>
      <c r="D31" s="267"/>
      <c r="E31" s="271"/>
      <c r="F31" s="47"/>
      <c r="G31" s="271"/>
      <c r="H31" s="269"/>
    </row>
    <row r="32" spans="1:8" ht="12.75">
      <c r="A32" s="10" t="s">
        <v>225</v>
      </c>
      <c r="B32" s="10"/>
      <c r="C32" s="10"/>
      <c r="D32" s="10"/>
      <c r="E32" s="10"/>
      <c r="F32" s="10"/>
      <c r="G32" s="10"/>
      <c r="H32" s="10"/>
    </row>
    <row r="33" spans="1:8" ht="11.4">
      <c r="A33" s="10" t="s">
        <v>212</v>
      </c>
      <c r="B33" s="10"/>
      <c r="C33" s="10"/>
      <c r="D33" s="10"/>
      <c r="E33" s="10"/>
      <c r="F33" s="10"/>
      <c r="G33" s="10"/>
      <c r="H33" s="10"/>
    </row>
    <row r="34" spans="1:8" ht="11.4">
      <c r="A34" s="10" t="s">
        <v>213</v>
      </c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</sheetData>
  <mergeCells count="4">
    <mergeCell ref="A2:H2"/>
    <mergeCell ref="F5:G6"/>
    <mergeCell ref="A17:H17"/>
    <mergeCell ref="F20:G2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&amp;Czu Seite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4F34-C65A-481E-9DD3-AFEB1519577E}">
  <sheetPr>
    <pageSetUpPr fitToPage="1"/>
  </sheetPr>
  <dimension ref="A1:P72"/>
  <sheetViews>
    <sheetView workbookViewId="0" topLeftCell="A1">
      <selection activeCell="O1" sqref="O1"/>
    </sheetView>
  </sheetViews>
  <sheetFormatPr defaultColWidth="11.421875" defaultRowHeight="12.75"/>
  <cols>
    <col min="1" max="1" width="6.140625" style="10" customWidth="1"/>
    <col min="2" max="2" width="1.7109375" style="10" customWidth="1"/>
    <col min="3" max="3" width="23.140625" style="10" customWidth="1"/>
    <col min="4" max="4" width="12.8515625" style="10" customWidth="1"/>
    <col min="5" max="5" width="2.140625" style="10" customWidth="1"/>
    <col min="6" max="6" width="11.421875" style="10" customWidth="1"/>
    <col min="7" max="7" width="3.140625" style="10" customWidth="1"/>
    <col min="8" max="8" width="6.140625" style="10" customWidth="1"/>
    <col min="9" max="9" width="1.8515625" style="10" customWidth="1"/>
    <col min="10" max="10" width="23.140625" style="10" customWidth="1"/>
    <col min="11" max="11" width="17.28125" style="10" customWidth="1"/>
    <col min="12" max="12" width="1.7109375" style="10" customWidth="1"/>
    <col min="13" max="13" width="11.421875" style="10" customWidth="1"/>
    <col min="14" max="14" width="3.28125" style="10" customWidth="1"/>
    <col min="15" max="16384" width="11.421875" style="10" customWidth="1"/>
  </cols>
  <sheetData>
    <row r="1" spans="1:14" ht="13.5" customHeight="1">
      <c r="A1" s="200"/>
      <c r="B1" s="20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M2" s="61"/>
      <c r="N2" s="61"/>
    </row>
    <row r="3" spans="1:14" ht="13.5" customHeight="1">
      <c r="A3" s="94" t="s">
        <v>214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1"/>
    </row>
    <row r="4" spans="1:14" ht="13.5" customHeight="1">
      <c r="A4" s="61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customHeight="1">
      <c r="A5" s="640" t="s">
        <v>226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1:14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3.5" customHeight="1">
      <c r="A7" s="201"/>
      <c r="B7" s="223"/>
      <c r="C7" s="201"/>
      <c r="D7" s="205" t="s">
        <v>194</v>
      </c>
      <c r="E7" s="205"/>
      <c r="F7" s="205"/>
      <c r="G7" s="283"/>
      <c r="H7" s="223"/>
      <c r="I7" s="284"/>
      <c r="J7" s="201"/>
      <c r="K7" s="205" t="s">
        <v>194</v>
      </c>
      <c r="L7" s="69"/>
      <c r="M7" s="69"/>
      <c r="N7" s="285"/>
    </row>
    <row r="8" spans="1:14" ht="13.5" customHeight="1">
      <c r="A8" s="202"/>
      <c r="B8" s="225" t="s">
        <v>75</v>
      </c>
      <c r="C8" s="286"/>
      <c r="D8" s="61"/>
      <c r="E8" s="202"/>
      <c r="F8" s="287" t="s">
        <v>227</v>
      </c>
      <c r="G8" s="288"/>
      <c r="H8" s="61"/>
      <c r="I8" s="289" t="s">
        <v>75</v>
      </c>
      <c r="J8" s="286"/>
      <c r="K8" s="61"/>
      <c r="L8" s="202"/>
      <c r="M8" s="287" t="s">
        <v>34</v>
      </c>
      <c r="N8" s="287"/>
    </row>
    <row r="9" spans="1:14" ht="13.5" customHeight="1">
      <c r="A9" s="203"/>
      <c r="B9" s="227"/>
      <c r="C9" s="203"/>
      <c r="D9" s="227"/>
      <c r="E9" s="203"/>
      <c r="F9" s="290" t="s">
        <v>228</v>
      </c>
      <c r="G9" s="291"/>
      <c r="H9" s="227"/>
      <c r="I9" s="292"/>
      <c r="J9" s="203"/>
      <c r="K9" s="227"/>
      <c r="L9" s="203"/>
      <c r="M9" s="290" t="s">
        <v>228</v>
      </c>
      <c r="N9" s="290"/>
    </row>
    <row r="10" spans="1:15" ht="13.5" customHeight="1">
      <c r="A10" s="61"/>
      <c r="B10" s="61"/>
      <c r="C10" s="61"/>
      <c r="D10" s="61"/>
      <c r="E10" s="61"/>
      <c r="F10" s="61"/>
      <c r="G10" s="293"/>
      <c r="H10" s="61"/>
      <c r="I10" s="61"/>
      <c r="J10" s="61"/>
      <c r="K10" s="61"/>
      <c r="L10" s="61"/>
      <c r="M10" s="61"/>
      <c r="N10" s="61"/>
      <c r="O10" s="25"/>
    </row>
    <row r="11" spans="1:14" ht="13.5" customHeight="1">
      <c r="A11" s="79" t="s">
        <v>74</v>
      </c>
      <c r="B11" s="79"/>
      <c r="C11" s="79"/>
      <c r="D11" s="79"/>
      <c r="E11" s="79"/>
      <c r="F11" s="79"/>
      <c r="G11" s="294"/>
      <c r="H11" s="79" t="s">
        <v>122</v>
      </c>
      <c r="I11" s="79"/>
      <c r="J11" s="94"/>
      <c r="K11" s="94"/>
      <c r="L11" s="94"/>
      <c r="M11" s="94"/>
      <c r="N11" s="94"/>
    </row>
    <row r="12" spans="1:14" ht="13.5" customHeight="1">
      <c r="A12" s="61"/>
      <c r="B12" s="61"/>
      <c r="C12" s="61"/>
      <c r="D12" s="61"/>
      <c r="E12" s="61"/>
      <c r="F12" s="61"/>
      <c r="G12" s="293"/>
      <c r="H12" s="61"/>
      <c r="I12" s="61"/>
      <c r="J12" s="61"/>
      <c r="K12" s="61"/>
      <c r="L12" s="61"/>
      <c r="M12" s="61"/>
      <c r="N12" s="61"/>
    </row>
    <row r="13" spans="1:14" ht="13.5" customHeight="1">
      <c r="A13" s="295">
        <v>171</v>
      </c>
      <c r="B13" s="70"/>
      <c r="C13" s="202" t="s">
        <v>76</v>
      </c>
      <c r="D13" s="90">
        <v>11935208</v>
      </c>
      <c r="E13" s="202"/>
      <c r="F13" s="92">
        <v>106.45410110956509</v>
      </c>
      <c r="G13" s="293"/>
      <c r="H13" s="70">
        <v>471</v>
      </c>
      <c r="I13" s="297"/>
      <c r="J13" s="202" t="s">
        <v>229</v>
      </c>
      <c r="K13" s="90">
        <v>25634092</v>
      </c>
      <c r="L13" s="202"/>
      <c r="M13" s="92">
        <v>173.55865048037538</v>
      </c>
      <c r="N13" s="61"/>
    </row>
    <row r="14" spans="1:14" ht="13.5" customHeight="1">
      <c r="A14" s="295">
        <v>172</v>
      </c>
      <c r="B14" s="70"/>
      <c r="C14" s="202" t="s">
        <v>77</v>
      </c>
      <c r="D14" s="90">
        <v>21394148</v>
      </c>
      <c r="E14" s="202"/>
      <c r="F14" s="92">
        <v>201.0936093017135</v>
      </c>
      <c r="G14" s="293"/>
      <c r="H14" s="70">
        <v>472</v>
      </c>
      <c r="I14" s="297"/>
      <c r="J14" s="202" t="s">
        <v>230</v>
      </c>
      <c r="K14" s="90">
        <v>21967672</v>
      </c>
      <c r="L14" s="202"/>
      <c r="M14" s="92">
        <v>211.94496758258722</v>
      </c>
      <c r="N14" s="61"/>
    </row>
    <row r="15" spans="1:14" ht="13.5" customHeight="1">
      <c r="A15" s="295">
        <v>173</v>
      </c>
      <c r="B15" s="70"/>
      <c r="C15" s="202" t="s">
        <v>231</v>
      </c>
      <c r="D15" s="90">
        <v>23815356</v>
      </c>
      <c r="E15" s="202"/>
      <c r="F15" s="92">
        <v>186.17528279614444</v>
      </c>
      <c r="G15" s="293"/>
      <c r="H15" s="70">
        <v>473</v>
      </c>
      <c r="I15" s="297"/>
      <c r="J15" s="202" t="s">
        <v>232</v>
      </c>
      <c r="K15" s="90">
        <v>18177044</v>
      </c>
      <c r="L15" s="202"/>
      <c r="M15" s="92">
        <v>210.0323997041967</v>
      </c>
      <c r="N15" s="61"/>
    </row>
    <row r="16" spans="1:14" ht="13.5" customHeight="1">
      <c r="A16" s="295">
        <v>174</v>
      </c>
      <c r="B16" s="70"/>
      <c r="C16" s="202" t="s">
        <v>79</v>
      </c>
      <c r="D16" s="90">
        <v>25198412</v>
      </c>
      <c r="E16" s="202"/>
      <c r="F16" s="92">
        <v>162.1008304974622</v>
      </c>
      <c r="G16" s="293"/>
      <c r="H16" s="70">
        <v>474</v>
      </c>
      <c r="I16" s="297"/>
      <c r="J16" s="202" t="s">
        <v>233</v>
      </c>
      <c r="K16" s="90">
        <v>15707924</v>
      </c>
      <c r="L16" s="202"/>
      <c r="M16" s="92">
        <v>134.53978912747425</v>
      </c>
      <c r="N16" s="61"/>
    </row>
    <row r="17" spans="1:14" ht="13.5" customHeight="1">
      <c r="A17" s="295">
        <v>175</v>
      </c>
      <c r="B17" s="70"/>
      <c r="C17" s="202" t="s">
        <v>80</v>
      </c>
      <c r="D17" s="90">
        <v>23619668</v>
      </c>
      <c r="E17" s="202"/>
      <c r="F17" s="92">
        <v>163.38780592410177</v>
      </c>
      <c r="G17" s="293"/>
      <c r="H17" s="70">
        <v>475</v>
      </c>
      <c r="I17" s="297"/>
      <c r="J17" s="202" t="s">
        <v>234</v>
      </c>
      <c r="K17" s="90">
        <v>20655196</v>
      </c>
      <c r="L17" s="202"/>
      <c r="M17" s="92">
        <v>219.95374146762222</v>
      </c>
      <c r="N17" s="61"/>
    </row>
    <row r="18" spans="1:14" ht="13.5" customHeight="1">
      <c r="A18" s="295">
        <v>176</v>
      </c>
      <c r="B18" s="70"/>
      <c r="C18" s="202" t="s">
        <v>81</v>
      </c>
      <c r="D18" s="90">
        <v>24600564</v>
      </c>
      <c r="E18" s="202"/>
      <c r="F18" s="92">
        <v>184.0891090590718</v>
      </c>
      <c r="G18" s="293"/>
      <c r="H18" s="70">
        <v>476</v>
      </c>
      <c r="I18" s="297"/>
      <c r="J18" s="202" t="s">
        <v>235</v>
      </c>
      <c r="K18" s="90">
        <v>13510192</v>
      </c>
      <c r="L18" s="202"/>
      <c r="M18" s="92">
        <v>204.41802968634155</v>
      </c>
      <c r="N18" s="61"/>
    </row>
    <row r="19" spans="1:14" ht="13.5" customHeight="1">
      <c r="A19" s="295">
        <v>177</v>
      </c>
      <c r="B19" s="70"/>
      <c r="C19" s="202" t="s">
        <v>82</v>
      </c>
      <c r="D19" s="90">
        <v>19834400</v>
      </c>
      <c r="E19" s="202"/>
      <c r="F19" s="92">
        <v>142.05784188738164</v>
      </c>
      <c r="G19" s="293"/>
      <c r="H19" s="70">
        <v>477</v>
      </c>
      <c r="I19" s="297"/>
      <c r="J19" s="202" t="s">
        <v>236</v>
      </c>
      <c r="K19" s="90">
        <v>14492196</v>
      </c>
      <c r="L19" s="202"/>
      <c r="M19" s="92">
        <v>203.17681695827724</v>
      </c>
      <c r="N19" s="61"/>
    </row>
    <row r="20" spans="1:14" ht="13.5" customHeight="1">
      <c r="A20" s="295">
        <v>178</v>
      </c>
      <c r="B20" s="70"/>
      <c r="C20" s="202" t="s">
        <v>83</v>
      </c>
      <c r="D20" s="90">
        <v>21824036</v>
      </c>
      <c r="E20" s="202"/>
      <c r="F20" s="92">
        <v>120.47893388685245</v>
      </c>
      <c r="G20" s="293"/>
      <c r="H20" s="70">
        <v>478</v>
      </c>
      <c r="I20" s="297"/>
      <c r="J20" s="202" t="s">
        <v>237</v>
      </c>
      <c r="K20" s="90">
        <v>13584712</v>
      </c>
      <c r="L20" s="202"/>
      <c r="M20" s="92">
        <v>203.54372874245217</v>
      </c>
      <c r="N20" s="61"/>
    </row>
    <row r="21" spans="1:14" ht="13.5" customHeight="1">
      <c r="A21" s="295">
        <v>179</v>
      </c>
      <c r="B21" s="70"/>
      <c r="C21" s="202" t="s">
        <v>84</v>
      </c>
      <c r="D21" s="90">
        <v>37997136</v>
      </c>
      <c r="E21" s="202"/>
      <c r="F21" s="92">
        <v>173.83708407486537</v>
      </c>
      <c r="G21" s="293"/>
      <c r="H21" s="70">
        <v>479</v>
      </c>
      <c r="I21" s="297"/>
      <c r="J21" s="202" t="s">
        <v>238</v>
      </c>
      <c r="K21" s="90">
        <v>15990992</v>
      </c>
      <c r="L21" s="202"/>
      <c r="M21" s="92">
        <v>223.70655549648862</v>
      </c>
      <c r="N21" s="61"/>
    </row>
    <row r="22" spans="1:14" ht="13.5" customHeight="1">
      <c r="A22" s="295">
        <v>180</v>
      </c>
      <c r="B22" s="70"/>
      <c r="C22" s="202" t="s">
        <v>85</v>
      </c>
      <c r="D22" s="90">
        <v>17699308</v>
      </c>
      <c r="E22" s="202"/>
      <c r="F22" s="92">
        <v>200.59964638679844</v>
      </c>
      <c r="G22" s="293"/>
      <c r="H22" s="78"/>
      <c r="I22" s="80"/>
      <c r="J22" s="202"/>
      <c r="K22" s="90"/>
      <c r="L22" s="202"/>
      <c r="M22" s="61"/>
      <c r="N22" s="61"/>
    </row>
    <row r="23" spans="1:14" ht="13.5" customHeight="1">
      <c r="A23" s="295">
        <v>181</v>
      </c>
      <c r="B23" s="70"/>
      <c r="C23" s="202" t="s">
        <v>86</v>
      </c>
      <c r="D23" s="90">
        <v>17481208</v>
      </c>
      <c r="E23" s="202"/>
      <c r="F23" s="92">
        <v>143.91852864175982</v>
      </c>
      <c r="G23" s="293"/>
      <c r="H23" s="78"/>
      <c r="I23" s="80"/>
      <c r="J23" s="299" t="s">
        <v>132</v>
      </c>
      <c r="K23" s="218">
        <v>159720020</v>
      </c>
      <c r="L23" s="217"/>
      <c r="M23" s="301">
        <v>193.79005594576986</v>
      </c>
      <c r="N23" s="61"/>
    </row>
    <row r="24" spans="1:14" ht="13.5" customHeight="1">
      <c r="A24" s="295">
        <v>182</v>
      </c>
      <c r="B24" s="70"/>
      <c r="C24" s="202" t="s">
        <v>87</v>
      </c>
      <c r="D24" s="90">
        <v>10200700</v>
      </c>
      <c r="E24" s="202"/>
      <c r="F24" s="92">
        <v>102.02944647822521</v>
      </c>
      <c r="G24" s="293"/>
      <c r="H24" s="78"/>
      <c r="I24" s="78"/>
      <c r="J24" s="61"/>
      <c r="K24" s="61"/>
      <c r="L24" s="61"/>
      <c r="M24" s="61"/>
      <c r="N24" s="61"/>
    </row>
    <row r="25" spans="1:14" ht="13.5" customHeight="1">
      <c r="A25" s="295">
        <v>183</v>
      </c>
      <c r="B25" s="70"/>
      <c r="C25" s="202" t="s">
        <v>88</v>
      </c>
      <c r="D25" s="90">
        <v>22401860</v>
      </c>
      <c r="E25" s="202"/>
      <c r="F25" s="92">
        <v>190.4822883186232</v>
      </c>
      <c r="G25" s="293"/>
      <c r="H25" s="78"/>
      <c r="I25" s="78"/>
      <c r="J25" s="61"/>
      <c r="K25" s="61"/>
      <c r="L25" s="61"/>
      <c r="M25" s="61"/>
      <c r="N25" s="61"/>
    </row>
    <row r="26" spans="1:14" ht="13.5" customHeight="1">
      <c r="A26" s="295">
        <v>184</v>
      </c>
      <c r="B26" s="70"/>
      <c r="C26" s="202" t="s">
        <v>89</v>
      </c>
      <c r="D26" s="302">
        <v>0</v>
      </c>
      <c r="E26" s="202"/>
      <c r="F26" s="92">
        <v>0</v>
      </c>
      <c r="G26" s="293"/>
      <c r="H26" s="303" t="s">
        <v>136</v>
      </c>
      <c r="I26" s="304"/>
      <c r="J26" s="94"/>
      <c r="K26" s="94"/>
      <c r="L26" s="94"/>
      <c r="M26" s="94"/>
      <c r="N26" s="94"/>
    </row>
    <row r="27" spans="1:14" ht="13.5" customHeight="1">
      <c r="A27" s="295">
        <v>185</v>
      </c>
      <c r="B27" s="70"/>
      <c r="C27" s="202" t="s">
        <v>90</v>
      </c>
      <c r="D27" s="90">
        <v>17676368</v>
      </c>
      <c r="E27" s="202"/>
      <c r="F27" s="92">
        <v>179.45004720668405</v>
      </c>
      <c r="G27" s="293"/>
      <c r="H27" s="78"/>
      <c r="I27" s="78"/>
      <c r="J27" s="61"/>
      <c r="K27" s="61"/>
      <c r="L27" s="61"/>
      <c r="M27" s="61"/>
      <c r="N27" s="61"/>
    </row>
    <row r="28" spans="1:14" ht="13.5" customHeight="1">
      <c r="A28" s="295">
        <v>186</v>
      </c>
      <c r="B28" s="70"/>
      <c r="C28" s="202" t="s">
        <v>91</v>
      </c>
      <c r="D28" s="90">
        <v>19758068</v>
      </c>
      <c r="E28" s="202"/>
      <c r="F28" s="92">
        <v>152.25216533612797</v>
      </c>
      <c r="G28" s="293"/>
      <c r="H28" s="70">
        <v>571</v>
      </c>
      <c r="I28" s="297"/>
      <c r="J28" s="202" t="s">
        <v>239</v>
      </c>
      <c r="K28" s="90">
        <v>33765956</v>
      </c>
      <c r="L28" s="202"/>
      <c r="M28" s="92">
        <v>181.26549960006227</v>
      </c>
      <c r="N28" s="61"/>
    </row>
    <row r="29" spans="1:14" ht="13.5" customHeight="1">
      <c r="A29" s="295">
        <v>187</v>
      </c>
      <c r="B29" s="70"/>
      <c r="C29" s="202" t="s">
        <v>92</v>
      </c>
      <c r="D29" s="90">
        <v>46343280</v>
      </c>
      <c r="E29" s="202"/>
      <c r="F29" s="92">
        <v>175.9646424950734</v>
      </c>
      <c r="G29" s="293"/>
      <c r="H29" s="70">
        <v>572</v>
      </c>
      <c r="I29" s="297"/>
      <c r="J29" s="202" t="s">
        <v>240</v>
      </c>
      <c r="K29" s="90">
        <v>13040768</v>
      </c>
      <c r="L29" s="202"/>
      <c r="M29" s="92">
        <v>93.60097040689621</v>
      </c>
      <c r="N29" s="61"/>
    </row>
    <row r="30" spans="1:14" ht="13.5" customHeight="1">
      <c r="A30" s="295">
        <v>188</v>
      </c>
      <c r="B30" s="70"/>
      <c r="C30" s="202" t="s">
        <v>93</v>
      </c>
      <c r="D30" s="90">
        <v>13212296</v>
      </c>
      <c r="E30" s="202"/>
      <c r="F30" s="92">
        <v>96.61854373404901</v>
      </c>
      <c r="G30" s="293"/>
      <c r="H30" s="70">
        <v>573</v>
      </c>
      <c r="I30" s="297"/>
      <c r="J30" s="202" t="s">
        <v>241</v>
      </c>
      <c r="K30" s="90">
        <v>23977888</v>
      </c>
      <c r="L30" s="202"/>
      <c r="M30" s="92">
        <v>200.76602585571706</v>
      </c>
      <c r="N30" s="61"/>
    </row>
    <row r="31" spans="1:14" ht="13.5" customHeight="1">
      <c r="A31" s="295">
        <v>189</v>
      </c>
      <c r="B31" s="70"/>
      <c r="C31" s="202" t="s">
        <v>94</v>
      </c>
      <c r="D31" s="90">
        <v>28309092</v>
      </c>
      <c r="E31" s="202"/>
      <c r="F31" s="92">
        <v>158.64145656693583</v>
      </c>
      <c r="G31" s="293"/>
      <c r="H31" s="70">
        <v>574</v>
      </c>
      <c r="I31" s="297"/>
      <c r="J31" s="202" t="s">
        <v>242</v>
      </c>
      <c r="K31" s="90">
        <v>28713456</v>
      </c>
      <c r="L31" s="202"/>
      <c r="M31" s="92">
        <v>167.49962665671086</v>
      </c>
      <c r="N31" s="61"/>
    </row>
    <row r="32" spans="1:14" ht="13.5" customHeight="1">
      <c r="A32" s="295">
        <v>190</v>
      </c>
      <c r="B32" s="70"/>
      <c r="C32" s="202" t="s">
        <v>95</v>
      </c>
      <c r="D32" s="212">
        <v>20069224</v>
      </c>
      <c r="E32" s="202"/>
      <c r="F32" s="92">
        <v>146.8744895420149</v>
      </c>
      <c r="G32" s="293"/>
      <c r="H32" s="70">
        <v>575</v>
      </c>
      <c r="I32" s="297"/>
      <c r="J32" s="202" t="s">
        <v>243</v>
      </c>
      <c r="K32" s="641">
        <v>20621112</v>
      </c>
      <c r="L32" s="642"/>
      <c r="M32" s="643">
        <v>202.58883168939363</v>
      </c>
      <c r="N32" s="644"/>
    </row>
    <row r="33" spans="1:16" ht="13.5" customHeight="1">
      <c r="A33" s="202"/>
      <c r="B33" s="78"/>
      <c r="C33" s="202"/>
      <c r="D33" s="80"/>
      <c r="E33" s="217"/>
      <c r="F33" s="92"/>
      <c r="G33" s="293"/>
      <c r="H33" s="78"/>
      <c r="I33" s="80"/>
      <c r="J33" s="202" t="s">
        <v>244</v>
      </c>
      <c r="K33" s="641"/>
      <c r="L33" s="642"/>
      <c r="M33" s="643"/>
      <c r="N33" s="644"/>
      <c r="P33" s="305"/>
    </row>
    <row r="34" spans="1:16" ht="13.5" customHeight="1">
      <c r="A34" s="202"/>
      <c r="B34" s="78"/>
      <c r="C34" s="299" t="s">
        <v>96</v>
      </c>
      <c r="D34" s="218">
        <v>423370332</v>
      </c>
      <c r="E34" s="217"/>
      <c r="F34" s="301">
        <v>139.26605265573053</v>
      </c>
      <c r="G34" s="293"/>
      <c r="H34" s="70">
        <v>576</v>
      </c>
      <c r="I34" s="297"/>
      <c r="J34" s="202" t="s">
        <v>245</v>
      </c>
      <c r="K34" s="90">
        <v>22188852</v>
      </c>
      <c r="L34" s="202"/>
      <c r="M34" s="92">
        <v>174.00291718946048</v>
      </c>
      <c r="N34" s="61"/>
      <c r="P34" s="305"/>
    </row>
    <row r="35" spans="1:14" ht="13.5" customHeight="1">
      <c r="A35" s="78"/>
      <c r="B35" s="78"/>
      <c r="C35" s="306"/>
      <c r="D35" s="218"/>
      <c r="E35" s="220"/>
      <c r="F35" s="301"/>
      <c r="G35" s="293"/>
      <c r="H35" s="70">
        <v>577</v>
      </c>
      <c r="I35" s="297"/>
      <c r="J35" s="202" t="s">
        <v>246</v>
      </c>
      <c r="K35" s="90">
        <v>19409688</v>
      </c>
      <c r="L35" s="202"/>
      <c r="M35" s="92">
        <v>203.19386953927327</v>
      </c>
      <c r="N35" s="61"/>
    </row>
    <row r="36" spans="1:14" ht="13.5" customHeight="1">
      <c r="A36" s="61"/>
      <c r="B36" s="78"/>
      <c r="C36" s="61"/>
      <c r="D36" s="61"/>
      <c r="E36" s="61"/>
      <c r="F36" s="61"/>
      <c r="G36" s="293"/>
      <c r="H36" s="78"/>
      <c r="I36" s="80"/>
      <c r="J36" s="202"/>
      <c r="K36" s="90"/>
      <c r="L36" s="202"/>
      <c r="M36" s="92"/>
      <c r="N36" s="61"/>
    </row>
    <row r="37" spans="1:14" ht="13.5" customHeight="1">
      <c r="A37" s="79" t="s">
        <v>102</v>
      </c>
      <c r="B37" s="303"/>
      <c r="C37" s="94"/>
      <c r="D37" s="94"/>
      <c r="E37" s="94"/>
      <c r="F37" s="94"/>
      <c r="G37" s="307"/>
      <c r="H37" s="78"/>
      <c r="I37" s="80"/>
      <c r="J37" s="299" t="s">
        <v>217</v>
      </c>
      <c r="K37" s="218">
        <v>161717720</v>
      </c>
      <c r="L37" s="217"/>
      <c r="M37" s="301">
        <v>171.80453612015015</v>
      </c>
      <c r="N37" s="61"/>
    </row>
    <row r="38" spans="1:14" ht="13.5" customHeight="1">
      <c r="A38" s="61"/>
      <c r="B38" s="78"/>
      <c r="C38" s="61"/>
      <c r="D38" s="61"/>
      <c r="E38" s="61"/>
      <c r="F38" s="61"/>
      <c r="G38" s="293"/>
      <c r="H38" s="78"/>
      <c r="I38" s="78"/>
      <c r="J38" s="61"/>
      <c r="K38" s="61"/>
      <c r="L38" s="61"/>
      <c r="M38" s="61"/>
      <c r="N38" s="61"/>
    </row>
    <row r="39" spans="1:14" ht="13.5" customHeight="1">
      <c r="A39" s="295">
        <v>271</v>
      </c>
      <c r="B39" s="70"/>
      <c r="C39" s="202" t="s">
        <v>247</v>
      </c>
      <c r="D39" s="90">
        <v>22268584</v>
      </c>
      <c r="E39" s="202"/>
      <c r="F39" s="92">
        <v>184.76932650741364</v>
      </c>
      <c r="G39" s="293"/>
      <c r="H39" s="78"/>
      <c r="I39" s="78"/>
      <c r="J39" s="61"/>
      <c r="K39" s="61"/>
      <c r="L39" s="61"/>
      <c r="M39" s="61"/>
      <c r="N39" s="61"/>
    </row>
    <row r="40" spans="1:14" ht="13.5" customHeight="1">
      <c r="A40" s="295">
        <v>272</v>
      </c>
      <c r="B40" s="70"/>
      <c r="C40" s="202" t="s">
        <v>248</v>
      </c>
      <c r="D40" s="90">
        <v>14823892</v>
      </c>
      <c r="E40" s="202"/>
      <c r="F40" s="92">
        <v>188.52238274493845</v>
      </c>
      <c r="G40" s="293"/>
      <c r="H40" s="303" t="s">
        <v>249</v>
      </c>
      <c r="I40" s="304"/>
      <c r="J40" s="79"/>
      <c r="K40" s="79"/>
      <c r="L40" s="79"/>
      <c r="M40" s="79"/>
      <c r="N40" s="61"/>
    </row>
    <row r="41" spans="1:14" ht="13.5" customHeight="1">
      <c r="A41" s="295">
        <v>273</v>
      </c>
      <c r="B41" s="70"/>
      <c r="C41" s="202" t="s">
        <v>250</v>
      </c>
      <c r="D41" s="90">
        <v>23291096</v>
      </c>
      <c r="E41" s="202"/>
      <c r="F41" s="92">
        <v>187.98453579124933</v>
      </c>
      <c r="G41" s="293"/>
      <c r="H41" s="78"/>
      <c r="I41" s="78"/>
      <c r="J41" s="61"/>
      <c r="K41" s="61"/>
      <c r="L41" s="61"/>
      <c r="M41" s="61"/>
      <c r="N41" s="61"/>
    </row>
    <row r="42" spans="1:14" ht="13.5" customHeight="1">
      <c r="A42" s="295">
        <v>274</v>
      </c>
      <c r="B42" s="70"/>
      <c r="C42" s="202" t="s">
        <v>251</v>
      </c>
      <c r="D42" s="90">
        <v>23729216</v>
      </c>
      <c r="E42" s="202"/>
      <c r="F42" s="92">
        <v>146.17796970387664</v>
      </c>
      <c r="G42" s="293"/>
      <c r="H42" s="70">
        <v>671</v>
      </c>
      <c r="I42" s="297"/>
      <c r="J42" s="202" t="s">
        <v>252</v>
      </c>
      <c r="K42" s="90">
        <v>33078900</v>
      </c>
      <c r="L42" s="202"/>
      <c r="M42" s="92">
        <v>189.0600977338325</v>
      </c>
      <c r="N42" s="61"/>
    </row>
    <row r="43" spans="1:14" ht="13.5" customHeight="1">
      <c r="A43" s="295">
        <v>275</v>
      </c>
      <c r="B43" s="70"/>
      <c r="C43" s="202" t="s">
        <v>253</v>
      </c>
      <c r="D43" s="90">
        <v>40869520</v>
      </c>
      <c r="E43" s="202"/>
      <c r="F43" s="92">
        <v>210.5699417795868</v>
      </c>
      <c r="G43" s="293"/>
      <c r="H43" s="70">
        <v>672</v>
      </c>
      <c r="I43" s="297"/>
      <c r="J43" s="202" t="s">
        <v>254</v>
      </c>
      <c r="K43" s="90">
        <v>21465096</v>
      </c>
      <c r="L43" s="202"/>
      <c r="M43" s="92">
        <v>207.48444719392194</v>
      </c>
      <c r="N43" s="61"/>
    </row>
    <row r="44" spans="1:14" ht="13.5" customHeight="1">
      <c r="A44" s="295">
        <v>276</v>
      </c>
      <c r="B44" s="70"/>
      <c r="C44" s="202" t="s">
        <v>255</v>
      </c>
      <c r="D44" s="90">
        <v>14569680</v>
      </c>
      <c r="E44" s="202"/>
      <c r="F44" s="92">
        <v>188.78511454338135</v>
      </c>
      <c r="G44" s="293"/>
      <c r="H44" s="70">
        <v>673</v>
      </c>
      <c r="I44" s="297"/>
      <c r="J44" s="202" t="s">
        <v>256</v>
      </c>
      <c r="K44" s="90">
        <v>16756028</v>
      </c>
      <c r="L44" s="202"/>
      <c r="M44" s="92">
        <v>211.09690586575286</v>
      </c>
      <c r="N44" s="61"/>
    </row>
    <row r="45" spans="1:14" ht="13.5" customHeight="1">
      <c r="A45" s="295">
        <v>277</v>
      </c>
      <c r="B45" s="70"/>
      <c r="C45" s="202" t="s">
        <v>257</v>
      </c>
      <c r="D45" s="90">
        <v>25018944</v>
      </c>
      <c r="E45" s="202"/>
      <c r="F45" s="92">
        <v>204.65059058338514</v>
      </c>
      <c r="G45" s="293"/>
      <c r="H45" s="70">
        <v>674</v>
      </c>
      <c r="I45" s="297"/>
      <c r="J45" s="202" t="s">
        <v>258</v>
      </c>
      <c r="K45" s="90">
        <v>18176016</v>
      </c>
      <c r="L45" s="202"/>
      <c r="M45" s="92">
        <v>215.6520336006834</v>
      </c>
      <c r="N45" s="61"/>
    </row>
    <row r="46" spans="1:14" ht="13.5" customHeight="1">
      <c r="A46" s="295">
        <v>278</v>
      </c>
      <c r="B46" s="70"/>
      <c r="C46" s="202" t="s">
        <v>259</v>
      </c>
      <c r="D46" s="90">
        <v>19021568</v>
      </c>
      <c r="E46" s="202"/>
      <c r="F46" s="92">
        <v>185.76112814703413</v>
      </c>
      <c r="G46" s="293"/>
      <c r="H46" s="70">
        <v>675</v>
      </c>
      <c r="I46" s="297"/>
      <c r="J46" s="202" t="s">
        <v>260</v>
      </c>
      <c r="K46" s="90">
        <v>15920356</v>
      </c>
      <c r="L46" s="202"/>
      <c r="M46" s="92">
        <v>173.08497499456405</v>
      </c>
      <c r="N46" s="61"/>
    </row>
    <row r="47" spans="1:14" ht="13.5" customHeight="1">
      <c r="A47" s="295">
        <v>279</v>
      </c>
      <c r="B47" s="70"/>
      <c r="C47" s="202" t="s">
        <v>261</v>
      </c>
      <c r="D47" s="90">
        <v>2447448</v>
      </c>
      <c r="E47" s="202"/>
      <c r="F47" s="92">
        <v>24.96249681268805</v>
      </c>
      <c r="G47" s="293"/>
      <c r="H47" s="70">
        <v>676</v>
      </c>
      <c r="I47" s="297"/>
      <c r="J47" s="202" t="s">
        <v>262</v>
      </c>
      <c r="K47" s="90">
        <v>23920184</v>
      </c>
      <c r="L47" s="202"/>
      <c r="M47" s="92">
        <v>185.74167197279124</v>
      </c>
      <c r="N47" s="61"/>
    </row>
    <row r="48" spans="1:14" ht="13.5" customHeight="1">
      <c r="A48" s="295"/>
      <c r="B48" s="70"/>
      <c r="C48" s="202"/>
      <c r="D48" s="90"/>
      <c r="E48" s="202"/>
      <c r="F48" s="92"/>
      <c r="G48" s="293"/>
      <c r="H48" s="70">
        <v>677</v>
      </c>
      <c r="I48" s="297"/>
      <c r="J48" s="202" t="s">
        <v>263</v>
      </c>
      <c r="K48" s="90">
        <v>23852264</v>
      </c>
      <c r="L48" s="202"/>
      <c r="M48" s="92">
        <v>189.1460608223306</v>
      </c>
      <c r="N48" s="61"/>
    </row>
    <row r="49" spans="1:14" ht="13.5" customHeight="1">
      <c r="A49" s="202"/>
      <c r="B49" s="78"/>
      <c r="C49" s="299" t="s">
        <v>112</v>
      </c>
      <c r="D49" s="218">
        <v>186039948</v>
      </c>
      <c r="E49" s="217"/>
      <c r="F49" s="301">
        <v>172.36390622452157</v>
      </c>
      <c r="G49" s="293"/>
      <c r="H49" s="70">
        <v>678</v>
      </c>
      <c r="I49" s="297"/>
      <c r="J49" s="202" t="s">
        <v>264</v>
      </c>
      <c r="K49" s="90">
        <v>23034304</v>
      </c>
      <c r="L49" s="202"/>
      <c r="M49" s="92">
        <v>198.34246646115693</v>
      </c>
      <c r="N49" s="61"/>
    </row>
    <row r="50" spans="1:14" ht="13.5" customHeight="1">
      <c r="A50" s="61"/>
      <c r="B50" s="78"/>
      <c r="C50" s="61"/>
      <c r="D50" s="61"/>
      <c r="E50" s="61"/>
      <c r="F50" s="61"/>
      <c r="G50" s="293"/>
      <c r="H50" s="297">
        <v>679</v>
      </c>
      <c r="I50" s="297"/>
      <c r="J50" s="202" t="s">
        <v>265</v>
      </c>
      <c r="K50" s="90">
        <v>32108024</v>
      </c>
      <c r="L50" s="202"/>
      <c r="M50" s="92">
        <v>196.33852287597685</v>
      </c>
      <c r="N50" s="61"/>
    </row>
    <row r="51" spans="1:14" ht="13.5" customHeight="1">
      <c r="A51" s="61"/>
      <c r="B51" s="78"/>
      <c r="C51" s="61"/>
      <c r="D51" s="61"/>
      <c r="E51" s="61"/>
      <c r="F51" s="61"/>
      <c r="G51" s="293"/>
      <c r="H51" s="80"/>
      <c r="I51" s="80"/>
      <c r="J51" s="202"/>
      <c r="K51" s="90"/>
      <c r="L51" s="202"/>
      <c r="M51" s="92"/>
      <c r="N51" s="61"/>
    </row>
    <row r="52" spans="1:14" ht="13.5" customHeight="1">
      <c r="A52" s="79" t="s">
        <v>113</v>
      </c>
      <c r="B52" s="303"/>
      <c r="C52" s="94"/>
      <c r="D52" s="94"/>
      <c r="E52" s="94"/>
      <c r="F52" s="94"/>
      <c r="G52" s="307"/>
      <c r="H52" s="78"/>
      <c r="I52" s="80"/>
      <c r="J52" s="299" t="s">
        <v>154</v>
      </c>
      <c r="K52" s="218">
        <v>208311172</v>
      </c>
      <c r="L52" s="217"/>
      <c r="M52" s="301">
        <v>194.93584399979787</v>
      </c>
      <c r="N52" s="61"/>
    </row>
    <row r="53" spans="1:14" ht="13.5" customHeight="1">
      <c r="A53" s="61"/>
      <c r="B53" s="78"/>
      <c r="C53" s="61"/>
      <c r="D53" s="61"/>
      <c r="E53" s="61"/>
      <c r="F53" s="61"/>
      <c r="G53" s="293"/>
      <c r="H53" s="78"/>
      <c r="I53" s="78"/>
      <c r="J53" s="61"/>
      <c r="K53" s="61"/>
      <c r="L53" s="61"/>
      <c r="M53" s="61"/>
      <c r="N53" s="61"/>
    </row>
    <row r="54" spans="1:14" ht="13.5" customHeight="1">
      <c r="A54" s="295">
        <v>371</v>
      </c>
      <c r="B54" s="70"/>
      <c r="C54" s="202" t="s">
        <v>266</v>
      </c>
      <c r="D54" s="90">
        <v>22662536</v>
      </c>
      <c r="E54" s="217"/>
      <c r="F54" s="92">
        <v>219.43449170676917</v>
      </c>
      <c r="G54" s="293"/>
      <c r="H54" s="78"/>
      <c r="I54" s="78"/>
      <c r="J54" s="61"/>
      <c r="K54" s="61"/>
      <c r="L54" s="61"/>
      <c r="M54" s="61"/>
      <c r="N54" s="61"/>
    </row>
    <row r="55" spans="1:14" ht="13.5" customHeight="1">
      <c r="A55" s="295">
        <v>372</v>
      </c>
      <c r="B55" s="70"/>
      <c r="C55" s="202" t="s">
        <v>267</v>
      </c>
      <c r="D55" s="90">
        <v>22775840</v>
      </c>
      <c r="E55" s="217"/>
      <c r="F55" s="92">
        <v>177.32116720127058</v>
      </c>
      <c r="G55" s="293"/>
      <c r="H55" s="303" t="s">
        <v>155</v>
      </c>
      <c r="I55" s="304"/>
      <c r="J55" s="94"/>
      <c r="K55" s="94"/>
      <c r="L55" s="94"/>
      <c r="M55" s="94"/>
      <c r="N55" s="61"/>
    </row>
    <row r="56" spans="1:14" ht="13.5" customHeight="1">
      <c r="A56" s="295">
        <v>373</v>
      </c>
      <c r="B56" s="70"/>
      <c r="C56" s="202" t="s">
        <v>268</v>
      </c>
      <c r="D56" s="90">
        <v>22865008</v>
      </c>
      <c r="E56" s="217"/>
      <c r="F56" s="92">
        <v>168.04844850141848</v>
      </c>
      <c r="G56" s="293"/>
      <c r="H56" s="78"/>
      <c r="I56" s="78"/>
      <c r="J56" s="61"/>
      <c r="K56" s="61"/>
      <c r="L56" s="61"/>
      <c r="M56" s="61"/>
      <c r="N56" s="61"/>
    </row>
    <row r="57" spans="1:14" ht="13.5" customHeight="1">
      <c r="A57" s="295">
        <v>374</v>
      </c>
      <c r="B57" s="70"/>
      <c r="C57" s="202" t="s">
        <v>269</v>
      </c>
      <c r="D57" s="90">
        <v>18043092</v>
      </c>
      <c r="E57" s="217"/>
      <c r="F57" s="92">
        <v>190.25171344819586</v>
      </c>
      <c r="G57" s="293"/>
      <c r="H57" s="70">
        <v>771</v>
      </c>
      <c r="I57" s="297"/>
      <c r="J57" s="202" t="s">
        <v>270</v>
      </c>
      <c r="K57" s="90">
        <v>24119948</v>
      </c>
      <c r="L57" s="202"/>
      <c r="M57" s="92">
        <v>177.95708952470895</v>
      </c>
      <c r="N57" s="61"/>
    </row>
    <row r="58" spans="1:14" ht="13.5" customHeight="1">
      <c r="A58" s="295">
        <v>375</v>
      </c>
      <c r="B58" s="70"/>
      <c r="C58" s="202" t="s">
        <v>271</v>
      </c>
      <c r="D58" s="90">
        <v>39736380</v>
      </c>
      <c r="E58" s="217"/>
      <c r="F58" s="92">
        <v>203.54145217057243</v>
      </c>
      <c r="G58" s="293"/>
      <c r="H58" s="70">
        <v>772</v>
      </c>
      <c r="I58" s="297"/>
      <c r="J58" s="202" t="s">
        <v>272</v>
      </c>
      <c r="K58" s="90">
        <v>46855348</v>
      </c>
      <c r="L58" s="202"/>
      <c r="M58" s="92">
        <v>181.75781837930097</v>
      </c>
      <c r="N58" s="61"/>
    </row>
    <row r="59" spans="1:14" ht="13.5" customHeight="1">
      <c r="A59" s="295">
        <v>376</v>
      </c>
      <c r="B59" s="70"/>
      <c r="C59" s="202" t="s">
        <v>273</v>
      </c>
      <c r="D59" s="90">
        <v>27649768</v>
      </c>
      <c r="E59" s="217"/>
      <c r="F59" s="92">
        <v>185.2717319199405</v>
      </c>
      <c r="G59" s="293"/>
      <c r="H59" s="70">
        <v>773</v>
      </c>
      <c r="I59" s="297"/>
      <c r="J59" s="202" t="s">
        <v>274</v>
      </c>
      <c r="K59" s="90">
        <v>18070468</v>
      </c>
      <c r="L59" s="202"/>
      <c r="M59" s="92">
        <v>184.42075827932848</v>
      </c>
      <c r="N59" s="61"/>
    </row>
    <row r="60" spans="1:14" ht="13.5" customHeight="1">
      <c r="A60" s="295">
        <v>377</v>
      </c>
      <c r="B60" s="70"/>
      <c r="C60" s="202" t="s">
        <v>275</v>
      </c>
      <c r="D60" s="90">
        <v>0</v>
      </c>
      <c r="E60" s="217"/>
      <c r="F60" s="92">
        <v>0</v>
      </c>
      <c r="G60" s="293"/>
      <c r="H60" s="70">
        <v>774</v>
      </c>
      <c r="I60" s="297"/>
      <c r="J60" s="202" t="s">
        <v>276</v>
      </c>
      <c r="K60" s="90">
        <v>20462912</v>
      </c>
      <c r="L60" s="202"/>
      <c r="M60" s="92">
        <v>159.32380329502632</v>
      </c>
      <c r="N60" s="61"/>
    </row>
    <row r="61" spans="1:14" ht="13.5" customHeight="1">
      <c r="A61" s="295"/>
      <c r="B61" s="70"/>
      <c r="C61" s="202"/>
      <c r="D61" s="90"/>
      <c r="E61" s="217"/>
      <c r="F61" s="92"/>
      <c r="G61" s="293"/>
      <c r="H61" s="70">
        <v>775</v>
      </c>
      <c r="I61" s="297"/>
      <c r="J61" s="202" t="s">
        <v>277</v>
      </c>
      <c r="K61" s="90">
        <v>32207128</v>
      </c>
      <c r="L61" s="202"/>
      <c r="M61" s="92">
        <v>181.6225568149777</v>
      </c>
      <c r="N61" s="61"/>
    </row>
    <row r="62" spans="1:14" ht="13.5" customHeight="1">
      <c r="A62" s="202"/>
      <c r="B62" s="78"/>
      <c r="C62" s="299" t="s">
        <v>121</v>
      </c>
      <c r="D62" s="218">
        <v>153732624</v>
      </c>
      <c r="E62" s="217"/>
      <c r="F62" s="301">
        <v>174.94804906609858</v>
      </c>
      <c r="G62" s="293"/>
      <c r="H62" s="70">
        <v>776</v>
      </c>
      <c r="I62" s="297"/>
      <c r="J62" s="202" t="s">
        <v>278</v>
      </c>
      <c r="K62" s="90">
        <v>14951944</v>
      </c>
      <c r="L62" s="202"/>
      <c r="M62" s="92">
        <v>181.6099113324426</v>
      </c>
      <c r="N62" s="61"/>
    </row>
    <row r="63" spans="1:14" ht="13.5" customHeight="1">
      <c r="A63" s="61"/>
      <c r="B63" s="61"/>
      <c r="C63" s="61"/>
      <c r="D63" s="61"/>
      <c r="E63" s="61"/>
      <c r="F63" s="61"/>
      <c r="G63" s="293"/>
      <c r="H63" s="70">
        <v>777</v>
      </c>
      <c r="I63" s="297"/>
      <c r="J63" s="202" t="s">
        <v>279</v>
      </c>
      <c r="K63" s="90">
        <v>20183944</v>
      </c>
      <c r="L63" s="202"/>
      <c r="M63" s="92">
        <v>140.91390432572817</v>
      </c>
      <c r="N63" s="61"/>
    </row>
    <row r="64" spans="1:14" ht="13.5" customHeight="1">
      <c r="A64" s="61"/>
      <c r="B64" s="61"/>
      <c r="C64" s="61"/>
      <c r="D64" s="61"/>
      <c r="E64" s="61"/>
      <c r="F64" s="61"/>
      <c r="G64" s="293"/>
      <c r="H64" s="70">
        <v>778</v>
      </c>
      <c r="I64" s="297"/>
      <c r="J64" s="202" t="s">
        <v>280</v>
      </c>
      <c r="K64" s="90">
        <v>21893484</v>
      </c>
      <c r="L64" s="202"/>
      <c r="M64" s="92">
        <v>148.15317778258986</v>
      </c>
      <c r="N64" s="61"/>
    </row>
    <row r="65" spans="1:14" ht="13.5" customHeight="1">
      <c r="A65" s="61"/>
      <c r="B65" s="61"/>
      <c r="C65" s="61"/>
      <c r="D65" s="61"/>
      <c r="E65" s="61"/>
      <c r="F65" s="61"/>
      <c r="G65" s="293"/>
      <c r="H65" s="70">
        <v>779</v>
      </c>
      <c r="I65" s="297"/>
      <c r="J65" s="202" t="s">
        <v>281</v>
      </c>
      <c r="K65" s="90">
        <v>17094556</v>
      </c>
      <c r="L65" s="202"/>
      <c r="M65" s="92">
        <v>126.63947372320092</v>
      </c>
      <c r="N65" s="61"/>
    </row>
    <row r="66" spans="1:14" ht="13.5" customHeight="1">
      <c r="A66" s="61"/>
      <c r="B66" s="61"/>
      <c r="C66" s="61"/>
      <c r="D66" s="61"/>
      <c r="E66" s="61"/>
      <c r="F66" s="61"/>
      <c r="G66" s="293"/>
      <c r="H66" s="70">
        <v>780</v>
      </c>
      <c r="I66" s="297"/>
      <c r="J66" s="202" t="s">
        <v>282</v>
      </c>
      <c r="K66" s="90">
        <v>28456444</v>
      </c>
      <c r="L66" s="202"/>
      <c r="M66" s="92">
        <v>181.01833310008777</v>
      </c>
      <c r="N66" s="61"/>
    </row>
    <row r="67" spans="1:14" ht="13.5" customHeight="1">
      <c r="A67" s="61"/>
      <c r="B67" s="61"/>
      <c r="C67" s="61"/>
      <c r="D67" s="61"/>
      <c r="E67" s="61"/>
      <c r="F67" s="61"/>
      <c r="G67" s="293"/>
      <c r="H67" s="78"/>
      <c r="I67" s="80"/>
      <c r="J67" s="202"/>
      <c r="K67" s="90"/>
      <c r="L67" s="202"/>
      <c r="M67" s="92"/>
      <c r="N67" s="61"/>
    </row>
    <row r="68" spans="1:14" ht="13.5" customHeight="1">
      <c r="A68" s="61"/>
      <c r="B68" s="61"/>
      <c r="C68" s="61"/>
      <c r="D68" s="61"/>
      <c r="E68" s="61"/>
      <c r="F68" s="61"/>
      <c r="G68" s="293"/>
      <c r="H68" s="78"/>
      <c r="I68" s="80"/>
      <c r="J68" s="299" t="s">
        <v>166</v>
      </c>
      <c r="K68" s="218">
        <v>244296176</v>
      </c>
      <c r="L68" s="217"/>
      <c r="M68" s="301">
        <v>167.02767178377817</v>
      </c>
      <c r="N68" s="61"/>
    </row>
    <row r="69" spans="1:14" ht="13.5" customHeight="1">
      <c r="A69" s="61"/>
      <c r="B69" s="61"/>
      <c r="C69" s="61"/>
      <c r="D69" s="61"/>
      <c r="E69" s="61"/>
      <c r="F69" s="61"/>
      <c r="G69" s="293"/>
      <c r="H69" s="78"/>
      <c r="I69" s="80"/>
      <c r="J69" s="202"/>
      <c r="K69" s="78"/>
      <c r="L69" s="202"/>
      <c r="M69" s="61"/>
      <c r="N69" s="61"/>
    </row>
    <row r="70" spans="1:14" ht="13.5" customHeight="1">
      <c r="A70" s="61"/>
      <c r="B70" s="61"/>
      <c r="C70" s="61"/>
      <c r="D70" s="61"/>
      <c r="E70" s="61"/>
      <c r="F70" s="61"/>
      <c r="G70" s="293"/>
      <c r="H70" s="78"/>
      <c r="I70" s="80"/>
      <c r="J70" s="299" t="s">
        <v>73</v>
      </c>
      <c r="K70" s="218">
        <v>1537187992</v>
      </c>
      <c r="L70" s="308"/>
      <c r="M70" s="301">
        <v>165.3816629120547</v>
      </c>
      <c r="N70" s="61"/>
    </row>
    <row r="71" spans="1:14" ht="13.5" customHeight="1">
      <c r="A71" s="61"/>
      <c r="B71" s="61"/>
      <c r="C71" s="61"/>
      <c r="D71" s="61"/>
      <c r="E71" s="61"/>
      <c r="F71" s="61"/>
      <c r="G71" s="78"/>
      <c r="H71" s="61"/>
      <c r="I71" s="61"/>
      <c r="J71" s="61"/>
      <c r="K71" s="61"/>
      <c r="L71" s="61"/>
      <c r="M71" s="61"/>
      <c r="N71" s="61"/>
    </row>
    <row r="72" spans="7:12" ht="12.6">
      <c r="G72" s="25"/>
      <c r="K72" s="296"/>
      <c r="L72" s="296"/>
    </row>
  </sheetData>
  <mergeCells count="5">
    <mergeCell ref="A5:N5"/>
    <mergeCell ref="K32:K33"/>
    <mergeCell ref="L32:L33"/>
    <mergeCell ref="M32:M33"/>
    <mergeCell ref="N32:N3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9" r:id="rId2"/>
  <headerFooter alignWithMargins="0">
    <oddFooter>&amp;C &amp;"Arial,Standard"21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0197-351B-4D0C-821A-DB4877B72F03}">
  <sheetPr>
    <pageSetUpPr fitToPage="1"/>
  </sheetPr>
  <dimension ref="A1:O72"/>
  <sheetViews>
    <sheetView workbookViewId="0" topLeftCell="A1">
      <pane ySplit="12" topLeftCell="A13" activePane="bottomLeft" state="frozen"/>
      <selection pane="bottomLeft" activeCell="O1" sqref="O1"/>
    </sheetView>
  </sheetViews>
  <sheetFormatPr defaultColWidth="11.421875" defaultRowHeight="12.75"/>
  <cols>
    <col min="1" max="1" width="6.140625" style="311" customWidth="1"/>
    <col min="2" max="2" width="1.8515625" style="311" customWidth="1"/>
    <col min="3" max="3" width="22.57421875" style="311" bestFit="1" customWidth="1"/>
    <col min="4" max="4" width="12.8515625" style="311" customWidth="1"/>
    <col min="5" max="5" width="1.7109375" style="311" customWidth="1"/>
    <col min="6" max="6" width="11.57421875" style="311" bestFit="1" customWidth="1"/>
    <col min="7" max="7" width="3.140625" style="311" customWidth="1"/>
    <col min="8" max="8" width="6.140625" style="311" customWidth="1"/>
    <col min="9" max="9" width="1.8515625" style="311" customWidth="1"/>
    <col min="10" max="10" width="21.28125" style="311" bestFit="1" customWidth="1"/>
    <col min="11" max="11" width="15.140625" style="311" customWidth="1"/>
    <col min="12" max="12" width="1.7109375" style="311" customWidth="1"/>
    <col min="13" max="13" width="11.57421875" style="311" bestFit="1" customWidth="1"/>
    <col min="14" max="14" width="3.28125" style="311" customWidth="1"/>
    <col min="15" max="16384" width="11.421875" style="311" customWidth="1"/>
  </cols>
  <sheetData>
    <row r="1" spans="1:14" ht="13.5" customHeight="1">
      <c r="A1" s="309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10"/>
      <c r="K2" s="61"/>
      <c r="L2" s="310"/>
      <c r="M2" s="310"/>
      <c r="N2" s="310"/>
    </row>
    <row r="3" spans="1:14" ht="13.5" customHeight="1">
      <c r="A3" s="312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0"/>
    </row>
    <row r="4" spans="1:14" ht="13.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3.5" customHeight="1">
      <c r="A5" s="647" t="s">
        <v>283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</row>
    <row r="6" spans="1:14" ht="13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5" ht="13.5" customHeight="1">
      <c r="A7" s="313"/>
      <c r="B7" s="314"/>
      <c r="C7" s="313"/>
      <c r="D7" s="316" t="s">
        <v>194</v>
      </c>
      <c r="E7" s="315"/>
      <c r="F7" s="315"/>
      <c r="G7" s="317"/>
      <c r="H7" s="314"/>
      <c r="I7" s="318"/>
      <c r="J7" s="313"/>
      <c r="K7" s="316" t="s">
        <v>194</v>
      </c>
      <c r="L7" s="315"/>
      <c r="M7" s="315"/>
      <c r="N7" s="315"/>
      <c r="O7" s="319"/>
    </row>
    <row r="8" spans="1:14" ht="13.5" customHeight="1">
      <c r="A8" s="320"/>
      <c r="B8" s="321" t="s">
        <v>75</v>
      </c>
      <c r="C8" s="322"/>
      <c r="D8" s="310"/>
      <c r="E8" s="320"/>
      <c r="F8" s="323" t="s">
        <v>227</v>
      </c>
      <c r="G8" s="324"/>
      <c r="H8" s="310"/>
      <c r="I8" s="325" t="s">
        <v>75</v>
      </c>
      <c r="J8" s="322"/>
      <c r="K8" s="310"/>
      <c r="L8" s="320"/>
      <c r="M8" s="323" t="s">
        <v>34</v>
      </c>
      <c r="N8" s="323"/>
    </row>
    <row r="9" spans="1:14" ht="13.5" customHeight="1">
      <c r="A9" s="326"/>
      <c r="B9" s="327"/>
      <c r="C9" s="326"/>
      <c r="D9" s="327"/>
      <c r="E9" s="326"/>
      <c r="F9" s="328" t="s">
        <v>228</v>
      </c>
      <c r="G9" s="329"/>
      <c r="H9" s="327"/>
      <c r="I9" s="330"/>
      <c r="J9" s="326"/>
      <c r="K9" s="327"/>
      <c r="L9" s="326"/>
      <c r="M9" s="328" t="s">
        <v>228</v>
      </c>
      <c r="N9" s="328"/>
    </row>
    <row r="10" spans="1:15" ht="13.5" customHeight="1">
      <c r="A10" s="310"/>
      <c r="B10" s="310"/>
      <c r="C10" s="310"/>
      <c r="D10" s="310"/>
      <c r="E10" s="310"/>
      <c r="F10" s="310"/>
      <c r="G10" s="331"/>
      <c r="H10" s="310"/>
      <c r="I10" s="310"/>
      <c r="J10" s="310"/>
      <c r="K10" s="310"/>
      <c r="L10" s="310"/>
      <c r="M10" s="310"/>
      <c r="N10" s="310"/>
      <c r="O10" s="319"/>
    </row>
    <row r="11" spans="1:14" ht="13.5" customHeight="1">
      <c r="A11" s="332" t="s">
        <v>74</v>
      </c>
      <c r="B11" s="332"/>
      <c r="C11" s="332"/>
      <c r="D11" s="332"/>
      <c r="E11" s="332"/>
      <c r="F11" s="332"/>
      <c r="G11" s="333"/>
      <c r="H11" s="332" t="s">
        <v>122</v>
      </c>
      <c r="I11" s="332"/>
      <c r="J11" s="312"/>
      <c r="K11" s="312"/>
      <c r="L11" s="312"/>
      <c r="M11" s="312"/>
      <c r="N11" s="312"/>
    </row>
    <row r="12" spans="1:14" ht="13.5" customHeight="1">
      <c r="A12" s="310"/>
      <c r="B12" s="310"/>
      <c r="C12" s="310"/>
      <c r="D12" s="61"/>
      <c r="E12" s="61"/>
      <c r="F12" s="61"/>
      <c r="G12" s="293"/>
      <c r="H12" s="61"/>
      <c r="I12" s="61"/>
      <c r="J12" s="61"/>
      <c r="K12" s="61"/>
      <c r="L12" s="61"/>
      <c r="M12" s="61"/>
      <c r="N12" s="61"/>
    </row>
    <row r="13" spans="1:14" ht="13.5" customHeight="1">
      <c r="A13" s="295">
        <v>171</v>
      </c>
      <c r="B13" s="70"/>
      <c r="C13" s="202" t="s">
        <v>76</v>
      </c>
      <c r="D13" s="90">
        <v>29417064</v>
      </c>
      <c r="E13" s="202"/>
      <c r="F13" s="92">
        <v>262.38060580113455</v>
      </c>
      <c r="G13" s="293"/>
      <c r="H13" s="70">
        <v>471</v>
      </c>
      <c r="I13" s="297"/>
      <c r="J13" s="202" t="s">
        <v>229</v>
      </c>
      <c r="K13" s="90">
        <v>62906900</v>
      </c>
      <c r="L13" s="202"/>
      <c r="M13" s="92">
        <v>425.9186036276972</v>
      </c>
      <c r="N13" s="61"/>
    </row>
    <row r="14" spans="1:14" ht="13.5" customHeight="1">
      <c r="A14" s="295">
        <v>172</v>
      </c>
      <c r="B14" s="70"/>
      <c r="C14" s="202" t="s">
        <v>77</v>
      </c>
      <c r="D14" s="90">
        <v>46982320</v>
      </c>
      <c r="E14" s="202"/>
      <c r="F14" s="92">
        <v>441.6088129411875</v>
      </c>
      <c r="G14" s="293"/>
      <c r="H14" s="70">
        <v>472</v>
      </c>
      <c r="I14" s="297"/>
      <c r="J14" s="202" t="s">
        <v>230</v>
      </c>
      <c r="K14" s="90">
        <v>56654972</v>
      </c>
      <c r="L14" s="202"/>
      <c r="M14" s="92">
        <v>546.6094087681383</v>
      </c>
      <c r="N14" s="61"/>
    </row>
    <row r="15" spans="1:14" ht="13.5" customHeight="1">
      <c r="A15" s="295">
        <v>173</v>
      </c>
      <c r="B15" s="70"/>
      <c r="C15" s="202" t="s">
        <v>231</v>
      </c>
      <c r="D15" s="90">
        <v>42732096</v>
      </c>
      <c r="E15" s="202"/>
      <c r="F15" s="92">
        <v>334.0558947458939</v>
      </c>
      <c r="G15" s="293"/>
      <c r="H15" s="70">
        <v>473</v>
      </c>
      <c r="I15" s="297"/>
      <c r="J15" s="202" t="s">
        <v>232</v>
      </c>
      <c r="K15" s="90">
        <v>42007340</v>
      </c>
      <c r="L15" s="202"/>
      <c r="M15" s="92">
        <v>485.3870863375855</v>
      </c>
      <c r="N15" s="61"/>
    </row>
    <row r="16" spans="1:14" ht="13.5" customHeight="1">
      <c r="A16" s="295">
        <v>174</v>
      </c>
      <c r="B16" s="70"/>
      <c r="C16" s="202" t="s">
        <v>79</v>
      </c>
      <c r="D16" s="90">
        <v>49075944</v>
      </c>
      <c r="E16" s="202"/>
      <c r="F16" s="92">
        <v>315.7044689898295</v>
      </c>
      <c r="G16" s="293"/>
      <c r="H16" s="70">
        <v>474</v>
      </c>
      <c r="I16" s="297"/>
      <c r="J16" s="202" t="s">
        <v>233</v>
      </c>
      <c r="K16" s="90">
        <v>38079288</v>
      </c>
      <c r="L16" s="202"/>
      <c r="M16" s="92">
        <v>326.15254426010466</v>
      </c>
      <c r="N16" s="61"/>
    </row>
    <row r="17" spans="1:14" ht="13.5" customHeight="1">
      <c r="A17" s="295">
        <v>175</v>
      </c>
      <c r="B17" s="70"/>
      <c r="C17" s="202" t="s">
        <v>80</v>
      </c>
      <c r="D17" s="90">
        <v>37419332</v>
      </c>
      <c r="E17" s="202"/>
      <c r="F17" s="92">
        <v>258.84625281885974</v>
      </c>
      <c r="G17" s="293"/>
      <c r="H17" s="70">
        <v>475</v>
      </c>
      <c r="I17" s="297"/>
      <c r="J17" s="202" t="s">
        <v>234</v>
      </c>
      <c r="K17" s="90">
        <v>48396172</v>
      </c>
      <c r="L17" s="202"/>
      <c r="M17" s="92">
        <v>515.3627738081293</v>
      </c>
      <c r="N17" s="61"/>
    </row>
    <row r="18" spans="1:14" ht="13.5" customHeight="1">
      <c r="A18" s="295">
        <v>176</v>
      </c>
      <c r="B18" s="70"/>
      <c r="C18" s="202" t="s">
        <v>81</v>
      </c>
      <c r="D18" s="90">
        <v>45536740</v>
      </c>
      <c r="E18" s="202"/>
      <c r="F18" s="92">
        <v>340.75714264333925</v>
      </c>
      <c r="G18" s="293"/>
      <c r="H18" s="70">
        <v>476</v>
      </c>
      <c r="I18" s="297"/>
      <c r="J18" s="202" t="s">
        <v>235</v>
      </c>
      <c r="K18" s="90">
        <v>35217596</v>
      </c>
      <c r="L18" s="202"/>
      <c r="M18" s="92">
        <v>532.8652312720341</v>
      </c>
      <c r="N18" s="61"/>
    </row>
    <row r="19" spans="1:14" ht="13.5" customHeight="1">
      <c r="A19" s="295">
        <v>177</v>
      </c>
      <c r="B19" s="70"/>
      <c r="C19" s="202" t="s">
        <v>82</v>
      </c>
      <c r="D19" s="90">
        <v>36414304</v>
      </c>
      <c r="E19" s="202"/>
      <c r="F19" s="92">
        <v>260.80634856970966</v>
      </c>
      <c r="G19" s="293"/>
      <c r="H19" s="70">
        <v>477</v>
      </c>
      <c r="I19" s="297"/>
      <c r="J19" s="202" t="s">
        <v>236</v>
      </c>
      <c r="K19" s="90">
        <v>31399388</v>
      </c>
      <c r="L19" s="202"/>
      <c r="M19" s="92">
        <v>440.2112494392104</v>
      </c>
      <c r="N19" s="61"/>
    </row>
    <row r="20" spans="1:14" ht="13.5" customHeight="1">
      <c r="A20" s="295">
        <v>178</v>
      </c>
      <c r="B20" s="70"/>
      <c r="C20" s="202" t="s">
        <v>83</v>
      </c>
      <c r="D20" s="90">
        <v>38453972</v>
      </c>
      <c r="E20" s="202"/>
      <c r="F20" s="92">
        <v>212.28399505365897</v>
      </c>
      <c r="G20" s="293"/>
      <c r="H20" s="70">
        <v>478</v>
      </c>
      <c r="I20" s="297"/>
      <c r="J20" s="202" t="s">
        <v>237</v>
      </c>
      <c r="K20" s="90">
        <v>31332848</v>
      </c>
      <c r="L20" s="202"/>
      <c r="M20" s="92">
        <v>469.469261773123</v>
      </c>
      <c r="N20" s="61"/>
    </row>
    <row r="21" spans="1:14" ht="13.5" customHeight="1">
      <c r="A21" s="295">
        <v>179</v>
      </c>
      <c r="B21" s="70"/>
      <c r="C21" s="202" t="s">
        <v>84</v>
      </c>
      <c r="D21" s="90">
        <v>69808896</v>
      </c>
      <c r="E21" s="202"/>
      <c r="F21" s="92">
        <v>319.3760425292457</v>
      </c>
      <c r="G21" s="293"/>
      <c r="H21" s="70">
        <v>479</v>
      </c>
      <c r="I21" s="297"/>
      <c r="J21" s="202" t="s">
        <v>238</v>
      </c>
      <c r="K21" s="90">
        <v>36492460</v>
      </c>
      <c r="L21" s="202"/>
      <c r="M21" s="92">
        <v>510.5125765927086</v>
      </c>
      <c r="N21" s="61"/>
    </row>
    <row r="22" spans="1:14" ht="13.5" customHeight="1">
      <c r="A22" s="295">
        <v>180</v>
      </c>
      <c r="B22" s="70"/>
      <c r="C22" s="202" t="s">
        <v>85</v>
      </c>
      <c r="D22" s="90">
        <v>39819848</v>
      </c>
      <c r="E22" s="202"/>
      <c r="F22" s="92">
        <v>451.30845951582194</v>
      </c>
      <c r="G22" s="293"/>
      <c r="H22" s="78"/>
      <c r="I22" s="80"/>
      <c r="J22" s="202"/>
      <c r="K22" s="218"/>
      <c r="L22" s="202"/>
      <c r="M22" s="61"/>
      <c r="N22" s="61"/>
    </row>
    <row r="23" spans="1:14" ht="13.5" customHeight="1">
      <c r="A23" s="295">
        <v>181</v>
      </c>
      <c r="B23" s="70"/>
      <c r="C23" s="202" t="s">
        <v>86</v>
      </c>
      <c r="D23" s="90">
        <v>31743868</v>
      </c>
      <c r="E23" s="202"/>
      <c r="F23" s="92">
        <v>261.33953534322364</v>
      </c>
      <c r="G23" s="293"/>
      <c r="H23" s="78"/>
      <c r="I23" s="80"/>
      <c r="J23" s="299" t="s">
        <v>132</v>
      </c>
      <c r="K23" s="218">
        <v>382486964</v>
      </c>
      <c r="L23" s="217"/>
      <c r="M23" s="301">
        <v>464.0756378072558</v>
      </c>
      <c r="N23" s="61"/>
    </row>
    <row r="24" spans="1:14" ht="13.5" customHeight="1">
      <c r="A24" s="295">
        <v>182</v>
      </c>
      <c r="B24" s="70"/>
      <c r="C24" s="202" t="s">
        <v>87</v>
      </c>
      <c r="D24" s="90">
        <v>18593408</v>
      </c>
      <c r="E24" s="202"/>
      <c r="F24" s="92">
        <v>185.97499449878973</v>
      </c>
      <c r="G24" s="293"/>
      <c r="H24" s="78"/>
      <c r="I24" s="78"/>
      <c r="J24" s="61"/>
      <c r="K24" s="90"/>
      <c r="L24" s="61"/>
      <c r="M24" s="61"/>
      <c r="N24" s="61"/>
    </row>
    <row r="25" spans="1:14" ht="13.5" customHeight="1">
      <c r="A25" s="295">
        <v>183</v>
      </c>
      <c r="B25" s="70"/>
      <c r="C25" s="202" t="s">
        <v>88</v>
      </c>
      <c r="D25" s="90">
        <v>41506428</v>
      </c>
      <c r="E25" s="202"/>
      <c r="F25" s="92">
        <v>352.9278098056222</v>
      </c>
      <c r="G25" s="293"/>
      <c r="H25" s="78"/>
      <c r="I25" s="78"/>
      <c r="J25" s="61"/>
      <c r="K25" s="90"/>
      <c r="L25" s="61"/>
      <c r="M25" s="61"/>
      <c r="N25" s="61"/>
    </row>
    <row r="26" spans="1:14" ht="13.5" customHeight="1">
      <c r="A26" s="295">
        <v>184</v>
      </c>
      <c r="B26" s="70"/>
      <c r="C26" s="202" t="s">
        <v>89</v>
      </c>
      <c r="D26" s="90">
        <v>272784</v>
      </c>
      <c r="E26" s="202"/>
      <c r="F26" s="92">
        <v>0.7797459959924193</v>
      </c>
      <c r="G26" s="293"/>
      <c r="H26" s="645" t="s">
        <v>136</v>
      </c>
      <c r="I26" s="646"/>
      <c r="J26" s="646"/>
      <c r="K26" s="646"/>
      <c r="L26" s="646"/>
      <c r="M26" s="646"/>
      <c r="N26" s="646"/>
    </row>
    <row r="27" spans="1:14" ht="13.5" customHeight="1">
      <c r="A27" s="295">
        <v>185</v>
      </c>
      <c r="B27" s="70"/>
      <c r="C27" s="202" t="s">
        <v>90</v>
      </c>
      <c r="D27" s="90">
        <v>32487432</v>
      </c>
      <c r="E27" s="202"/>
      <c r="F27" s="92">
        <v>329.8115996467113</v>
      </c>
      <c r="G27" s="293"/>
      <c r="H27" s="78"/>
      <c r="I27" s="78"/>
      <c r="J27" s="61"/>
      <c r="K27" s="90"/>
      <c r="L27" s="61"/>
      <c r="M27" s="61"/>
      <c r="N27" s="61"/>
    </row>
    <row r="28" spans="1:14" ht="13.5" customHeight="1">
      <c r="A28" s="295">
        <v>186</v>
      </c>
      <c r="B28" s="70"/>
      <c r="C28" s="202" t="s">
        <v>91</v>
      </c>
      <c r="D28" s="90">
        <v>30456728</v>
      </c>
      <c r="E28" s="202"/>
      <c r="F28" s="92">
        <v>234.6941404925562</v>
      </c>
      <c r="G28" s="293"/>
      <c r="H28" s="70">
        <v>571</v>
      </c>
      <c r="I28" s="297"/>
      <c r="J28" s="202" t="s">
        <v>239</v>
      </c>
      <c r="K28" s="298">
        <v>76640192</v>
      </c>
      <c r="L28" s="202"/>
      <c r="M28" s="92">
        <v>411.42690265676754</v>
      </c>
      <c r="N28" s="61"/>
    </row>
    <row r="29" spans="1:14" ht="13.5" customHeight="1">
      <c r="A29" s="295">
        <v>187</v>
      </c>
      <c r="B29" s="70"/>
      <c r="C29" s="202" t="s">
        <v>92</v>
      </c>
      <c r="D29" s="90">
        <v>83804772</v>
      </c>
      <c r="E29" s="202"/>
      <c r="F29" s="92">
        <v>318.20528767841074</v>
      </c>
      <c r="G29" s="293"/>
      <c r="H29" s="70">
        <v>572</v>
      </c>
      <c r="I29" s="297"/>
      <c r="J29" s="202" t="s">
        <v>240</v>
      </c>
      <c r="K29" s="298">
        <v>33193864</v>
      </c>
      <c r="L29" s="202"/>
      <c r="M29" s="92">
        <v>238.2511430273537</v>
      </c>
      <c r="N29" s="61"/>
    </row>
    <row r="30" spans="1:14" ht="13.5" customHeight="1">
      <c r="A30" s="295">
        <v>188</v>
      </c>
      <c r="B30" s="70"/>
      <c r="C30" s="202" t="s">
        <v>93</v>
      </c>
      <c r="D30" s="90">
        <v>15827756</v>
      </c>
      <c r="E30" s="202"/>
      <c r="F30" s="92">
        <v>115.74481341455389</v>
      </c>
      <c r="G30" s="293"/>
      <c r="H30" s="70">
        <v>573</v>
      </c>
      <c r="I30" s="297"/>
      <c r="J30" s="202" t="s">
        <v>241</v>
      </c>
      <c r="K30" s="298">
        <v>54921364</v>
      </c>
      <c r="L30" s="202"/>
      <c r="M30" s="92">
        <v>459.85467881304845</v>
      </c>
      <c r="N30" s="61"/>
    </row>
    <row r="31" spans="1:14" ht="13.5" customHeight="1">
      <c r="A31" s="295">
        <v>189</v>
      </c>
      <c r="B31" s="70"/>
      <c r="C31" s="202" t="s">
        <v>94</v>
      </c>
      <c r="D31" s="90">
        <v>53330984</v>
      </c>
      <c r="E31" s="202"/>
      <c r="F31" s="92">
        <v>298.86175727246746</v>
      </c>
      <c r="G31" s="293"/>
      <c r="H31" s="70">
        <v>574</v>
      </c>
      <c r="I31" s="297"/>
      <c r="J31" s="202" t="s">
        <v>242</v>
      </c>
      <c r="K31" s="298">
        <v>54144524</v>
      </c>
      <c r="L31" s="202"/>
      <c r="M31" s="92">
        <v>315.8514793727833</v>
      </c>
      <c r="N31" s="61"/>
    </row>
    <row r="32" spans="1:14" ht="13.5" customHeight="1">
      <c r="A32" s="295">
        <v>190</v>
      </c>
      <c r="B32" s="70"/>
      <c r="C32" s="202" t="s">
        <v>95</v>
      </c>
      <c r="D32" s="90">
        <v>41599560</v>
      </c>
      <c r="E32" s="202"/>
      <c r="F32" s="92">
        <v>304.4419724535648</v>
      </c>
      <c r="G32" s="293"/>
      <c r="H32" s="70">
        <v>575</v>
      </c>
      <c r="I32" s="297"/>
      <c r="J32" s="202" t="s">
        <v>243</v>
      </c>
      <c r="K32" s="648">
        <v>46008616</v>
      </c>
      <c r="L32" s="642"/>
      <c r="M32" s="649">
        <v>452.00432270994617</v>
      </c>
      <c r="N32" s="644"/>
    </row>
    <row r="33" spans="1:14" ht="13.5" customHeight="1">
      <c r="A33" s="202"/>
      <c r="B33" s="78"/>
      <c r="C33" s="202"/>
      <c r="D33" s="61"/>
      <c r="E33" s="217"/>
      <c r="F33" s="92"/>
      <c r="G33" s="293"/>
      <c r="H33" s="78"/>
      <c r="I33" s="80"/>
      <c r="J33" s="202" t="s">
        <v>244</v>
      </c>
      <c r="K33" s="648"/>
      <c r="L33" s="642"/>
      <c r="M33" s="649"/>
      <c r="N33" s="644"/>
    </row>
    <row r="34" spans="1:14" ht="13.5" customHeight="1">
      <c r="A34" s="202"/>
      <c r="B34" s="78"/>
      <c r="C34" s="299" t="s">
        <v>96</v>
      </c>
      <c r="D34" s="218">
        <v>785284236</v>
      </c>
      <c r="E34" s="217"/>
      <c r="F34" s="301">
        <v>258.31624819778614</v>
      </c>
      <c r="G34" s="293"/>
      <c r="H34" s="70">
        <v>576</v>
      </c>
      <c r="I34" s="297"/>
      <c r="J34" s="202" t="s">
        <v>245</v>
      </c>
      <c r="K34" s="298">
        <v>44247548</v>
      </c>
      <c r="L34" s="202"/>
      <c r="M34" s="92">
        <v>346.9851631116688</v>
      </c>
      <c r="N34" s="61"/>
    </row>
    <row r="35" spans="1:14" ht="13.5" customHeight="1">
      <c r="A35" s="78"/>
      <c r="B35" s="78"/>
      <c r="C35" s="306"/>
      <c r="D35" s="218"/>
      <c r="E35" s="220"/>
      <c r="F35" s="301"/>
      <c r="G35" s="293"/>
      <c r="H35" s="70">
        <v>577</v>
      </c>
      <c r="I35" s="297"/>
      <c r="J35" s="202" t="s">
        <v>246</v>
      </c>
      <c r="K35" s="298">
        <v>43353460</v>
      </c>
      <c r="L35" s="202"/>
      <c r="M35" s="92">
        <v>453.85362687520285</v>
      </c>
      <c r="N35" s="61"/>
    </row>
    <row r="36" spans="1:14" ht="13.5" customHeight="1">
      <c r="A36" s="61"/>
      <c r="B36" s="78"/>
      <c r="C36" s="61"/>
      <c r="D36" s="90"/>
      <c r="E36" s="61"/>
      <c r="F36" s="61"/>
      <c r="G36" s="293"/>
      <c r="H36" s="78"/>
      <c r="I36" s="80"/>
      <c r="J36" s="202"/>
      <c r="K36" s="90"/>
      <c r="L36" s="202"/>
      <c r="M36" s="92"/>
      <c r="N36" s="61"/>
    </row>
    <row r="37" spans="1:14" ht="13.5" customHeight="1">
      <c r="A37" s="79" t="s">
        <v>102</v>
      </c>
      <c r="B37" s="303"/>
      <c r="C37" s="94"/>
      <c r="D37" s="94"/>
      <c r="E37" s="94"/>
      <c r="F37" s="94"/>
      <c r="G37" s="307"/>
      <c r="H37" s="78"/>
      <c r="I37" s="80"/>
      <c r="J37" s="299" t="s">
        <v>217</v>
      </c>
      <c r="K37" s="218">
        <v>352509568</v>
      </c>
      <c r="L37" s="217"/>
      <c r="M37" s="301">
        <v>374.49664024545064</v>
      </c>
      <c r="N37" s="61"/>
    </row>
    <row r="38" spans="1:14" ht="13.5" customHeight="1">
      <c r="A38" s="61"/>
      <c r="B38" s="78"/>
      <c r="C38" s="61"/>
      <c r="D38" s="61"/>
      <c r="E38" s="61"/>
      <c r="F38" s="61"/>
      <c r="G38" s="293"/>
      <c r="H38" s="78"/>
      <c r="I38" s="78"/>
      <c r="J38" s="61"/>
      <c r="K38" s="90"/>
      <c r="L38" s="61"/>
      <c r="M38" s="61"/>
      <c r="N38" s="61"/>
    </row>
    <row r="39" spans="1:14" ht="13.5" customHeight="1">
      <c r="A39" s="295">
        <v>271</v>
      </c>
      <c r="B39" s="70"/>
      <c r="C39" s="202" t="s">
        <v>247</v>
      </c>
      <c r="D39" s="90">
        <v>49189916</v>
      </c>
      <c r="E39" s="202"/>
      <c r="F39" s="92">
        <v>408.1439417197003</v>
      </c>
      <c r="G39" s="293"/>
      <c r="H39" s="78"/>
      <c r="I39" s="78"/>
      <c r="J39" s="61"/>
      <c r="K39" s="90"/>
      <c r="L39" s="61"/>
      <c r="M39" s="61"/>
      <c r="N39" s="61"/>
    </row>
    <row r="40" spans="1:14" ht="13.5" customHeight="1">
      <c r="A40" s="295">
        <v>272</v>
      </c>
      <c r="B40" s="70"/>
      <c r="C40" s="202" t="s">
        <v>248</v>
      </c>
      <c r="D40" s="90">
        <v>35795248</v>
      </c>
      <c r="E40" s="202"/>
      <c r="F40" s="92">
        <v>455.2249465866314</v>
      </c>
      <c r="G40" s="293"/>
      <c r="H40" s="645" t="s">
        <v>249</v>
      </c>
      <c r="I40" s="646"/>
      <c r="J40" s="646"/>
      <c r="K40" s="646"/>
      <c r="L40" s="646"/>
      <c r="M40" s="646"/>
      <c r="N40" s="646"/>
    </row>
    <row r="41" spans="1:14" ht="13.5" customHeight="1">
      <c r="A41" s="295">
        <v>273</v>
      </c>
      <c r="B41" s="70"/>
      <c r="C41" s="202" t="s">
        <v>250</v>
      </c>
      <c r="D41" s="90">
        <v>46108388</v>
      </c>
      <c r="E41" s="202"/>
      <c r="F41" s="92">
        <v>372.14495677931217</v>
      </c>
      <c r="G41" s="293"/>
      <c r="H41" s="78"/>
      <c r="I41" s="78"/>
      <c r="J41" s="61"/>
      <c r="K41" s="90"/>
      <c r="L41" s="61"/>
      <c r="M41" s="61"/>
      <c r="N41" s="61"/>
    </row>
    <row r="42" spans="1:14" ht="13.5" customHeight="1">
      <c r="A42" s="295">
        <v>274</v>
      </c>
      <c r="B42" s="70"/>
      <c r="C42" s="202" t="s">
        <v>251</v>
      </c>
      <c r="D42" s="90">
        <v>45132064</v>
      </c>
      <c r="E42" s="202"/>
      <c r="F42" s="92">
        <v>278.0249243828967</v>
      </c>
      <c r="G42" s="293"/>
      <c r="H42" s="70">
        <v>671</v>
      </c>
      <c r="I42" s="297"/>
      <c r="J42" s="202" t="s">
        <v>252</v>
      </c>
      <c r="K42" s="90">
        <v>67281416</v>
      </c>
      <c r="L42" s="202"/>
      <c r="M42" s="92">
        <v>384.5421427142571</v>
      </c>
      <c r="N42" s="61"/>
    </row>
    <row r="43" spans="1:14" ht="13.5" customHeight="1">
      <c r="A43" s="295">
        <v>275</v>
      </c>
      <c r="B43" s="70"/>
      <c r="C43" s="202" t="s">
        <v>253</v>
      </c>
      <c r="D43" s="90">
        <v>93171500</v>
      </c>
      <c r="E43" s="202"/>
      <c r="F43" s="92">
        <v>480.04276366634036</v>
      </c>
      <c r="G43" s="293"/>
      <c r="H43" s="70">
        <v>672</v>
      </c>
      <c r="I43" s="297"/>
      <c r="J43" s="202" t="s">
        <v>254</v>
      </c>
      <c r="K43" s="90">
        <v>54737544</v>
      </c>
      <c r="L43" s="202"/>
      <c r="M43" s="92">
        <v>529.1003151158969</v>
      </c>
      <c r="N43" s="61"/>
    </row>
    <row r="44" spans="1:14" ht="13.5" customHeight="1">
      <c r="A44" s="295">
        <v>276</v>
      </c>
      <c r="B44" s="70"/>
      <c r="C44" s="202" t="s">
        <v>255</v>
      </c>
      <c r="D44" s="90">
        <v>36036812</v>
      </c>
      <c r="E44" s="202"/>
      <c r="F44" s="92">
        <v>466.94324660516224</v>
      </c>
      <c r="G44" s="293"/>
      <c r="H44" s="70">
        <v>673</v>
      </c>
      <c r="I44" s="297"/>
      <c r="J44" s="202" t="s">
        <v>256</v>
      </c>
      <c r="K44" s="90">
        <v>43283116</v>
      </c>
      <c r="L44" s="202"/>
      <c r="M44" s="92">
        <v>545.292229389236</v>
      </c>
      <c r="N44" s="61"/>
    </row>
    <row r="45" spans="1:14" ht="13.5" customHeight="1">
      <c r="A45" s="295">
        <v>277</v>
      </c>
      <c r="B45" s="70"/>
      <c r="C45" s="202" t="s">
        <v>257</v>
      </c>
      <c r="D45" s="90">
        <v>51929220</v>
      </c>
      <c r="E45" s="202"/>
      <c r="F45" s="92">
        <v>424.7719464712234</v>
      </c>
      <c r="G45" s="293"/>
      <c r="H45" s="70">
        <v>674</v>
      </c>
      <c r="I45" s="297"/>
      <c r="J45" s="202" t="s">
        <v>258</v>
      </c>
      <c r="K45" s="90">
        <v>44002896</v>
      </c>
      <c r="L45" s="202"/>
      <c r="M45" s="92">
        <v>522.0788761805325</v>
      </c>
      <c r="N45" s="61"/>
    </row>
    <row r="46" spans="1:14" ht="13.5" customHeight="1">
      <c r="A46" s="295">
        <v>278</v>
      </c>
      <c r="B46" s="70"/>
      <c r="C46" s="202" t="s">
        <v>259</v>
      </c>
      <c r="D46" s="90">
        <v>44943440</v>
      </c>
      <c r="E46" s="202"/>
      <c r="F46" s="92">
        <v>438.9093536983144</v>
      </c>
      <c r="G46" s="293"/>
      <c r="H46" s="70">
        <v>675</v>
      </c>
      <c r="I46" s="297"/>
      <c r="J46" s="202" t="s">
        <v>260</v>
      </c>
      <c r="K46" s="90">
        <v>40350092</v>
      </c>
      <c r="L46" s="202"/>
      <c r="M46" s="92">
        <v>438.68332246140466</v>
      </c>
      <c r="N46" s="61"/>
    </row>
    <row r="47" spans="1:14" ht="13.5" customHeight="1">
      <c r="A47" s="295">
        <v>279</v>
      </c>
      <c r="B47" s="70"/>
      <c r="C47" s="202" t="s">
        <v>261</v>
      </c>
      <c r="D47" s="90">
        <v>12405868</v>
      </c>
      <c r="E47" s="202"/>
      <c r="F47" s="92">
        <v>126.53238818909685</v>
      </c>
      <c r="G47" s="293"/>
      <c r="H47" s="70">
        <v>676</v>
      </c>
      <c r="I47" s="297"/>
      <c r="J47" s="202" t="s">
        <v>262</v>
      </c>
      <c r="K47" s="90">
        <v>55752284</v>
      </c>
      <c r="L47" s="202"/>
      <c r="M47" s="92">
        <v>432.9198490472271</v>
      </c>
      <c r="N47" s="61"/>
    </row>
    <row r="48" spans="1:14" ht="13.5" customHeight="1">
      <c r="A48" s="295"/>
      <c r="B48" s="70"/>
      <c r="C48" s="202"/>
      <c r="D48" s="90"/>
      <c r="E48" s="202"/>
      <c r="F48" s="92"/>
      <c r="G48" s="293"/>
      <c r="H48" s="70">
        <v>677</v>
      </c>
      <c r="I48" s="297"/>
      <c r="J48" s="202" t="s">
        <v>263</v>
      </c>
      <c r="K48" s="90">
        <v>56857304</v>
      </c>
      <c r="L48" s="202"/>
      <c r="M48" s="92">
        <v>450.87271718012767</v>
      </c>
      <c r="N48" s="61"/>
    </row>
    <row r="49" spans="1:14" ht="13.5" customHeight="1">
      <c r="A49" s="202"/>
      <c r="B49" s="78"/>
      <c r="C49" s="299" t="s">
        <v>112</v>
      </c>
      <c r="D49" s="218">
        <v>414712456</v>
      </c>
      <c r="E49" s="217"/>
      <c r="F49" s="301">
        <v>384.226396774337</v>
      </c>
      <c r="G49" s="293"/>
      <c r="H49" s="70">
        <v>678</v>
      </c>
      <c r="I49" s="297"/>
      <c r="J49" s="202" t="s">
        <v>264</v>
      </c>
      <c r="K49" s="90">
        <v>55564320</v>
      </c>
      <c r="L49" s="202"/>
      <c r="M49" s="92">
        <v>478.4500663027193</v>
      </c>
      <c r="N49" s="61"/>
    </row>
    <row r="50" spans="1:14" ht="13.5" customHeight="1">
      <c r="A50" s="61"/>
      <c r="B50" s="78"/>
      <c r="C50" s="61"/>
      <c r="D50" s="90"/>
      <c r="E50" s="61"/>
      <c r="F50" s="61"/>
      <c r="G50" s="293"/>
      <c r="H50" s="297">
        <v>679</v>
      </c>
      <c r="I50" s="297"/>
      <c r="J50" s="202" t="s">
        <v>265</v>
      </c>
      <c r="K50" s="90">
        <v>72890928</v>
      </c>
      <c r="L50" s="202"/>
      <c r="M50" s="92">
        <v>445.72338473956484</v>
      </c>
      <c r="N50" s="61"/>
    </row>
    <row r="51" spans="1:14" ht="13.5" customHeight="1">
      <c r="A51" s="61"/>
      <c r="B51" s="78"/>
      <c r="C51" s="61"/>
      <c r="D51" s="61"/>
      <c r="E51" s="61"/>
      <c r="F51" s="61"/>
      <c r="G51" s="293"/>
      <c r="H51" s="80"/>
      <c r="I51" s="80"/>
      <c r="J51" s="202"/>
      <c r="K51" s="90"/>
      <c r="L51" s="202"/>
      <c r="M51" s="92"/>
      <c r="N51" s="61"/>
    </row>
    <row r="52" spans="1:14" ht="13.5" customHeight="1">
      <c r="A52" s="79" t="s">
        <v>113</v>
      </c>
      <c r="B52" s="303"/>
      <c r="C52" s="94"/>
      <c r="D52" s="94"/>
      <c r="E52" s="94"/>
      <c r="F52" s="94"/>
      <c r="G52" s="307"/>
      <c r="H52" s="78"/>
      <c r="I52" s="80"/>
      <c r="J52" s="299" t="s">
        <v>154</v>
      </c>
      <c r="K52" s="218">
        <v>490719900</v>
      </c>
      <c r="L52" s="217"/>
      <c r="M52" s="301">
        <v>459.211558149154</v>
      </c>
      <c r="N52" s="61"/>
    </row>
    <row r="53" spans="1:14" ht="13.5" customHeight="1">
      <c r="A53" s="61"/>
      <c r="B53" s="78"/>
      <c r="C53" s="61"/>
      <c r="D53" s="61"/>
      <c r="E53" s="61"/>
      <c r="F53" s="61"/>
      <c r="G53" s="293"/>
      <c r="H53" s="78"/>
      <c r="I53" s="78"/>
      <c r="J53" s="61"/>
      <c r="K53" s="90"/>
      <c r="L53" s="61"/>
      <c r="M53" s="61"/>
      <c r="N53" s="61"/>
    </row>
    <row r="54" spans="1:14" ht="13.5" customHeight="1">
      <c r="A54" s="295">
        <v>371</v>
      </c>
      <c r="B54" s="70"/>
      <c r="C54" s="202" t="s">
        <v>266</v>
      </c>
      <c r="D54" s="90">
        <v>57625772</v>
      </c>
      <c r="E54" s="217"/>
      <c r="F54" s="92">
        <v>557.9729465418244</v>
      </c>
      <c r="G54" s="293"/>
      <c r="H54" s="78"/>
      <c r="I54" s="78"/>
      <c r="J54" s="61"/>
      <c r="K54" s="90"/>
      <c r="L54" s="61"/>
      <c r="M54" s="61"/>
      <c r="N54" s="61"/>
    </row>
    <row r="55" spans="1:14" ht="13.5" customHeight="1">
      <c r="A55" s="295">
        <v>372</v>
      </c>
      <c r="B55" s="70"/>
      <c r="C55" s="202" t="s">
        <v>267</v>
      </c>
      <c r="D55" s="90">
        <v>55201172</v>
      </c>
      <c r="E55" s="217"/>
      <c r="F55" s="92">
        <v>429.7683971224814</v>
      </c>
      <c r="G55" s="293"/>
      <c r="H55" s="645" t="s">
        <v>155</v>
      </c>
      <c r="I55" s="646"/>
      <c r="J55" s="646"/>
      <c r="K55" s="646"/>
      <c r="L55" s="646"/>
      <c r="M55" s="646"/>
      <c r="N55" s="646"/>
    </row>
    <row r="56" spans="1:14" ht="13.5" customHeight="1">
      <c r="A56" s="295">
        <v>373</v>
      </c>
      <c r="B56" s="70"/>
      <c r="C56" s="202" t="s">
        <v>268</v>
      </c>
      <c r="D56" s="90">
        <v>44757956</v>
      </c>
      <c r="E56" s="217"/>
      <c r="F56" s="92">
        <v>328.9526539371757</v>
      </c>
      <c r="G56" s="293"/>
      <c r="H56" s="78"/>
      <c r="I56" s="78"/>
      <c r="J56" s="61"/>
      <c r="K56" s="90"/>
      <c r="L56" s="61"/>
      <c r="M56" s="61"/>
      <c r="N56" s="61"/>
    </row>
    <row r="57" spans="1:14" ht="13.5" customHeight="1">
      <c r="A57" s="295">
        <v>374</v>
      </c>
      <c r="B57" s="70"/>
      <c r="C57" s="202" t="s">
        <v>269</v>
      </c>
      <c r="D57" s="90">
        <v>48399004</v>
      </c>
      <c r="E57" s="217"/>
      <c r="F57" s="92">
        <v>510.33345283536136</v>
      </c>
      <c r="G57" s="293"/>
      <c r="H57" s="70">
        <v>771</v>
      </c>
      <c r="I57" s="297"/>
      <c r="J57" s="202" t="s">
        <v>270</v>
      </c>
      <c r="K57" s="90">
        <v>46203220</v>
      </c>
      <c r="L57" s="202"/>
      <c r="M57" s="92">
        <v>340.88757396449705</v>
      </c>
      <c r="N57" s="61"/>
    </row>
    <row r="58" spans="1:14" ht="13.5" customHeight="1">
      <c r="A58" s="295">
        <v>375</v>
      </c>
      <c r="B58" s="70"/>
      <c r="C58" s="202" t="s">
        <v>271</v>
      </c>
      <c r="D58" s="90">
        <v>86015444</v>
      </c>
      <c r="E58" s="217"/>
      <c r="F58" s="92">
        <v>440.5964604943014</v>
      </c>
      <c r="G58" s="293"/>
      <c r="H58" s="70">
        <v>772</v>
      </c>
      <c r="I58" s="297"/>
      <c r="J58" s="202" t="s">
        <v>272</v>
      </c>
      <c r="K58" s="90">
        <v>94192196</v>
      </c>
      <c r="L58" s="202"/>
      <c r="M58" s="92">
        <v>365.3834361301835</v>
      </c>
      <c r="N58" s="61"/>
    </row>
    <row r="59" spans="1:14" ht="13.5" customHeight="1">
      <c r="A59" s="295">
        <v>376</v>
      </c>
      <c r="B59" s="70"/>
      <c r="C59" s="202" t="s">
        <v>273</v>
      </c>
      <c r="D59" s="90">
        <v>63375952</v>
      </c>
      <c r="E59" s="217"/>
      <c r="F59" s="92">
        <v>424.66079242021186</v>
      </c>
      <c r="G59" s="293"/>
      <c r="H59" s="70">
        <v>773</v>
      </c>
      <c r="I59" s="297"/>
      <c r="J59" s="202" t="s">
        <v>274</v>
      </c>
      <c r="K59" s="90">
        <v>34919536</v>
      </c>
      <c r="L59" s="202"/>
      <c r="M59" s="92">
        <v>356.3763433178548</v>
      </c>
      <c r="N59" s="61"/>
    </row>
    <row r="60" spans="1:14" ht="13.5" customHeight="1">
      <c r="A60" s="295">
        <v>377</v>
      </c>
      <c r="B60" s="70"/>
      <c r="C60" s="202" t="s">
        <v>275</v>
      </c>
      <c r="D60" s="90">
        <v>18019732</v>
      </c>
      <c r="E60" s="217"/>
      <c r="F60" s="92">
        <v>251.50362885216614</v>
      </c>
      <c r="G60" s="293"/>
      <c r="H60" s="70">
        <v>774</v>
      </c>
      <c r="I60" s="297"/>
      <c r="J60" s="202" t="s">
        <v>276</v>
      </c>
      <c r="K60" s="90">
        <v>40770760</v>
      </c>
      <c r="L60" s="202"/>
      <c r="M60" s="92">
        <v>317.44028154100096</v>
      </c>
      <c r="N60" s="61"/>
    </row>
    <row r="61" spans="1:14" ht="13.5" customHeight="1">
      <c r="A61" s="295"/>
      <c r="B61" s="70"/>
      <c r="C61" s="202"/>
      <c r="D61" s="90"/>
      <c r="E61" s="217"/>
      <c r="F61" s="301"/>
      <c r="G61" s="293"/>
      <c r="H61" s="70">
        <v>775</v>
      </c>
      <c r="I61" s="297"/>
      <c r="J61" s="202" t="s">
        <v>277</v>
      </c>
      <c r="K61" s="90">
        <v>62554216</v>
      </c>
      <c r="L61" s="202"/>
      <c r="M61" s="92">
        <v>352.7559690971635</v>
      </c>
      <c r="N61" s="61"/>
    </row>
    <row r="62" spans="1:14" ht="13.5" customHeight="1">
      <c r="A62" s="202"/>
      <c r="B62" s="78"/>
      <c r="C62" s="299" t="s">
        <v>121</v>
      </c>
      <c r="D62" s="218">
        <v>373395032</v>
      </c>
      <c r="E62" s="217"/>
      <c r="F62" s="301">
        <v>424.9243308263147</v>
      </c>
      <c r="G62" s="293"/>
      <c r="H62" s="70">
        <v>776</v>
      </c>
      <c r="I62" s="297"/>
      <c r="J62" s="202" t="s">
        <v>278</v>
      </c>
      <c r="K62" s="90">
        <v>26855908</v>
      </c>
      <c r="L62" s="202"/>
      <c r="M62" s="92">
        <v>326.1983238187781</v>
      </c>
      <c r="N62" s="61"/>
    </row>
    <row r="63" spans="1:14" ht="13.5" customHeight="1">
      <c r="A63" s="61"/>
      <c r="B63" s="61"/>
      <c r="C63" s="61"/>
      <c r="D63" s="90"/>
      <c r="E63" s="61"/>
      <c r="F63" s="61"/>
      <c r="G63" s="293"/>
      <c r="H63" s="70">
        <v>777</v>
      </c>
      <c r="I63" s="297"/>
      <c r="J63" s="202" t="s">
        <v>279</v>
      </c>
      <c r="K63" s="90">
        <v>39930708</v>
      </c>
      <c r="L63" s="202"/>
      <c r="M63" s="92">
        <v>278.77564299477785</v>
      </c>
      <c r="N63" s="61"/>
    </row>
    <row r="64" spans="1:14" ht="13.5" customHeight="1">
      <c r="A64" s="61"/>
      <c r="B64" s="61"/>
      <c r="C64" s="61"/>
      <c r="D64" s="61"/>
      <c r="E64" s="61"/>
      <c r="F64" s="61"/>
      <c r="G64" s="293"/>
      <c r="H64" s="70">
        <v>778</v>
      </c>
      <c r="I64" s="297"/>
      <c r="J64" s="202" t="s">
        <v>280</v>
      </c>
      <c r="K64" s="90">
        <v>41706660</v>
      </c>
      <c r="L64" s="202"/>
      <c r="M64" s="92">
        <v>282.2289140320485</v>
      </c>
      <c r="N64" s="61"/>
    </row>
    <row r="65" spans="1:14" ht="13.5" customHeight="1">
      <c r="A65" s="61"/>
      <c r="B65" s="61"/>
      <c r="C65" s="61"/>
      <c r="D65" s="61"/>
      <c r="E65" s="61"/>
      <c r="F65" s="61"/>
      <c r="G65" s="293"/>
      <c r="H65" s="70">
        <v>779</v>
      </c>
      <c r="I65" s="297"/>
      <c r="J65" s="202" t="s">
        <v>281</v>
      </c>
      <c r="K65" s="90">
        <v>33365324</v>
      </c>
      <c r="L65" s="202"/>
      <c r="M65" s="92">
        <v>247.1761812336094</v>
      </c>
      <c r="N65" s="61"/>
    </row>
    <row r="66" spans="1:14" ht="13.5" customHeight="1">
      <c r="A66" s="61"/>
      <c r="B66" s="61"/>
      <c r="C66" s="61"/>
      <c r="D66" s="61"/>
      <c r="E66" s="61"/>
      <c r="F66" s="61"/>
      <c r="G66" s="293"/>
      <c r="H66" s="70">
        <v>780</v>
      </c>
      <c r="I66" s="297"/>
      <c r="J66" s="202" t="s">
        <v>282</v>
      </c>
      <c r="K66" s="90">
        <v>59906360</v>
      </c>
      <c r="L66" s="202"/>
      <c r="M66" s="92">
        <v>381.07886668108546</v>
      </c>
      <c r="N66" s="61"/>
    </row>
    <row r="67" spans="1:14" ht="13.5" customHeight="1">
      <c r="A67" s="61"/>
      <c r="B67" s="61"/>
      <c r="C67" s="61"/>
      <c r="D67" s="61"/>
      <c r="E67" s="61"/>
      <c r="F67" s="61"/>
      <c r="G67" s="293"/>
      <c r="H67" s="78"/>
      <c r="I67" s="80"/>
      <c r="J67" s="202"/>
      <c r="K67" s="90"/>
      <c r="L67" s="202"/>
      <c r="M67" s="92"/>
      <c r="N67" s="61"/>
    </row>
    <row r="68" spans="1:14" ht="13.5" customHeight="1">
      <c r="A68" s="61"/>
      <c r="B68" s="61"/>
      <c r="C68" s="61"/>
      <c r="D68" s="61"/>
      <c r="E68" s="61"/>
      <c r="F68" s="61"/>
      <c r="G68" s="293"/>
      <c r="H68" s="78"/>
      <c r="I68" s="80"/>
      <c r="J68" s="299" t="s">
        <v>166</v>
      </c>
      <c r="K68" s="218">
        <v>480404888</v>
      </c>
      <c r="L68" s="217"/>
      <c r="M68" s="301">
        <v>328.45749479184116</v>
      </c>
      <c r="N68" s="61"/>
    </row>
    <row r="69" spans="1:14" ht="13.5" customHeight="1">
      <c r="A69" s="61"/>
      <c r="B69" s="61"/>
      <c r="C69" s="61"/>
      <c r="D69" s="61"/>
      <c r="E69" s="61"/>
      <c r="F69" s="61"/>
      <c r="G69" s="293"/>
      <c r="H69" s="78"/>
      <c r="I69" s="80"/>
      <c r="J69" s="202"/>
      <c r="K69" s="90"/>
      <c r="L69" s="202"/>
      <c r="M69" s="61"/>
      <c r="N69" s="61"/>
    </row>
    <row r="70" spans="1:14" ht="13.5" customHeight="1">
      <c r="A70" s="61"/>
      <c r="B70" s="61"/>
      <c r="C70" s="61"/>
      <c r="D70" s="61"/>
      <c r="E70" s="61"/>
      <c r="F70" s="61"/>
      <c r="G70" s="293"/>
      <c r="H70" s="78"/>
      <c r="I70" s="80"/>
      <c r="J70" s="299" t="s">
        <v>73</v>
      </c>
      <c r="K70" s="300">
        <v>3279513044</v>
      </c>
      <c r="L70" s="217"/>
      <c r="M70" s="301">
        <v>352.83343584594854</v>
      </c>
      <c r="N70" s="61"/>
    </row>
    <row r="71" spans="4:14" ht="12.75">
      <c r="D71" s="10"/>
      <c r="E71" s="10"/>
      <c r="F71" s="10"/>
      <c r="G71" s="10"/>
      <c r="H71" s="10"/>
      <c r="I71" s="10"/>
      <c r="J71" s="10"/>
      <c r="K71" s="334"/>
      <c r="L71" s="10"/>
      <c r="M71" s="10"/>
      <c r="N71" s="10"/>
    </row>
    <row r="72" ht="12.75">
      <c r="K72" s="335"/>
    </row>
  </sheetData>
  <mergeCells count="8">
    <mergeCell ref="H40:N40"/>
    <mergeCell ref="H55:N55"/>
    <mergeCell ref="A5:N5"/>
    <mergeCell ref="H26:N26"/>
    <mergeCell ref="K32:K33"/>
    <mergeCell ref="L32:L33"/>
    <mergeCell ref="M32:M33"/>
    <mergeCell ref="N32:N3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&amp;C &amp;"Arial,Standard"22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D180-65A0-476E-A15E-7A5A6043EDC2}">
  <dimension ref="A2:AS84"/>
  <sheetViews>
    <sheetView workbookViewId="0" topLeftCell="A1">
      <pane ySplit="12" topLeftCell="A13" activePane="bottomLeft" state="frozen"/>
      <selection pane="bottomLeft" activeCell="AT1" sqref="AT1"/>
    </sheetView>
  </sheetViews>
  <sheetFormatPr defaultColWidth="11.421875" defaultRowHeight="12.75"/>
  <cols>
    <col min="1" max="1" width="3.140625" style="337" customWidth="1"/>
    <col min="2" max="2" width="7.7109375" style="337" customWidth="1"/>
    <col min="3" max="3" width="5.7109375" style="337" customWidth="1"/>
    <col min="4" max="4" width="6.7109375" style="337" customWidth="1"/>
    <col min="5" max="5" width="1.28515625" style="337" customWidth="1"/>
    <col min="6" max="6" width="9.7109375" style="337" customWidth="1"/>
    <col min="7" max="7" width="1.28515625" style="337" customWidth="1"/>
    <col min="8" max="8" width="10.28125" style="337" customWidth="1"/>
    <col min="9" max="9" width="1.28515625" style="337" customWidth="1"/>
    <col min="10" max="10" width="10.57421875" style="337" customWidth="1"/>
    <col min="11" max="11" width="1.28515625" style="337" customWidth="1"/>
    <col min="12" max="12" width="11.421875" style="337" customWidth="1"/>
    <col min="13" max="13" width="1.28515625" style="337" customWidth="1"/>
    <col min="14" max="14" width="11.28125" style="337" customWidth="1"/>
    <col min="15" max="15" width="1.28515625" style="337" customWidth="1"/>
    <col min="16" max="16" width="10.00390625" style="337" customWidth="1"/>
    <col min="17" max="17" width="1.7109375" style="337" customWidth="1"/>
    <col min="18" max="18" width="0.5625" style="337" customWidth="1"/>
    <col min="19" max="19" width="11.28125" style="337" customWidth="1"/>
    <col min="20" max="20" width="1.28515625" style="337" customWidth="1"/>
    <col min="21" max="21" width="4.140625" style="337" customWidth="1"/>
    <col min="22" max="22" width="1.28515625" style="337" customWidth="1"/>
    <col min="23" max="23" width="6.57421875" style="337" customWidth="1"/>
    <col min="24" max="24" width="1.28515625" style="337" customWidth="1"/>
    <col min="25" max="25" width="4.140625" style="337" customWidth="1"/>
    <col min="26" max="26" width="1.28515625" style="337" customWidth="1"/>
    <col min="27" max="27" width="6.57421875" style="337" customWidth="1"/>
    <col min="28" max="28" width="1.28515625" style="337" customWidth="1"/>
    <col min="29" max="29" width="4.140625" style="337" customWidth="1"/>
    <col min="30" max="30" width="1.28515625" style="337" customWidth="1"/>
    <col min="31" max="31" width="6.57421875" style="337" customWidth="1"/>
    <col min="32" max="32" width="1.28515625" style="337" customWidth="1"/>
    <col min="33" max="33" width="4.140625" style="337" customWidth="1"/>
    <col min="34" max="34" width="1.28515625" style="337" customWidth="1"/>
    <col min="35" max="35" width="6.57421875" style="337" customWidth="1"/>
    <col min="36" max="36" width="1.28515625" style="337" customWidth="1"/>
    <col min="37" max="37" width="4.140625" style="337" customWidth="1"/>
    <col min="38" max="38" width="1.28515625" style="337" customWidth="1"/>
    <col min="39" max="39" width="6.140625" style="337" customWidth="1"/>
    <col min="40" max="40" width="1.28515625" style="337" customWidth="1"/>
    <col min="41" max="41" width="4.140625" style="337" customWidth="1"/>
    <col min="42" max="42" width="1.28515625" style="337" customWidth="1"/>
    <col min="43" max="43" width="6.57421875" style="337" customWidth="1"/>
    <col min="44" max="44" width="1.28515625" style="337" customWidth="1"/>
    <col min="45" max="45" width="3.140625" style="337" customWidth="1"/>
    <col min="46" max="16384" width="11.421875" style="337" customWidth="1"/>
  </cols>
  <sheetData>
    <row r="2" spans="1:45" ht="12.75" customHeight="1">
      <c r="A2" s="336"/>
      <c r="M2" s="652" t="s">
        <v>284</v>
      </c>
      <c r="N2" s="652"/>
      <c r="O2" s="652"/>
      <c r="P2" s="652"/>
      <c r="Q2" s="586"/>
      <c r="S2" s="653" t="s">
        <v>285</v>
      </c>
      <c r="T2" s="653"/>
      <c r="AS2" s="10"/>
    </row>
    <row r="3" ht="12.75">
      <c r="A3" s="336"/>
    </row>
    <row r="4" spans="1:19" ht="12.75">
      <c r="A4" s="339"/>
      <c r="P4" s="340" t="s">
        <v>286</v>
      </c>
      <c r="Q4" s="338"/>
      <c r="S4" s="337" t="s">
        <v>287</v>
      </c>
    </row>
    <row r="5" spans="18:45" ht="12.75">
      <c r="R5" s="341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</row>
    <row r="6" spans="1:45" ht="8.25" customHeight="1">
      <c r="A6" s="343"/>
      <c r="B6" s="344"/>
      <c r="C6" s="344"/>
      <c r="D6" s="344"/>
      <c r="E6" s="343"/>
      <c r="F6" s="654" t="s">
        <v>288</v>
      </c>
      <c r="G6" s="655"/>
      <c r="H6" s="345" t="s">
        <v>289</v>
      </c>
      <c r="I6" s="345"/>
      <c r="J6" s="345"/>
      <c r="K6" s="345"/>
      <c r="L6" s="345"/>
      <c r="M6" s="345"/>
      <c r="N6" s="345"/>
      <c r="O6" s="345"/>
      <c r="P6" s="345"/>
      <c r="Q6" s="345"/>
      <c r="R6" s="346"/>
      <c r="S6" s="660" t="s">
        <v>289</v>
      </c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60"/>
      <c r="AP6" s="660"/>
      <c r="AQ6" s="660"/>
      <c r="AR6" s="660"/>
      <c r="AS6" s="660"/>
    </row>
    <row r="7" spans="1:45" ht="9" customHeight="1">
      <c r="A7" s="347"/>
      <c r="E7" s="347"/>
      <c r="F7" s="656"/>
      <c r="G7" s="657"/>
      <c r="H7" s="348" t="s">
        <v>35</v>
      </c>
      <c r="I7" s="348"/>
      <c r="J7" s="348"/>
      <c r="K7" s="349"/>
      <c r="L7" s="654" t="s">
        <v>290</v>
      </c>
      <c r="M7" s="655"/>
      <c r="N7" s="350" t="s">
        <v>291</v>
      </c>
      <c r="O7" s="351"/>
      <c r="P7" s="654" t="s">
        <v>292</v>
      </c>
      <c r="Q7" s="661"/>
      <c r="R7" s="346"/>
      <c r="S7" s="661" t="s">
        <v>293</v>
      </c>
      <c r="T7" s="655"/>
      <c r="U7" s="352" t="s">
        <v>35</v>
      </c>
      <c r="V7" s="352"/>
      <c r="W7" s="352"/>
      <c r="X7" s="352"/>
      <c r="Y7" s="352"/>
      <c r="Z7" s="352"/>
      <c r="AA7" s="352"/>
      <c r="AB7" s="353"/>
      <c r="AF7" s="347"/>
      <c r="AG7" s="654" t="s">
        <v>294</v>
      </c>
      <c r="AH7" s="661"/>
      <c r="AI7" s="661"/>
      <c r="AJ7" s="655"/>
      <c r="AK7" s="654" t="s">
        <v>292</v>
      </c>
      <c r="AL7" s="661"/>
      <c r="AM7" s="661"/>
      <c r="AN7" s="655"/>
      <c r="AR7" s="341"/>
      <c r="AS7" s="354"/>
    </row>
    <row r="8" spans="1:45" ht="9" customHeight="1">
      <c r="A8" s="355" t="s">
        <v>6</v>
      </c>
      <c r="B8" s="352" t="s">
        <v>216</v>
      </c>
      <c r="C8" s="352"/>
      <c r="D8" s="352"/>
      <c r="E8" s="353"/>
      <c r="F8" s="656"/>
      <c r="G8" s="657"/>
      <c r="H8" s="664" t="s">
        <v>48</v>
      </c>
      <c r="I8" s="665"/>
      <c r="J8" s="664" t="s">
        <v>49</v>
      </c>
      <c r="K8" s="665"/>
      <c r="L8" s="656"/>
      <c r="M8" s="657"/>
      <c r="N8" s="350" t="s">
        <v>295</v>
      </c>
      <c r="O8" s="353"/>
      <c r="P8" s="656"/>
      <c r="Q8" s="662"/>
      <c r="R8" s="346"/>
      <c r="S8" s="662"/>
      <c r="T8" s="657"/>
      <c r="U8" s="664" t="s">
        <v>48</v>
      </c>
      <c r="V8" s="670"/>
      <c r="W8" s="670"/>
      <c r="X8" s="665"/>
      <c r="Y8" s="664" t="s">
        <v>49</v>
      </c>
      <c r="Z8" s="670"/>
      <c r="AA8" s="670"/>
      <c r="AB8" s="665"/>
      <c r="AC8" s="352" t="s">
        <v>296</v>
      </c>
      <c r="AD8" s="346"/>
      <c r="AE8" s="352"/>
      <c r="AF8" s="353"/>
      <c r="AG8" s="656"/>
      <c r="AH8" s="662"/>
      <c r="AI8" s="662"/>
      <c r="AJ8" s="657"/>
      <c r="AK8" s="656"/>
      <c r="AL8" s="662"/>
      <c r="AM8" s="662"/>
      <c r="AN8" s="657"/>
      <c r="AO8" s="352" t="s">
        <v>297</v>
      </c>
      <c r="AP8" s="352"/>
      <c r="AQ8" s="352"/>
      <c r="AR8" s="346"/>
      <c r="AS8" s="356" t="s">
        <v>6</v>
      </c>
    </row>
    <row r="9" spans="1:45" ht="9" customHeight="1">
      <c r="A9" s="355" t="s">
        <v>13</v>
      </c>
      <c r="B9" s="352" t="s">
        <v>168</v>
      </c>
      <c r="C9" s="352"/>
      <c r="D9" s="352"/>
      <c r="E9" s="353"/>
      <c r="F9" s="656"/>
      <c r="G9" s="657"/>
      <c r="H9" s="666"/>
      <c r="I9" s="667"/>
      <c r="J9" s="666"/>
      <c r="K9" s="667"/>
      <c r="L9" s="658"/>
      <c r="M9" s="659"/>
      <c r="N9" s="357" t="s">
        <v>298</v>
      </c>
      <c r="O9" s="349"/>
      <c r="P9" s="658"/>
      <c r="Q9" s="663"/>
      <c r="R9" s="346"/>
      <c r="S9" s="663"/>
      <c r="T9" s="659"/>
      <c r="U9" s="666"/>
      <c r="V9" s="671"/>
      <c r="W9" s="671"/>
      <c r="X9" s="667"/>
      <c r="Y9" s="666"/>
      <c r="Z9" s="671"/>
      <c r="AA9" s="671"/>
      <c r="AB9" s="667"/>
      <c r="AC9" s="341"/>
      <c r="AD9" s="341"/>
      <c r="AE9" s="341"/>
      <c r="AF9" s="347"/>
      <c r="AG9" s="658"/>
      <c r="AH9" s="663"/>
      <c r="AI9" s="663"/>
      <c r="AJ9" s="659"/>
      <c r="AK9" s="658"/>
      <c r="AL9" s="663"/>
      <c r="AM9" s="663"/>
      <c r="AN9" s="659"/>
      <c r="AO9" s="341"/>
      <c r="AP9" s="341"/>
      <c r="AQ9" s="341"/>
      <c r="AR9" s="341"/>
      <c r="AS9" s="356" t="s">
        <v>13</v>
      </c>
    </row>
    <row r="10" spans="1:45" ht="9" customHeight="1">
      <c r="A10" s="347"/>
      <c r="E10" s="347"/>
      <c r="F10" s="656"/>
      <c r="G10" s="657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1"/>
      <c r="S10" s="344"/>
      <c r="T10" s="343"/>
      <c r="U10" s="604" t="s">
        <v>299</v>
      </c>
      <c r="V10" s="605"/>
      <c r="W10" s="650" t="s">
        <v>170</v>
      </c>
      <c r="X10" s="651"/>
      <c r="Y10" s="604" t="s">
        <v>299</v>
      </c>
      <c r="Z10" s="605"/>
      <c r="AA10" s="358" t="s">
        <v>170</v>
      </c>
      <c r="AB10" s="351"/>
      <c r="AC10" s="604" t="s">
        <v>299</v>
      </c>
      <c r="AD10" s="605"/>
      <c r="AE10" s="358" t="s">
        <v>170</v>
      </c>
      <c r="AF10" s="351"/>
      <c r="AG10" s="604" t="s">
        <v>299</v>
      </c>
      <c r="AH10" s="605"/>
      <c r="AI10" s="650" t="s">
        <v>300</v>
      </c>
      <c r="AJ10" s="651"/>
      <c r="AK10" s="604" t="s">
        <v>299</v>
      </c>
      <c r="AL10" s="605"/>
      <c r="AM10" s="650" t="s">
        <v>300</v>
      </c>
      <c r="AN10" s="651"/>
      <c r="AO10" s="344"/>
      <c r="AP10" s="343"/>
      <c r="AQ10" s="358" t="s">
        <v>170</v>
      </c>
      <c r="AR10" s="358"/>
      <c r="AS10" s="354"/>
    </row>
    <row r="11" spans="1:45" ht="9" customHeight="1">
      <c r="A11" s="359"/>
      <c r="B11" s="342"/>
      <c r="C11" s="342"/>
      <c r="D11" s="342"/>
      <c r="E11" s="359"/>
      <c r="F11" s="658"/>
      <c r="G11" s="659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1"/>
      <c r="S11" s="342"/>
      <c r="T11" s="359"/>
      <c r="U11" s="592"/>
      <c r="V11" s="594"/>
      <c r="W11" s="668" t="s">
        <v>3</v>
      </c>
      <c r="X11" s="669"/>
      <c r="Y11" s="592"/>
      <c r="Z11" s="594"/>
      <c r="AA11" s="348" t="s">
        <v>3</v>
      </c>
      <c r="AB11" s="349"/>
      <c r="AC11" s="592"/>
      <c r="AD11" s="594"/>
      <c r="AE11" s="348" t="s">
        <v>3</v>
      </c>
      <c r="AF11" s="349"/>
      <c r="AG11" s="592"/>
      <c r="AH11" s="594"/>
      <c r="AI11" s="668" t="s">
        <v>3</v>
      </c>
      <c r="AJ11" s="669"/>
      <c r="AK11" s="592"/>
      <c r="AL11" s="594"/>
      <c r="AM11" s="668" t="s">
        <v>3</v>
      </c>
      <c r="AN11" s="669"/>
      <c r="AO11" s="342"/>
      <c r="AP11" s="359"/>
      <c r="AQ11" s="348" t="s">
        <v>3</v>
      </c>
      <c r="AR11" s="348"/>
      <c r="AS11" s="360"/>
    </row>
    <row r="12" spans="1:44" ht="12.75">
      <c r="A12" s="361"/>
      <c r="E12" s="347"/>
      <c r="G12" s="347"/>
      <c r="I12" s="347"/>
      <c r="K12" s="347"/>
      <c r="M12" s="347"/>
      <c r="O12" s="343"/>
      <c r="R12" s="341"/>
      <c r="T12" s="347"/>
      <c r="V12" s="347"/>
      <c r="X12" s="347"/>
      <c r="Z12" s="347"/>
      <c r="AB12" s="347"/>
      <c r="AD12" s="347"/>
      <c r="AF12" s="347"/>
      <c r="AH12" s="347"/>
      <c r="AJ12" s="343"/>
      <c r="AL12" s="343"/>
      <c r="AN12" s="347"/>
      <c r="AP12" s="347"/>
      <c r="AR12" s="347"/>
    </row>
    <row r="13" spans="1:44" ht="12.75">
      <c r="A13" s="361"/>
      <c r="B13" s="339" t="s">
        <v>301</v>
      </c>
      <c r="E13" s="347"/>
      <c r="G13" s="347"/>
      <c r="I13" s="347"/>
      <c r="K13" s="347"/>
      <c r="M13" s="347"/>
      <c r="O13" s="347"/>
      <c r="R13" s="341"/>
      <c r="T13" s="347"/>
      <c r="U13" s="362"/>
      <c r="V13" s="347"/>
      <c r="W13" s="363"/>
      <c r="X13" s="347"/>
      <c r="Z13" s="347"/>
      <c r="AB13" s="347"/>
      <c r="AD13" s="347"/>
      <c r="AF13" s="347"/>
      <c r="AH13" s="347"/>
      <c r="AJ13" s="347"/>
      <c r="AL13" s="347"/>
      <c r="AN13" s="347"/>
      <c r="AP13" s="347"/>
      <c r="AR13" s="347"/>
    </row>
    <row r="14" spans="1:44" ht="12.75">
      <c r="A14" s="361"/>
      <c r="E14" s="347"/>
      <c r="G14" s="347"/>
      <c r="I14" s="347"/>
      <c r="K14" s="347"/>
      <c r="M14" s="347"/>
      <c r="O14" s="347"/>
      <c r="R14" s="341"/>
      <c r="T14" s="347"/>
      <c r="V14" s="347"/>
      <c r="X14" s="347"/>
      <c r="Z14" s="347"/>
      <c r="AB14" s="347"/>
      <c r="AD14" s="347"/>
      <c r="AF14" s="347"/>
      <c r="AH14" s="347"/>
      <c r="AJ14" s="347"/>
      <c r="AL14" s="347"/>
      <c r="AN14" s="347"/>
      <c r="AP14" s="347"/>
      <c r="AR14" s="347"/>
    </row>
    <row r="15" spans="1:45" ht="12.75">
      <c r="A15" s="364">
        <v>1</v>
      </c>
      <c r="B15" s="337" t="s">
        <v>20</v>
      </c>
      <c r="E15" s="347"/>
      <c r="F15" s="365">
        <v>4729243</v>
      </c>
      <c r="G15" s="347"/>
      <c r="H15" s="366">
        <v>20411493</v>
      </c>
      <c r="I15" s="347"/>
      <c r="J15" s="365">
        <v>582626498</v>
      </c>
      <c r="K15" s="347"/>
      <c r="L15" s="365">
        <v>4574247735</v>
      </c>
      <c r="M15" s="347"/>
      <c r="N15" s="365">
        <v>3362103248</v>
      </c>
      <c r="O15" s="367"/>
      <c r="P15" s="365">
        <v>697324171</v>
      </c>
      <c r="Q15" s="365"/>
      <c r="R15" s="341"/>
      <c r="S15" s="368">
        <v>9236713145</v>
      </c>
      <c r="T15" s="369"/>
      <c r="U15" s="370">
        <v>26.655600809012093</v>
      </c>
      <c r="V15" s="347"/>
      <c r="W15" s="371">
        <v>4.316016960853989</v>
      </c>
      <c r="X15" s="347"/>
      <c r="Y15" s="370">
        <v>38.71725349801985</v>
      </c>
      <c r="Z15" s="347"/>
      <c r="AA15" s="371">
        <v>123.19656613119689</v>
      </c>
      <c r="AB15" s="347"/>
      <c r="AC15" s="370">
        <v>50.43874086449294</v>
      </c>
      <c r="AD15" s="347"/>
      <c r="AE15" s="371">
        <v>967.2261998379022</v>
      </c>
      <c r="AF15" s="347"/>
      <c r="AG15" s="370">
        <v>42.45986783135015</v>
      </c>
      <c r="AH15" s="347"/>
      <c r="AI15" s="371">
        <v>710.9178462599617</v>
      </c>
      <c r="AJ15" s="372"/>
      <c r="AK15" s="370">
        <v>44.56847185808739</v>
      </c>
      <c r="AL15" s="372"/>
      <c r="AM15" s="371">
        <v>147.44942710704441</v>
      </c>
      <c r="AN15" s="347"/>
      <c r="AO15" s="370">
        <v>45.877932309963</v>
      </c>
      <c r="AP15" s="347"/>
      <c r="AQ15" s="371">
        <v>1953.1060562969592</v>
      </c>
      <c r="AR15" s="347"/>
      <c r="AS15" s="373">
        <v>1</v>
      </c>
    </row>
    <row r="16" spans="1:45" ht="12.75">
      <c r="A16" s="364">
        <v>2</v>
      </c>
      <c r="B16" s="337" t="s">
        <v>24</v>
      </c>
      <c r="E16" s="347"/>
      <c r="F16" s="374">
        <v>1253441</v>
      </c>
      <c r="G16" s="347"/>
      <c r="H16" s="366">
        <v>13970326</v>
      </c>
      <c r="I16" s="347"/>
      <c r="J16" s="365">
        <v>128259900</v>
      </c>
      <c r="K16" s="347"/>
      <c r="L16" s="365">
        <v>671258118</v>
      </c>
      <c r="M16" s="347"/>
      <c r="N16" s="365">
        <v>642729501</v>
      </c>
      <c r="O16" s="367"/>
      <c r="P16" s="365">
        <v>120218983</v>
      </c>
      <c r="Q16" s="365"/>
      <c r="R16" s="341"/>
      <c r="S16" s="368">
        <v>1576436828</v>
      </c>
      <c r="T16" s="369"/>
      <c r="U16" s="370">
        <v>18.24400758081551</v>
      </c>
      <c r="V16" s="347"/>
      <c r="W16" s="371">
        <v>11.145579249442136</v>
      </c>
      <c r="X16" s="347"/>
      <c r="Y16" s="370">
        <v>8.523249592967666</v>
      </c>
      <c r="Z16" s="347"/>
      <c r="AA16" s="371">
        <v>102.32623633661257</v>
      </c>
      <c r="AB16" s="347"/>
      <c r="AC16" s="370">
        <v>7.4017447738844915</v>
      </c>
      <c r="AD16" s="347"/>
      <c r="AE16" s="371">
        <v>535.5322811364874</v>
      </c>
      <c r="AF16" s="347"/>
      <c r="AG16" s="370">
        <v>8.11700523474514</v>
      </c>
      <c r="AH16" s="347"/>
      <c r="AI16" s="371">
        <v>512.7720419229944</v>
      </c>
      <c r="AJ16" s="372"/>
      <c r="AK16" s="370">
        <v>7.683623461610062</v>
      </c>
      <c r="AL16" s="372"/>
      <c r="AM16" s="371">
        <v>95.9111621528257</v>
      </c>
      <c r="AN16" s="347"/>
      <c r="AO16" s="370">
        <v>7.830021453580259</v>
      </c>
      <c r="AP16" s="347"/>
      <c r="AQ16" s="371">
        <v>1257.6873007983622</v>
      </c>
      <c r="AR16" s="347"/>
      <c r="AS16" s="373">
        <v>2</v>
      </c>
    </row>
    <row r="17" spans="1:45" ht="12.75">
      <c r="A17" s="364">
        <v>3</v>
      </c>
      <c r="B17" s="337" t="s">
        <v>25</v>
      </c>
      <c r="E17" s="347"/>
      <c r="F17" s="374">
        <v>1116741</v>
      </c>
      <c r="G17" s="347"/>
      <c r="H17" s="366">
        <v>8668815</v>
      </c>
      <c r="I17" s="347"/>
      <c r="J17" s="365">
        <v>117685147</v>
      </c>
      <c r="K17" s="347"/>
      <c r="L17" s="365">
        <v>700086356</v>
      </c>
      <c r="M17" s="347"/>
      <c r="N17" s="365">
        <v>598361764</v>
      </c>
      <c r="O17" s="367"/>
      <c r="P17" s="365">
        <v>116711242</v>
      </c>
      <c r="Q17" s="365"/>
      <c r="R17" s="341"/>
      <c r="S17" s="368">
        <v>1541513324</v>
      </c>
      <c r="T17" s="369"/>
      <c r="U17" s="370">
        <v>11.320704082115707</v>
      </c>
      <c r="V17" s="347"/>
      <c r="W17" s="371">
        <v>7.762601176100815</v>
      </c>
      <c r="X17" s="347"/>
      <c r="Y17" s="370">
        <v>7.820525988762582</v>
      </c>
      <c r="Z17" s="347"/>
      <c r="AA17" s="371">
        <v>105.3826688551777</v>
      </c>
      <c r="AB17" s="347"/>
      <c r="AC17" s="370">
        <v>7.719624370771242</v>
      </c>
      <c r="AD17" s="347"/>
      <c r="AE17" s="371">
        <v>626.9012743330817</v>
      </c>
      <c r="AF17" s="347"/>
      <c r="AG17" s="370">
        <v>7.556686853649395</v>
      </c>
      <c r="AH17" s="347"/>
      <c r="AI17" s="371">
        <v>535.8106884228304</v>
      </c>
      <c r="AJ17" s="372"/>
      <c r="AK17" s="370">
        <v>7.459431238616032</v>
      </c>
      <c r="AL17" s="372"/>
      <c r="AM17" s="371">
        <v>104.51057317677062</v>
      </c>
      <c r="AN17" s="347"/>
      <c r="AO17" s="370">
        <v>7.656559516700035</v>
      </c>
      <c r="AP17" s="347"/>
      <c r="AQ17" s="371">
        <v>1380.3678059639612</v>
      </c>
      <c r="AR17" s="347"/>
      <c r="AS17" s="373">
        <v>3</v>
      </c>
    </row>
    <row r="18" spans="1:45" ht="12.75">
      <c r="A18" s="364">
        <v>4</v>
      </c>
      <c r="B18" s="337" t="s">
        <v>26</v>
      </c>
      <c r="E18" s="347"/>
      <c r="F18" s="374">
        <v>1061929</v>
      </c>
      <c r="G18" s="347"/>
      <c r="H18" s="366">
        <v>5765057</v>
      </c>
      <c r="I18" s="347"/>
      <c r="J18" s="365">
        <v>109125864</v>
      </c>
      <c r="K18" s="347"/>
      <c r="L18" s="365">
        <v>558424738</v>
      </c>
      <c r="M18" s="347"/>
      <c r="N18" s="365">
        <v>532214070</v>
      </c>
      <c r="O18" s="367"/>
      <c r="P18" s="365">
        <v>102351409</v>
      </c>
      <c r="Q18" s="365"/>
      <c r="R18" s="341"/>
      <c r="S18" s="368">
        <v>1307881138</v>
      </c>
      <c r="T18" s="369"/>
      <c r="U18" s="370">
        <v>7.528653491109192</v>
      </c>
      <c r="V18" s="347"/>
      <c r="W18" s="371">
        <v>5.428853529755756</v>
      </c>
      <c r="X18" s="347"/>
      <c r="Y18" s="370">
        <v>7.251736325384979</v>
      </c>
      <c r="Z18" s="347"/>
      <c r="AA18" s="371">
        <v>102.7619209947181</v>
      </c>
      <c r="AB18" s="347"/>
      <c r="AC18" s="370">
        <v>6.1575678196852985</v>
      </c>
      <c r="AD18" s="347"/>
      <c r="AE18" s="371">
        <v>525.8588267200538</v>
      </c>
      <c r="AF18" s="347"/>
      <c r="AG18" s="370">
        <v>6.721310264230452</v>
      </c>
      <c r="AH18" s="347"/>
      <c r="AI18" s="371">
        <v>501.1766982538381</v>
      </c>
      <c r="AJ18" s="372"/>
      <c r="AK18" s="370">
        <v>6.541643157314409</v>
      </c>
      <c r="AL18" s="372"/>
      <c r="AM18" s="371">
        <v>96.38253499056906</v>
      </c>
      <c r="AN18" s="347"/>
      <c r="AO18" s="370">
        <v>6.496129237392418</v>
      </c>
      <c r="AP18" s="347"/>
      <c r="AQ18" s="371">
        <v>1231.6088344889347</v>
      </c>
      <c r="AR18" s="347"/>
      <c r="AS18" s="373">
        <v>4</v>
      </c>
    </row>
    <row r="19" spans="1:45" ht="12.75">
      <c r="A19" s="364">
        <v>5</v>
      </c>
      <c r="B19" s="337" t="s">
        <v>27</v>
      </c>
      <c r="E19" s="347"/>
      <c r="F19" s="374">
        <v>1777143</v>
      </c>
      <c r="G19" s="347"/>
      <c r="H19" s="366">
        <v>7698493</v>
      </c>
      <c r="I19" s="347"/>
      <c r="J19" s="365">
        <v>207718607</v>
      </c>
      <c r="K19" s="347"/>
      <c r="L19" s="365">
        <v>1005321327</v>
      </c>
      <c r="M19" s="347"/>
      <c r="N19" s="365">
        <v>1036205652</v>
      </c>
      <c r="O19" s="367"/>
      <c r="P19" s="365">
        <v>216191508</v>
      </c>
      <c r="Q19" s="365"/>
      <c r="R19" s="341"/>
      <c r="S19" s="368">
        <v>2473135587</v>
      </c>
      <c r="T19" s="369"/>
      <c r="U19" s="370">
        <v>10.053549548726002</v>
      </c>
      <c r="V19" s="347"/>
      <c r="W19" s="371">
        <v>4.331949089071617</v>
      </c>
      <c r="X19" s="347"/>
      <c r="Y19" s="370">
        <v>13.803515616062079</v>
      </c>
      <c r="Z19" s="347"/>
      <c r="AA19" s="371">
        <v>116.88345113477081</v>
      </c>
      <c r="AB19" s="347"/>
      <c r="AC19" s="370">
        <v>11.085351042558075</v>
      </c>
      <c r="AD19" s="347"/>
      <c r="AE19" s="371">
        <v>565.6952349923445</v>
      </c>
      <c r="AF19" s="347"/>
      <c r="AG19" s="370">
        <v>13.086199853080185</v>
      </c>
      <c r="AH19" s="347"/>
      <c r="AI19" s="371">
        <v>583.0738730648012</v>
      </c>
      <c r="AJ19" s="372"/>
      <c r="AK19" s="370">
        <v>13.81756941888004</v>
      </c>
      <c r="AL19" s="372"/>
      <c r="AM19" s="371">
        <v>121.65116031743084</v>
      </c>
      <c r="AN19" s="347"/>
      <c r="AO19" s="370">
        <v>12.283844401421716</v>
      </c>
      <c r="AP19" s="347"/>
      <c r="AQ19" s="371">
        <v>1391.635668598419</v>
      </c>
      <c r="AR19" s="347"/>
      <c r="AS19" s="373">
        <v>5</v>
      </c>
    </row>
    <row r="20" spans="1:45" ht="12.75">
      <c r="A20" s="364">
        <v>6</v>
      </c>
      <c r="B20" s="337" t="s">
        <v>28</v>
      </c>
      <c r="E20" s="347"/>
      <c r="F20" s="374">
        <v>1320513</v>
      </c>
      <c r="G20" s="347"/>
      <c r="H20" s="366">
        <v>7811820</v>
      </c>
      <c r="I20" s="347"/>
      <c r="J20" s="365">
        <v>146110985</v>
      </c>
      <c r="K20" s="347"/>
      <c r="L20" s="365">
        <v>561324033</v>
      </c>
      <c r="M20" s="347"/>
      <c r="N20" s="365">
        <v>698787618</v>
      </c>
      <c r="O20" s="367"/>
      <c r="P20" s="365">
        <v>127373291</v>
      </c>
      <c r="Q20" s="365"/>
      <c r="R20" s="341"/>
      <c r="S20" s="368">
        <v>1541407747</v>
      </c>
      <c r="T20" s="369"/>
      <c r="U20" s="370">
        <v>10.201544566674121</v>
      </c>
      <c r="V20" s="347"/>
      <c r="W20" s="371">
        <v>5.915746380383987</v>
      </c>
      <c r="X20" s="347"/>
      <c r="Y20" s="370">
        <v>9.709506973179884</v>
      </c>
      <c r="Z20" s="347"/>
      <c r="AA20" s="371">
        <v>110.64713864990348</v>
      </c>
      <c r="AB20" s="347"/>
      <c r="AC20" s="370">
        <v>6.189537401935027</v>
      </c>
      <c r="AD20" s="347"/>
      <c r="AE20" s="371">
        <v>425.08027789200105</v>
      </c>
      <c r="AF20" s="347"/>
      <c r="AG20" s="370">
        <v>8.824960958624313</v>
      </c>
      <c r="AH20" s="347"/>
      <c r="AI20" s="371">
        <v>529.1789009271397</v>
      </c>
      <c r="AJ20" s="372"/>
      <c r="AK20" s="370">
        <v>8.140880771800289</v>
      </c>
      <c r="AL20" s="372"/>
      <c r="AM20" s="371">
        <v>96.45743055918419</v>
      </c>
      <c r="AN20" s="347"/>
      <c r="AO20" s="370">
        <v>7.6560351251352605</v>
      </c>
      <c r="AP20" s="347"/>
      <c r="AQ20" s="371">
        <v>1167.2794944086124</v>
      </c>
      <c r="AR20" s="347"/>
      <c r="AS20" s="373">
        <v>6</v>
      </c>
    </row>
    <row r="21" spans="1:45" ht="12.75">
      <c r="A21" s="364">
        <v>7</v>
      </c>
      <c r="B21" s="337" t="s">
        <v>29</v>
      </c>
      <c r="E21" s="347"/>
      <c r="F21" s="374">
        <v>1917979</v>
      </c>
      <c r="G21" s="347"/>
      <c r="H21" s="366">
        <v>12248871</v>
      </c>
      <c r="I21" s="347"/>
      <c r="J21" s="365">
        <v>213296935</v>
      </c>
      <c r="K21" s="347"/>
      <c r="L21" s="365">
        <v>998255070</v>
      </c>
      <c r="M21" s="347"/>
      <c r="N21" s="365">
        <v>1047906469</v>
      </c>
      <c r="O21" s="367"/>
      <c r="P21" s="365">
        <v>184442545</v>
      </c>
      <c r="Q21" s="365"/>
      <c r="R21" s="341"/>
      <c r="S21" s="368">
        <v>2456149890</v>
      </c>
      <c r="T21" s="369"/>
      <c r="U21" s="370">
        <v>15.995939921547375</v>
      </c>
      <c r="V21" s="347"/>
      <c r="W21" s="371">
        <v>6.38634260333403</v>
      </c>
      <c r="X21" s="347"/>
      <c r="Y21" s="370">
        <v>14.174212005622962</v>
      </c>
      <c r="Z21" s="347"/>
      <c r="AA21" s="371">
        <v>111.20921292673174</v>
      </c>
      <c r="AB21" s="347"/>
      <c r="AC21" s="370">
        <v>11.00743372667293</v>
      </c>
      <c r="AD21" s="347"/>
      <c r="AE21" s="371">
        <v>520.4723670071465</v>
      </c>
      <c r="AF21" s="347"/>
      <c r="AG21" s="370">
        <v>13.233969004320365</v>
      </c>
      <c r="AH21" s="347"/>
      <c r="AI21" s="371">
        <v>546.3597197883814</v>
      </c>
      <c r="AJ21" s="372"/>
      <c r="AK21" s="370">
        <v>11.788380093691773</v>
      </c>
      <c r="AL21" s="372"/>
      <c r="AM21" s="371">
        <v>96.16504925236407</v>
      </c>
      <c r="AN21" s="347"/>
      <c r="AO21" s="370">
        <v>12.199477955807307</v>
      </c>
      <c r="AP21" s="347"/>
      <c r="AQ21" s="371">
        <v>1280.5926915779578</v>
      </c>
      <c r="AR21" s="347"/>
      <c r="AS21" s="373">
        <v>7</v>
      </c>
    </row>
    <row r="22" spans="1:45" ht="12" customHeight="1">
      <c r="A22" s="375">
        <v>8</v>
      </c>
      <c r="C22" s="339"/>
      <c r="D22" s="338" t="s">
        <v>30</v>
      </c>
      <c r="E22" s="376"/>
      <c r="F22" s="377">
        <v>13176989</v>
      </c>
      <c r="G22" s="376"/>
      <c r="H22" s="378">
        <v>76574875</v>
      </c>
      <c r="I22" s="376"/>
      <c r="J22" s="379">
        <v>1504823936</v>
      </c>
      <c r="K22" s="376"/>
      <c r="L22" s="379">
        <v>9068917377</v>
      </c>
      <c r="M22" s="376"/>
      <c r="N22" s="379">
        <v>7918308322</v>
      </c>
      <c r="O22" s="380"/>
      <c r="P22" s="379">
        <v>1564613149</v>
      </c>
      <c r="Q22" s="379"/>
      <c r="R22" s="381"/>
      <c r="S22" s="382">
        <v>20133237659</v>
      </c>
      <c r="T22" s="383"/>
      <c r="U22" s="384">
        <v>100</v>
      </c>
      <c r="V22" s="376"/>
      <c r="W22" s="363">
        <v>5.811257412448322</v>
      </c>
      <c r="X22" s="376"/>
      <c r="Y22" s="384">
        <v>100</v>
      </c>
      <c r="Z22" s="376"/>
      <c r="AA22" s="363">
        <v>114.20089490854095</v>
      </c>
      <c r="AB22" s="376"/>
      <c r="AC22" s="384">
        <v>100</v>
      </c>
      <c r="AD22" s="376"/>
      <c r="AE22" s="363">
        <v>688.2389730309405</v>
      </c>
      <c r="AF22" s="376"/>
      <c r="AG22" s="384">
        <v>100</v>
      </c>
      <c r="AH22" s="376"/>
      <c r="AI22" s="363">
        <v>600.9193998720042</v>
      </c>
      <c r="AJ22" s="385"/>
      <c r="AK22" s="384">
        <v>99.99999999999999</v>
      </c>
      <c r="AL22" s="385"/>
      <c r="AM22" s="363">
        <v>118.7382905912724</v>
      </c>
      <c r="AN22" s="376"/>
      <c r="AO22" s="384">
        <v>100</v>
      </c>
      <c r="AP22" s="376"/>
      <c r="AQ22" s="363">
        <v>1527.9088158152063</v>
      </c>
      <c r="AR22" s="376"/>
      <c r="AS22" s="386">
        <v>8</v>
      </c>
    </row>
    <row r="23" spans="1:45" ht="12.75">
      <c r="A23" s="364"/>
      <c r="E23" s="347"/>
      <c r="F23" s="374"/>
      <c r="G23" s="347"/>
      <c r="H23" s="366"/>
      <c r="I23" s="347"/>
      <c r="J23" s="365"/>
      <c r="K23" s="347"/>
      <c r="L23" s="365"/>
      <c r="M23" s="347"/>
      <c r="N23" s="365"/>
      <c r="O23" s="367"/>
      <c r="P23" s="365"/>
      <c r="Q23" s="365"/>
      <c r="R23" s="341"/>
      <c r="S23" s="368"/>
      <c r="T23" s="369"/>
      <c r="U23" s="370"/>
      <c r="V23" s="347"/>
      <c r="W23" s="371"/>
      <c r="X23" s="347"/>
      <c r="Y23" s="370"/>
      <c r="Z23" s="347"/>
      <c r="AA23" s="371"/>
      <c r="AB23" s="347"/>
      <c r="AC23" s="370"/>
      <c r="AD23" s="347"/>
      <c r="AE23" s="371"/>
      <c r="AF23" s="347"/>
      <c r="AG23" s="370"/>
      <c r="AH23" s="347"/>
      <c r="AI23" s="371"/>
      <c r="AJ23" s="372"/>
      <c r="AK23" s="387"/>
      <c r="AL23" s="372"/>
      <c r="AM23" s="371"/>
      <c r="AN23" s="347"/>
      <c r="AO23" s="370"/>
      <c r="AP23" s="347"/>
      <c r="AQ23" s="371"/>
      <c r="AR23" s="347"/>
      <c r="AS23" s="373"/>
    </row>
    <row r="24" spans="1:45" ht="12.75">
      <c r="A24" s="364"/>
      <c r="B24" s="337" t="s">
        <v>302</v>
      </c>
      <c r="E24" s="347"/>
      <c r="F24" s="374"/>
      <c r="G24" s="347"/>
      <c r="H24" s="366"/>
      <c r="I24" s="347"/>
      <c r="J24" s="365"/>
      <c r="K24" s="347"/>
      <c r="L24" s="365"/>
      <c r="M24" s="347"/>
      <c r="N24" s="365"/>
      <c r="O24" s="367"/>
      <c r="P24" s="365"/>
      <c r="Q24" s="365"/>
      <c r="R24" s="341"/>
      <c r="S24" s="368"/>
      <c r="T24" s="369"/>
      <c r="U24" s="370"/>
      <c r="V24" s="347"/>
      <c r="W24" s="371"/>
      <c r="X24" s="347"/>
      <c r="Y24" s="370"/>
      <c r="Z24" s="347"/>
      <c r="AA24" s="371"/>
      <c r="AB24" s="347"/>
      <c r="AC24" s="370"/>
      <c r="AD24" s="347"/>
      <c r="AE24" s="371"/>
      <c r="AF24" s="347"/>
      <c r="AG24" s="370"/>
      <c r="AH24" s="347"/>
      <c r="AI24" s="371"/>
      <c r="AJ24" s="372"/>
      <c r="AK24" s="387"/>
      <c r="AL24" s="372"/>
      <c r="AM24" s="371"/>
      <c r="AN24" s="347"/>
      <c r="AO24" s="370"/>
      <c r="AP24" s="347"/>
      <c r="AQ24" s="371"/>
      <c r="AR24" s="347"/>
      <c r="AS24" s="373"/>
    </row>
    <row r="25" spans="1:45" ht="12.75">
      <c r="A25" s="364"/>
      <c r="E25" s="347"/>
      <c r="F25" s="374"/>
      <c r="G25" s="347"/>
      <c r="H25" s="366"/>
      <c r="I25" s="347"/>
      <c r="J25" s="365"/>
      <c r="K25" s="347"/>
      <c r="L25" s="365"/>
      <c r="M25" s="347"/>
      <c r="N25" s="365"/>
      <c r="O25" s="367"/>
      <c r="P25" s="365"/>
      <c r="Q25" s="365"/>
      <c r="R25" s="341"/>
      <c r="S25" s="368"/>
      <c r="T25" s="369"/>
      <c r="U25" s="370"/>
      <c r="V25" s="347"/>
      <c r="W25" s="371"/>
      <c r="X25" s="347"/>
      <c r="Y25" s="370"/>
      <c r="Z25" s="347"/>
      <c r="AA25" s="371"/>
      <c r="AB25" s="347"/>
      <c r="AC25" s="370"/>
      <c r="AD25" s="347"/>
      <c r="AE25" s="371"/>
      <c r="AF25" s="347"/>
      <c r="AG25" s="370"/>
      <c r="AH25" s="347"/>
      <c r="AI25" s="371"/>
      <c r="AJ25" s="372"/>
      <c r="AK25" s="387"/>
      <c r="AL25" s="372"/>
      <c r="AM25" s="371"/>
      <c r="AN25" s="347"/>
      <c r="AO25" s="370"/>
      <c r="AP25" s="347"/>
      <c r="AQ25" s="371"/>
      <c r="AR25" s="347"/>
      <c r="AS25" s="373"/>
    </row>
    <row r="26" spans="1:45" ht="12.75">
      <c r="A26" s="364">
        <v>9</v>
      </c>
      <c r="B26" s="388">
        <v>500000</v>
      </c>
      <c r="C26" s="337" t="s">
        <v>303</v>
      </c>
      <c r="D26" s="389"/>
      <c r="E26" s="347"/>
      <c r="F26" s="374">
        <v>1998340</v>
      </c>
      <c r="G26" s="347"/>
      <c r="H26" s="374">
        <v>431380</v>
      </c>
      <c r="I26" s="347"/>
      <c r="J26" s="366">
        <v>282389880</v>
      </c>
      <c r="K26" s="347"/>
      <c r="L26" s="365">
        <v>2349940340</v>
      </c>
      <c r="M26" s="347"/>
      <c r="N26" s="365">
        <v>1492286224</v>
      </c>
      <c r="O26" s="367"/>
      <c r="P26" s="365">
        <v>447178737</v>
      </c>
      <c r="Q26" s="365"/>
      <c r="R26" s="341"/>
      <c r="S26" s="368">
        <v>4572226561</v>
      </c>
      <c r="T26" s="369"/>
      <c r="U26" s="370">
        <v>0.5633440472478735</v>
      </c>
      <c r="V26" s="347"/>
      <c r="W26" s="371">
        <v>0.2158691714122722</v>
      </c>
      <c r="X26" s="347"/>
      <c r="Y26" s="370">
        <v>18.765642494405405</v>
      </c>
      <c r="Z26" s="347"/>
      <c r="AA26" s="371">
        <v>141.31222915019467</v>
      </c>
      <c r="AB26" s="347"/>
      <c r="AC26" s="370">
        <v>25.912027227855955</v>
      </c>
      <c r="AD26" s="347"/>
      <c r="AE26" s="371">
        <v>1175.9462053504408</v>
      </c>
      <c r="AF26" s="347"/>
      <c r="AG26" s="370">
        <v>18.84602320743024</v>
      </c>
      <c r="AH26" s="347"/>
      <c r="AI26" s="371">
        <v>746.7629252279391</v>
      </c>
      <c r="AJ26" s="372"/>
      <c r="AK26" s="370">
        <v>28.580786073912765</v>
      </c>
      <c r="AL26" s="372"/>
      <c r="AM26" s="371">
        <v>223.77510183452264</v>
      </c>
      <c r="AN26" s="347"/>
      <c r="AO26" s="370">
        <v>22.709842492502016</v>
      </c>
      <c r="AP26" s="347"/>
      <c r="AQ26" s="371">
        <v>2288.0123307345098</v>
      </c>
      <c r="AR26" s="347"/>
      <c r="AS26" s="373">
        <v>9</v>
      </c>
    </row>
    <row r="27" spans="1:45" ht="12.75">
      <c r="A27" s="364">
        <v>10</v>
      </c>
      <c r="B27" s="388">
        <v>200000</v>
      </c>
      <c r="C27" s="337" t="s">
        <v>176</v>
      </c>
      <c r="D27" s="389">
        <v>500000</v>
      </c>
      <c r="E27" s="347"/>
      <c r="F27" s="374">
        <v>296478</v>
      </c>
      <c r="G27" s="347"/>
      <c r="H27" s="374">
        <v>123615</v>
      </c>
      <c r="I27" s="347"/>
      <c r="J27" s="366">
        <v>33933742</v>
      </c>
      <c r="K27" s="347"/>
      <c r="L27" s="365">
        <v>117031479</v>
      </c>
      <c r="M27" s="347"/>
      <c r="N27" s="365">
        <v>147111198</v>
      </c>
      <c r="O27" s="367"/>
      <c r="P27" s="365">
        <v>43029397</v>
      </c>
      <c r="Q27" s="365"/>
      <c r="R27" s="341"/>
      <c r="S27" s="368">
        <v>341229431</v>
      </c>
      <c r="T27" s="369"/>
      <c r="U27" s="370">
        <v>0.16143023413358493</v>
      </c>
      <c r="V27" s="347"/>
      <c r="W27" s="371">
        <v>0.41694493351951917</v>
      </c>
      <c r="X27" s="347"/>
      <c r="Y27" s="370">
        <v>2.254997490949001</v>
      </c>
      <c r="Z27" s="347"/>
      <c r="AA27" s="371">
        <v>114.45618899210059</v>
      </c>
      <c r="AB27" s="347"/>
      <c r="AC27" s="370">
        <v>1.2904680253985734</v>
      </c>
      <c r="AD27" s="347"/>
      <c r="AE27" s="371">
        <v>394.73916783032803</v>
      </c>
      <c r="AF27" s="347"/>
      <c r="AG27" s="370">
        <v>1.857861452442695</v>
      </c>
      <c r="AH27" s="347"/>
      <c r="AI27" s="371">
        <v>496.19600105235463</v>
      </c>
      <c r="AJ27" s="372"/>
      <c r="AK27" s="370">
        <v>2.7501620466056815</v>
      </c>
      <c r="AL27" s="372"/>
      <c r="AM27" s="371">
        <v>145.1352107070339</v>
      </c>
      <c r="AN27" s="347"/>
      <c r="AO27" s="370">
        <v>1.6948562212370395</v>
      </c>
      <c r="AP27" s="347"/>
      <c r="AQ27" s="371">
        <v>1150.9435135153367</v>
      </c>
      <c r="AR27" s="347"/>
      <c r="AS27" s="373">
        <v>10</v>
      </c>
    </row>
    <row r="28" spans="1:45" ht="12.75">
      <c r="A28" s="361">
        <v>11</v>
      </c>
      <c r="B28" s="388">
        <v>100000</v>
      </c>
      <c r="C28" s="337" t="s">
        <v>178</v>
      </c>
      <c r="D28" s="389">
        <v>200000</v>
      </c>
      <c r="E28" s="347"/>
      <c r="F28" s="374">
        <v>660905</v>
      </c>
      <c r="G28" s="347"/>
      <c r="H28" s="374">
        <v>500184</v>
      </c>
      <c r="I28" s="347"/>
      <c r="J28" s="366">
        <v>93259102</v>
      </c>
      <c r="K28" s="347"/>
      <c r="L28" s="365">
        <v>440957874</v>
      </c>
      <c r="M28" s="347"/>
      <c r="N28" s="365">
        <v>422674505</v>
      </c>
      <c r="O28" s="367"/>
      <c r="P28" s="365">
        <v>134070789</v>
      </c>
      <c r="Q28" s="365"/>
      <c r="R28" s="341"/>
      <c r="S28" s="368">
        <v>1091462454</v>
      </c>
      <c r="T28" s="369"/>
      <c r="U28" s="370">
        <v>0.6531959732222873</v>
      </c>
      <c r="V28" s="347"/>
      <c r="W28" s="371">
        <v>0.756816789099795</v>
      </c>
      <c r="X28" s="347"/>
      <c r="Y28" s="370">
        <v>6.19734307575501</v>
      </c>
      <c r="Z28" s="347"/>
      <c r="AA28" s="371">
        <v>141.1081804495351</v>
      </c>
      <c r="AB28" s="347"/>
      <c r="AC28" s="370">
        <v>4.862298945608753</v>
      </c>
      <c r="AD28" s="347"/>
      <c r="AE28" s="371">
        <v>667.2031139119844</v>
      </c>
      <c r="AF28" s="347"/>
      <c r="AG28" s="370">
        <v>5.337939466510205</v>
      </c>
      <c r="AH28" s="347"/>
      <c r="AI28" s="371">
        <v>639.538973074799</v>
      </c>
      <c r="AJ28" s="372"/>
      <c r="AK28" s="370">
        <v>8.568941727588664</v>
      </c>
      <c r="AL28" s="372"/>
      <c r="AM28" s="371">
        <v>202.85939582844736</v>
      </c>
      <c r="AN28" s="347"/>
      <c r="AO28" s="370">
        <v>5.421196890864159</v>
      </c>
      <c r="AP28" s="347"/>
      <c r="AQ28" s="371">
        <v>1651.4664800538656</v>
      </c>
      <c r="AR28" s="347"/>
      <c r="AS28" s="390">
        <v>11</v>
      </c>
    </row>
    <row r="29" spans="1:45" ht="12.75">
      <c r="A29" s="361">
        <v>12</v>
      </c>
      <c r="B29" s="388">
        <v>50000</v>
      </c>
      <c r="C29" s="337" t="s">
        <v>178</v>
      </c>
      <c r="D29" s="389">
        <v>100000</v>
      </c>
      <c r="E29" s="347"/>
      <c r="F29" s="374">
        <v>595242</v>
      </c>
      <c r="G29" s="347"/>
      <c r="H29" s="374">
        <v>513923</v>
      </c>
      <c r="I29" s="347"/>
      <c r="J29" s="365">
        <v>79846587</v>
      </c>
      <c r="K29" s="347"/>
      <c r="L29" s="365">
        <v>334115002</v>
      </c>
      <c r="M29" s="347"/>
      <c r="N29" s="365">
        <v>313458991</v>
      </c>
      <c r="O29" s="367"/>
      <c r="P29" s="365">
        <v>97330119</v>
      </c>
      <c r="Q29" s="365"/>
      <c r="R29" s="341"/>
      <c r="S29" s="368">
        <v>825264622</v>
      </c>
      <c r="T29" s="369"/>
      <c r="U29" s="370">
        <v>0.671137889549281</v>
      </c>
      <c r="V29" s="347"/>
      <c r="W29" s="371">
        <v>0.8633849761945561</v>
      </c>
      <c r="X29" s="347"/>
      <c r="Y29" s="370">
        <v>5.30604179597526</v>
      </c>
      <c r="Z29" s="347"/>
      <c r="AA29" s="371">
        <v>134.1413861925066</v>
      </c>
      <c r="AB29" s="347"/>
      <c r="AC29" s="370">
        <v>3.6841773732260568</v>
      </c>
      <c r="AD29" s="347"/>
      <c r="AE29" s="371">
        <v>561.3095211695411</v>
      </c>
      <c r="AF29" s="347"/>
      <c r="AG29" s="370">
        <v>3.9586610959451347</v>
      </c>
      <c r="AH29" s="347"/>
      <c r="AI29" s="371">
        <v>526.6076503338138</v>
      </c>
      <c r="AJ29" s="372"/>
      <c r="AK29" s="370">
        <v>6.220714625989635</v>
      </c>
      <c r="AL29" s="372"/>
      <c r="AM29" s="371">
        <v>163.5135272712611</v>
      </c>
      <c r="AN29" s="347"/>
      <c r="AO29" s="370">
        <v>4.099015945560493</v>
      </c>
      <c r="AP29" s="347"/>
      <c r="AQ29" s="371">
        <v>1386.4354699433172</v>
      </c>
      <c r="AR29" s="347"/>
      <c r="AS29" s="390">
        <v>12</v>
      </c>
    </row>
    <row r="30" spans="1:45" ht="12.75">
      <c r="A30" s="361">
        <v>13</v>
      </c>
      <c r="B30" s="388">
        <v>20000</v>
      </c>
      <c r="C30" s="337" t="s">
        <v>178</v>
      </c>
      <c r="D30" s="389">
        <v>50000</v>
      </c>
      <c r="E30" s="347"/>
      <c r="F30" s="374">
        <v>1693293</v>
      </c>
      <c r="G30" s="347"/>
      <c r="H30" s="374">
        <v>3292652</v>
      </c>
      <c r="I30" s="347"/>
      <c r="J30" s="365">
        <v>208508781</v>
      </c>
      <c r="K30" s="347"/>
      <c r="L30" s="365">
        <v>1163349404</v>
      </c>
      <c r="M30" s="347"/>
      <c r="N30" s="365">
        <v>1023918243</v>
      </c>
      <c r="O30" s="367"/>
      <c r="P30" s="365">
        <v>211089375</v>
      </c>
      <c r="Q30" s="365"/>
      <c r="R30" s="341"/>
      <c r="S30" s="368">
        <v>2610158455</v>
      </c>
      <c r="T30" s="369"/>
      <c r="U30" s="370">
        <v>4.299911687743532</v>
      </c>
      <c r="V30" s="347"/>
      <c r="W30" s="371">
        <v>1.944525844021088</v>
      </c>
      <c r="X30" s="347"/>
      <c r="Y30" s="370">
        <v>13.856025014742988</v>
      </c>
      <c r="Z30" s="347"/>
      <c r="AA30" s="371">
        <v>123.13803990213152</v>
      </c>
      <c r="AB30" s="347"/>
      <c r="AC30" s="370">
        <v>12.827875209784262</v>
      </c>
      <c r="AD30" s="347"/>
      <c r="AE30" s="371">
        <v>687.0337289529928</v>
      </c>
      <c r="AF30" s="347"/>
      <c r="AG30" s="370">
        <v>12.931022654866508</v>
      </c>
      <c r="AH30" s="347"/>
      <c r="AI30" s="371">
        <v>604.6905308177616</v>
      </c>
      <c r="AJ30" s="372"/>
      <c r="AK30" s="370">
        <v>13.491473923436905</v>
      </c>
      <c r="AL30" s="372"/>
      <c r="AM30" s="371">
        <v>124.66204903699477</v>
      </c>
      <c r="AN30" s="347"/>
      <c r="AO30" s="370">
        <v>12.96442479450493</v>
      </c>
      <c r="AP30" s="347"/>
      <c r="AQ30" s="371">
        <v>1541.4688745539017</v>
      </c>
      <c r="AR30" s="347"/>
      <c r="AS30" s="390">
        <v>13</v>
      </c>
    </row>
    <row r="31" spans="1:45" ht="12.75">
      <c r="A31" s="361">
        <v>14</v>
      </c>
      <c r="B31" s="388">
        <v>10000</v>
      </c>
      <c r="C31" s="337" t="s">
        <v>178</v>
      </c>
      <c r="D31" s="389">
        <v>20000</v>
      </c>
      <c r="E31" s="347"/>
      <c r="F31" s="374">
        <v>2168991</v>
      </c>
      <c r="G31" s="347"/>
      <c r="H31" s="374">
        <v>9193679</v>
      </c>
      <c r="I31" s="347"/>
      <c r="J31" s="365">
        <v>252803272</v>
      </c>
      <c r="K31" s="347"/>
      <c r="L31" s="365">
        <v>1885525024</v>
      </c>
      <c r="M31" s="347"/>
      <c r="N31" s="365">
        <v>1295704199</v>
      </c>
      <c r="O31" s="367"/>
      <c r="P31" s="365">
        <v>264614484</v>
      </c>
      <c r="Q31" s="365"/>
      <c r="R31" s="341"/>
      <c r="S31" s="368">
        <v>3707840658</v>
      </c>
      <c r="T31" s="369"/>
      <c r="U31" s="370">
        <v>12.006129947975756</v>
      </c>
      <c r="V31" s="347"/>
      <c r="W31" s="371">
        <v>4.238689326050684</v>
      </c>
      <c r="X31" s="347"/>
      <c r="Y31" s="370">
        <v>16.799524911331556</v>
      </c>
      <c r="Z31" s="347"/>
      <c r="AA31" s="371">
        <v>116.55339833129783</v>
      </c>
      <c r="AB31" s="347"/>
      <c r="AC31" s="370">
        <v>20.791070704668083</v>
      </c>
      <c r="AD31" s="347"/>
      <c r="AE31" s="371">
        <v>869.3097500174044</v>
      </c>
      <c r="AF31" s="347"/>
      <c r="AG31" s="370">
        <v>16.3633966538036</v>
      </c>
      <c r="AH31" s="347"/>
      <c r="AI31" s="371">
        <v>597.3764755132686</v>
      </c>
      <c r="AJ31" s="372"/>
      <c r="AK31" s="370">
        <v>16.912454313011786</v>
      </c>
      <c r="AL31" s="372"/>
      <c r="AM31" s="371">
        <v>121.99888519592751</v>
      </c>
      <c r="AN31" s="347"/>
      <c r="AO31" s="370">
        <v>18.416514625219822</v>
      </c>
      <c r="AP31" s="347"/>
      <c r="AQ31" s="371">
        <v>1709.4771983839491</v>
      </c>
      <c r="AR31" s="347"/>
      <c r="AS31" s="390">
        <v>14</v>
      </c>
    </row>
    <row r="32" spans="1:45" ht="12.75">
      <c r="A32" s="361">
        <v>15</v>
      </c>
      <c r="B32" s="388">
        <v>5000</v>
      </c>
      <c r="C32" s="337" t="s">
        <v>178</v>
      </c>
      <c r="D32" s="389">
        <v>10000</v>
      </c>
      <c r="E32" s="347"/>
      <c r="F32" s="374">
        <v>2352570</v>
      </c>
      <c r="G32" s="347"/>
      <c r="H32" s="374">
        <v>19212851</v>
      </c>
      <c r="I32" s="347"/>
      <c r="J32" s="365">
        <v>250364781</v>
      </c>
      <c r="K32" s="347"/>
      <c r="L32" s="365">
        <v>1359840228</v>
      </c>
      <c r="M32" s="347"/>
      <c r="N32" s="365">
        <v>1338445171</v>
      </c>
      <c r="O32" s="367"/>
      <c r="P32" s="365">
        <v>185988726</v>
      </c>
      <c r="Q32" s="365"/>
      <c r="R32" s="341"/>
      <c r="S32" s="368">
        <v>3153851757</v>
      </c>
      <c r="T32" s="369"/>
      <c r="U32" s="370">
        <v>25.090280591381966</v>
      </c>
      <c r="V32" s="347"/>
      <c r="W32" s="371">
        <v>8.166749979809316</v>
      </c>
      <c r="X32" s="347"/>
      <c r="Y32" s="370">
        <v>16.637479974268565</v>
      </c>
      <c r="Z32" s="347"/>
      <c r="AA32" s="371">
        <v>106.42181996709981</v>
      </c>
      <c r="AB32" s="347"/>
      <c r="AC32" s="370">
        <v>14.994515568624967</v>
      </c>
      <c r="AD32" s="347"/>
      <c r="AE32" s="371">
        <v>578.0232800724315</v>
      </c>
      <c r="AF32" s="347"/>
      <c r="AG32" s="370">
        <v>16.903170684593103</v>
      </c>
      <c r="AH32" s="347"/>
      <c r="AI32" s="371">
        <v>568.9289462162657</v>
      </c>
      <c r="AJ32" s="372"/>
      <c r="AK32" s="370">
        <v>11.887202029388032</v>
      </c>
      <c r="AL32" s="372"/>
      <c r="AM32" s="371">
        <v>79.05767989900407</v>
      </c>
      <c r="AN32" s="347"/>
      <c r="AO32" s="370">
        <v>15.66490104779625</v>
      </c>
      <c r="AP32" s="347"/>
      <c r="AQ32" s="371">
        <v>1340.5984761346103</v>
      </c>
      <c r="AR32" s="347"/>
      <c r="AS32" s="390">
        <v>15</v>
      </c>
    </row>
    <row r="33" spans="1:45" ht="12.75">
      <c r="A33" s="361">
        <v>16</v>
      </c>
      <c r="B33" s="388">
        <v>3000</v>
      </c>
      <c r="C33" s="337" t="s">
        <v>178</v>
      </c>
      <c r="D33" s="389">
        <v>5000</v>
      </c>
      <c r="E33" s="347"/>
      <c r="F33" s="374">
        <v>1617797</v>
      </c>
      <c r="G33" s="347"/>
      <c r="H33" s="374">
        <v>16812799</v>
      </c>
      <c r="I33" s="347"/>
      <c r="J33" s="365">
        <v>156100890</v>
      </c>
      <c r="K33" s="347"/>
      <c r="L33" s="365">
        <v>760554965</v>
      </c>
      <c r="M33" s="347"/>
      <c r="N33" s="365">
        <v>926094411</v>
      </c>
      <c r="O33" s="367"/>
      <c r="P33" s="365">
        <v>100069946</v>
      </c>
      <c r="Q33" s="365"/>
      <c r="R33" s="341"/>
      <c r="S33" s="368">
        <v>1959633011</v>
      </c>
      <c r="T33" s="369"/>
      <c r="U33" s="370">
        <v>21.95602539344661</v>
      </c>
      <c r="V33" s="347"/>
      <c r="W33" s="371">
        <v>10.39240337322915</v>
      </c>
      <c r="X33" s="347"/>
      <c r="Y33" s="370">
        <v>10.373365698510527</v>
      </c>
      <c r="Z33" s="347"/>
      <c r="AA33" s="371">
        <v>96.48978827380691</v>
      </c>
      <c r="AB33" s="347"/>
      <c r="AC33" s="370">
        <v>8.386392039791543</v>
      </c>
      <c r="AD33" s="347"/>
      <c r="AE33" s="371">
        <v>470.11767545619136</v>
      </c>
      <c r="AF33" s="347"/>
      <c r="AG33" s="370">
        <v>11.695609381955562</v>
      </c>
      <c r="AH33" s="347"/>
      <c r="AI33" s="371">
        <v>572.4416666615157</v>
      </c>
      <c r="AJ33" s="372"/>
      <c r="AK33" s="370">
        <v>6.395826729690867</v>
      </c>
      <c r="AL33" s="372"/>
      <c r="AM33" s="371">
        <v>61.855687703710664</v>
      </c>
      <c r="AN33" s="347"/>
      <c r="AO33" s="370">
        <v>9.733322797806446</v>
      </c>
      <c r="AP33" s="347"/>
      <c r="AQ33" s="371">
        <v>1211.2972214684537</v>
      </c>
      <c r="AR33" s="347"/>
      <c r="AS33" s="390">
        <v>16</v>
      </c>
    </row>
    <row r="34" spans="1:45" ht="12.75">
      <c r="A34" s="361">
        <v>17</v>
      </c>
      <c r="B34" s="388">
        <v>1000</v>
      </c>
      <c r="C34" s="337" t="s">
        <v>178</v>
      </c>
      <c r="D34" s="389">
        <v>3000</v>
      </c>
      <c r="E34" s="347"/>
      <c r="F34" s="374">
        <v>1677015</v>
      </c>
      <c r="G34" s="347"/>
      <c r="H34" s="374">
        <v>23768475</v>
      </c>
      <c r="I34" s="347"/>
      <c r="J34" s="365">
        <v>139281074</v>
      </c>
      <c r="K34" s="347"/>
      <c r="L34" s="365">
        <v>615651909</v>
      </c>
      <c r="M34" s="347"/>
      <c r="N34" s="365">
        <v>901707393</v>
      </c>
      <c r="O34" s="367"/>
      <c r="P34" s="365">
        <v>77090207</v>
      </c>
      <c r="Q34" s="365"/>
      <c r="R34" s="341"/>
      <c r="S34" s="368">
        <v>1757499058</v>
      </c>
      <c r="T34" s="369"/>
      <c r="U34" s="370">
        <v>31.039521775255917</v>
      </c>
      <c r="V34" s="347"/>
      <c r="W34" s="371">
        <v>14.17308431946047</v>
      </c>
      <c r="X34" s="347"/>
      <c r="Y34" s="370">
        <v>9.255639192597213</v>
      </c>
      <c r="Z34" s="347"/>
      <c r="AA34" s="371">
        <v>83.05296851846883</v>
      </c>
      <c r="AB34" s="347"/>
      <c r="AC34" s="370">
        <v>6.788593206961798</v>
      </c>
      <c r="AD34" s="347"/>
      <c r="AE34" s="371">
        <v>367.111748553233</v>
      </c>
      <c r="AF34" s="347"/>
      <c r="AG34" s="370">
        <v>11.387626704238356</v>
      </c>
      <c r="AH34" s="347"/>
      <c r="AI34" s="371">
        <v>537.6859437751004</v>
      </c>
      <c r="AJ34" s="372"/>
      <c r="AK34" s="370">
        <v>4.927109749094918</v>
      </c>
      <c r="AL34" s="372"/>
      <c r="AM34" s="371">
        <v>45.968704513674595</v>
      </c>
      <c r="AN34" s="347"/>
      <c r="AO34" s="370">
        <v>8.729341439102116</v>
      </c>
      <c r="AP34" s="347"/>
      <c r="AQ34" s="371">
        <v>1047.9924496799372</v>
      </c>
      <c r="AR34" s="347"/>
      <c r="AS34" s="390">
        <v>17</v>
      </c>
    </row>
    <row r="35" spans="1:45" ht="12.75">
      <c r="A35" s="361">
        <v>18</v>
      </c>
      <c r="B35" s="388"/>
      <c r="C35" s="337" t="s">
        <v>304</v>
      </c>
      <c r="D35" s="389">
        <v>1000</v>
      </c>
      <c r="E35" s="347"/>
      <c r="F35" s="374">
        <v>116358</v>
      </c>
      <c r="G35" s="347"/>
      <c r="H35" s="374">
        <v>2725317</v>
      </c>
      <c r="I35" s="347"/>
      <c r="J35" s="365">
        <v>8335827</v>
      </c>
      <c r="K35" s="347"/>
      <c r="L35" s="365">
        <v>41951152</v>
      </c>
      <c r="M35" s="347"/>
      <c r="N35" s="365">
        <v>56907987</v>
      </c>
      <c r="O35" s="367"/>
      <c r="P35" s="365">
        <v>4151369</v>
      </c>
      <c r="Q35" s="365"/>
      <c r="R35" s="341"/>
      <c r="S35" s="368">
        <v>114071652</v>
      </c>
      <c r="T35" s="369"/>
      <c r="U35" s="370">
        <v>3.559022460043193</v>
      </c>
      <c r="V35" s="347"/>
      <c r="W35" s="371">
        <v>23.421827463517765</v>
      </c>
      <c r="X35" s="347"/>
      <c r="Y35" s="370">
        <v>0.5539403514644786</v>
      </c>
      <c r="Z35" s="347"/>
      <c r="AA35" s="371">
        <v>71.63948331872325</v>
      </c>
      <c r="AB35" s="347"/>
      <c r="AC35" s="370">
        <v>0.4625816980800133</v>
      </c>
      <c r="AD35" s="347"/>
      <c r="AE35" s="371">
        <v>360.53517592258373</v>
      </c>
      <c r="AF35" s="347"/>
      <c r="AG35" s="370">
        <v>0.7186886982145982</v>
      </c>
      <c r="AH35" s="347"/>
      <c r="AI35" s="371">
        <v>489.07670293404834</v>
      </c>
      <c r="AJ35" s="372"/>
      <c r="AK35" s="370">
        <v>0.26532878128074583</v>
      </c>
      <c r="AL35" s="372"/>
      <c r="AM35" s="371">
        <v>35.67755547534334</v>
      </c>
      <c r="AN35" s="347"/>
      <c r="AO35" s="370">
        <v>0.5665837454067277</v>
      </c>
      <c r="AP35" s="347"/>
      <c r="AQ35" s="371">
        <v>980.3507451142165</v>
      </c>
      <c r="AR35" s="347"/>
      <c r="AS35" s="390">
        <v>18</v>
      </c>
    </row>
    <row r="36" spans="1:45" ht="12" customHeight="1">
      <c r="A36" s="361">
        <v>19</v>
      </c>
      <c r="B36" s="337" t="s">
        <v>305</v>
      </c>
      <c r="E36" s="347"/>
      <c r="F36" s="391" t="s">
        <v>306</v>
      </c>
      <c r="G36" s="347"/>
      <c r="H36" s="374">
        <v>837966</v>
      </c>
      <c r="I36" s="347"/>
      <c r="J36" s="365">
        <v>37505</v>
      </c>
      <c r="K36" s="347"/>
      <c r="L36" s="365">
        <v>47478</v>
      </c>
      <c r="M36" s="347"/>
      <c r="N36" s="391" t="s">
        <v>306</v>
      </c>
      <c r="O36" s="392"/>
      <c r="P36" s="391" t="s">
        <v>306</v>
      </c>
      <c r="Q36" s="393"/>
      <c r="R36" s="341"/>
      <c r="S36" s="368">
        <v>922949</v>
      </c>
      <c r="T36" s="369"/>
      <c r="U36" s="370">
        <v>1.0943093279616845</v>
      </c>
      <c r="V36" s="347"/>
      <c r="W36" s="391" t="s">
        <v>307</v>
      </c>
      <c r="X36" s="347"/>
      <c r="Y36" s="370">
        <v>0.002492318144519466</v>
      </c>
      <c r="Z36" s="347"/>
      <c r="AA36" s="391" t="s">
        <v>307</v>
      </c>
      <c r="AB36" s="347"/>
      <c r="AC36" s="370">
        <v>0.0005235244519970005</v>
      </c>
      <c r="AD36" s="347"/>
      <c r="AE36" s="391" t="s">
        <v>307</v>
      </c>
      <c r="AF36" s="347"/>
      <c r="AG36" s="394" t="s">
        <v>307</v>
      </c>
      <c r="AH36" s="347"/>
      <c r="AI36" s="391" t="s">
        <v>307</v>
      </c>
      <c r="AJ36" s="395"/>
      <c r="AK36" s="394" t="s">
        <v>307</v>
      </c>
      <c r="AL36" s="395"/>
      <c r="AM36" s="391" t="s">
        <v>307</v>
      </c>
      <c r="AN36" s="347"/>
      <c r="AO36" s="370">
        <v>0.0045842055591462285</v>
      </c>
      <c r="AP36" s="347"/>
      <c r="AQ36" s="391" t="s">
        <v>307</v>
      </c>
      <c r="AR36" s="347"/>
      <c r="AS36" s="390">
        <v>19</v>
      </c>
    </row>
    <row r="37" spans="1:45" ht="12.75">
      <c r="A37" s="361"/>
      <c r="E37" s="347"/>
      <c r="F37" s="374"/>
      <c r="G37" s="374"/>
      <c r="H37" s="396"/>
      <c r="I37" s="397"/>
      <c r="J37" s="396"/>
      <c r="K37" s="374"/>
      <c r="L37" s="396"/>
      <c r="M37" s="374"/>
      <c r="N37" s="396"/>
      <c r="O37" s="374"/>
      <c r="P37" s="396"/>
      <c r="Q37" s="374"/>
      <c r="R37" s="374"/>
      <c r="S37" s="374"/>
      <c r="T37" s="369"/>
      <c r="U37" s="370"/>
      <c r="V37" s="347"/>
      <c r="W37" s="371"/>
      <c r="X37" s="347"/>
      <c r="Y37" s="370"/>
      <c r="Z37" s="347"/>
      <c r="AA37" s="371"/>
      <c r="AB37" s="347"/>
      <c r="AC37" s="370"/>
      <c r="AD37" s="347"/>
      <c r="AE37" s="371"/>
      <c r="AF37" s="347"/>
      <c r="AG37" s="370"/>
      <c r="AH37" s="347"/>
      <c r="AI37" s="371"/>
      <c r="AJ37" s="372"/>
      <c r="AK37" s="370"/>
      <c r="AL37" s="372"/>
      <c r="AM37" s="371"/>
      <c r="AN37" s="347"/>
      <c r="AO37" s="370"/>
      <c r="AP37" s="347"/>
      <c r="AQ37" s="371"/>
      <c r="AR37" s="347"/>
      <c r="AS37" s="390"/>
    </row>
    <row r="38" spans="1:45" ht="12.75">
      <c r="A38" s="361"/>
      <c r="E38" s="347"/>
      <c r="F38" s="374"/>
      <c r="G38" s="347"/>
      <c r="H38" s="366"/>
      <c r="I38" s="347"/>
      <c r="J38" s="365"/>
      <c r="K38" s="347"/>
      <c r="L38" s="365"/>
      <c r="M38" s="347"/>
      <c r="N38" s="365"/>
      <c r="O38" s="367"/>
      <c r="P38" s="365"/>
      <c r="Q38" s="365"/>
      <c r="R38" s="341"/>
      <c r="S38" s="368"/>
      <c r="T38" s="369"/>
      <c r="U38" s="370"/>
      <c r="V38" s="347"/>
      <c r="W38" s="371"/>
      <c r="X38" s="347"/>
      <c r="Y38" s="370"/>
      <c r="Z38" s="347"/>
      <c r="AA38" s="371"/>
      <c r="AB38" s="347"/>
      <c r="AC38" s="370"/>
      <c r="AD38" s="347"/>
      <c r="AE38" s="371"/>
      <c r="AF38" s="347"/>
      <c r="AG38" s="370"/>
      <c r="AH38" s="347"/>
      <c r="AI38" s="371"/>
      <c r="AJ38" s="372"/>
      <c r="AK38" s="387"/>
      <c r="AL38" s="372"/>
      <c r="AM38" s="371"/>
      <c r="AN38" s="347"/>
      <c r="AO38" s="370"/>
      <c r="AP38" s="347"/>
      <c r="AQ38" s="371"/>
      <c r="AR38" s="347"/>
      <c r="AS38" s="390"/>
    </row>
    <row r="39" spans="1:45" ht="12.75">
      <c r="A39" s="361"/>
      <c r="B39" s="339" t="s">
        <v>219</v>
      </c>
      <c r="E39" s="347"/>
      <c r="F39" s="374"/>
      <c r="G39" s="347"/>
      <c r="H39" s="366"/>
      <c r="I39" s="347"/>
      <c r="J39" s="365"/>
      <c r="K39" s="347"/>
      <c r="L39" s="365"/>
      <c r="M39" s="347"/>
      <c r="N39" s="365"/>
      <c r="O39" s="367"/>
      <c r="P39" s="365"/>
      <c r="Q39" s="365"/>
      <c r="R39" s="341"/>
      <c r="S39" s="368"/>
      <c r="T39" s="369"/>
      <c r="U39" s="370"/>
      <c r="V39" s="347"/>
      <c r="W39" s="371"/>
      <c r="X39" s="347"/>
      <c r="Y39" s="370"/>
      <c r="Z39" s="347"/>
      <c r="AA39" s="371"/>
      <c r="AB39" s="347"/>
      <c r="AC39" s="370"/>
      <c r="AD39" s="347"/>
      <c r="AE39" s="371"/>
      <c r="AF39" s="347"/>
      <c r="AG39" s="370"/>
      <c r="AH39" s="347"/>
      <c r="AI39" s="371"/>
      <c r="AJ39" s="372"/>
      <c r="AK39" s="387"/>
      <c r="AL39" s="372"/>
      <c r="AM39" s="371"/>
      <c r="AN39" s="347"/>
      <c r="AO39" s="370"/>
      <c r="AP39" s="347"/>
      <c r="AQ39" s="371"/>
      <c r="AR39" s="347"/>
      <c r="AS39" s="390"/>
    </row>
    <row r="40" spans="1:45" ht="12.75">
      <c r="A40" s="361"/>
      <c r="E40" s="347"/>
      <c r="F40" s="374"/>
      <c r="G40" s="347"/>
      <c r="H40" s="366"/>
      <c r="I40" s="347"/>
      <c r="J40" s="365"/>
      <c r="K40" s="347"/>
      <c r="L40" s="365"/>
      <c r="M40" s="347"/>
      <c r="N40" s="365"/>
      <c r="O40" s="367"/>
      <c r="P40" s="365"/>
      <c r="Q40" s="365"/>
      <c r="R40" s="341"/>
      <c r="S40" s="368"/>
      <c r="T40" s="369"/>
      <c r="U40" s="370"/>
      <c r="V40" s="347"/>
      <c r="W40" s="371"/>
      <c r="X40" s="347"/>
      <c r="Y40" s="370"/>
      <c r="Z40" s="347"/>
      <c r="AA40" s="371"/>
      <c r="AB40" s="347"/>
      <c r="AC40" s="370"/>
      <c r="AD40" s="347"/>
      <c r="AE40" s="371"/>
      <c r="AF40" s="347"/>
      <c r="AG40" s="370"/>
      <c r="AH40" s="347"/>
      <c r="AI40" s="371"/>
      <c r="AJ40" s="372"/>
      <c r="AK40" s="387"/>
      <c r="AL40" s="372"/>
      <c r="AM40" s="371"/>
      <c r="AN40" s="347"/>
      <c r="AO40" s="370"/>
      <c r="AP40" s="347"/>
      <c r="AQ40" s="371"/>
      <c r="AR40" s="347"/>
      <c r="AS40" s="390"/>
    </row>
    <row r="41" spans="1:45" ht="12.75">
      <c r="A41" s="361">
        <v>20</v>
      </c>
      <c r="B41" s="337" t="s">
        <v>20</v>
      </c>
      <c r="E41" s="347"/>
      <c r="F41" s="374">
        <v>1689232</v>
      </c>
      <c r="G41" s="347"/>
      <c r="H41" s="366">
        <v>388470</v>
      </c>
      <c r="I41" s="347"/>
      <c r="J41" s="365">
        <v>237046786</v>
      </c>
      <c r="K41" s="347"/>
      <c r="L41" s="365">
        <v>2101891985</v>
      </c>
      <c r="M41" s="347"/>
      <c r="N41" s="365">
        <v>1337275288</v>
      </c>
      <c r="O41" s="367"/>
      <c r="P41" s="365">
        <v>394618115</v>
      </c>
      <c r="Q41" s="365"/>
      <c r="R41" s="341"/>
      <c r="S41" s="368">
        <v>4071220644</v>
      </c>
      <c r="T41" s="369"/>
      <c r="U41" s="370">
        <v>19.10197554758308</v>
      </c>
      <c r="V41" s="347"/>
      <c r="W41" s="371">
        <v>0.22996841168057436</v>
      </c>
      <c r="X41" s="347"/>
      <c r="Y41" s="370">
        <v>44.53747909178438</v>
      </c>
      <c r="Z41" s="347"/>
      <c r="AA41" s="371">
        <v>140.32814083559867</v>
      </c>
      <c r="AB41" s="347"/>
      <c r="AC41" s="370">
        <v>60.5125439211897</v>
      </c>
      <c r="AD41" s="347"/>
      <c r="AE41" s="371">
        <v>1244.2885198717524</v>
      </c>
      <c r="AF41" s="347"/>
      <c r="AG41" s="370">
        <v>52.72371673264888</v>
      </c>
      <c r="AH41" s="347"/>
      <c r="AI41" s="371">
        <v>791.6469069967891</v>
      </c>
      <c r="AJ41" s="372"/>
      <c r="AK41" s="370">
        <v>51.26011318788982</v>
      </c>
      <c r="AL41" s="372"/>
      <c r="AM41" s="371">
        <v>233.6080035187588</v>
      </c>
      <c r="AN41" s="347"/>
      <c r="AO41" s="370">
        <v>55.663594159770746</v>
      </c>
      <c r="AP41" s="347"/>
      <c r="AQ41" s="371">
        <v>2410.1015396345797</v>
      </c>
      <c r="AR41" s="347"/>
      <c r="AS41" s="390">
        <v>20</v>
      </c>
    </row>
    <row r="42" spans="1:45" ht="12.75">
      <c r="A42" s="361">
        <v>21</v>
      </c>
      <c r="B42" s="337" t="s">
        <v>24</v>
      </c>
      <c r="E42" s="347"/>
      <c r="F42" s="374">
        <v>174097</v>
      </c>
      <c r="G42" s="347"/>
      <c r="H42" s="366">
        <v>266611</v>
      </c>
      <c r="I42" s="347"/>
      <c r="J42" s="365">
        <v>23854002</v>
      </c>
      <c r="K42" s="347"/>
      <c r="L42" s="365">
        <v>91778586</v>
      </c>
      <c r="M42" s="347"/>
      <c r="N42" s="365">
        <v>92028652</v>
      </c>
      <c r="O42" s="367"/>
      <c r="P42" s="365">
        <v>27048276</v>
      </c>
      <c r="Q42" s="365"/>
      <c r="R42" s="341"/>
      <c r="S42" s="368">
        <v>234976127</v>
      </c>
      <c r="T42" s="369"/>
      <c r="U42" s="370">
        <v>13.109884425352467</v>
      </c>
      <c r="V42" s="347"/>
      <c r="W42" s="371">
        <v>1.5313934186114637</v>
      </c>
      <c r="X42" s="347"/>
      <c r="Y42" s="370">
        <v>4.481803500724885</v>
      </c>
      <c r="Z42" s="347"/>
      <c r="AA42" s="371">
        <v>137.01558326679955</v>
      </c>
      <c r="AB42" s="347"/>
      <c r="AC42" s="370">
        <v>2.642265043105765</v>
      </c>
      <c r="AD42" s="347"/>
      <c r="AE42" s="371">
        <v>527.1692562192341</v>
      </c>
      <c r="AF42" s="347"/>
      <c r="AG42" s="370">
        <v>3.6283423636670995</v>
      </c>
      <c r="AH42" s="347"/>
      <c r="AI42" s="371">
        <v>528.6056164092431</v>
      </c>
      <c r="AJ42" s="372"/>
      <c r="AK42" s="370">
        <v>3.5135175923114526</v>
      </c>
      <c r="AL42" s="372"/>
      <c r="AM42" s="371">
        <v>155.36325152070398</v>
      </c>
      <c r="AN42" s="347"/>
      <c r="AO42" s="370">
        <v>3.2127012791210317</v>
      </c>
      <c r="AP42" s="347"/>
      <c r="AQ42" s="371">
        <v>1349.6851008345923</v>
      </c>
      <c r="AR42" s="347"/>
      <c r="AS42" s="390">
        <v>21</v>
      </c>
    </row>
    <row r="43" spans="1:45" ht="12.75">
      <c r="A43" s="361">
        <v>22</v>
      </c>
      <c r="B43" s="337" t="s">
        <v>25</v>
      </c>
      <c r="E43" s="347"/>
      <c r="F43" s="374">
        <v>238008</v>
      </c>
      <c r="G43" s="347"/>
      <c r="H43" s="366">
        <v>162891</v>
      </c>
      <c r="I43" s="347"/>
      <c r="J43" s="365">
        <v>34096714</v>
      </c>
      <c r="K43" s="347"/>
      <c r="L43" s="365">
        <v>176996871</v>
      </c>
      <c r="M43" s="347"/>
      <c r="N43" s="365">
        <v>138806312</v>
      </c>
      <c r="O43" s="367"/>
      <c r="P43" s="365">
        <v>51120424</v>
      </c>
      <c r="Q43" s="365"/>
      <c r="R43" s="341"/>
      <c r="S43" s="368">
        <v>401183212</v>
      </c>
      <c r="T43" s="369"/>
      <c r="U43" s="370">
        <v>8.009730220921451</v>
      </c>
      <c r="V43" s="347"/>
      <c r="W43" s="371">
        <v>0.6843929615811233</v>
      </c>
      <c r="X43" s="347"/>
      <c r="Y43" s="370">
        <v>6.406253012321169</v>
      </c>
      <c r="Z43" s="347"/>
      <c r="AA43" s="371">
        <v>143.2586887835703</v>
      </c>
      <c r="AB43" s="347"/>
      <c r="AC43" s="370">
        <v>5.095661911618474</v>
      </c>
      <c r="AD43" s="347"/>
      <c r="AE43" s="371">
        <v>743.6593349803368</v>
      </c>
      <c r="AF43" s="347"/>
      <c r="AG43" s="370">
        <v>5.472608923729458</v>
      </c>
      <c r="AH43" s="347"/>
      <c r="AI43" s="371">
        <v>583.2001949514301</v>
      </c>
      <c r="AJ43" s="372"/>
      <c r="AK43" s="370">
        <v>6.640442039648685</v>
      </c>
      <c r="AL43" s="372"/>
      <c r="AM43" s="371">
        <v>214.78447783267788</v>
      </c>
      <c r="AN43" s="347"/>
      <c r="AO43" s="370">
        <v>5.4851607046629205</v>
      </c>
      <c r="AP43" s="347"/>
      <c r="AQ43" s="371">
        <v>1685.5870895095964</v>
      </c>
      <c r="AR43" s="347"/>
      <c r="AS43" s="390">
        <v>22</v>
      </c>
    </row>
    <row r="44" spans="1:45" ht="12.75">
      <c r="A44" s="361">
        <v>23</v>
      </c>
      <c r="B44" s="337" t="s">
        <v>26</v>
      </c>
      <c r="E44" s="347"/>
      <c r="F44" s="374">
        <v>237738</v>
      </c>
      <c r="G44" s="347"/>
      <c r="H44" s="366">
        <v>159572</v>
      </c>
      <c r="I44" s="347"/>
      <c r="J44" s="365">
        <v>29697352</v>
      </c>
      <c r="K44" s="347"/>
      <c r="L44" s="365">
        <v>193670411</v>
      </c>
      <c r="M44" s="347"/>
      <c r="N44" s="365">
        <v>116833595</v>
      </c>
      <c r="O44" s="367"/>
      <c r="P44" s="365">
        <v>39857661</v>
      </c>
      <c r="Q44" s="365"/>
      <c r="R44" s="341"/>
      <c r="S44" s="368">
        <v>380218591</v>
      </c>
      <c r="T44" s="369"/>
      <c r="U44" s="370">
        <v>7.84652725327291</v>
      </c>
      <c r="V44" s="347"/>
      <c r="W44" s="371">
        <v>0.6712094827078549</v>
      </c>
      <c r="X44" s="347"/>
      <c r="Y44" s="370">
        <v>5.579679927747938</v>
      </c>
      <c r="Z44" s="347"/>
      <c r="AA44" s="371">
        <v>124.91630282075225</v>
      </c>
      <c r="AB44" s="347"/>
      <c r="AC44" s="370">
        <v>5.575685780005656</v>
      </c>
      <c r="AD44" s="347"/>
      <c r="AE44" s="371">
        <v>814.6380090688068</v>
      </c>
      <c r="AF44" s="347"/>
      <c r="AG44" s="370">
        <v>4.60630763382283</v>
      </c>
      <c r="AH44" s="347"/>
      <c r="AI44" s="371">
        <v>491.4384532552642</v>
      </c>
      <c r="AJ44" s="372"/>
      <c r="AK44" s="370">
        <v>5.177431386454577</v>
      </c>
      <c r="AL44" s="372"/>
      <c r="AM44" s="371">
        <v>167.65372384726044</v>
      </c>
      <c r="AN44" s="347"/>
      <c r="AO44" s="370">
        <v>5.198522799940848</v>
      </c>
      <c r="AP44" s="347"/>
      <c r="AQ44" s="371">
        <v>1599.3176984747915</v>
      </c>
      <c r="AR44" s="347"/>
      <c r="AS44" s="390">
        <v>23</v>
      </c>
    </row>
    <row r="45" spans="1:45" ht="12.75">
      <c r="A45" s="361">
        <v>24</v>
      </c>
      <c r="B45" s="337" t="s">
        <v>27</v>
      </c>
      <c r="E45" s="347"/>
      <c r="F45" s="374">
        <v>835854</v>
      </c>
      <c r="G45" s="347"/>
      <c r="H45" s="366">
        <v>583937</v>
      </c>
      <c r="I45" s="347"/>
      <c r="J45" s="365">
        <v>116667344</v>
      </c>
      <c r="K45" s="347"/>
      <c r="L45" s="365">
        <v>556443705</v>
      </c>
      <c r="M45" s="347"/>
      <c r="N45" s="365">
        <v>492214065</v>
      </c>
      <c r="O45" s="367"/>
      <c r="P45" s="365">
        <v>145275400</v>
      </c>
      <c r="Q45" s="365"/>
      <c r="R45" s="341"/>
      <c r="S45" s="368">
        <v>1311184451</v>
      </c>
      <c r="T45" s="369"/>
      <c r="U45" s="370">
        <v>28.71354363355992</v>
      </c>
      <c r="V45" s="347"/>
      <c r="W45" s="371">
        <v>0.698611240719073</v>
      </c>
      <c r="X45" s="347"/>
      <c r="Y45" s="370">
        <v>21.92001622031701</v>
      </c>
      <c r="Z45" s="347"/>
      <c r="AA45" s="371">
        <v>139.5786154041256</v>
      </c>
      <c r="AB45" s="347"/>
      <c r="AC45" s="370">
        <v>16.01976903607729</v>
      </c>
      <c r="AD45" s="347"/>
      <c r="AE45" s="371">
        <v>665.7187798347559</v>
      </c>
      <c r="AF45" s="347"/>
      <c r="AG45" s="370">
        <v>19.40614260037506</v>
      </c>
      <c r="AH45" s="347"/>
      <c r="AI45" s="371">
        <v>588.8756469431264</v>
      </c>
      <c r="AJ45" s="372"/>
      <c r="AK45" s="370">
        <v>18.870987327624253</v>
      </c>
      <c r="AL45" s="372"/>
      <c r="AM45" s="371">
        <v>173.80475537593887</v>
      </c>
      <c r="AN45" s="347"/>
      <c r="AO45" s="370">
        <v>17.927114625101073</v>
      </c>
      <c r="AP45" s="347"/>
      <c r="AQ45" s="371">
        <v>1568.6764087986658</v>
      </c>
      <c r="AR45" s="347"/>
      <c r="AS45" s="390">
        <v>24</v>
      </c>
    </row>
    <row r="46" spans="1:45" ht="12.75">
      <c r="A46" s="361">
        <v>25</v>
      </c>
      <c r="B46" s="337" t="s">
        <v>28</v>
      </c>
      <c r="E46" s="347"/>
      <c r="F46" s="374">
        <v>251899</v>
      </c>
      <c r="G46" s="347"/>
      <c r="H46" s="366">
        <v>132280</v>
      </c>
      <c r="I46" s="347"/>
      <c r="J46" s="365">
        <v>37052994</v>
      </c>
      <c r="K46" s="347"/>
      <c r="L46" s="365">
        <v>148051387</v>
      </c>
      <c r="M46" s="347"/>
      <c r="N46" s="365">
        <v>134630422</v>
      </c>
      <c r="O46" s="367"/>
      <c r="P46" s="365">
        <v>48857744</v>
      </c>
      <c r="Q46" s="365"/>
      <c r="R46" s="341"/>
      <c r="S46" s="368">
        <v>368724827</v>
      </c>
      <c r="T46" s="369"/>
      <c r="U46" s="370">
        <v>6.504515986908359</v>
      </c>
      <c r="V46" s="347"/>
      <c r="W46" s="371">
        <v>0.5251311041330057</v>
      </c>
      <c r="X46" s="347"/>
      <c r="Y46" s="370">
        <v>6.961692978039415</v>
      </c>
      <c r="Z46" s="347"/>
      <c r="AA46" s="371">
        <v>147.09464507600268</v>
      </c>
      <c r="AB46" s="347"/>
      <c r="AC46" s="370">
        <v>4.262334183852247</v>
      </c>
      <c r="AD46" s="347"/>
      <c r="AE46" s="371">
        <v>587.7410668561606</v>
      </c>
      <c r="AF46" s="347"/>
      <c r="AG46" s="370">
        <v>5.307969343949307</v>
      </c>
      <c r="AH46" s="347"/>
      <c r="AI46" s="371">
        <v>534.4619152914462</v>
      </c>
      <c r="AJ46" s="372"/>
      <c r="AK46" s="370">
        <v>6.346524379766359</v>
      </c>
      <c r="AL46" s="372"/>
      <c r="AM46" s="371">
        <v>193.95767351200283</v>
      </c>
      <c r="AN46" s="347"/>
      <c r="AO46" s="370">
        <v>5.0413747918595195</v>
      </c>
      <c r="AP46" s="347"/>
      <c r="AQ46" s="371">
        <v>1463.7804318397452</v>
      </c>
      <c r="AR46" s="347"/>
      <c r="AS46" s="390">
        <v>25</v>
      </c>
    </row>
    <row r="47" spans="1:45" ht="12.75">
      <c r="A47" s="361">
        <v>26</v>
      </c>
      <c r="B47" s="337" t="s">
        <v>29</v>
      </c>
      <c r="E47" s="347"/>
      <c r="F47" s="374">
        <v>455370</v>
      </c>
      <c r="G47" s="347"/>
      <c r="H47" s="366">
        <v>339903</v>
      </c>
      <c r="I47" s="347"/>
      <c r="J47" s="365">
        <v>53825947</v>
      </c>
      <c r="K47" s="347"/>
      <c r="L47" s="365">
        <v>204648500</v>
      </c>
      <c r="M47" s="347"/>
      <c r="N47" s="365">
        <v>224594476</v>
      </c>
      <c r="O47" s="367"/>
      <c r="P47" s="365">
        <v>63057034</v>
      </c>
      <c r="Q47" s="365"/>
      <c r="R47" s="341"/>
      <c r="S47" s="368">
        <v>546465860</v>
      </c>
      <c r="T47" s="369"/>
      <c r="U47" s="370">
        <v>16.713822932401815</v>
      </c>
      <c r="V47" s="347"/>
      <c r="W47" s="371">
        <v>0.7464325713156335</v>
      </c>
      <c r="X47" s="347"/>
      <c r="Y47" s="370">
        <v>10.113075269065213</v>
      </c>
      <c r="Z47" s="347"/>
      <c r="AA47" s="371">
        <v>118.20266376792499</v>
      </c>
      <c r="AB47" s="347"/>
      <c r="AC47" s="370">
        <v>5.891740124150857</v>
      </c>
      <c r="AD47" s="347"/>
      <c r="AE47" s="371">
        <v>449.41146759777763</v>
      </c>
      <c r="AF47" s="347"/>
      <c r="AG47" s="370">
        <v>8.85491240180736</v>
      </c>
      <c r="AH47" s="347"/>
      <c r="AI47" s="371">
        <v>493.2131585304258</v>
      </c>
      <c r="AJ47" s="372"/>
      <c r="AK47" s="370">
        <v>8.19098408630485</v>
      </c>
      <c r="AL47" s="372"/>
      <c r="AM47" s="371">
        <v>138.47428245163275</v>
      </c>
      <c r="AN47" s="347"/>
      <c r="AO47" s="370">
        <v>7.471531639543852</v>
      </c>
      <c r="AP47" s="347"/>
      <c r="AQ47" s="371">
        <v>1200.048004919077</v>
      </c>
      <c r="AR47" s="347"/>
      <c r="AS47" s="390">
        <v>26</v>
      </c>
    </row>
    <row r="48" spans="1:45" ht="12" customHeight="1">
      <c r="A48" s="398">
        <v>27</v>
      </c>
      <c r="C48" s="339"/>
      <c r="D48" s="338" t="s">
        <v>183</v>
      </c>
      <c r="E48" s="376"/>
      <c r="F48" s="377">
        <v>3882198</v>
      </c>
      <c r="G48" s="376"/>
      <c r="H48" s="378">
        <v>2033664</v>
      </c>
      <c r="I48" s="376"/>
      <c r="J48" s="379">
        <v>532241139</v>
      </c>
      <c r="K48" s="376"/>
      <c r="L48" s="379">
        <v>3473481445</v>
      </c>
      <c r="M48" s="376"/>
      <c r="N48" s="379">
        <v>2536382810</v>
      </c>
      <c r="O48" s="380"/>
      <c r="P48" s="379">
        <v>769834654</v>
      </c>
      <c r="Q48" s="379"/>
      <c r="R48" s="381"/>
      <c r="S48" s="382">
        <v>7313973712</v>
      </c>
      <c r="T48" s="383"/>
      <c r="U48" s="384">
        <v>100</v>
      </c>
      <c r="V48" s="376"/>
      <c r="W48" s="363">
        <v>0.5238434515704763</v>
      </c>
      <c r="X48" s="376"/>
      <c r="Y48" s="384">
        <v>100</v>
      </c>
      <c r="Z48" s="376"/>
      <c r="AA48" s="363">
        <v>137.09788604290662</v>
      </c>
      <c r="AB48" s="376"/>
      <c r="AC48" s="384">
        <v>99.99999999999999</v>
      </c>
      <c r="AD48" s="376"/>
      <c r="AE48" s="363">
        <v>894.7203220958849</v>
      </c>
      <c r="AF48" s="376"/>
      <c r="AG48" s="384">
        <v>100</v>
      </c>
      <c r="AH48" s="376"/>
      <c r="AI48" s="363">
        <v>653.3367978655391</v>
      </c>
      <c r="AJ48" s="385"/>
      <c r="AK48" s="384">
        <v>100</v>
      </c>
      <c r="AL48" s="385"/>
      <c r="AM48" s="363">
        <v>198.29865813129572</v>
      </c>
      <c r="AN48" s="376"/>
      <c r="AO48" s="384">
        <v>100</v>
      </c>
      <c r="AP48" s="376"/>
      <c r="AQ48" s="363">
        <v>1883.9775075871967</v>
      </c>
      <c r="AR48" s="376"/>
      <c r="AS48" s="399">
        <v>27</v>
      </c>
    </row>
    <row r="49" spans="1:45" ht="12.75">
      <c r="A49" s="361"/>
      <c r="E49" s="347"/>
      <c r="F49" s="374"/>
      <c r="G49" s="347"/>
      <c r="H49" s="366"/>
      <c r="I49" s="347"/>
      <c r="J49" s="365"/>
      <c r="K49" s="347"/>
      <c r="L49" s="365"/>
      <c r="M49" s="347"/>
      <c r="N49" s="365"/>
      <c r="O49" s="367"/>
      <c r="P49" s="365"/>
      <c r="Q49" s="365"/>
      <c r="R49" s="341"/>
      <c r="S49" s="382"/>
      <c r="T49" s="369"/>
      <c r="U49" s="370"/>
      <c r="V49" s="347"/>
      <c r="W49" s="371"/>
      <c r="X49" s="347"/>
      <c r="Y49" s="370"/>
      <c r="Z49" s="347"/>
      <c r="AA49" s="371"/>
      <c r="AB49" s="347"/>
      <c r="AC49" s="370"/>
      <c r="AD49" s="347"/>
      <c r="AE49" s="371"/>
      <c r="AF49" s="347"/>
      <c r="AG49" s="370"/>
      <c r="AH49" s="347"/>
      <c r="AI49" s="371"/>
      <c r="AJ49" s="372"/>
      <c r="AK49" s="387"/>
      <c r="AL49" s="372"/>
      <c r="AM49" s="371"/>
      <c r="AN49" s="347"/>
      <c r="AO49" s="370"/>
      <c r="AP49" s="347"/>
      <c r="AQ49" s="371"/>
      <c r="AR49" s="347"/>
      <c r="AS49" s="390"/>
    </row>
    <row r="50" spans="1:45" ht="12.75">
      <c r="A50" s="361"/>
      <c r="B50" s="337" t="s">
        <v>308</v>
      </c>
      <c r="E50" s="347"/>
      <c r="F50" s="374"/>
      <c r="G50" s="347"/>
      <c r="H50" s="366"/>
      <c r="I50" s="347"/>
      <c r="J50" s="365"/>
      <c r="K50" s="347"/>
      <c r="L50" s="365"/>
      <c r="M50" s="347"/>
      <c r="N50" s="365"/>
      <c r="O50" s="367"/>
      <c r="P50" s="365"/>
      <c r="Q50" s="365"/>
      <c r="R50" s="341"/>
      <c r="S50" s="382"/>
      <c r="T50" s="369"/>
      <c r="U50" s="370"/>
      <c r="V50" s="347"/>
      <c r="W50" s="371"/>
      <c r="X50" s="347"/>
      <c r="Y50" s="370"/>
      <c r="Z50" s="347"/>
      <c r="AA50" s="371"/>
      <c r="AB50" s="347"/>
      <c r="AC50" s="370"/>
      <c r="AD50" s="347"/>
      <c r="AE50" s="371"/>
      <c r="AF50" s="347"/>
      <c r="AG50" s="370"/>
      <c r="AH50" s="347"/>
      <c r="AI50" s="371"/>
      <c r="AJ50" s="372"/>
      <c r="AK50" s="387"/>
      <c r="AL50" s="372"/>
      <c r="AM50" s="371"/>
      <c r="AN50" s="347"/>
      <c r="AO50" s="370"/>
      <c r="AP50" s="347"/>
      <c r="AQ50" s="371"/>
      <c r="AR50" s="347"/>
      <c r="AS50" s="390"/>
    </row>
    <row r="51" spans="1:45" ht="12.75">
      <c r="A51" s="361"/>
      <c r="E51" s="347"/>
      <c r="F51" s="374"/>
      <c r="G51" s="347"/>
      <c r="H51" s="366"/>
      <c r="I51" s="347"/>
      <c r="J51" s="365"/>
      <c r="K51" s="347"/>
      <c r="L51" s="365"/>
      <c r="M51" s="347"/>
      <c r="N51" s="365"/>
      <c r="O51" s="367"/>
      <c r="P51" s="365"/>
      <c r="Q51" s="365"/>
      <c r="R51" s="341"/>
      <c r="S51" s="382"/>
      <c r="T51" s="369"/>
      <c r="U51" s="370"/>
      <c r="V51" s="347"/>
      <c r="W51" s="371"/>
      <c r="X51" s="347"/>
      <c r="Y51" s="370"/>
      <c r="Z51" s="347"/>
      <c r="AA51" s="371"/>
      <c r="AB51" s="347"/>
      <c r="AC51" s="370"/>
      <c r="AD51" s="347"/>
      <c r="AE51" s="371"/>
      <c r="AF51" s="347"/>
      <c r="AG51" s="370"/>
      <c r="AH51" s="347"/>
      <c r="AI51" s="371"/>
      <c r="AJ51" s="372"/>
      <c r="AK51" s="387"/>
      <c r="AL51" s="372"/>
      <c r="AM51" s="371"/>
      <c r="AN51" s="347"/>
      <c r="AO51" s="370"/>
      <c r="AP51" s="347"/>
      <c r="AQ51" s="371"/>
      <c r="AR51" s="347"/>
      <c r="AS51" s="390"/>
    </row>
    <row r="52" spans="1:45" ht="12.75">
      <c r="A52" s="361">
        <v>28</v>
      </c>
      <c r="B52" s="388">
        <v>500000</v>
      </c>
      <c r="C52" s="337" t="s">
        <v>174</v>
      </c>
      <c r="E52" s="347"/>
      <c r="F52" s="374">
        <v>1998340</v>
      </c>
      <c r="G52" s="347"/>
      <c r="H52" s="366">
        <v>431380</v>
      </c>
      <c r="I52" s="347"/>
      <c r="J52" s="365">
        <v>282389880</v>
      </c>
      <c r="K52" s="347"/>
      <c r="L52" s="365">
        <v>2349940340</v>
      </c>
      <c r="M52" s="347"/>
      <c r="N52" s="365">
        <v>1492286224</v>
      </c>
      <c r="O52" s="367"/>
      <c r="P52" s="365">
        <v>447178737</v>
      </c>
      <c r="Q52" s="365"/>
      <c r="R52" s="341"/>
      <c r="S52" s="368">
        <v>4572226561</v>
      </c>
      <c r="T52" s="369"/>
      <c r="U52" s="370">
        <v>21.21196028449144</v>
      </c>
      <c r="V52" s="347"/>
      <c r="W52" s="371">
        <v>0.2158691714122722</v>
      </c>
      <c r="X52" s="347"/>
      <c r="Y52" s="370">
        <v>53.05675553952248</v>
      </c>
      <c r="Z52" s="347"/>
      <c r="AA52" s="371">
        <v>141.31222915019467</v>
      </c>
      <c r="AB52" s="347"/>
      <c r="AC52" s="370">
        <v>67.65374674399621</v>
      </c>
      <c r="AD52" s="347"/>
      <c r="AE52" s="371">
        <v>1175.9462053504408</v>
      </c>
      <c r="AF52" s="347"/>
      <c r="AG52" s="370">
        <v>58.83521281237511</v>
      </c>
      <c r="AH52" s="347"/>
      <c r="AI52" s="371">
        <v>746.7629252279391</v>
      </c>
      <c r="AJ52" s="372"/>
      <c r="AK52" s="370">
        <v>58.0876341012313</v>
      </c>
      <c r="AL52" s="372"/>
      <c r="AM52" s="371">
        <v>223.77510183452264</v>
      </c>
      <c r="AN52" s="347"/>
      <c r="AO52" s="370">
        <v>62.5135766279604</v>
      </c>
      <c r="AP52" s="347"/>
      <c r="AQ52" s="371">
        <v>2288.0123307345098</v>
      </c>
      <c r="AR52" s="347"/>
      <c r="AS52" s="390">
        <v>28</v>
      </c>
    </row>
    <row r="53" spans="1:45" ht="12.75">
      <c r="A53" s="361">
        <v>29</v>
      </c>
      <c r="B53" s="388">
        <v>200000</v>
      </c>
      <c r="C53" s="337" t="s">
        <v>178</v>
      </c>
      <c r="D53" s="388">
        <v>500000</v>
      </c>
      <c r="E53" s="347"/>
      <c r="F53" s="374">
        <v>296478</v>
      </c>
      <c r="G53" s="347"/>
      <c r="H53" s="366">
        <v>123615</v>
      </c>
      <c r="I53" s="347"/>
      <c r="J53" s="365">
        <v>33933742</v>
      </c>
      <c r="K53" s="347"/>
      <c r="L53" s="365">
        <v>117031479</v>
      </c>
      <c r="M53" s="347"/>
      <c r="N53" s="365">
        <v>147111198</v>
      </c>
      <c r="O53" s="367"/>
      <c r="P53" s="365">
        <v>43029397</v>
      </c>
      <c r="Q53" s="365"/>
      <c r="R53" s="341"/>
      <c r="S53" s="368">
        <v>341229431</v>
      </c>
      <c r="T53" s="369"/>
      <c r="U53" s="370">
        <v>6.07843773602719</v>
      </c>
      <c r="V53" s="347"/>
      <c r="W53" s="371">
        <v>0.41694493351951917</v>
      </c>
      <c r="X53" s="347"/>
      <c r="Y53" s="370">
        <v>6.375633056805104</v>
      </c>
      <c r="Z53" s="347"/>
      <c r="AA53" s="371">
        <v>114.45618899210059</v>
      </c>
      <c r="AB53" s="347"/>
      <c r="AC53" s="370">
        <v>3.369284703347537</v>
      </c>
      <c r="AD53" s="347"/>
      <c r="AE53" s="371">
        <v>394.73916783032803</v>
      </c>
      <c r="AF53" s="347"/>
      <c r="AG53" s="370">
        <v>5.800039229882653</v>
      </c>
      <c r="AH53" s="347"/>
      <c r="AI53" s="371">
        <v>496.19600105235463</v>
      </c>
      <c r="AJ53" s="372"/>
      <c r="AK53" s="370">
        <v>5.58943362401558</v>
      </c>
      <c r="AL53" s="372"/>
      <c r="AM53" s="371">
        <v>145.1352107070339</v>
      </c>
      <c r="AN53" s="347"/>
      <c r="AO53" s="370">
        <v>4.6654451388052784</v>
      </c>
      <c r="AP53" s="347"/>
      <c r="AQ53" s="371">
        <v>1150.9435135153367</v>
      </c>
      <c r="AR53" s="347"/>
      <c r="AS53" s="390">
        <v>29</v>
      </c>
    </row>
    <row r="54" spans="1:45" ht="12.75">
      <c r="A54" s="361">
        <v>30</v>
      </c>
      <c r="B54" s="388">
        <v>100000</v>
      </c>
      <c r="C54" s="337" t="s">
        <v>178</v>
      </c>
      <c r="D54" s="388">
        <v>200000</v>
      </c>
      <c r="E54" s="347"/>
      <c r="F54" s="374">
        <v>660905</v>
      </c>
      <c r="G54" s="347"/>
      <c r="H54" s="366">
        <v>500184</v>
      </c>
      <c r="I54" s="347"/>
      <c r="J54" s="365">
        <v>93259102</v>
      </c>
      <c r="K54" s="347"/>
      <c r="L54" s="365">
        <v>440957874</v>
      </c>
      <c r="M54" s="347"/>
      <c r="N54" s="365">
        <v>422674505</v>
      </c>
      <c r="O54" s="367"/>
      <c r="P54" s="365">
        <v>134070789</v>
      </c>
      <c r="Q54" s="365"/>
      <c r="R54" s="341"/>
      <c r="S54" s="368">
        <v>1091462454</v>
      </c>
      <c r="T54" s="369"/>
      <c r="U54" s="370">
        <v>24.595213368580062</v>
      </c>
      <c r="V54" s="347"/>
      <c r="W54" s="371">
        <v>0.756816789099795</v>
      </c>
      <c r="X54" s="347"/>
      <c r="Y54" s="370">
        <v>17.521964231329363</v>
      </c>
      <c r="Z54" s="347"/>
      <c r="AA54" s="371">
        <v>141.1081804495351</v>
      </c>
      <c r="AB54" s="347"/>
      <c r="AC54" s="370">
        <v>12.694982857465645</v>
      </c>
      <c r="AD54" s="347"/>
      <c r="AE54" s="371">
        <v>667.2031139119844</v>
      </c>
      <c r="AF54" s="347"/>
      <c r="AG54" s="370">
        <v>16.664460243680644</v>
      </c>
      <c r="AH54" s="347"/>
      <c r="AI54" s="371">
        <v>639.538973074799</v>
      </c>
      <c r="AJ54" s="372"/>
      <c r="AK54" s="370">
        <v>17.415530504294498</v>
      </c>
      <c r="AL54" s="372"/>
      <c r="AM54" s="371">
        <v>202.85939582844736</v>
      </c>
      <c r="AN54" s="347"/>
      <c r="AO54" s="370">
        <v>14.922974801088538</v>
      </c>
      <c r="AP54" s="347"/>
      <c r="AQ54" s="371">
        <v>1651.4664800538656</v>
      </c>
      <c r="AR54" s="347"/>
      <c r="AS54" s="390">
        <v>30</v>
      </c>
    </row>
    <row r="55" spans="1:45" ht="12.75">
      <c r="A55" s="361">
        <v>31</v>
      </c>
      <c r="B55" s="388">
        <v>50000</v>
      </c>
      <c r="C55" s="337" t="s">
        <v>178</v>
      </c>
      <c r="D55" s="388">
        <v>100000</v>
      </c>
      <c r="E55" s="347"/>
      <c r="F55" s="374">
        <v>535428</v>
      </c>
      <c r="G55" s="347"/>
      <c r="H55" s="366">
        <v>409638</v>
      </c>
      <c r="I55" s="347"/>
      <c r="J55" s="365">
        <v>71415154</v>
      </c>
      <c r="K55" s="347"/>
      <c r="L55" s="365">
        <v>300985564</v>
      </c>
      <c r="M55" s="347"/>
      <c r="N55" s="365">
        <v>278414704</v>
      </c>
      <c r="O55" s="367"/>
      <c r="P55" s="365">
        <v>89820853</v>
      </c>
      <c r="Q55" s="365"/>
      <c r="R55" s="341"/>
      <c r="S55" s="368">
        <v>741045913</v>
      </c>
      <c r="T55" s="369"/>
      <c r="U55" s="370">
        <v>20.14285545694864</v>
      </c>
      <c r="V55" s="347"/>
      <c r="W55" s="371">
        <v>0.7650664515116878</v>
      </c>
      <c r="X55" s="347"/>
      <c r="Y55" s="370">
        <v>13.417819249030279</v>
      </c>
      <c r="Z55" s="347"/>
      <c r="AA55" s="371">
        <v>133.3795655064733</v>
      </c>
      <c r="AB55" s="347"/>
      <c r="AC55" s="370">
        <v>8.665241739905133</v>
      </c>
      <c r="AD55" s="347"/>
      <c r="AE55" s="371">
        <v>562.140127150616</v>
      </c>
      <c r="AF55" s="347"/>
      <c r="AG55" s="370">
        <v>10.976840834211457</v>
      </c>
      <c r="AH55" s="347"/>
      <c r="AI55" s="371">
        <v>519.9853276257498</v>
      </c>
      <c r="AJ55" s="372"/>
      <c r="AK55" s="370">
        <v>11.667551276536845</v>
      </c>
      <c r="AL55" s="372"/>
      <c r="AM55" s="371">
        <v>167.75524066727925</v>
      </c>
      <c r="AN55" s="347"/>
      <c r="AO55" s="370">
        <v>10.131919284645084</v>
      </c>
      <c r="AP55" s="347"/>
      <c r="AQ55" s="371">
        <v>1384.0253274016302</v>
      </c>
      <c r="AR55" s="347"/>
      <c r="AS55" s="390">
        <v>31</v>
      </c>
    </row>
    <row r="56" spans="1:45" ht="12.75">
      <c r="A56" s="361">
        <v>32</v>
      </c>
      <c r="B56" s="388"/>
      <c r="C56" s="337" t="s">
        <v>304</v>
      </c>
      <c r="D56" s="388">
        <v>50000</v>
      </c>
      <c r="E56" s="347"/>
      <c r="F56" s="374">
        <v>391047</v>
      </c>
      <c r="G56" s="347"/>
      <c r="H56" s="366">
        <v>568847</v>
      </c>
      <c r="I56" s="347"/>
      <c r="J56" s="365">
        <v>51243261</v>
      </c>
      <c r="K56" s="347"/>
      <c r="L56" s="365">
        <v>264566188</v>
      </c>
      <c r="M56" s="347"/>
      <c r="N56" s="365">
        <v>195896179</v>
      </c>
      <c r="O56" s="367"/>
      <c r="P56" s="365">
        <v>55734878</v>
      </c>
      <c r="Q56" s="365"/>
      <c r="R56" s="341"/>
      <c r="S56" s="368">
        <v>568009353</v>
      </c>
      <c r="T56" s="369"/>
      <c r="U56" s="370">
        <v>27.97153315395267</v>
      </c>
      <c r="V56" s="347"/>
      <c r="W56" s="371">
        <v>1.4546768035555828</v>
      </c>
      <c r="X56" s="347"/>
      <c r="Y56" s="370">
        <v>9.627827923312783</v>
      </c>
      <c r="Z56" s="347"/>
      <c r="AA56" s="371">
        <v>131.04118175053128</v>
      </c>
      <c r="AB56" s="347"/>
      <c r="AC56" s="370">
        <v>7.6167439552854725</v>
      </c>
      <c r="AD56" s="347"/>
      <c r="AE56" s="371">
        <v>676.5585415563858</v>
      </c>
      <c r="AF56" s="347"/>
      <c r="AG56" s="370">
        <v>7.723446879850128</v>
      </c>
      <c r="AH56" s="347"/>
      <c r="AI56" s="371">
        <v>500.95302866407366</v>
      </c>
      <c r="AJ56" s="372"/>
      <c r="AK56" s="370">
        <v>7.239850493921777</v>
      </c>
      <c r="AL56" s="372"/>
      <c r="AM56" s="371">
        <v>142.5273125736804</v>
      </c>
      <c r="AN56" s="347"/>
      <c r="AO56" s="370">
        <v>7.766084147500693</v>
      </c>
      <c r="AP56" s="347"/>
      <c r="AQ56" s="371">
        <v>1452.5347413482266</v>
      </c>
      <c r="AR56" s="347"/>
      <c r="AS56" s="390">
        <v>32</v>
      </c>
    </row>
    <row r="57" spans="1:45" ht="12.75">
      <c r="A57" s="361"/>
      <c r="E57" s="347"/>
      <c r="F57" s="374"/>
      <c r="G57" s="374"/>
      <c r="H57" s="396"/>
      <c r="I57" s="374"/>
      <c r="J57" s="396"/>
      <c r="K57" s="374"/>
      <c r="L57" s="396"/>
      <c r="M57" s="374"/>
      <c r="N57" s="396"/>
      <c r="O57" s="374"/>
      <c r="P57" s="396"/>
      <c r="Q57" s="374"/>
      <c r="R57" s="374"/>
      <c r="S57" s="374"/>
      <c r="T57" s="369"/>
      <c r="U57" s="370"/>
      <c r="V57" s="347"/>
      <c r="W57" s="371"/>
      <c r="X57" s="347"/>
      <c r="Y57" s="370"/>
      <c r="Z57" s="347"/>
      <c r="AA57" s="371"/>
      <c r="AB57" s="347"/>
      <c r="AC57" s="370"/>
      <c r="AD57" s="347"/>
      <c r="AE57" s="371"/>
      <c r="AF57" s="347"/>
      <c r="AG57" s="370"/>
      <c r="AH57" s="347"/>
      <c r="AI57" s="371"/>
      <c r="AJ57" s="372"/>
      <c r="AK57" s="370"/>
      <c r="AL57" s="372"/>
      <c r="AM57" s="371"/>
      <c r="AN57" s="347"/>
      <c r="AO57" s="370"/>
      <c r="AP57" s="347"/>
      <c r="AQ57" s="371"/>
      <c r="AR57" s="347"/>
      <c r="AS57" s="390"/>
    </row>
    <row r="58" spans="1:45" ht="12.75">
      <c r="A58" s="361"/>
      <c r="E58" s="347"/>
      <c r="F58" s="374"/>
      <c r="G58" s="347"/>
      <c r="H58" s="366"/>
      <c r="I58" s="347"/>
      <c r="J58" s="365"/>
      <c r="K58" s="347"/>
      <c r="L58" s="365"/>
      <c r="M58" s="347"/>
      <c r="N58" s="365"/>
      <c r="O58" s="367"/>
      <c r="P58" s="365"/>
      <c r="Q58" s="365"/>
      <c r="R58" s="341"/>
      <c r="S58" s="368"/>
      <c r="T58" s="369"/>
      <c r="U58" s="370"/>
      <c r="V58" s="347"/>
      <c r="W58" s="371"/>
      <c r="X58" s="347"/>
      <c r="Y58" s="370"/>
      <c r="Z58" s="347"/>
      <c r="AA58" s="371"/>
      <c r="AB58" s="347"/>
      <c r="AC58" s="370"/>
      <c r="AD58" s="347"/>
      <c r="AE58" s="371"/>
      <c r="AF58" s="347"/>
      <c r="AG58" s="370"/>
      <c r="AH58" s="347"/>
      <c r="AI58" s="371"/>
      <c r="AJ58" s="372"/>
      <c r="AK58" s="387"/>
      <c r="AL58" s="372"/>
      <c r="AM58" s="371"/>
      <c r="AN58" s="347"/>
      <c r="AO58" s="370"/>
      <c r="AP58" s="347"/>
      <c r="AQ58" s="371"/>
      <c r="AR58" s="347"/>
      <c r="AS58" s="390"/>
    </row>
    <row r="59" spans="1:45" ht="12.75">
      <c r="A59" s="361"/>
      <c r="B59" s="339" t="s">
        <v>171</v>
      </c>
      <c r="E59" s="347"/>
      <c r="F59" s="374"/>
      <c r="G59" s="347"/>
      <c r="H59" s="366"/>
      <c r="I59" s="347"/>
      <c r="J59" s="365"/>
      <c r="K59" s="347"/>
      <c r="L59" s="365"/>
      <c r="M59" s="347"/>
      <c r="N59" s="365"/>
      <c r="O59" s="367"/>
      <c r="P59" s="365"/>
      <c r="Q59" s="365"/>
      <c r="R59" s="341"/>
      <c r="S59" s="368"/>
      <c r="T59" s="369"/>
      <c r="U59" s="370"/>
      <c r="V59" s="347"/>
      <c r="W59" s="371"/>
      <c r="X59" s="347"/>
      <c r="Y59" s="370"/>
      <c r="Z59" s="347"/>
      <c r="AA59" s="371"/>
      <c r="AB59" s="347"/>
      <c r="AC59" s="370"/>
      <c r="AD59" s="347"/>
      <c r="AE59" s="371"/>
      <c r="AF59" s="347"/>
      <c r="AG59" s="370"/>
      <c r="AH59" s="347"/>
      <c r="AI59" s="371"/>
      <c r="AJ59" s="372"/>
      <c r="AK59" s="387"/>
      <c r="AL59" s="372"/>
      <c r="AM59" s="371"/>
      <c r="AN59" s="347"/>
      <c r="AO59" s="370"/>
      <c r="AP59" s="347"/>
      <c r="AQ59" s="371"/>
      <c r="AR59" s="347"/>
      <c r="AS59" s="390"/>
    </row>
    <row r="60" spans="1:45" ht="12.75">
      <c r="A60" s="361"/>
      <c r="E60" s="347"/>
      <c r="F60" s="374"/>
      <c r="G60" s="347"/>
      <c r="H60" s="366"/>
      <c r="I60" s="347"/>
      <c r="J60" s="365"/>
      <c r="K60" s="347"/>
      <c r="L60" s="365"/>
      <c r="M60" s="347"/>
      <c r="N60" s="365"/>
      <c r="O60" s="367"/>
      <c r="P60" s="365"/>
      <c r="Q60" s="365"/>
      <c r="R60" s="341"/>
      <c r="S60" s="368"/>
      <c r="T60" s="369"/>
      <c r="U60" s="370"/>
      <c r="V60" s="347"/>
      <c r="W60" s="371"/>
      <c r="X60" s="347"/>
      <c r="Y60" s="370"/>
      <c r="Z60" s="347"/>
      <c r="AA60" s="371"/>
      <c r="AB60" s="347"/>
      <c r="AC60" s="370"/>
      <c r="AD60" s="347"/>
      <c r="AE60" s="371"/>
      <c r="AF60" s="347"/>
      <c r="AG60" s="370"/>
      <c r="AH60" s="347"/>
      <c r="AI60" s="371"/>
      <c r="AJ60" s="372"/>
      <c r="AK60" s="387"/>
      <c r="AL60" s="372"/>
      <c r="AM60" s="371"/>
      <c r="AN60" s="347"/>
      <c r="AO60" s="370"/>
      <c r="AP60" s="347"/>
      <c r="AQ60" s="371"/>
      <c r="AR60" s="347"/>
      <c r="AS60" s="390"/>
    </row>
    <row r="61" spans="1:45" ht="12.75">
      <c r="A61" s="361">
        <v>33</v>
      </c>
      <c r="B61" s="337" t="s">
        <v>20</v>
      </c>
      <c r="E61" s="347"/>
      <c r="F61" s="374">
        <v>3040011</v>
      </c>
      <c r="G61" s="347"/>
      <c r="H61" s="366">
        <v>20023023</v>
      </c>
      <c r="I61" s="347"/>
      <c r="J61" s="365">
        <v>345579712</v>
      </c>
      <c r="K61" s="347"/>
      <c r="L61" s="365">
        <v>2472355750</v>
      </c>
      <c r="M61" s="347"/>
      <c r="N61" s="365">
        <v>2024827960</v>
      </c>
      <c r="O61" s="367"/>
      <c r="P61" s="365">
        <v>302706056</v>
      </c>
      <c r="Q61" s="365"/>
      <c r="R61" s="341"/>
      <c r="S61" s="368">
        <v>5165492501</v>
      </c>
      <c r="T61" s="369"/>
      <c r="U61" s="370">
        <v>26.861681922500562</v>
      </c>
      <c r="V61" s="347"/>
      <c r="W61" s="371">
        <v>6.586496890965197</v>
      </c>
      <c r="X61" s="347"/>
      <c r="Y61" s="370">
        <v>35.5321637464661</v>
      </c>
      <c r="Z61" s="347"/>
      <c r="AA61" s="371">
        <v>113.67712551040111</v>
      </c>
      <c r="AB61" s="347"/>
      <c r="AC61" s="370">
        <v>44.18522131333377</v>
      </c>
      <c r="AD61" s="347"/>
      <c r="AE61" s="371">
        <v>813.271975002722</v>
      </c>
      <c r="AF61" s="347"/>
      <c r="AG61" s="370">
        <v>37.622742185585274</v>
      </c>
      <c r="AH61" s="347"/>
      <c r="AI61" s="371">
        <v>666.0594188639449</v>
      </c>
      <c r="AJ61" s="372"/>
      <c r="AK61" s="370">
        <v>38.08684531656836</v>
      </c>
      <c r="AL61" s="372"/>
      <c r="AM61" s="371">
        <v>99.57400022565707</v>
      </c>
      <c r="AN61" s="347"/>
      <c r="AO61" s="370">
        <v>40.29476670701396</v>
      </c>
      <c r="AP61" s="347"/>
      <c r="AQ61" s="371">
        <v>1699.1690164936904</v>
      </c>
      <c r="AR61" s="347"/>
      <c r="AS61" s="390">
        <v>33</v>
      </c>
    </row>
    <row r="62" spans="1:45" ht="12.75">
      <c r="A62" s="361">
        <v>34</v>
      </c>
      <c r="B62" s="337" t="s">
        <v>24</v>
      </c>
      <c r="E62" s="347"/>
      <c r="F62" s="374">
        <v>1079344</v>
      </c>
      <c r="G62" s="347"/>
      <c r="H62" s="366">
        <v>13703715</v>
      </c>
      <c r="I62" s="347"/>
      <c r="J62" s="365">
        <v>104405898</v>
      </c>
      <c r="K62" s="347"/>
      <c r="L62" s="365">
        <v>579479532</v>
      </c>
      <c r="M62" s="347"/>
      <c r="N62" s="365">
        <v>550700849</v>
      </c>
      <c r="O62" s="367"/>
      <c r="P62" s="365">
        <v>93170707</v>
      </c>
      <c r="Q62" s="365"/>
      <c r="R62" s="341"/>
      <c r="S62" s="368">
        <v>1341460701</v>
      </c>
      <c r="T62" s="369"/>
      <c r="U62" s="370">
        <v>18.384078841971053</v>
      </c>
      <c r="V62" s="347"/>
      <c r="W62" s="371">
        <v>12.696336849049052</v>
      </c>
      <c r="X62" s="347"/>
      <c r="Y62" s="370">
        <v>10.73491103503448</v>
      </c>
      <c r="Z62" s="347"/>
      <c r="AA62" s="371">
        <v>96.73088283253531</v>
      </c>
      <c r="AB62" s="347"/>
      <c r="AC62" s="370">
        <v>10.356289287238326</v>
      </c>
      <c r="AD62" s="347"/>
      <c r="AE62" s="371">
        <v>536.8812278569205</v>
      </c>
      <c r="AF62" s="347"/>
      <c r="AG62" s="370">
        <v>10.232413060569316</v>
      </c>
      <c r="AH62" s="347"/>
      <c r="AI62" s="371">
        <v>510.2181037741443</v>
      </c>
      <c r="AJ62" s="372"/>
      <c r="AK62" s="370">
        <v>11.722852038164419</v>
      </c>
      <c r="AL62" s="372"/>
      <c r="AM62" s="371">
        <v>86.32160553076683</v>
      </c>
      <c r="AN62" s="347"/>
      <c r="AO62" s="370">
        <v>10.46441282858469</v>
      </c>
      <c r="AP62" s="347"/>
      <c r="AQ62" s="371">
        <v>1242.848156843416</v>
      </c>
      <c r="AR62" s="347"/>
      <c r="AS62" s="390">
        <v>34</v>
      </c>
    </row>
    <row r="63" spans="1:45" ht="12.75">
      <c r="A63" s="361">
        <v>35</v>
      </c>
      <c r="B63" s="337" t="s">
        <v>25</v>
      </c>
      <c r="E63" s="347"/>
      <c r="F63" s="374">
        <v>878733</v>
      </c>
      <c r="G63" s="347"/>
      <c r="H63" s="366">
        <v>8505924</v>
      </c>
      <c r="I63" s="347"/>
      <c r="J63" s="365">
        <v>83588433</v>
      </c>
      <c r="K63" s="347"/>
      <c r="L63" s="365">
        <v>523089485</v>
      </c>
      <c r="M63" s="347"/>
      <c r="N63" s="365">
        <v>459555452</v>
      </c>
      <c r="O63" s="367"/>
      <c r="P63" s="365">
        <v>65590818</v>
      </c>
      <c r="Q63" s="365"/>
      <c r="R63" s="341"/>
      <c r="S63" s="368">
        <v>1140330112</v>
      </c>
      <c r="T63" s="369"/>
      <c r="U63" s="370">
        <v>11.411035433808555</v>
      </c>
      <c r="V63" s="347"/>
      <c r="W63" s="371">
        <v>9.679759380835817</v>
      </c>
      <c r="X63" s="347"/>
      <c r="Y63" s="370">
        <v>8.594479900100474</v>
      </c>
      <c r="Z63" s="347"/>
      <c r="AA63" s="371">
        <v>95.12381235255761</v>
      </c>
      <c r="AB63" s="347"/>
      <c r="AC63" s="370">
        <v>9.348502804017093</v>
      </c>
      <c r="AD63" s="347"/>
      <c r="AE63" s="371">
        <v>595.276932811218</v>
      </c>
      <c r="AF63" s="347"/>
      <c r="AG63" s="370">
        <v>8.538866823320687</v>
      </c>
      <c r="AH63" s="347"/>
      <c r="AI63" s="371">
        <v>522.9750697879788</v>
      </c>
      <c r="AJ63" s="372"/>
      <c r="AK63" s="370">
        <v>8.252716752231702</v>
      </c>
      <c r="AL63" s="372"/>
      <c r="AM63" s="371">
        <v>74.6424886740341</v>
      </c>
      <c r="AN63" s="347"/>
      <c r="AO63" s="370">
        <v>8.895441397529405</v>
      </c>
      <c r="AP63" s="347"/>
      <c r="AQ63" s="371">
        <v>1297.6980630066244</v>
      </c>
      <c r="AR63" s="347"/>
      <c r="AS63" s="390">
        <v>35</v>
      </c>
    </row>
    <row r="64" spans="1:45" ht="12.75">
      <c r="A64" s="361">
        <v>36</v>
      </c>
      <c r="B64" s="337" t="s">
        <v>26</v>
      </c>
      <c r="E64" s="347"/>
      <c r="F64" s="374">
        <v>824191</v>
      </c>
      <c r="G64" s="347"/>
      <c r="H64" s="366">
        <v>5605485</v>
      </c>
      <c r="I64" s="347"/>
      <c r="J64" s="365">
        <v>79428512</v>
      </c>
      <c r="K64" s="347"/>
      <c r="L64" s="365">
        <v>364754327</v>
      </c>
      <c r="M64" s="347"/>
      <c r="N64" s="365">
        <v>415380475</v>
      </c>
      <c r="O64" s="367"/>
      <c r="P64" s="365">
        <v>62493748</v>
      </c>
      <c r="Q64" s="365"/>
      <c r="R64" s="341"/>
      <c r="S64" s="368">
        <v>927662547</v>
      </c>
      <c r="T64" s="369"/>
      <c r="U64" s="370">
        <v>7.519981128291571</v>
      </c>
      <c r="V64" s="347"/>
      <c r="W64" s="371">
        <v>6.801196567300541</v>
      </c>
      <c r="X64" s="347"/>
      <c r="Y64" s="370">
        <v>8.166760942616179</v>
      </c>
      <c r="Z64" s="347"/>
      <c r="AA64" s="371">
        <v>96.37148670635811</v>
      </c>
      <c r="AB64" s="347"/>
      <c r="AC64" s="370">
        <v>6.518783012311685</v>
      </c>
      <c r="AD64" s="347"/>
      <c r="AE64" s="371">
        <v>442.56043441386765</v>
      </c>
      <c r="AF64" s="347"/>
      <c r="AG64" s="370">
        <v>7.718064363280991</v>
      </c>
      <c r="AH64" s="347"/>
      <c r="AI64" s="371">
        <v>503.98569627671253</v>
      </c>
      <c r="AJ64" s="372"/>
      <c r="AK64" s="370">
        <v>7.863039625902308</v>
      </c>
      <c r="AL64" s="372"/>
      <c r="AM64" s="371">
        <v>75.82435139427632</v>
      </c>
      <c r="AN64" s="347"/>
      <c r="AO64" s="370">
        <v>7.236472786856801</v>
      </c>
      <c r="AP64" s="347"/>
      <c r="AQ64" s="371">
        <v>1125.5431653585151</v>
      </c>
      <c r="AR64" s="347"/>
      <c r="AS64" s="390">
        <v>36</v>
      </c>
    </row>
    <row r="65" spans="1:45" ht="12.75">
      <c r="A65" s="361">
        <v>37</v>
      </c>
      <c r="B65" s="337" t="s">
        <v>27</v>
      </c>
      <c r="E65" s="347"/>
      <c r="F65" s="374">
        <v>941289</v>
      </c>
      <c r="G65" s="347"/>
      <c r="H65" s="366">
        <v>7114556</v>
      </c>
      <c r="I65" s="347"/>
      <c r="J65" s="365">
        <v>91051263</v>
      </c>
      <c r="K65" s="347"/>
      <c r="L65" s="365">
        <v>448877622</v>
      </c>
      <c r="M65" s="347"/>
      <c r="N65" s="365">
        <v>543991587</v>
      </c>
      <c r="O65" s="367"/>
      <c r="P65" s="365">
        <v>70916108</v>
      </c>
      <c r="Q65" s="365"/>
      <c r="R65" s="341"/>
      <c r="S65" s="368">
        <v>1161951136</v>
      </c>
      <c r="T65" s="369"/>
      <c r="U65" s="370">
        <v>9.544459909566</v>
      </c>
      <c r="V65" s="347"/>
      <c r="W65" s="371">
        <v>7.558312059314408</v>
      </c>
      <c r="X65" s="347"/>
      <c r="Y65" s="370">
        <v>9.361800689962234</v>
      </c>
      <c r="Z65" s="347"/>
      <c r="AA65" s="371">
        <v>96.73040160885765</v>
      </c>
      <c r="AB65" s="347"/>
      <c r="AC65" s="370">
        <v>8.022210020007428</v>
      </c>
      <c r="AD65" s="347"/>
      <c r="AE65" s="371">
        <v>476.87545695317806</v>
      </c>
      <c r="AF65" s="347"/>
      <c r="AG65" s="370">
        <v>10.107750205517895</v>
      </c>
      <c r="AH65" s="347"/>
      <c r="AI65" s="371">
        <v>577.9219633927519</v>
      </c>
      <c r="AJ65" s="372"/>
      <c r="AK65" s="370">
        <v>8.922751237752099</v>
      </c>
      <c r="AL65" s="372"/>
      <c r="AM65" s="371">
        <v>75.3393569881301</v>
      </c>
      <c r="AN65" s="347"/>
      <c r="AO65" s="370">
        <v>9.064101814300525</v>
      </c>
      <c r="AP65" s="347"/>
      <c r="AQ65" s="371">
        <v>1234.425491002232</v>
      </c>
      <c r="AR65" s="347"/>
      <c r="AS65" s="390">
        <v>37</v>
      </c>
    </row>
    <row r="66" spans="1:45" ht="12.75">
      <c r="A66" s="361">
        <v>38</v>
      </c>
      <c r="B66" s="337" t="s">
        <v>28</v>
      </c>
      <c r="E66" s="347"/>
      <c r="F66" s="374">
        <v>1068614</v>
      </c>
      <c r="G66" s="347"/>
      <c r="H66" s="366">
        <v>7679540</v>
      </c>
      <c r="I66" s="347"/>
      <c r="J66" s="365">
        <v>109057991</v>
      </c>
      <c r="K66" s="347"/>
      <c r="L66" s="365">
        <v>413272646</v>
      </c>
      <c r="M66" s="347"/>
      <c r="N66" s="365">
        <v>564157196</v>
      </c>
      <c r="O66" s="367"/>
      <c r="P66" s="365">
        <v>78515547</v>
      </c>
      <c r="Q66" s="365"/>
      <c r="R66" s="341"/>
      <c r="S66" s="368">
        <v>1172682920</v>
      </c>
      <c r="T66" s="369"/>
      <c r="U66" s="370">
        <v>10.302408422100896</v>
      </c>
      <c r="V66" s="347"/>
      <c r="W66" s="371">
        <v>7.186448989064339</v>
      </c>
      <c r="X66" s="347"/>
      <c r="Y66" s="370">
        <v>11.21323463014121</v>
      </c>
      <c r="Z66" s="347"/>
      <c r="AA66" s="371">
        <v>102.0555513964818</v>
      </c>
      <c r="AB66" s="347"/>
      <c r="AC66" s="370">
        <v>7.385888267194979</v>
      </c>
      <c r="AD66" s="347"/>
      <c r="AE66" s="371">
        <v>386.737068763838</v>
      </c>
      <c r="AF66" s="347"/>
      <c r="AG66" s="370">
        <v>10.482441548886305</v>
      </c>
      <c r="AH66" s="347"/>
      <c r="AI66" s="371">
        <v>527.9335625398882</v>
      </c>
      <c r="AJ66" s="372"/>
      <c r="AK66" s="370">
        <v>9.878921925284352</v>
      </c>
      <c r="AL66" s="372"/>
      <c r="AM66" s="371">
        <v>73.47418899621378</v>
      </c>
      <c r="AN66" s="347"/>
      <c r="AO66" s="370">
        <v>9.147817884461569</v>
      </c>
      <c r="AP66" s="347"/>
      <c r="AQ66" s="371">
        <v>1097.386820685486</v>
      </c>
      <c r="AR66" s="347"/>
      <c r="AS66" s="390">
        <v>38</v>
      </c>
    </row>
    <row r="67" spans="1:45" ht="12.75">
      <c r="A67" s="361">
        <v>39</v>
      </c>
      <c r="B67" s="337" t="s">
        <v>29</v>
      </c>
      <c r="E67" s="347"/>
      <c r="F67" s="374">
        <v>1462609</v>
      </c>
      <c r="G67" s="347"/>
      <c r="H67" s="366">
        <v>11908968</v>
      </c>
      <c r="I67" s="347"/>
      <c r="J67" s="365">
        <v>159470988</v>
      </c>
      <c r="K67" s="347"/>
      <c r="L67" s="365">
        <v>793606570</v>
      </c>
      <c r="M67" s="347"/>
      <c r="N67" s="365">
        <v>823311993</v>
      </c>
      <c r="O67" s="367"/>
      <c r="P67" s="365">
        <v>121385511</v>
      </c>
      <c r="Q67" s="365"/>
      <c r="R67" s="341"/>
      <c r="S67" s="368">
        <v>1909684030</v>
      </c>
      <c r="T67" s="369"/>
      <c r="U67" s="370">
        <v>15.976354341761365</v>
      </c>
      <c r="V67" s="347"/>
      <c r="W67" s="371">
        <v>8.142277259335886</v>
      </c>
      <c r="X67" s="347"/>
      <c r="Y67" s="370">
        <v>16.396649055679315</v>
      </c>
      <c r="Z67" s="347"/>
      <c r="AA67" s="371">
        <v>109.03186565924318</v>
      </c>
      <c r="AB67" s="347"/>
      <c r="AC67" s="370">
        <v>14.18310529589672</v>
      </c>
      <c r="AD67" s="347"/>
      <c r="AE67" s="371">
        <v>542.5965312670713</v>
      </c>
      <c r="AF67" s="347"/>
      <c r="AG67" s="370">
        <v>15.297721812839539</v>
      </c>
      <c r="AH67" s="347"/>
      <c r="AI67" s="371">
        <v>562.9064179148357</v>
      </c>
      <c r="AJ67" s="372"/>
      <c r="AK67" s="370">
        <v>15.272873104096758</v>
      </c>
      <c r="AL67" s="372"/>
      <c r="AM67" s="371">
        <v>82.99245457945356</v>
      </c>
      <c r="AN67" s="347"/>
      <c r="AO67" s="370">
        <v>14.89698658125305</v>
      </c>
      <c r="AP67" s="347"/>
      <c r="AQ67" s="371">
        <v>1305.6695466799397</v>
      </c>
      <c r="AR67" s="347"/>
      <c r="AS67" s="390">
        <v>39</v>
      </c>
    </row>
    <row r="68" spans="1:45" ht="12" customHeight="1">
      <c r="A68" s="398">
        <v>40</v>
      </c>
      <c r="B68" s="339"/>
      <c r="C68" s="339"/>
      <c r="D68" s="338" t="s">
        <v>183</v>
      </c>
      <c r="E68" s="376"/>
      <c r="F68" s="377">
        <v>9294791</v>
      </c>
      <c r="G68" s="376"/>
      <c r="H68" s="378">
        <v>74541211</v>
      </c>
      <c r="I68" s="376"/>
      <c r="J68" s="379">
        <v>972582797</v>
      </c>
      <c r="K68" s="376"/>
      <c r="L68" s="379">
        <v>5595435932</v>
      </c>
      <c r="M68" s="376"/>
      <c r="N68" s="379">
        <v>5381925512</v>
      </c>
      <c r="O68" s="380"/>
      <c r="P68" s="379">
        <v>794778495</v>
      </c>
      <c r="Q68" s="379"/>
      <c r="R68" s="381"/>
      <c r="S68" s="382">
        <v>12819263947</v>
      </c>
      <c r="T68" s="383"/>
      <c r="U68" s="384">
        <v>100</v>
      </c>
      <c r="V68" s="376"/>
      <c r="W68" s="363">
        <v>8.019675859306574</v>
      </c>
      <c r="X68" s="376"/>
      <c r="Y68" s="384">
        <v>100</v>
      </c>
      <c r="Z68" s="376"/>
      <c r="AA68" s="363">
        <v>104.63740357367907</v>
      </c>
      <c r="AB68" s="376"/>
      <c r="AC68" s="384">
        <v>100</v>
      </c>
      <c r="AD68" s="376"/>
      <c r="AE68" s="363">
        <v>601.996960663236</v>
      </c>
      <c r="AF68" s="376"/>
      <c r="AG68" s="384">
        <v>100</v>
      </c>
      <c r="AH68" s="376"/>
      <c r="AI68" s="363">
        <v>579.0259847693186</v>
      </c>
      <c r="AJ68" s="385"/>
      <c r="AK68" s="384">
        <v>100</v>
      </c>
      <c r="AL68" s="385"/>
      <c r="AM68" s="363">
        <v>85.50794687045679</v>
      </c>
      <c r="AN68" s="376"/>
      <c r="AO68" s="384">
        <v>100</v>
      </c>
      <c r="AP68" s="376"/>
      <c r="AQ68" s="363">
        <v>1379.187971735997</v>
      </c>
      <c r="AR68" s="376"/>
      <c r="AS68" s="399">
        <v>40</v>
      </c>
    </row>
    <row r="69" spans="1:45" ht="12.75">
      <c r="A69" s="361"/>
      <c r="E69" s="347"/>
      <c r="F69" s="374"/>
      <c r="G69" s="347"/>
      <c r="H69" s="366"/>
      <c r="I69" s="347"/>
      <c r="J69" s="365"/>
      <c r="K69" s="347"/>
      <c r="L69" s="365"/>
      <c r="M69" s="347"/>
      <c r="N69" s="365"/>
      <c r="O69" s="367"/>
      <c r="P69" s="365"/>
      <c r="Q69" s="365"/>
      <c r="R69" s="341"/>
      <c r="S69" s="368"/>
      <c r="T69" s="369"/>
      <c r="U69" s="370"/>
      <c r="V69" s="347"/>
      <c r="W69" s="371"/>
      <c r="X69" s="347"/>
      <c r="Y69" s="370"/>
      <c r="Z69" s="347"/>
      <c r="AA69" s="371"/>
      <c r="AB69" s="347"/>
      <c r="AC69" s="370"/>
      <c r="AD69" s="347"/>
      <c r="AE69" s="371"/>
      <c r="AF69" s="347"/>
      <c r="AG69" s="370"/>
      <c r="AH69" s="347"/>
      <c r="AI69" s="371"/>
      <c r="AJ69" s="372"/>
      <c r="AK69" s="387"/>
      <c r="AL69" s="372"/>
      <c r="AM69" s="371"/>
      <c r="AN69" s="347"/>
      <c r="AO69" s="370"/>
      <c r="AP69" s="347"/>
      <c r="AQ69" s="371"/>
      <c r="AR69" s="347"/>
      <c r="AS69" s="390"/>
    </row>
    <row r="70" spans="1:45" ht="12.75">
      <c r="A70" s="361"/>
      <c r="B70" s="337" t="s">
        <v>309</v>
      </c>
      <c r="E70" s="347"/>
      <c r="F70" s="374"/>
      <c r="G70" s="347"/>
      <c r="H70" s="366"/>
      <c r="I70" s="347"/>
      <c r="J70" s="365"/>
      <c r="K70" s="347"/>
      <c r="L70" s="365"/>
      <c r="M70" s="347"/>
      <c r="N70" s="365"/>
      <c r="O70" s="367"/>
      <c r="P70" s="365"/>
      <c r="Q70" s="365"/>
      <c r="R70" s="341"/>
      <c r="S70" s="368"/>
      <c r="T70" s="369"/>
      <c r="U70" s="370"/>
      <c r="V70" s="347"/>
      <c r="W70" s="371"/>
      <c r="X70" s="347"/>
      <c r="Y70" s="370"/>
      <c r="Z70" s="347"/>
      <c r="AA70" s="371"/>
      <c r="AB70" s="347"/>
      <c r="AC70" s="370"/>
      <c r="AD70" s="347"/>
      <c r="AE70" s="371"/>
      <c r="AF70" s="347"/>
      <c r="AG70" s="370"/>
      <c r="AH70" s="347"/>
      <c r="AI70" s="371"/>
      <c r="AJ70" s="372"/>
      <c r="AK70" s="387"/>
      <c r="AL70" s="372"/>
      <c r="AM70" s="371"/>
      <c r="AN70" s="347"/>
      <c r="AO70" s="370"/>
      <c r="AP70" s="347"/>
      <c r="AQ70" s="371"/>
      <c r="AR70" s="347"/>
      <c r="AS70" s="390"/>
    </row>
    <row r="71" spans="1:45" ht="12.75">
      <c r="A71" s="361"/>
      <c r="B71" s="337" t="s">
        <v>310</v>
      </c>
      <c r="E71" s="347"/>
      <c r="F71" s="374"/>
      <c r="G71" s="347"/>
      <c r="H71" s="366"/>
      <c r="I71" s="347"/>
      <c r="J71" s="365"/>
      <c r="K71" s="347"/>
      <c r="L71" s="365"/>
      <c r="M71" s="347"/>
      <c r="N71" s="365"/>
      <c r="O71" s="367"/>
      <c r="P71" s="365"/>
      <c r="Q71" s="365"/>
      <c r="R71" s="341"/>
      <c r="S71" s="368"/>
      <c r="T71" s="369"/>
      <c r="U71" s="370"/>
      <c r="V71" s="347"/>
      <c r="W71" s="371"/>
      <c r="X71" s="347"/>
      <c r="Y71" s="370"/>
      <c r="Z71" s="347"/>
      <c r="AA71" s="371"/>
      <c r="AB71" s="347"/>
      <c r="AC71" s="370"/>
      <c r="AD71" s="347"/>
      <c r="AE71" s="371"/>
      <c r="AF71" s="347"/>
      <c r="AG71" s="370"/>
      <c r="AH71" s="347"/>
      <c r="AI71" s="371"/>
      <c r="AJ71" s="372"/>
      <c r="AK71" s="387"/>
      <c r="AL71" s="372"/>
      <c r="AM71" s="371"/>
      <c r="AN71" s="347"/>
      <c r="AO71" s="370"/>
      <c r="AP71" s="347"/>
      <c r="AQ71" s="371"/>
      <c r="AR71" s="347"/>
      <c r="AS71" s="390"/>
    </row>
    <row r="72" spans="1:45" ht="12.75">
      <c r="A72" s="361"/>
      <c r="E72" s="347"/>
      <c r="F72" s="374"/>
      <c r="G72" s="347"/>
      <c r="H72" s="366"/>
      <c r="I72" s="347"/>
      <c r="J72" s="365"/>
      <c r="K72" s="347"/>
      <c r="L72" s="365"/>
      <c r="M72" s="347"/>
      <c r="N72" s="365"/>
      <c r="O72" s="367"/>
      <c r="P72" s="365"/>
      <c r="Q72" s="365"/>
      <c r="R72" s="341"/>
      <c r="S72" s="368"/>
      <c r="T72" s="369"/>
      <c r="U72" s="370"/>
      <c r="V72" s="347"/>
      <c r="W72" s="371"/>
      <c r="X72" s="347"/>
      <c r="Y72" s="370"/>
      <c r="Z72" s="347"/>
      <c r="AA72" s="371"/>
      <c r="AB72" s="347"/>
      <c r="AC72" s="370"/>
      <c r="AD72" s="347"/>
      <c r="AE72" s="371"/>
      <c r="AF72" s="347"/>
      <c r="AG72" s="370"/>
      <c r="AH72" s="347"/>
      <c r="AI72" s="371"/>
      <c r="AJ72" s="372"/>
      <c r="AK72" s="387"/>
      <c r="AL72" s="372"/>
      <c r="AM72" s="371"/>
      <c r="AN72" s="347"/>
      <c r="AO72" s="370"/>
      <c r="AP72" s="347"/>
      <c r="AQ72" s="371"/>
      <c r="AR72" s="347"/>
      <c r="AS72" s="390"/>
    </row>
    <row r="73" spans="1:45" ht="12.75">
      <c r="A73" s="361">
        <v>41</v>
      </c>
      <c r="B73" s="388">
        <v>50000</v>
      </c>
      <c r="C73" s="337" t="s">
        <v>174</v>
      </c>
      <c r="D73" s="374"/>
      <c r="E73" s="347"/>
      <c r="F73" s="400">
        <v>59814</v>
      </c>
      <c r="G73" s="347"/>
      <c r="H73" s="400">
        <v>104285</v>
      </c>
      <c r="I73" s="347"/>
      <c r="J73" s="400">
        <v>8431433</v>
      </c>
      <c r="K73" s="347"/>
      <c r="L73" s="400">
        <v>33129438</v>
      </c>
      <c r="M73" s="347"/>
      <c r="N73" s="400">
        <v>35044287</v>
      </c>
      <c r="O73" s="367"/>
      <c r="P73" s="400">
        <v>7509266</v>
      </c>
      <c r="Q73" s="365"/>
      <c r="R73" s="341"/>
      <c r="S73" s="368">
        <v>84218709</v>
      </c>
      <c r="T73" s="369"/>
      <c r="U73" s="370">
        <v>0.13990247622888768</v>
      </c>
      <c r="V73" s="347"/>
      <c r="W73" s="371">
        <v>1.7434881465877554</v>
      </c>
      <c r="X73" s="347"/>
      <c r="Y73" s="370">
        <v>0.8669115910755719</v>
      </c>
      <c r="Z73" s="347"/>
      <c r="AA73" s="371">
        <v>140.96086200555055</v>
      </c>
      <c r="AB73" s="347"/>
      <c r="AC73" s="370">
        <v>0.5920796592546884</v>
      </c>
      <c r="AD73" s="347"/>
      <c r="AE73" s="371">
        <v>553.8743103621226</v>
      </c>
      <c r="AF73" s="347"/>
      <c r="AG73" s="370">
        <v>0.6511477522656579</v>
      </c>
      <c r="AH73" s="347"/>
      <c r="AI73" s="371">
        <v>585.8877018758151</v>
      </c>
      <c r="AJ73" s="372"/>
      <c r="AK73" s="370">
        <v>0.9448250106465198</v>
      </c>
      <c r="AL73" s="372"/>
      <c r="AM73" s="371">
        <v>125.54361855084095</v>
      </c>
      <c r="AN73" s="347"/>
      <c r="AO73" s="370">
        <v>0.6569699270425671</v>
      </c>
      <c r="AP73" s="347"/>
      <c r="AQ73" s="371">
        <v>1408.0099809409169</v>
      </c>
      <c r="AR73" s="347"/>
      <c r="AS73" s="390">
        <v>41</v>
      </c>
    </row>
    <row r="74" spans="1:45" ht="12.75">
      <c r="A74" s="361">
        <v>42</v>
      </c>
      <c r="B74" s="388">
        <v>20000</v>
      </c>
      <c r="C74" s="337" t="s">
        <v>178</v>
      </c>
      <c r="D74" s="374">
        <v>50000</v>
      </c>
      <c r="E74" s="347"/>
      <c r="F74" s="400">
        <v>1302246</v>
      </c>
      <c r="G74" s="347"/>
      <c r="H74" s="400">
        <v>2723805</v>
      </c>
      <c r="I74" s="347"/>
      <c r="J74" s="400">
        <v>157265520</v>
      </c>
      <c r="K74" s="347"/>
      <c r="L74" s="400">
        <v>898783216</v>
      </c>
      <c r="M74" s="347"/>
      <c r="N74" s="400">
        <v>828022064</v>
      </c>
      <c r="O74" s="367"/>
      <c r="P74" s="400">
        <v>155354497</v>
      </c>
      <c r="Q74" s="365"/>
      <c r="R74" s="341"/>
      <c r="S74" s="368">
        <v>2042149102</v>
      </c>
      <c r="T74" s="369"/>
      <c r="U74" s="370">
        <v>3.6540927675564596</v>
      </c>
      <c r="V74" s="347"/>
      <c r="W74" s="371">
        <v>2.09162093797946</v>
      </c>
      <c r="X74" s="347"/>
      <c r="Y74" s="370">
        <v>16.169885020082255</v>
      </c>
      <c r="Z74" s="347"/>
      <c r="AA74" s="371">
        <v>120.76483245101156</v>
      </c>
      <c r="AB74" s="347"/>
      <c r="AC74" s="370">
        <v>16.06279165596208</v>
      </c>
      <c r="AD74" s="347"/>
      <c r="AE74" s="371">
        <v>690.1792871700125</v>
      </c>
      <c r="AF74" s="347"/>
      <c r="AG74" s="370">
        <v>15.38523827863785</v>
      </c>
      <c r="AH74" s="347"/>
      <c r="AI74" s="371">
        <v>635.8415107437459</v>
      </c>
      <c r="AJ74" s="372"/>
      <c r="AK74" s="370">
        <v>19.54689237030753</v>
      </c>
      <c r="AL74" s="372"/>
      <c r="AM74" s="371">
        <v>119.29735011664462</v>
      </c>
      <c r="AN74" s="347"/>
      <c r="AO74" s="370">
        <v>15.930314801560112</v>
      </c>
      <c r="AP74" s="347"/>
      <c r="AQ74" s="371">
        <v>1568.1746014193939</v>
      </c>
      <c r="AR74" s="347"/>
      <c r="AS74" s="390">
        <v>42</v>
      </c>
    </row>
    <row r="75" spans="1:45" ht="12.75">
      <c r="A75" s="361">
        <v>43</v>
      </c>
      <c r="B75" s="388">
        <v>10000</v>
      </c>
      <c r="C75" s="337" t="s">
        <v>178</v>
      </c>
      <c r="D75" s="374">
        <v>20000</v>
      </c>
      <c r="E75" s="347"/>
      <c r="F75" s="374">
        <v>2168991</v>
      </c>
      <c r="G75" s="347"/>
      <c r="H75" s="366">
        <v>9193679</v>
      </c>
      <c r="I75" s="347"/>
      <c r="J75" s="365">
        <v>252803272</v>
      </c>
      <c r="K75" s="347"/>
      <c r="L75" s="365">
        <v>1885525024</v>
      </c>
      <c r="M75" s="347"/>
      <c r="N75" s="393">
        <v>1295704199</v>
      </c>
      <c r="O75" s="367"/>
      <c r="P75" s="365">
        <v>264614484</v>
      </c>
      <c r="Q75" s="365"/>
      <c r="R75" s="341"/>
      <c r="S75" s="368">
        <v>3707840658</v>
      </c>
      <c r="T75" s="369"/>
      <c r="U75" s="370">
        <v>12.333686126993564</v>
      </c>
      <c r="V75" s="347"/>
      <c r="W75" s="371">
        <v>4.238689326050684</v>
      </c>
      <c r="X75" s="347"/>
      <c r="Y75" s="370">
        <v>25.992982065875466</v>
      </c>
      <c r="Z75" s="347"/>
      <c r="AA75" s="371">
        <v>116.55339833129783</v>
      </c>
      <c r="AB75" s="347"/>
      <c r="AC75" s="370">
        <v>33.69755362967848</v>
      </c>
      <c r="AD75" s="347"/>
      <c r="AE75" s="371">
        <v>869.3097500174044</v>
      </c>
      <c r="AF75" s="347"/>
      <c r="AG75" s="370">
        <v>24.075104646301543</v>
      </c>
      <c r="AH75" s="347"/>
      <c r="AI75" s="371">
        <v>597.3764755132686</v>
      </c>
      <c r="AJ75" s="372"/>
      <c r="AK75" s="370">
        <v>33.294117249611794</v>
      </c>
      <c r="AL75" s="372"/>
      <c r="AM75" s="371">
        <v>121.99888519592751</v>
      </c>
      <c r="AN75" s="347"/>
      <c r="AO75" s="370">
        <v>28.923974678497196</v>
      </c>
      <c r="AP75" s="347"/>
      <c r="AQ75" s="371">
        <v>1709.4771983839491</v>
      </c>
      <c r="AR75" s="347"/>
      <c r="AS75" s="390">
        <v>43</v>
      </c>
    </row>
    <row r="76" spans="1:45" ht="12.75">
      <c r="A76" s="361">
        <v>44</v>
      </c>
      <c r="B76" s="388">
        <v>5000</v>
      </c>
      <c r="C76" s="337" t="s">
        <v>178</v>
      </c>
      <c r="D76" s="374">
        <v>10000</v>
      </c>
      <c r="E76" s="347"/>
      <c r="F76" s="374">
        <v>2352570</v>
      </c>
      <c r="G76" s="347"/>
      <c r="H76" s="366">
        <v>19212851</v>
      </c>
      <c r="I76" s="347"/>
      <c r="J76" s="365">
        <v>250364781</v>
      </c>
      <c r="K76" s="347"/>
      <c r="L76" s="365">
        <v>1359840228</v>
      </c>
      <c r="M76" s="347"/>
      <c r="N76" s="365">
        <v>1338445171</v>
      </c>
      <c r="O76" s="367"/>
      <c r="P76" s="365">
        <v>185988726</v>
      </c>
      <c r="Q76" s="365"/>
      <c r="R76" s="341"/>
      <c r="S76" s="368">
        <v>3153851757</v>
      </c>
      <c r="T76" s="369"/>
      <c r="U76" s="370">
        <v>25.774803953748485</v>
      </c>
      <c r="V76" s="347"/>
      <c r="W76" s="371">
        <v>8.166749979809316</v>
      </c>
      <c r="X76" s="347"/>
      <c r="Y76" s="370">
        <v>25.742258836190373</v>
      </c>
      <c r="Z76" s="347"/>
      <c r="AA76" s="371">
        <v>106.42181996709981</v>
      </c>
      <c r="AB76" s="347"/>
      <c r="AC76" s="370">
        <v>24.30266818395947</v>
      </c>
      <c r="AD76" s="347"/>
      <c r="AE76" s="371">
        <v>578.0232800724315</v>
      </c>
      <c r="AF76" s="347"/>
      <c r="AG76" s="370">
        <v>24.869262274546323</v>
      </c>
      <c r="AH76" s="347"/>
      <c r="AI76" s="371">
        <v>568.9289462162657</v>
      </c>
      <c r="AJ76" s="372"/>
      <c r="AK76" s="370">
        <v>23.401328441832085</v>
      </c>
      <c r="AL76" s="372"/>
      <c r="AM76" s="371">
        <v>79.05767989900407</v>
      </c>
      <c r="AN76" s="347"/>
      <c r="AO76" s="370">
        <v>24.60244028080936</v>
      </c>
      <c r="AP76" s="347"/>
      <c r="AQ76" s="371">
        <v>1340.5984761346103</v>
      </c>
      <c r="AR76" s="347"/>
      <c r="AS76" s="390">
        <v>44</v>
      </c>
    </row>
    <row r="77" spans="1:45" ht="12.75">
      <c r="A77" s="361">
        <v>45</v>
      </c>
      <c r="B77" s="388">
        <v>3000</v>
      </c>
      <c r="C77" s="337" t="s">
        <v>178</v>
      </c>
      <c r="D77" s="374">
        <v>5000</v>
      </c>
      <c r="E77" s="347"/>
      <c r="F77" s="374">
        <v>1617797</v>
      </c>
      <c r="G77" s="347"/>
      <c r="H77" s="366">
        <v>16812799</v>
      </c>
      <c r="I77" s="347"/>
      <c r="J77" s="365">
        <v>156100890</v>
      </c>
      <c r="K77" s="347"/>
      <c r="L77" s="365">
        <v>760554965</v>
      </c>
      <c r="M77" s="347"/>
      <c r="N77" s="365">
        <v>926094411</v>
      </c>
      <c r="O77" s="367"/>
      <c r="P77" s="365">
        <v>100069946</v>
      </c>
      <c r="Q77" s="365"/>
      <c r="R77" s="341"/>
      <c r="S77" s="368">
        <v>1959633011</v>
      </c>
      <c r="T77" s="369"/>
      <c r="U77" s="370">
        <v>22.55503871542951</v>
      </c>
      <c r="V77" s="347"/>
      <c r="W77" s="371">
        <v>10.39240337322915</v>
      </c>
      <c r="X77" s="347"/>
      <c r="Y77" s="370">
        <v>16.050138916861798</v>
      </c>
      <c r="Z77" s="347"/>
      <c r="AA77" s="371">
        <v>96.48978827380691</v>
      </c>
      <c r="AB77" s="347"/>
      <c r="AC77" s="370">
        <v>13.592416645331005</v>
      </c>
      <c r="AD77" s="347"/>
      <c r="AE77" s="371">
        <v>470.11767545619136</v>
      </c>
      <c r="AF77" s="347"/>
      <c r="AG77" s="370">
        <v>17.20749216865044</v>
      </c>
      <c r="AH77" s="347"/>
      <c r="AI77" s="371">
        <v>572.4416666615157</v>
      </c>
      <c r="AJ77" s="372"/>
      <c r="AK77" s="370">
        <v>12.590922707338729</v>
      </c>
      <c r="AL77" s="372"/>
      <c r="AM77" s="371">
        <v>61.855687703710664</v>
      </c>
      <c r="AN77" s="347"/>
      <c r="AO77" s="370">
        <v>15.286626588717668</v>
      </c>
      <c r="AP77" s="347"/>
      <c r="AQ77" s="371">
        <v>1211.2972214684537</v>
      </c>
      <c r="AR77" s="347"/>
      <c r="AS77" s="390">
        <v>45</v>
      </c>
    </row>
    <row r="78" spans="1:45" ht="12.75">
      <c r="A78" s="361">
        <v>46</v>
      </c>
      <c r="B78" s="388">
        <v>1000</v>
      </c>
      <c r="C78" s="337" t="s">
        <v>178</v>
      </c>
      <c r="D78" s="374">
        <v>3000</v>
      </c>
      <c r="E78" s="347"/>
      <c r="F78" s="374">
        <v>1677015</v>
      </c>
      <c r="G78" s="347"/>
      <c r="H78" s="366">
        <v>23768475</v>
      </c>
      <c r="I78" s="347"/>
      <c r="J78" s="365">
        <v>139281074</v>
      </c>
      <c r="K78" s="347"/>
      <c r="L78" s="365">
        <v>615651909</v>
      </c>
      <c r="M78" s="347"/>
      <c r="N78" s="365">
        <v>901707393</v>
      </c>
      <c r="O78" s="367"/>
      <c r="P78" s="365">
        <v>77090207</v>
      </c>
      <c r="Q78" s="365"/>
      <c r="R78" s="341"/>
      <c r="S78" s="368">
        <v>1757499058</v>
      </c>
      <c r="T78" s="369"/>
      <c r="U78" s="370">
        <v>31.88635478433534</v>
      </c>
      <c r="V78" s="347"/>
      <c r="W78" s="371">
        <v>14.17308431946047</v>
      </c>
      <c r="X78" s="347"/>
      <c r="Y78" s="370">
        <v>14.320742093076523</v>
      </c>
      <c r="Z78" s="347"/>
      <c r="AA78" s="371">
        <v>83.05296851846883</v>
      </c>
      <c r="AB78" s="347"/>
      <c r="AC78" s="370">
        <v>11.002751465334802</v>
      </c>
      <c r="AD78" s="347"/>
      <c r="AE78" s="371">
        <v>367.111748553233</v>
      </c>
      <c r="AF78" s="347"/>
      <c r="AG78" s="370">
        <v>16.75436404664978</v>
      </c>
      <c r="AH78" s="347"/>
      <c r="AI78" s="371">
        <v>537.6859437751004</v>
      </c>
      <c r="AJ78" s="372"/>
      <c r="AK78" s="370">
        <v>9.699583907337603</v>
      </c>
      <c r="AL78" s="372"/>
      <c r="AM78" s="371">
        <v>45.968704513674595</v>
      </c>
      <c r="AN78" s="347"/>
      <c r="AO78" s="370">
        <v>13.709828156017451</v>
      </c>
      <c r="AP78" s="347"/>
      <c r="AQ78" s="371">
        <v>1047.9924496799372</v>
      </c>
      <c r="AR78" s="347"/>
      <c r="AS78" s="390">
        <v>46</v>
      </c>
    </row>
    <row r="79" spans="1:45" ht="12.75">
      <c r="A79" s="361">
        <v>47</v>
      </c>
      <c r="B79" s="388"/>
      <c r="C79" s="337" t="s">
        <v>304</v>
      </c>
      <c r="D79" s="374">
        <v>1000</v>
      </c>
      <c r="E79" s="347"/>
      <c r="F79" s="374">
        <v>116358</v>
      </c>
      <c r="G79" s="347"/>
      <c r="H79" s="366">
        <v>2725317</v>
      </c>
      <c r="I79" s="347"/>
      <c r="J79" s="365">
        <v>8335827</v>
      </c>
      <c r="K79" s="347"/>
      <c r="L79" s="365">
        <v>41951152</v>
      </c>
      <c r="M79" s="347"/>
      <c r="N79" s="365">
        <v>56907987</v>
      </c>
      <c r="O79" s="367"/>
      <c r="P79" s="365">
        <v>4151369</v>
      </c>
      <c r="Q79" s="365"/>
      <c r="R79" s="341"/>
      <c r="S79" s="368">
        <v>114071652</v>
      </c>
      <c r="T79" s="369"/>
      <c r="U79" s="370">
        <v>3.6561211757077574</v>
      </c>
      <c r="V79" s="347"/>
      <c r="W79" s="371">
        <v>23.421827463517765</v>
      </c>
      <c r="X79" s="347"/>
      <c r="Y79" s="370">
        <v>0.8570814768380074</v>
      </c>
      <c r="Z79" s="347"/>
      <c r="AA79" s="371">
        <v>71.63948331872325</v>
      </c>
      <c r="AB79" s="347"/>
      <c r="AC79" s="370">
        <v>0.7497387604794757</v>
      </c>
      <c r="AD79" s="347"/>
      <c r="AE79" s="371">
        <v>360.53517592258373</v>
      </c>
      <c r="AF79" s="347"/>
      <c r="AG79" s="370">
        <v>1.057390832948414</v>
      </c>
      <c r="AH79" s="347"/>
      <c r="AI79" s="371">
        <v>489.07670293404834</v>
      </c>
      <c r="AJ79" s="372"/>
      <c r="AK79" s="370">
        <v>0.5223303129257416</v>
      </c>
      <c r="AL79" s="372"/>
      <c r="AM79" s="371">
        <v>35.67755547534334</v>
      </c>
      <c r="AN79" s="347"/>
      <c r="AO79" s="370">
        <v>0.8898455673556466</v>
      </c>
      <c r="AP79" s="347"/>
      <c r="AQ79" s="371">
        <v>980.3507451142165</v>
      </c>
      <c r="AR79" s="347"/>
      <c r="AS79" s="390">
        <v>47</v>
      </c>
    </row>
    <row r="80" spans="1:45" ht="12" customHeight="1">
      <c r="A80" s="361">
        <v>48</v>
      </c>
      <c r="B80" s="337" t="s">
        <v>305</v>
      </c>
      <c r="E80" s="347"/>
      <c r="F80" s="391" t="s">
        <v>306</v>
      </c>
      <c r="G80" s="347"/>
      <c r="H80" s="366">
        <v>837966</v>
      </c>
      <c r="I80" s="347"/>
      <c r="J80" s="365">
        <v>37505</v>
      </c>
      <c r="K80" s="347"/>
      <c r="L80" s="365">
        <v>47478</v>
      </c>
      <c r="M80" s="347"/>
      <c r="N80" s="391" t="s">
        <v>306</v>
      </c>
      <c r="O80" s="392"/>
      <c r="P80" s="391" t="s">
        <v>306</v>
      </c>
      <c r="Q80" s="393"/>
      <c r="R80" s="341"/>
      <c r="S80" s="368">
        <v>922949</v>
      </c>
      <c r="T80" s="369"/>
      <c r="U80" s="370">
        <v>1.1241647254697809</v>
      </c>
      <c r="V80" s="347"/>
      <c r="W80" s="401" t="s">
        <v>307</v>
      </c>
      <c r="X80" s="347"/>
      <c r="Y80" s="370">
        <v>0.003856226957302433</v>
      </c>
      <c r="Z80" s="347"/>
      <c r="AA80" s="401" t="s">
        <v>307</v>
      </c>
      <c r="AB80" s="347"/>
      <c r="AC80" s="370">
        <v>0.0008485129769510155</v>
      </c>
      <c r="AD80" s="347"/>
      <c r="AE80" s="401" t="s">
        <v>307</v>
      </c>
      <c r="AF80" s="347"/>
      <c r="AG80" s="402" t="s">
        <v>307</v>
      </c>
      <c r="AH80" s="347"/>
      <c r="AI80" s="401" t="s">
        <v>307</v>
      </c>
      <c r="AJ80" s="403"/>
      <c r="AK80" s="402" t="s">
        <v>307</v>
      </c>
      <c r="AL80" s="403"/>
      <c r="AM80" s="401" t="s">
        <v>307</v>
      </c>
      <c r="AN80" s="347"/>
      <c r="AO80" s="370">
        <v>0.007199703538485851</v>
      </c>
      <c r="AP80" s="347"/>
      <c r="AQ80" s="401" t="s">
        <v>307</v>
      </c>
      <c r="AR80" s="347"/>
      <c r="AS80" s="390">
        <v>48</v>
      </c>
    </row>
    <row r="81" spans="1:37" ht="12.75">
      <c r="A81" s="39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U81" s="404"/>
      <c r="Y81" s="404"/>
      <c r="AC81" s="404"/>
      <c r="AK81" s="404"/>
    </row>
    <row r="82" spans="1:6" ht="12.75">
      <c r="A82" s="390"/>
      <c r="F82" s="374"/>
    </row>
    <row r="83" ht="12.75">
      <c r="A83" s="390"/>
    </row>
    <row r="84" ht="12.75">
      <c r="A84" s="390"/>
    </row>
  </sheetData>
  <mergeCells count="24">
    <mergeCell ref="M2:P2"/>
    <mergeCell ref="S2:T2"/>
    <mergeCell ref="F6:G11"/>
    <mergeCell ref="S6:AS6"/>
    <mergeCell ref="L7:M9"/>
    <mergeCell ref="P7:Q9"/>
    <mergeCell ref="S7:T9"/>
    <mergeCell ref="AG7:AJ9"/>
    <mergeCell ref="AK7:AN9"/>
    <mergeCell ref="H8:I9"/>
    <mergeCell ref="W11:X11"/>
    <mergeCell ref="AI11:AJ11"/>
    <mergeCell ref="AM11:AN11"/>
    <mergeCell ref="J8:K9"/>
    <mergeCell ref="U8:X9"/>
    <mergeCell ref="Y8:AB9"/>
    <mergeCell ref="AI10:AJ10"/>
    <mergeCell ref="AK10:AL11"/>
    <mergeCell ref="AM10:AN10"/>
    <mergeCell ref="U10:V11"/>
    <mergeCell ref="W10:X10"/>
    <mergeCell ref="Y10:Z11"/>
    <mergeCell ref="AC10:AD11"/>
    <mergeCell ref="AG10:AH11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headerFooter differentFirst="1" alignWithMargins="0">
    <oddFooter>&amp;C&amp;8 &amp;"Arial,Standard"&amp;10 25</oddFooter>
    <firstFooter>&amp;C&amp;8 &amp;"Arial,Standard"&amp;10 24</first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2DC6-BCFE-4E84-9769-C9790E25C6AB}">
  <dimension ref="A1:Z74"/>
  <sheetViews>
    <sheetView workbookViewId="0" topLeftCell="A1">
      <selection activeCell="M1" sqref="M1"/>
    </sheetView>
  </sheetViews>
  <sheetFormatPr defaultColWidth="11.421875" defaultRowHeight="12.75"/>
  <cols>
    <col min="1" max="1" width="8.8515625" style="515" customWidth="1"/>
    <col min="2" max="2" width="1.1484375" style="515" customWidth="1"/>
    <col min="3" max="3" width="29.7109375" style="515" customWidth="1"/>
    <col min="4" max="4" width="10.8515625" style="515" customWidth="1"/>
    <col min="5" max="5" width="3.7109375" style="515" customWidth="1"/>
    <col min="6" max="6" width="7.7109375" style="515" customWidth="1"/>
    <col min="7" max="7" width="10.8515625" style="515" customWidth="1"/>
    <col min="8" max="8" width="3.7109375" style="515" customWidth="1"/>
    <col min="9" max="9" width="7.7109375" style="515" customWidth="1"/>
    <col min="10" max="10" width="10.8515625" style="515" customWidth="1"/>
    <col min="11" max="11" width="3.7109375" style="515" customWidth="1"/>
    <col min="12" max="12" width="7.7109375" style="515" customWidth="1"/>
    <col min="13" max="14" width="5.421875" style="515" customWidth="1"/>
    <col min="15" max="15" width="7.7109375" style="515" customWidth="1"/>
    <col min="16" max="16" width="24.00390625" style="515" customWidth="1"/>
    <col min="17" max="17" width="9.57421875" style="515" customWidth="1"/>
    <col min="18" max="18" width="6.140625" style="515" customWidth="1"/>
    <col min="19" max="19" width="10.00390625" style="515" customWidth="1"/>
    <col min="20" max="20" width="6.57421875" style="515" customWidth="1"/>
    <col min="21" max="21" width="9.57421875" style="515" customWidth="1"/>
    <col min="22" max="22" width="7.140625" style="515" customWidth="1"/>
    <col min="23" max="23" width="9.57421875" style="515" customWidth="1"/>
    <col min="24" max="24" width="6.140625" style="515" customWidth="1"/>
    <col min="25" max="25" width="9.57421875" style="515" customWidth="1"/>
    <col min="26" max="26" width="6.00390625" style="515" customWidth="1"/>
    <col min="27" max="16384" width="11.421875" style="515" customWidth="1"/>
  </cols>
  <sheetData>
    <row r="1" spans="1:3" ht="12.9" customHeight="1">
      <c r="A1" s="200"/>
      <c r="B1" s="200"/>
      <c r="C1" s="405"/>
    </row>
    <row r="2" ht="12.9" customHeight="1"/>
    <row r="3" spans="1:12" ht="12.9" customHeight="1">
      <c r="A3" s="79" t="s">
        <v>311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12.9" customHeight="1"/>
    <row r="5" spans="1:12" ht="12.9" customHeight="1">
      <c r="A5" s="640" t="s">
        <v>313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</row>
    <row r="6" spans="1:12" ht="12.9" customHeight="1">
      <c r="A6" s="94" t="s">
        <v>315</v>
      </c>
      <c r="B6" s="79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ht="12.9" customHeight="1"/>
    <row r="8" spans="1:12" ht="12.9" customHeight="1">
      <c r="A8" s="201"/>
      <c r="B8" s="223"/>
      <c r="C8" s="201"/>
      <c r="D8" s="205" t="s">
        <v>316</v>
      </c>
      <c r="E8" s="69"/>
      <c r="F8" s="206"/>
      <c r="G8" s="205" t="s">
        <v>43</v>
      </c>
      <c r="H8" s="69"/>
      <c r="I8" s="206"/>
      <c r="J8" s="69" t="s">
        <v>317</v>
      </c>
      <c r="K8" s="69"/>
      <c r="L8" s="69"/>
    </row>
    <row r="9" spans="1:12" ht="12.9" customHeight="1">
      <c r="A9" s="295" t="s">
        <v>318</v>
      </c>
      <c r="B9" s="225" t="s">
        <v>56</v>
      </c>
      <c r="C9" s="286"/>
      <c r="D9" s="94" t="s">
        <v>170</v>
      </c>
      <c r="E9" s="286"/>
      <c r="F9" s="286" t="s">
        <v>319</v>
      </c>
      <c r="G9" s="94" t="s">
        <v>170</v>
      </c>
      <c r="H9" s="286"/>
      <c r="I9" s="295" t="s">
        <v>319</v>
      </c>
      <c r="J9" s="225" t="s">
        <v>170</v>
      </c>
      <c r="K9" s="408"/>
      <c r="L9" s="509" t="s">
        <v>319</v>
      </c>
    </row>
    <row r="10" spans="1:12" ht="12.9" customHeight="1">
      <c r="A10" s="203"/>
      <c r="B10" s="227"/>
      <c r="C10" s="203"/>
      <c r="D10" s="411" t="s">
        <v>3</v>
      </c>
      <c r="E10" s="412"/>
      <c r="F10" s="412" t="s">
        <v>320</v>
      </c>
      <c r="G10" s="411" t="s">
        <v>3</v>
      </c>
      <c r="H10" s="412"/>
      <c r="I10" s="413" t="s">
        <v>320</v>
      </c>
      <c r="J10" s="411" t="s">
        <v>3</v>
      </c>
      <c r="K10" s="412"/>
      <c r="L10" s="414" t="s">
        <v>320</v>
      </c>
    </row>
    <row r="11" ht="12.9" customHeight="1"/>
    <row r="12" ht="12.9" customHeight="1">
      <c r="C12" s="222" t="s">
        <v>219</v>
      </c>
    </row>
    <row r="13" ht="12.9" customHeight="1"/>
    <row r="14" spans="1:12" ht="12.9" customHeight="1">
      <c r="A14" s="295">
        <v>463</v>
      </c>
      <c r="B14" s="509"/>
      <c r="C14" s="514" t="s">
        <v>232</v>
      </c>
      <c r="D14" s="91">
        <v>2913.01</v>
      </c>
      <c r="E14" s="514"/>
      <c r="F14" s="295">
        <v>1</v>
      </c>
      <c r="G14" s="91">
        <v>2913.01</v>
      </c>
      <c r="H14" s="514"/>
      <c r="I14" s="295">
        <v>1</v>
      </c>
      <c r="J14" s="234">
        <v>2371.224832132829</v>
      </c>
      <c r="K14" s="422"/>
      <c r="L14" s="512">
        <v>1</v>
      </c>
    </row>
    <row r="15" spans="1:12" ht="12.9" customHeight="1">
      <c r="A15" s="295">
        <v>162</v>
      </c>
      <c r="B15" s="509"/>
      <c r="C15" s="514" t="s">
        <v>89</v>
      </c>
      <c r="D15" s="91">
        <v>2534.41</v>
      </c>
      <c r="E15" s="514"/>
      <c r="F15" s="295">
        <v>2</v>
      </c>
      <c r="G15" s="91">
        <v>2534.41</v>
      </c>
      <c r="H15" s="514"/>
      <c r="I15" s="295">
        <v>2</v>
      </c>
      <c r="J15" s="234">
        <v>1947.464772657</v>
      </c>
      <c r="K15" s="422"/>
      <c r="L15" s="512">
        <v>2</v>
      </c>
    </row>
    <row r="16" spans="1:12" ht="12.9" customHeight="1">
      <c r="A16" s="295">
        <v>562</v>
      </c>
      <c r="B16" s="509"/>
      <c r="C16" s="514" t="s">
        <v>324</v>
      </c>
      <c r="D16" s="91">
        <v>2236.26</v>
      </c>
      <c r="E16" s="514"/>
      <c r="F16" s="295">
        <v>3</v>
      </c>
      <c r="G16" s="91">
        <v>2236.26</v>
      </c>
      <c r="H16" s="514"/>
      <c r="I16" s="295">
        <v>3</v>
      </c>
      <c r="J16" s="234">
        <v>1682.3238534053596</v>
      </c>
      <c r="K16" s="422"/>
      <c r="L16" s="512">
        <v>3</v>
      </c>
    </row>
    <row r="17" spans="1:12" ht="12.9" customHeight="1">
      <c r="A17" s="295">
        <v>362</v>
      </c>
      <c r="B17" s="509"/>
      <c r="C17" s="514" t="s">
        <v>271</v>
      </c>
      <c r="D17" s="91">
        <v>1911.35</v>
      </c>
      <c r="E17" s="514"/>
      <c r="F17" s="295">
        <v>4</v>
      </c>
      <c r="G17" s="91">
        <v>1947.45</v>
      </c>
      <c r="H17" s="514"/>
      <c r="I17" s="295">
        <v>5</v>
      </c>
      <c r="J17" s="234">
        <v>1620.5134686274764</v>
      </c>
      <c r="K17" s="422"/>
      <c r="L17" s="512">
        <v>4</v>
      </c>
    </row>
    <row r="18" spans="1:12" ht="12.9" customHeight="1">
      <c r="A18" s="295">
        <v>662</v>
      </c>
      <c r="B18" s="509"/>
      <c r="C18" s="514" t="s">
        <v>264</v>
      </c>
      <c r="D18" s="91">
        <v>1692.89</v>
      </c>
      <c r="E18" s="514"/>
      <c r="F18" s="295">
        <v>5</v>
      </c>
      <c r="G18" s="91">
        <v>1807.22</v>
      </c>
      <c r="H18" s="514"/>
      <c r="I18" s="295">
        <v>7</v>
      </c>
      <c r="J18" s="234">
        <v>1563.7381356722963</v>
      </c>
      <c r="K18" s="422"/>
      <c r="L18" s="512">
        <v>5</v>
      </c>
    </row>
    <row r="19" spans="1:12" ht="12.9" customHeight="1">
      <c r="A19" s="295">
        <v>764</v>
      </c>
      <c r="B19" s="509"/>
      <c r="C19" s="514" t="s">
        <v>325</v>
      </c>
      <c r="D19" s="91">
        <v>1622.2</v>
      </c>
      <c r="E19" s="514"/>
      <c r="F19" s="295">
        <v>6</v>
      </c>
      <c r="G19" s="91">
        <v>1765.08</v>
      </c>
      <c r="H19" s="514"/>
      <c r="I19" s="295">
        <v>8</v>
      </c>
      <c r="J19" s="234">
        <v>1357.4780751772098</v>
      </c>
      <c r="K19" s="422"/>
      <c r="L19" s="512">
        <v>21</v>
      </c>
    </row>
    <row r="20" spans="1:12" ht="12.9" customHeight="1">
      <c r="A20" s="295">
        <v>161</v>
      </c>
      <c r="B20" s="509"/>
      <c r="C20" s="514" t="s">
        <v>327</v>
      </c>
      <c r="D20" s="91">
        <v>1607.88</v>
      </c>
      <c r="E20" s="514"/>
      <c r="F20" s="295">
        <v>7</v>
      </c>
      <c r="G20" s="91">
        <v>1733.32</v>
      </c>
      <c r="H20" s="514"/>
      <c r="I20" s="295">
        <v>10</v>
      </c>
      <c r="J20" s="234">
        <v>1465.5809181544168</v>
      </c>
      <c r="K20" s="422"/>
      <c r="L20" s="512">
        <v>9</v>
      </c>
    </row>
    <row r="21" spans="1:12" ht="12.9" customHeight="1">
      <c r="A21" s="295">
        <v>564</v>
      </c>
      <c r="B21" s="509"/>
      <c r="C21" s="514" t="s">
        <v>328</v>
      </c>
      <c r="D21" s="91">
        <v>1570.15</v>
      </c>
      <c r="E21" s="514"/>
      <c r="F21" s="295">
        <v>8</v>
      </c>
      <c r="G21" s="91">
        <v>1955.45</v>
      </c>
      <c r="H21" s="514"/>
      <c r="I21" s="295">
        <v>4</v>
      </c>
      <c r="J21" s="234">
        <v>1534.2313211862947</v>
      </c>
      <c r="K21" s="422"/>
      <c r="L21" s="512">
        <v>6</v>
      </c>
    </row>
    <row r="22" spans="1:12" ht="12.9" customHeight="1">
      <c r="A22" s="295">
        <v>263</v>
      </c>
      <c r="B22" s="509"/>
      <c r="C22" s="514" t="s">
        <v>329</v>
      </c>
      <c r="D22" s="91">
        <v>1522.9</v>
      </c>
      <c r="E22" s="514"/>
      <c r="F22" s="295">
        <v>9</v>
      </c>
      <c r="G22" s="91">
        <v>1841.83</v>
      </c>
      <c r="H22" s="514"/>
      <c r="I22" s="295">
        <v>6</v>
      </c>
      <c r="J22" s="234">
        <v>1415.247419233502</v>
      </c>
      <c r="K22" s="422"/>
      <c r="L22" s="512">
        <v>14</v>
      </c>
    </row>
    <row r="23" spans="1:12" ht="12.9" customHeight="1">
      <c r="A23" s="295">
        <v>462</v>
      </c>
      <c r="B23" s="509"/>
      <c r="C23" s="514" t="s">
        <v>230</v>
      </c>
      <c r="D23" s="91">
        <v>1512.58</v>
      </c>
      <c r="E23" s="514"/>
      <c r="F23" s="295">
        <v>10</v>
      </c>
      <c r="G23" s="91">
        <v>1657.79</v>
      </c>
      <c r="H23" s="514"/>
      <c r="I23" s="295">
        <v>13</v>
      </c>
      <c r="J23" s="234">
        <v>1505.5600265190978</v>
      </c>
      <c r="K23" s="422"/>
      <c r="L23" s="512">
        <v>7</v>
      </c>
    </row>
    <row r="24" spans="1:12" ht="12.9" customHeight="1">
      <c r="A24" s="295">
        <v>661</v>
      </c>
      <c r="B24" s="509"/>
      <c r="C24" s="514" t="s">
        <v>252</v>
      </c>
      <c r="D24" s="91">
        <v>1502.84</v>
      </c>
      <c r="E24" s="514"/>
      <c r="F24" s="295">
        <v>11</v>
      </c>
      <c r="G24" s="91">
        <v>1741.65</v>
      </c>
      <c r="H24" s="514"/>
      <c r="I24" s="295">
        <v>9</v>
      </c>
      <c r="J24" s="234">
        <v>1486.7531696109609</v>
      </c>
      <c r="K24" s="422"/>
      <c r="L24" s="512">
        <v>8</v>
      </c>
    </row>
    <row r="25" spans="1:12" ht="12.9" customHeight="1">
      <c r="A25" s="295">
        <v>663</v>
      </c>
      <c r="B25" s="509"/>
      <c r="C25" s="514" t="s">
        <v>265</v>
      </c>
      <c r="D25" s="91">
        <v>1345.1</v>
      </c>
      <c r="E25" s="514"/>
      <c r="F25" s="295">
        <v>12</v>
      </c>
      <c r="G25" s="91">
        <v>1659.97</v>
      </c>
      <c r="H25" s="514"/>
      <c r="I25" s="295">
        <v>12</v>
      </c>
      <c r="J25" s="234">
        <v>1439.3107229798397</v>
      </c>
      <c r="K25" s="422"/>
      <c r="L25" s="512">
        <v>12</v>
      </c>
    </row>
    <row r="26" spans="1:12" ht="12.9" customHeight="1">
      <c r="A26" s="295">
        <v>565</v>
      </c>
      <c r="B26" s="509"/>
      <c r="C26" s="514" t="s">
        <v>332</v>
      </c>
      <c r="D26" s="91">
        <v>1342.39</v>
      </c>
      <c r="E26" s="514"/>
      <c r="F26" s="295">
        <v>13</v>
      </c>
      <c r="G26" s="91">
        <v>1612.24</v>
      </c>
      <c r="H26" s="514"/>
      <c r="I26" s="295">
        <v>17</v>
      </c>
      <c r="J26" s="234">
        <v>1290.607738297769</v>
      </c>
      <c r="K26" s="422"/>
      <c r="L26" s="512">
        <v>24</v>
      </c>
    </row>
    <row r="27" spans="1:12" ht="12.9" customHeight="1">
      <c r="A27" s="295">
        <v>261</v>
      </c>
      <c r="B27" s="509"/>
      <c r="C27" s="514" t="s">
        <v>251</v>
      </c>
      <c r="D27" s="91">
        <v>1316.76</v>
      </c>
      <c r="E27" s="514"/>
      <c r="F27" s="295">
        <v>14</v>
      </c>
      <c r="G27" s="91">
        <v>1600.18</v>
      </c>
      <c r="H27" s="514"/>
      <c r="I27" s="295">
        <v>19</v>
      </c>
      <c r="J27" s="234">
        <v>1410.1014217361585</v>
      </c>
      <c r="K27" s="422"/>
      <c r="L27" s="512">
        <v>16</v>
      </c>
    </row>
    <row r="28" spans="1:12" ht="12.9" customHeight="1">
      <c r="A28" s="295">
        <v>461</v>
      </c>
      <c r="B28" s="509"/>
      <c r="C28" s="514" t="s">
        <v>229</v>
      </c>
      <c r="D28" s="91">
        <v>1310.48</v>
      </c>
      <c r="E28" s="514"/>
      <c r="F28" s="295">
        <v>15</v>
      </c>
      <c r="G28" s="91">
        <v>1596.79</v>
      </c>
      <c r="H28" s="514"/>
      <c r="I28" s="295">
        <v>20</v>
      </c>
      <c r="J28" s="234">
        <v>1450.403477858236</v>
      </c>
      <c r="K28" s="422"/>
      <c r="L28" s="512">
        <v>11</v>
      </c>
    </row>
    <row r="29" spans="1:12" ht="12.9" customHeight="1">
      <c r="A29" s="295">
        <v>361</v>
      </c>
      <c r="B29" s="509"/>
      <c r="C29" s="514" t="s">
        <v>333</v>
      </c>
      <c r="D29" s="91">
        <v>1296.03</v>
      </c>
      <c r="E29" s="514"/>
      <c r="F29" s="295">
        <v>16</v>
      </c>
      <c r="G29" s="91">
        <v>1579.24</v>
      </c>
      <c r="H29" s="514"/>
      <c r="I29" s="295">
        <v>23</v>
      </c>
      <c r="J29" s="234">
        <v>1397.6922893746726</v>
      </c>
      <c r="K29" s="422"/>
      <c r="L29" s="512">
        <v>18</v>
      </c>
    </row>
    <row r="30" spans="1:12" ht="12.9" customHeight="1">
      <c r="A30" s="295">
        <v>763</v>
      </c>
      <c r="B30" s="509"/>
      <c r="C30" s="514" t="s">
        <v>335</v>
      </c>
      <c r="D30" s="91">
        <v>1280.55</v>
      </c>
      <c r="E30" s="514"/>
      <c r="F30" s="295">
        <v>17</v>
      </c>
      <c r="G30" s="91">
        <v>1596.09</v>
      </c>
      <c r="H30" s="514"/>
      <c r="I30" s="295">
        <v>21</v>
      </c>
      <c r="J30" s="234">
        <v>1329.9597121051945</v>
      </c>
      <c r="K30" s="422"/>
      <c r="L30" s="512">
        <v>22</v>
      </c>
    </row>
    <row r="31" spans="1:12" ht="12.9" customHeight="1">
      <c r="A31" s="295">
        <v>363</v>
      </c>
      <c r="B31" s="509"/>
      <c r="C31" s="514" t="s">
        <v>336</v>
      </c>
      <c r="D31" s="91">
        <v>1254.61</v>
      </c>
      <c r="E31" s="514"/>
      <c r="F31" s="295">
        <v>18</v>
      </c>
      <c r="G31" s="91">
        <v>1663.05</v>
      </c>
      <c r="H31" s="514"/>
      <c r="I31" s="295">
        <v>11</v>
      </c>
      <c r="J31" s="234">
        <v>1410.3732341307214</v>
      </c>
      <c r="K31" s="422"/>
      <c r="L31" s="512">
        <v>15</v>
      </c>
    </row>
    <row r="32" spans="1:12" ht="12.9" customHeight="1">
      <c r="A32" s="295">
        <v>163</v>
      </c>
      <c r="B32" s="509"/>
      <c r="C32" s="514" t="s">
        <v>92</v>
      </c>
      <c r="D32" s="91">
        <v>1241.6</v>
      </c>
      <c r="E32" s="514"/>
      <c r="F32" s="295">
        <v>19</v>
      </c>
      <c r="G32" s="91">
        <v>1561.24</v>
      </c>
      <c r="H32" s="514"/>
      <c r="I32" s="295">
        <v>24</v>
      </c>
      <c r="J32" s="234">
        <v>1359.8134250803048</v>
      </c>
      <c r="K32" s="422"/>
      <c r="L32" s="512">
        <v>20</v>
      </c>
    </row>
    <row r="33" spans="1:12" ht="12.9" customHeight="1">
      <c r="A33" s="295">
        <v>262</v>
      </c>
      <c r="B33" s="509"/>
      <c r="C33" s="514" t="s">
        <v>253</v>
      </c>
      <c r="D33" s="91">
        <v>1238.92</v>
      </c>
      <c r="E33" s="514"/>
      <c r="F33" s="295">
        <v>20</v>
      </c>
      <c r="G33" s="91">
        <v>1584.91</v>
      </c>
      <c r="H33" s="514"/>
      <c r="I33" s="295">
        <v>22</v>
      </c>
      <c r="J33" s="234">
        <v>1406.564349349255</v>
      </c>
      <c r="K33" s="422"/>
      <c r="L33" s="512">
        <v>17</v>
      </c>
    </row>
    <row r="34" spans="1:12" ht="12.9" customHeight="1">
      <c r="A34" s="295">
        <v>563</v>
      </c>
      <c r="B34" s="509"/>
      <c r="C34" s="514" t="s">
        <v>241</v>
      </c>
      <c r="D34" s="91">
        <v>1177.1</v>
      </c>
      <c r="E34" s="514"/>
      <c r="F34" s="295">
        <v>21</v>
      </c>
      <c r="G34" s="91">
        <v>1620.84</v>
      </c>
      <c r="H34" s="514"/>
      <c r="I34" s="295">
        <v>16</v>
      </c>
      <c r="J34" s="234">
        <v>1384.5316677250971</v>
      </c>
      <c r="K34" s="422"/>
      <c r="L34" s="512">
        <v>19</v>
      </c>
    </row>
    <row r="35" spans="1:12" ht="12.9" customHeight="1">
      <c r="A35" s="295">
        <v>561</v>
      </c>
      <c r="B35" s="509"/>
      <c r="C35" s="514" t="s">
        <v>239</v>
      </c>
      <c r="D35" s="91">
        <v>1172.29</v>
      </c>
      <c r="E35" s="514"/>
      <c r="F35" s="295">
        <v>22</v>
      </c>
      <c r="G35" s="91">
        <v>1622.71</v>
      </c>
      <c r="H35" s="514"/>
      <c r="I35" s="295">
        <v>15</v>
      </c>
      <c r="J35" s="234">
        <v>1325.2860880418607</v>
      </c>
      <c r="K35" s="422"/>
      <c r="L35" s="512">
        <v>23</v>
      </c>
    </row>
    <row r="36" spans="1:12" ht="12.9" customHeight="1">
      <c r="A36" s="295">
        <v>761</v>
      </c>
      <c r="B36" s="509"/>
      <c r="C36" s="514" t="s">
        <v>272</v>
      </c>
      <c r="D36" s="91">
        <v>1150.94</v>
      </c>
      <c r="E36" s="514"/>
      <c r="F36" s="295">
        <v>23</v>
      </c>
      <c r="G36" s="427">
        <v>1634.15</v>
      </c>
      <c r="H36" s="514"/>
      <c r="I36" s="295">
        <v>14</v>
      </c>
      <c r="J36" s="234">
        <v>1420.1843003528086</v>
      </c>
      <c r="K36" s="422"/>
      <c r="L36" s="512">
        <v>13</v>
      </c>
    </row>
    <row r="37" spans="1:12" ht="12.9" customHeight="1">
      <c r="A37" s="295">
        <v>464</v>
      </c>
      <c r="B37" s="509"/>
      <c r="C37" s="514" t="s">
        <v>234</v>
      </c>
      <c r="D37" s="91">
        <v>1046.74</v>
      </c>
      <c r="E37" s="514"/>
      <c r="F37" s="295">
        <v>24</v>
      </c>
      <c r="G37" s="91">
        <v>1604.58</v>
      </c>
      <c r="H37" s="514"/>
      <c r="I37" s="295">
        <v>18</v>
      </c>
      <c r="J37" s="234">
        <v>1456.1401440443212</v>
      </c>
      <c r="K37" s="422"/>
      <c r="L37" s="512">
        <v>10</v>
      </c>
    </row>
    <row r="38" spans="1:12" ht="12.9" customHeight="1">
      <c r="A38" s="295">
        <v>762</v>
      </c>
      <c r="B38" s="509"/>
      <c r="C38" s="514" t="s">
        <v>337</v>
      </c>
      <c r="D38" s="91">
        <v>981.08</v>
      </c>
      <c r="E38" s="514"/>
      <c r="F38" s="295">
        <v>25</v>
      </c>
      <c r="G38" s="91">
        <v>1451.63</v>
      </c>
      <c r="H38" s="514"/>
      <c r="I38" s="295">
        <v>25</v>
      </c>
      <c r="J38" s="234">
        <v>1253.9849949022564</v>
      </c>
      <c r="K38" s="422"/>
      <c r="L38" s="512">
        <v>25</v>
      </c>
    </row>
    <row r="39" ht="12.9" customHeight="1"/>
    <row r="40" spans="15:26" ht="12.9" customHeight="1">
      <c r="O40" s="78"/>
      <c r="P40" s="78"/>
      <c r="Q40" s="516"/>
      <c r="R40" s="225"/>
      <c r="S40" s="516"/>
      <c r="T40" s="225"/>
      <c r="U40" s="627"/>
      <c r="V40" s="627"/>
      <c r="W40" s="516"/>
      <c r="X40" s="225"/>
      <c r="Y40" s="225"/>
      <c r="Z40" s="225"/>
    </row>
    <row r="41" spans="15:26" ht="12.9" customHeight="1">
      <c r="O41" s="509"/>
      <c r="P41" s="225"/>
      <c r="Q41" s="225"/>
      <c r="R41" s="225"/>
      <c r="S41" s="225"/>
      <c r="T41" s="509"/>
      <c r="U41" s="225"/>
      <c r="V41" s="509"/>
      <c r="W41" s="225"/>
      <c r="X41" s="509"/>
      <c r="Y41" s="225"/>
      <c r="Z41" s="509"/>
    </row>
    <row r="42" spans="13:26" ht="12.9" customHeight="1">
      <c r="M42" s="79"/>
      <c r="N42" s="79"/>
      <c r="O42" s="78"/>
      <c r="P42" s="78"/>
      <c r="Q42" s="418"/>
      <c r="R42" s="418"/>
      <c r="S42" s="418"/>
      <c r="T42" s="419"/>
      <c r="U42" s="418"/>
      <c r="V42" s="419"/>
      <c r="W42" s="418"/>
      <c r="X42" s="419"/>
      <c r="Y42" s="418"/>
      <c r="Z42" s="419"/>
    </row>
    <row r="43" spans="15:26" ht="12.9" customHeight="1">
      <c r="O43" s="78"/>
      <c r="P43" s="78"/>
      <c r="Q43" s="418"/>
      <c r="R43" s="418"/>
      <c r="S43" s="418"/>
      <c r="T43" s="419"/>
      <c r="U43" s="418"/>
      <c r="V43" s="419"/>
      <c r="W43" s="419"/>
      <c r="X43" s="419"/>
      <c r="Y43" s="418"/>
      <c r="Z43" s="419"/>
    </row>
    <row r="44" spans="13:26" ht="12.9" customHeight="1">
      <c r="M44" s="94"/>
      <c r="N44" s="94"/>
      <c r="O44" s="78"/>
      <c r="P44" s="220"/>
      <c r="Q44" s="78"/>
      <c r="R44" s="78"/>
      <c r="S44" s="78"/>
      <c r="T44" s="78"/>
      <c r="U44" s="220"/>
      <c r="V44" s="583"/>
      <c r="W44" s="584"/>
      <c r="X44" s="583"/>
      <c r="Y44" s="78"/>
      <c r="Z44" s="78"/>
    </row>
    <row r="45" spans="15:26" ht="12.9" customHeight="1">
      <c r="O45" s="78"/>
      <c r="P45" s="220"/>
      <c r="Q45" s="418"/>
      <c r="R45" s="418"/>
      <c r="S45" s="418"/>
      <c r="T45" s="419"/>
      <c r="U45" s="421"/>
      <c r="V45" s="419"/>
      <c r="W45" s="419"/>
      <c r="X45" s="419"/>
      <c r="Y45" s="418"/>
      <c r="Z45" s="419"/>
    </row>
    <row r="46" spans="15:26" ht="12.9" customHeight="1">
      <c r="O46" s="78"/>
      <c r="P46" s="220"/>
      <c r="Q46" s="418"/>
      <c r="R46" s="418"/>
      <c r="S46" s="418"/>
      <c r="T46" s="419"/>
      <c r="U46" s="418"/>
      <c r="V46" s="419"/>
      <c r="W46" s="419"/>
      <c r="X46" s="419"/>
      <c r="Y46" s="418"/>
      <c r="Z46" s="419"/>
    </row>
    <row r="47" spans="13:26" ht="12.9" customHeight="1">
      <c r="M47" s="509"/>
      <c r="N47" s="509"/>
      <c r="O47" s="509"/>
      <c r="P47" s="585"/>
      <c r="Q47" s="428"/>
      <c r="R47" s="509"/>
      <c r="S47" s="428"/>
      <c r="T47" s="509"/>
      <c r="U47" s="425"/>
      <c r="V47" s="509"/>
      <c r="W47" s="425"/>
      <c r="X47" s="509"/>
      <c r="Y47" s="425"/>
      <c r="Z47" s="509"/>
    </row>
    <row r="48" spans="13:26" ht="12.9" customHeight="1">
      <c r="M48" s="225"/>
      <c r="N48" s="225"/>
      <c r="O48" s="509"/>
      <c r="P48" s="585"/>
      <c r="Q48" s="428"/>
      <c r="R48" s="509"/>
      <c r="S48" s="428"/>
      <c r="T48" s="509"/>
      <c r="U48" s="425"/>
      <c r="V48" s="509"/>
      <c r="W48" s="425"/>
      <c r="X48" s="509"/>
      <c r="Y48" s="425"/>
      <c r="Z48" s="509"/>
    </row>
    <row r="49" spans="13:26" ht="12.9" customHeight="1">
      <c r="M49" s="418"/>
      <c r="N49" s="418"/>
      <c r="O49" s="509"/>
      <c r="P49" s="585"/>
      <c r="Q49" s="428"/>
      <c r="R49" s="509"/>
      <c r="S49" s="428"/>
      <c r="T49" s="509"/>
      <c r="U49" s="425"/>
      <c r="V49" s="509"/>
      <c r="W49" s="425"/>
      <c r="X49" s="509"/>
      <c r="Y49" s="425"/>
      <c r="Z49" s="509"/>
    </row>
    <row r="50" spans="15:26" ht="12.9" customHeight="1">
      <c r="O50" s="509"/>
      <c r="P50" s="585"/>
      <c r="Q50" s="428"/>
      <c r="R50" s="509"/>
      <c r="S50" s="428"/>
      <c r="T50" s="509"/>
      <c r="U50" s="425"/>
      <c r="V50" s="509"/>
      <c r="W50" s="425"/>
      <c r="X50" s="509"/>
      <c r="Y50" s="425"/>
      <c r="Z50" s="509"/>
    </row>
    <row r="51" spans="15:26" ht="12.9" customHeight="1">
      <c r="O51" s="509"/>
      <c r="P51" s="585"/>
      <c r="Q51" s="428"/>
      <c r="R51" s="509"/>
      <c r="S51" s="428"/>
      <c r="T51" s="509"/>
      <c r="U51" s="425"/>
      <c r="V51" s="509"/>
      <c r="W51" s="425"/>
      <c r="X51" s="509"/>
      <c r="Y51" s="425"/>
      <c r="Z51" s="509"/>
    </row>
    <row r="52" spans="15:26" ht="12.9" customHeight="1">
      <c r="O52" s="509"/>
      <c r="P52" s="585"/>
      <c r="Q52" s="428"/>
      <c r="R52" s="509"/>
      <c r="S52" s="428"/>
      <c r="T52" s="509"/>
      <c r="U52" s="425"/>
      <c r="V52" s="509"/>
      <c r="W52" s="425"/>
      <c r="X52" s="509"/>
      <c r="Y52" s="425"/>
      <c r="Z52" s="509"/>
    </row>
    <row r="53" spans="13:26" ht="12.9" customHeight="1">
      <c r="M53" s="512"/>
      <c r="N53" s="512"/>
      <c r="O53" s="509"/>
      <c r="P53" s="585"/>
      <c r="Q53" s="428"/>
      <c r="R53" s="509"/>
      <c r="S53" s="428"/>
      <c r="T53" s="509"/>
      <c r="U53" s="425"/>
      <c r="V53" s="509"/>
      <c r="W53" s="425"/>
      <c r="X53" s="509"/>
      <c r="Y53" s="425"/>
      <c r="Z53" s="509"/>
    </row>
    <row r="54" spans="13:26" ht="12.9" customHeight="1">
      <c r="M54" s="512"/>
      <c r="N54" s="512"/>
      <c r="O54" s="509"/>
      <c r="P54" s="585"/>
      <c r="Q54" s="428"/>
      <c r="R54" s="509"/>
      <c r="S54" s="428"/>
      <c r="T54" s="509"/>
      <c r="U54" s="425"/>
      <c r="V54" s="509"/>
      <c r="W54" s="425"/>
      <c r="X54" s="509"/>
      <c r="Y54" s="425"/>
      <c r="Z54" s="509"/>
    </row>
    <row r="55" spans="13:26" ht="12.9" customHeight="1">
      <c r="M55" s="512"/>
      <c r="N55" s="512"/>
      <c r="O55" s="509"/>
      <c r="P55" s="585"/>
      <c r="Q55" s="428"/>
      <c r="R55" s="509"/>
      <c r="S55" s="428"/>
      <c r="T55" s="509"/>
      <c r="U55" s="425"/>
      <c r="V55" s="509"/>
      <c r="W55" s="425"/>
      <c r="X55" s="509"/>
      <c r="Y55" s="425"/>
      <c r="Z55" s="509"/>
    </row>
    <row r="56" spans="13:26" ht="12.9" customHeight="1">
      <c r="M56" s="512"/>
      <c r="N56" s="512"/>
      <c r="O56" s="509"/>
      <c r="P56" s="585"/>
      <c r="Q56" s="428"/>
      <c r="R56" s="509"/>
      <c r="S56" s="428"/>
      <c r="T56" s="509"/>
      <c r="U56" s="425"/>
      <c r="V56" s="509"/>
      <c r="W56" s="425"/>
      <c r="X56" s="509"/>
      <c r="Y56" s="425"/>
      <c r="Z56" s="509"/>
    </row>
    <row r="57" spans="13:26" ht="12.9" customHeight="1">
      <c r="M57" s="512"/>
      <c r="N57" s="512"/>
      <c r="O57" s="509"/>
      <c r="P57" s="585"/>
      <c r="Q57" s="425"/>
      <c r="R57" s="509"/>
      <c r="S57" s="428"/>
      <c r="T57" s="509"/>
      <c r="U57" s="425"/>
      <c r="V57" s="509"/>
      <c r="W57" s="425"/>
      <c r="X57" s="509"/>
      <c r="Y57" s="425"/>
      <c r="Z57" s="509"/>
    </row>
    <row r="58" spans="13:26" ht="12.9" customHeight="1">
      <c r="M58" s="512"/>
      <c r="N58" s="512"/>
      <c r="O58" s="509"/>
      <c r="P58" s="585"/>
      <c r="Q58" s="428"/>
      <c r="R58" s="509"/>
      <c r="S58" s="428"/>
      <c r="T58" s="509"/>
      <c r="U58" s="425"/>
      <c r="V58" s="509"/>
      <c r="W58" s="425"/>
      <c r="X58" s="509"/>
      <c r="Y58" s="425"/>
      <c r="Z58" s="509"/>
    </row>
    <row r="59" spans="13:26" ht="12.9" customHeight="1">
      <c r="M59" s="512"/>
      <c r="N59" s="512"/>
      <c r="O59" s="509"/>
      <c r="P59" s="585"/>
      <c r="Q59" s="428"/>
      <c r="R59" s="509"/>
      <c r="S59" s="428"/>
      <c r="T59" s="509"/>
      <c r="U59" s="425"/>
      <c r="V59" s="509"/>
      <c r="W59" s="425"/>
      <c r="X59" s="509"/>
      <c r="Y59" s="425"/>
      <c r="Z59" s="509"/>
    </row>
    <row r="60" spans="13:26" ht="12.9" customHeight="1">
      <c r="M60" s="512"/>
      <c r="N60" s="512"/>
      <c r="O60" s="509"/>
      <c r="P60" s="585"/>
      <c r="Q60" s="428"/>
      <c r="R60" s="509"/>
      <c r="S60" s="428"/>
      <c r="T60" s="509"/>
      <c r="U60" s="425"/>
      <c r="V60" s="509"/>
      <c r="W60" s="425"/>
      <c r="X60" s="509"/>
      <c r="Y60" s="425"/>
      <c r="Z60" s="509"/>
    </row>
    <row r="61" spans="13:26" ht="12.9" customHeight="1">
      <c r="M61" s="512"/>
      <c r="N61" s="512"/>
      <c r="O61" s="509"/>
      <c r="P61" s="585"/>
      <c r="Q61" s="428"/>
      <c r="R61" s="509"/>
      <c r="S61" s="428"/>
      <c r="T61" s="509"/>
      <c r="U61" s="425"/>
      <c r="V61" s="509"/>
      <c r="W61" s="425"/>
      <c r="X61" s="509"/>
      <c r="Y61" s="425"/>
      <c r="Z61" s="509"/>
    </row>
    <row r="62" spans="13:26" ht="12.9" customHeight="1">
      <c r="M62" s="512"/>
      <c r="N62" s="512"/>
      <c r="O62" s="509"/>
      <c r="P62" s="585"/>
      <c r="Q62" s="428"/>
      <c r="R62" s="509"/>
      <c r="S62" s="428"/>
      <c r="T62" s="509"/>
      <c r="U62" s="425"/>
      <c r="V62" s="509"/>
      <c r="W62" s="425"/>
      <c r="X62" s="509"/>
      <c r="Y62" s="425"/>
      <c r="Z62" s="509"/>
    </row>
    <row r="63" spans="13:26" ht="12.9" customHeight="1">
      <c r="M63" s="512"/>
      <c r="N63" s="512"/>
      <c r="O63" s="509"/>
      <c r="P63" s="585"/>
      <c r="Q63" s="428"/>
      <c r="R63" s="509"/>
      <c r="S63" s="428"/>
      <c r="T63" s="509"/>
      <c r="U63" s="425"/>
      <c r="V63" s="509"/>
      <c r="W63" s="425"/>
      <c r="X63" s="509"/>
      <c r="Y63" s="425"/>
      <c r="Z63" s="509"/>
    </row>
    <row r="64" spans="13:26" ht="12.9" customHeight="1">
      <c r="M64" s="512"/>
      <c r="N64" s="512"/>
      <c r="O64" s="509"/>
      <c r="P64" s="585"/>
      <c r="Q64" s="428"/>
      <c r="R64" s="509"/>
      <c r="S64" s="428"/>
      <c r="T64" s="509"/>
      <c r="U64" s="425"/>
      <c r="V64" s="509"/>
      <c r="W64" s="425"/>
      <c r="X64" s="509"/>
      <c r="Y64" s="425"/>
      <c r="Z64" s="509"/>
    </row>
    <row r="65" spans="13:26" ht="12.9" customHeight="1">
      <c r="M65" s="512"/>
      <c r="N65" s="512"/>
      <c r="O65" s="509"/>
      <c r="P65" s="585"/>
      <c r="Q65" s="428"/>
      <c r="R65" s="509"/>
      <c r="S65" s="428"/>
      <c r="T65" s="509"/>
      <c r="U65" s="425"/>
      <c r="V65" s="509"/>
      <c r="W65" s="425"/>
      <c r="X65" s="509"/>
      <c r="Y65" s="425"/>
      <c r="Z65" s="509"/>
    </row>
    <row r="66" spans="13:26" ht="12.9" customHeight="1">
      <c r="M66" s="512"/>
      <c r="N66" s="512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3:26" ht="12.9" customHeight="1">
      <c r="M67" s="512"/>
      <c r="N67" s="512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3:14" ht="12.9" customHeight="1">
      <c r="M68" s="512"/>
      <c r="N68" s="512"/>
    </row>
    <row r="69" spans="13:14" ht="12.9" customHeight="1">
      <c r="M69" s="512"/>
      <c r="N69" s="512"/>
    </row>
    <row r="70" spans="13:14" ht="12.9" customHeight="1">
      <c r="M70" s="512"/>
      <c r="N70" s="512"/>
    </row>
    <row r="71" spans="13:14" ht="12.9" customHeight="1">
      <c r="M71" s="512"/>
      <c r="N71" s="512"/>
    </row>
    <row r="72" spans="13:14" ht="12.9" customHeight="1">
      <c r="M72" s="512"/>
      <c r="N72" s="512"/>
    </row>
    <row r="73" spans="13:14" ht="12.9" customHeight="1">
      <c r="M73" s="512"/>
      <c r="N73" s="512"/>
    </row>
    <row r="74" spans="13:14" ht="12.9" customHeight="1">
      <c r="M74" s="512"/>
      <c r="N74" s="512"/>
    </row>
    <row r="75" ht="12.9" customHeight="1"/>
    <row r="76" ht="12.9" customHeight="1"/>
    <row r="77" ht="12.9" customHeight="1"/>
    <row r="78" ht="12.9" customHeight="1"/>
    <row r="79" ht="12.9" customHeight="1"/>
    <row r="80" ht="12.9" customHeight="1"/>
    <row r="81" ht="12.9" customHeight="1"/>
    <row r="82" ht="12.9" customHeight="1"/>
    <row r="83" ht="12.9" customHeight="1"/>
    <row r="84" ht="12.9" customHeight="1"/>
    <row r="85" ht="12.9" customHeight="1"/>
    <row r="86" ht="12.9" customHeight="1"/>
    <row r="87" ht="12.9" customHeight="1"/>
    <row r="88" ht="12.9" customHeight="1"/>
    <row r="89" ht="12.9" customHeight="1"/>
    <row r="90" ht="12.9" customHeight="1"/>
    <row r="91" ht="12.9" customHeight="1"/>
    <row r="92" ht="12.9" customHeight="1"/>
    <row r="93" ht="12.9" customHeight="1"/>
    <row r="94" ht="12.9" customHeight="1"/>
    <row r="95" ht="12.9" customHeight="1"/>
    <row r="96" ht="12.9" customHeight="1"/>
    <row r="97" ht="12.9" customHeight="1"/>
    <row r="98" ht="12.9" customHeight="1"/>
    <row r="99" ht="12.9" customHeight="1"/>
    <row r="100" ht="12.9" customHeight="1"/>
    <row r="101" ht="12.9" customHeight="1"/>
    <row r="102" ht="12.9" customHeight="1"/>
    <row r="103" ht="12.9" customHeight="1"/>
    <row r="104" ht="12.9" customHeight="1"/>
    <row r="105" ht="12.9" customHeight="1"/>
    <row r="106" ht="12.9" customHeight="1"/>
    <row r="107" ht="12.9" customHeight="1"/>
    <row r="108" ht="12.9" customHeight="1"/>
    <row r="109" ht="12.9" customHeight="1"/>
    <row r="110" ht="12.9" customHeight="1"/>
    <row r="111" ht="12.9" customHeight="1"/>
    <row r="112" ht="12.9" customHeight="1"/>
    <row r="113" ht="12.9" customHeight="1"/>
    <row r="114" ht="12.9" customHeight="1"/>
    <row r="115" ht="12.9" customHeight="1"/>
    <row r="116" ht="12.9" customHeight="1"/>
    <row r="117" ht="12.9" customHeight="1"/>
    <row r="118" ht="12.9" customHeight="1"/>
    <row r="119" ht="12.9" customHeight="1"/>
    <row r="120" ht="12.9" customHeight="1"/>
    <row r="121" ht="12.9" customHeight="1"/>
    <row r="122" ht="12.9" customHeight="1"/>
    <row r="123" ht="12.9" customHeight="1"/>
    <row r="124" ht="12.9" customHeight="1"/>
    <row r="125" ht="12.9" customHeight="1"/>
    <row r="126" ht="12.9" customHeight="1"/>
    <row r="127" ht="12.9" customHeight="1"/>
    <row r="128" ht="12.9" customHeight="1"/>
    <row r="129" ht="12.9" customHeight="1"/>
    <row r="130" ht="12.9" customHeight="1"/>
    <row r="131" ht="12.9" customHeight="1"/>
    <row r="132" ht="12.9" customHeight="1"/>
    <row r="133" ht="12.9" customHeight="1"/>
    <row r="134" ht="12.9" customHeight="1"/>
    <row r="135" ht="12.9" customHeight="1"/>
    <row r="136" ht="12.9" customHeight="1"/>
    <row r="137" ht="12.9" customHeight="1"/>
    <row r="138" ht="12.9" customHeight="1"/>
    <row r="139" ht="12.9" customHeight="1"/>
    <row r="140" ht="12.9" customHeight="1"/>
    <row r="141" ht="12.9" customHeight="1"/>
  </sheetData>
  <mergeCells count="2">
    <mergeCell ref="A5:L5"/>
    <mergeCell ref="U40:V40"/>
  </mergeCells>
  <printOptions/>
  <pageMargins left="0.5905511811023623" right="0.5905511811023623" top="0.5905511811023623" bottom="0.7874015748031497" header="0.5118110236220472" footer="0.5118110236220472"/>
  <pageSetup fitToWidth="2" horizontalDpi="600" verticalDpi="600" orientation="portrait" paperSize="9" scale="79" r:id="rId1"/>
  <headerFooter differentFirst="1" alignWithMargins="0">
    <oddFooter>&amp;C&amp;"Arial,Standard"27</oddFooter>
    <firstFooter>&amp;C&amp;"Arial,Standard"26</firstFooter>
  </headerFooter>
  <colBreaks count="1" manualBreakCount="1">
    <brk id="14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FE7F-9A2B-44A6-94DB-0106B2EE4CDA}">
  <dimension ref="A3:L28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310" customWidth="1"/>
    <col min="2" max="2" width="24.00390625" style="310" customWidth="1"/>
    <col min="3" max="3" width="9.57421875" style="310" customWidth="1"/>
    <col min="4" max="4" width="6.140625" style="310" customWidth="1"/>
    <col min="5" max="5" width="10.00390625" style="310" customWidth="1"/>
    <col min="6" max="6" width="6.57421875" style="310" customWidth="1"/>
    <col min="7" max="7" width="9.57421875" style="310" customWidth="1"/>
    <col min="8" max="8" width="7.140625" style="310" customWidth="1"/>
    <col min="9" max="9" width="9.57421875" style="310" customWidth="1"/>
    <col min="10" max="10" width="6.140625" style="310" customWidth="1"/>
    <col min="11" max="11" width="9.57421875" style="310" customWidth="1"/>
    <col min="12" max="12" width="6.00390625" style="310" customWidth="1"/>
    <col min="13" max="16384" width="11.421875" style="310" customWidth="1"/>
  </cols>
  <sheetData>
    <row r="3" spans="1:12" ht="12.75">
      <c r="A3" s="201"/>
      <c r="B3" s="201"/>
      <c r="C3" s="205" t="s">
        <v>316</v>
      </c>
      <c r="D3" s="206"/>
      <c r="E3" s="205" t="s">
        <v>43</v>
      </c>
      <c r="F3" s="69"/>
      <c r="G3" s="672" t="s">
        <v>317</v>
      </c>
      <c r="H3" s="673"/>
      <c r="I3" s="205" t="s">
        <v>43</v>
      </c>
      <c r="J3" s="69"/>
      <c r="K3" s="407" t="s">
        <v>317</v>
      </c>
      <c r="L3" s="69"/>
    </row>
    <row r="4" spans="1:12" ht="12.75">
      <c r="A4" s="295" t="s">
        <v>318</v>
      </c>
      <c r="B4" s="286" t="s">
        <v>56</v>
      </c>
      <c r="C4" s="94" t="s">
        <v>170</v>
      </c>
      <c r="D4" s="409" t="s">
        <v>319</v>
      </c>
      <c r="E4" s="94" t="s">
        <v>170</v>
      </c>
      <c r="F4" s="410" t="s">
        <v>319</v>
      </c>
      <c r="G4" s="72" t="s">
        <v>170</v>
      </c>
      <c r="H4" s="410" t="s">
        <v>319</v>
      </c>
      <c r="I4" s="94" t="s">
        <v>170</v>
      </c>
      <c r="J4" s="410" t="s">
        <v>319</v>
      </c>
      <c r="K4" s="72" t="s">
        <v>170</v>
      </c>
      <c r="L4" s="204" t="s">
        <v>319</v>
      </c>
    </row>
    <row r="5" spans="1:12" ht="12.75">
      <c r="A5" s="203"/>
      <c r="B5" s="203"/>
      <c r="C5" s="411" t="s">
        <v>321</v>
      </c>
      <c r="D5" s="415" t="s">
        <v>320</v>
      </c>
      <c r="E5" s="411" t="s">
        <v>321</v>
      </c>
      <c r="F5" s="417" t="s">
        <v>320</v>
      </c>
      <c r="G5" s="587" t="s">
        <v>321</v>
      </c>
      <c r="H5" s="417" t="s">
        <v>320</v>
      </c>
      <c r="I5" s="411" t="s">
        <v>321</v>
      </c>
      <c r="J5" s="417" t="s">
        <v>320</v>
      </c>
      <c r="K5" s="415" t="s">
        <v>321</v>
      </c>
      <c r="L5" s="416" t="s">
        <v>320</v>
      </c>
    </row>
    <row r="6" spans="1:12" ht="12.75">
      <c r="A6" s="78"/>
      <c r="B6" s="78"/>
      <c r="C6" s="418"/>
      <c r="D6" s="418"/>
      <c r="E6" s="418"/>
      <c r="F6" s="419"/>
      <c r="G6" s="418"/>
      <c r="H6" s="419"/>
      <c r="I6" s="419"/>
      <c r="J6" s="419"/>
      <c r="K6" s="418"/>
      <c r="L6" s="419"/>
    </row>
    <row r="7" spans="1:12" ht="12.75">
      <c r="A7" s="515"/>
      <c r="B7" s="222" t="s">
        <v>309</v>
      </c>
      <c r="C7" s="515"/>
      <c r="D7" s="515"/>
      <c r="E7" s="515"/>
      <c r="F7" s="515"/>
      <c r="G7" s="222"/>
      <c r="H7" s="100"/>
      <c r="I7" s="420" t="s">
        <v>322</v>
      </c>
      <c r="J7" s="100"/>
      <c r="K7" s="515"/>
      <c r="L7" s="515"/>
    </row>
    <row r="8" spans="1:12" ht="12.75">
      <c r="A8" s="78"/>
      <c r="B8" s="220" t="s">
        <v>323</v>
      </c>
      <c r="C8" s="418"/>
      <c r="D8" s="418"/>
      <c r="E8" s="418"/>
      <c r="F8" s="419"/>
      <c r="G8" s="421"/>
      <c r="H8" s="419"/>
      <c r="I8" s="419"/>
      <c r="J8" s="419"/>
      <c r="K8" s="418"/>
      <c r="L8" s="419"/>
    </row>
    <row r="9" spans="1:12" ht="12.75">
      <c r="A9" s="78"/>
      <c r="B9" s="220"/>
      <c r="C9" s="418"/>
      <c r="D9" s="418"/>
      <c r="E9" s="418"/>
      <c r="F9" s="419"/>
      <c r="G9" s="418"/>
      <c r="H9" s="419"/>
      <c r="I9" s="419"/>
      <c r="J9" s="419"/>
      <c r="K9" s="418"/>
      <c r="L9" s="419"/>
    </row>
    <row r="10" spans="1:12" ht="12.75">
      <c r="A10" s="295">
        <v>184</v>
      </c>
      <c r="B10" s="320" t="s">
        <v>89</v>
      </c>
      <c r="C10" s="423">
        <v>4136.59</v>
      </c>
      <c r="D10" s="424">
        <v>1</v>
      </c>
      <c r="E10" s="423">
        <v>4140.23</v>
      </c>
      <c r="F10" s="424">
        <v>1</v>
      </c>
      <c r="G10" s="426">
        <v>2150.06</v>
      </c>
      <c r="H10" s="424">
        <v>1</v>
      </c>
      <c r="I10" s="425">
        <v>4140.45</v>
      </c>
      <c r="J10" s="424">
        <v>1</v>
      </c>
      <c r="K10" s="426">
        <v>971.0700383321375</v>
      </c>
      <c r="L10" s="508">
        <v>1</v>
      </c>
    </row>
    <row r="11" spans="1:12" ht="12.75">
      <c r="A11" s="295">
        <v>377</v>
      </c>
      <c r="B11" s="320" t="s">
        <v>275</v>
      </c>
      <c r="C11" s="423">
        <v>3028.6</v>
      </c>
      <c r="D11" s="424">
        <v>2</v>
      </c>
      <c r="E11" s="423">
        <v>3226.49</v>
      </c>
      <c r="F11" s="424">
        <v>2</v>
      </c>
      <c r="G11" s="426">
        <v>1941.11</v>
      </c>
      <c r="H11" s="424">
        <v>2</v>
      </c>
      <c r="I11" s="425">
        <v>3226.49</v>
      </c>
      <c r="J11" s="424">
        <v>2</v>
      </c>
      <c r="K11" s="426">
        <v>857.2888287181778</v>
      </c>
      <c r="L11" s="508">
        <v>2</v>
      </c>
    </row>
    <row r="12" spans="1:12" ht="12.75">
      <c r="A12" s="295">
        <v>279</v>
      </c>
      <c r="B12" s="320" t="s">
        <v>343</v>
      </c>
      <c r="C12" s="423">
        <v>2028.69</v>
      </c>
      <c r="D12" s="424">
        <v>3</v>
      </c>
      <c r="E12" s="423">
        <v>2114.2</v>
      </c>
      <c r="F12" s="424">
        <v>3</v>
      </c>
      <c r="G12" s="426">
        <v>1210.59</v>
      </c>
      <c r="H12" s="424">
        <v>3</v>
      </c>
      <c r="I12" s="425">
        <v>2114.2</v>
      </c>
      <c r="J12" s="424">
        <v>3</v>
      </c>
      <c r="K12" s="426">
        <v>557.2987709725127</v>
      </c>
      <c r="L12" s="508">
        <v>9</v>
      </c>
    </row>
    <row r="13" spans="1:12" ht="12.75">
      <c r="A13" s="295">
        <v>188</v>
      </c>
      <c r="B13" s="320" t="s">
        <v>93</v>
      </c>
      <c r="C13" s="423">
        <v>1768.01</v>
      </c>
      <c r="D13" s="424">
        <v>4</v>
      </c>
      <c r="E13" s="423">
        <v>1784.38</v>
      </c>
      <c r="F13" s="424">
        <v>5</v>
      </c>
      <c r="G13" s="426">
        <v>831.6</v>
      </c>
      <c r="H13" s="424">
        <v>19</v>
      </c>
      <c r="I13" s="425">
        <v>1784.48</v>
      </c>
      <c r="J13" s="424">
        <v>5</v>
      </c>
      <c r="K13" s="426">
        <v>508.4662113245629</v>
      </c>
      <c r="L13" s="508">
        <v>35</v>
      </c>
    </row>
    <row r="14" spans="1:12" ht="12.75">
      <c r="A14" s="295">
        <v>572</v>
      </c>
      <c r="B14" s="320" t="s">
        <v>344</v>
      </c>
      <c r="C14" s="423">
        <v>1689.63</v>
      </c>
      <c r="D14" s="424">
        <v>5</v>
      </c>
      <c r="E14" s="423">
        <v>1800.67</v>
      </c>
      <c r="F14" s="424">
        <v>4</v>
      </c>
      <c r="G14" s="426">
        <v>983.46</v>
      </c>
      <c r="H14" s="424">
        <v>5</v>
      </c>
      <c r="I14" s="425">
        <v>1800.98</v>
      </c>
      <c r="J14" s="424">
        <v>4</v>
      </c>
      <c r="K14" s="426">
        <v>481.5663673621728</v>
      </c>
      <c r="L14" s="508">
        <v>62</v>
      </c>
    </row>
    <row r="15" spans="1:12" ht="12.75">
      <c r="A15" s="295">
        <v>171</v>
      </c>
      <c r="B15" s="320" t="s">
        <v>76</v>
      </c>
      <c r="C15" s="423">
        <v>1658.08</v>
      </c>
      <c r="D15" s="424">
        <v>6</v>
      </c>
      <c r="E15" s="423">
        <v>1776.72</v>
      </c>
      <c r="F15" s="424">
        <v>6</v>
      </c>
      <c r="G15" s="426">
        <v>854.58</v>
      </c>
      <c r="H15" s="424">
        <v>11</v>
      </c>
      <c r="I15" s="425">
        <v>1776.72</v>
      </c>
      <c r="J15" s="424">
        <v>6</v>
      </c>
      <c r="K15" s="426">
        <v>516.4115291305434</v>
      </c>
      <c r="L15" s="508">
        <v>26</v>
      </c>
    </row>
    <row r="16" spans="1:12" ht="12.75">
      <c r="A16" s="295">
        <v>182</v>
      </c>
      <c r="B16" s="320" t="s">
        <v>87</v>
      </c>
      <c r="C16" s="423">
        <v>1633.09</v>
      </c>
      <c r="D16" s="424">
        <v>7</v>
      </c>
      <c r="E16" s="423">
        <v>1702.64</v>
      </c>
      <c r="F16" s="424">
        <v>7</v>
      </c>
      <c r="G16" s="426">
        <v>831.66</v>
      </c>
      <c r="H16" s="424">
        <v>18</v>
      </c>
      <c r="I16" s="425">
        <v>1702.64</v>
      </c>
      <c r="J16" s="424">
        <v>7</v>
      </c>
      <c r="K16" s="426">
        <v>494.4041589149613</v>
      </c>
      <c r="L16" s="508">
        <v>47</v>
      </c>
    </row>
    <row r="17" spans="1:12" ht="12.75">
      <c r="A17" s="295">
        <v>178</v>
      </c>
      <c r="B17" s="320" t="s">
        <v>83</v>
      </c>
      <c r="C17" s="423">
        <v>1582.67</v>
      </c>
      <c r="D17" s="424">
        <v>8</v>
      </c>
      <c r="E17" s="423">
        <v>1647.8</v>
      </c>
      <c r="F17" s="424">
        <v>8</v>
      </c>
      <c r="G17" s="426">
        <v>852.22</v>
      </c>
      <c r="H17" s="424">
        <v>12</v>
      </c>
      <c r="I17" s="425">
        <v>1647.8</v>
      </c>
      <c r="J17" s="424">
        <v>8</v>
      </c>
      <c r="K17" s="426">
        <v>499.8391500684538</v>
      </c>
      <c r="L17" s="508">
        <v>42</v>
      </c>
    </row>
    <row r="18" spans="1:12" ht="12.75">
      <c r="A18" s="295">
        <v>779</v>
      </c>
      <c r="B18" s="320" t="s">
        <v>347</v>
      </c>
      <c r="C18" s="423">
        <v>1491.94</v>
      </c>
      <c r="D18" s="424">
        <v>9</v>
      </c>
      <c r="E18" s="423">
        <v>1583.49</v>
      </c>
      <c r="F18" s="424">
        <v>10</v>
      </c>
      <c r="G18" s="426">
        <v>831.81</v>
      </c>
      <c r="H18" s="424">
        <v>17</v>
      </c>
      <c r="I18" s="425">
        <v>1583.57</v>
      </c>
      <c r="J18" s="424">
        <v>10</v>
      </c>
      <c r="K18" s="426">
        <v>479.7123257226675</v>
      </c>
      <c r="L18" s="508">
        <v>63</v>
      </c>
    </row>
    <row r="19" spans="1:12" ht="12.75">
      <c r="A19" s="295">
        <v>177</v>
      </c>
      <c r="B19" s="320" t="s">
        <v>82</v>
      </c>
      <c r="C19" s="423">
        <v>1470.82</v>
      </c>
      <c r="D19" s="424">
        <v>10</v>
      </c>
      <c r="E19" s="423">
        <v>1563.68</v>
      </c>
      <c r="F19" s="424">
        <v>11</v>
      </c>
      <c r="G19" s="426">
        <v>753.47</v>
      </c>
      <c r="H19" s="424">
        <v>55</v>
      </c>
      <c r="I19" s="425">
        <v>1563.68</v>
      </c>
      <c r="J19" s="424">
        <v>11</v>
      </c>
      <c r="K19" s="426">
        <v>501.45269370156564</v>
      </c>
      <c r="L19" s="508">
        <v>41</v>
      </c>
    </row>
    <row r="20" spans="1:12" ht="12.75">
      <c r="A20" s="295">
        <v>474</v>
      </c>
      <c r="B20" s="320" t="s">
        <v>233</v>
      </c>
      <c r="C20" s="429">
        <v>1460.06</v>
      </c>
      <c r="D20" s="424">
        <v>11</v>
      </c>
      <c r="E20" s="423">
        <v>1605.4</v>
      </c>
      <c r="F20" s="424">
        <v>9</v>
      </c>
      <c r="G20" s="426">
        <v>1001.49</v>
      </c>
      <c r="H20" s="424">
        <v>4</v>
      </c>
      <c r="I20" s="425">
        <v>1605.4</v>
      </c>
      <c r="J20" s="424">
        <v>9</v>
      </c>
      <c r="K20" s="426">
        <v>576.0791414353379</v>
      </c>
      <c r="L20" s="508">
        <v>4</v>
      </c>
    </row>
    <row r="21" spans="1:12" ht="12.75">
      <c r="A21" s="295">
        <v>777</v>
      </c>
      <c r="B21" s="320" t="s">
        <v>279</v>
      </c>
      <c r="C21" s="423">
        <v>1445.59</v>
      </c>
      <c r="D21" s="424">
        <v>12</v>
      </c>
      <c r="E21" s="423">
        <v>1554.9</v>
      </c>
      <c r="F21" s="424">
        <v>12</v>
      </c>
      <c r="G21" s="426">
        <v>879.08</v>
      </c>
      <c r="H21" s="424">
        <v>9</v>
      </c>
      <c r="I21" s="425">
        <v>1554.9</v>
      </c>
      <c r="J21" s="424">
        <v>12</v>
      </c>
      <c r="K21" s="426">
        <v>487.3419252143316</v>
      </c>
      <c r="L21" s="508">
        <v>57</v>
      </c>
    </row>
    <row r="22" spans="1:12" ht="12.75">
      <c r="A22" s="295">
        <v>181</v>
      </c>
      <c r="B22" s="320" t="s">
        <v>86</v>
      </c>
      <c r="C22" s="423">
        <v>1442.31</v>
      </c>
      <c r="D22" s="424">
        <v>13</v>
      </c>
      <c r="E22" s="423">
        <v>1532.49</v>
      </c>
      <c r="F22" s="424">
        <v>15</v>
      </c>
      <c r="G22" s="426">
        <v>762.84</v>
      </c>
      <c r="H22" s="424">
        <v>51</v>
      </c>
      <c r="I22" s="425">
        <v>1532.51</v>
      </c>
      <c r="J22" s="424">
        <v>15</v>
      </c>
      <c r="K22" s="426">
        <v>495.9309683368185</v>
      </c>
      <c r="L22" s="508">
        <v>46</v>
      </c>
    </row>
    <row r="23" spans="1:12" ht="12.75">
      <c r="A23" s="295">
        <v>274</v>
      </c>
      <c r="B23" s="320" t="s">
        <v>251</v>
      </c>
      <c r="C23" s="423">
        <v>1429.26</v>
      </c>
      <c r="D23" s="424">
        <v>14</v>
      </c>
      <c r="E23" s="423">
        <v>1539.45</v>
      </c>
      <c r="F23" s="424">
        <v>14</v>
      </c>
      <c r="G23" s="426">
        <v>829.87</v>
      </c>
      <c r="H23" s="424">
        <v>21</v>
      </c>
      <c r="I23" s="425">
        <v>1539.45</v>
      </c>
      <c r="J23" s="424">
        <v>14</v>
      </c>
      <c r="K23" s="426">
        <v>530.6101730415016</v>
      </c>
      <c r="L23" s="508">
        <v>18</v>
      </c>
    </row>
    <row r="24" spans="1:12" ht="12.75">
      <c r="A24" s="295">
        <v>190</v>
      </c>
      <c r="B24" s="320" t="s">
        <v>349</v>
      </c>
      <c r="C24" s="423">
        <v>1424</v>
      </c>
      <c r="D24" s="424">
        <v>15</v>
      </c>
      <c r="E24" s="423">
        <v>1551.88</v>
      </c>
      <c r="F24" s="424">
        <v>13</v>
      </c>
      <c r="G24" s="426">
        <v>743.55</v>
      </c>
      <c r="H24" s="424">
        <v>58</v>
      </c>
      <c r="I24" s="425">
        <v>1551.88</v>
      </c>
      <c r="J24" s="424">
        <v>13</v>
      </c>
      <c r="K24" s="426">
        <v>503.469511570381</v>
      </c>
      <c r="L24" s="508">
        <v>40</v>
      </c>
    </row>
    <row r="25" spans="1:12" ht="12.75">
      <c r="A25" s="295">
        <v>186</v>
      </c>
      <c r="B25" s="320" t="s">
        <v>91</v>
      </c>
      <c r="C25" s="423">
        <v>1409.81</v>
      </c>
      <c r="D25" s="424">
        <v>16</v>
      </c>
      <c r="E25" s="423">
        <v>1461.73</v>
      </c>
      <c r="F25" s="424">
        <v>18</v>
      </c>
      <c r="G25" s="426">
        <v>834.48</v>
      </c>
      <c r="H25" s="424">
        <v>16</v>
      </c>
      <c r="I25" s="425">
        <v>1461.73</v>
      </c>
      <c r="J25" s="424">
        <v>18</v>
      </c>
      <c r="K25" s="426">
        <v>487.4498736245107</v>
      </c>
      <c r="L25" s="508">
        <v>56</v>
      </c>
    </row>
    <row r="26" spans="1:12" ht="12.75">
      <c r="A26" s="295">
        <v>175</v>
      </c>
      <c r="B26" s="320" t="s">
        <v>80</v>
      </c>
      <c r="C26" s="423">
        <v>1379</v>
      </c>
      <c r="D26" s="424">
        <v>17</v>
      </c>
      <c r="E26" s="423">
        <v>1459.2</v>
      </c>
      <c r="F26" s="424">
        <v>19</v>
      </c>
      <c r="G26" s="426">
        <v>766.74</v>
      </c>
      <c r="H26" s="424">
        <v>47</v>
      </c>
      <c r="I26" s="425">
        <v>1459.62</v>
      </c>
      <c r="J26" s="424">
        <v>19</v>
      </c>
      <c r="K26" s="426">
        <v>498.3065190022274</v>
      </c>
      <c r="L26" s="508">
        <v>43</v>
      </c>
    </row>
    <row r="27" spans="1:12" ht="12.75">
      <c r="A27" s="295">
        <v>778</v>
      </c>
      <c r="B27" s="320" t="s">
        <v>280</v>
      </c>
      <c r="C27" s="423">
        <v>1373.28</v>
      </c>
      <c r="D27" s="424">
        <v>18</v>
      </c>
      <c r="E27" s="423">
        <v>1468.15</v>
      </c>
      <c r="F27" s="424">
        <v>17</v>
      </c>
      <c r="G27" s="426">
        <v>848.16</v>
      </c>
      <c r="H27" s="424">
        <v>14</v>
      </c>
      <c r="I27" s="425">
        <v>1468.18</v>
      </c>
      <c r="J27" s="424">
        <v>17</v>
      </c>
      <c r="K27" s="426">
        <v>474.6210954417497</v>
      </c>
      <c r="L27" s="508">
        <v>64</v>
      </c>
    </row>
    <row r="28" spans="1:12" ht="12.75">
      <c r="A28" s="509">
        <v>189</v>
      </c>
      <c r="B28" s="430" t="s">
        <v>94</v>
      </c>
      <c r="C28" s="423">
        <v>1351.2</v>
      </c>
      <c r="D28" s="424">
        <v>19</v>
      </c>
      <c r="E28" s="423">
        <v>1456.95</v>
      </c>
      <c r="F28" s="424">
        <v>21</v>
      </c>
      <c r="G28" s="426">
        <v>777.51</v>
      </c>
      <c r="H28" s="424">
        <v>40</v>
      </c>
      <c r="I28" s="425">
        <v>1456.99</v>
      </c>
      <c r="J28" s="424">
        <v>21</v>
      </c>
      <c r="K28" s="426">
        <v>492.73936238771176</v>
      </c>
      <c r="L28" s="508">
        <v>49</v>
      </c>
    </row>
  </sheetData>
  <mergeCells count="1">
    <mergeCell ref="G3:H3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&amp;Czu Seite 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C962-13CA-4E37-A809-373039D1B514}">
  <dimension ref="A1:L66"/>
  <sheetViews>
    <sheetView workbookViewId="0" topLeftCell="A1">
      <selection activeCell="M1" sqref="M1"/>
    </sheetView>
  </sheetViews>
  <sheetFormatPr defaultColWidth="11.421875" defaultRowHeight="12.75" customHeight="1"/>
  <cols>
    <col min="1" max="1" width="7.8515625" style="547" customWidth="1"/>
    <col min="2" max="2" width="30.00390625" style="547" customWidth="1"/>
    <col min="3" max="3" width="8.57421875" style="547" customWidth="1"/>
    <col min="4" max="4" width="6.28125" style="547" customWidth="1"/>
    <col min="5" max="5" width="8.421875" style="547" customWidth="1"/>
    <col min="6" max="6" width="6.28125" style="547" customWidth="1"/>
    <col min="7" max="7" width="8.421875" style="547" customWidth="1"/>
    <col min="8" max="8" width="6.140625" style="547" customWidth="1"/>
    <col min="9" max="9" width="8.7109375" style="547" customWidth="1"/>
    <col min="10" max="10" width="6.28125" style="547" customWidth="1"/>
    <col min="11" max="11" width="8.57421875" style="547" customWidth="1"/>
    <col min="12" max="12" width="6.57421875" style="547" customWidth="1"/>
    <col min="13" max="16384" width="11.421875" style="547" customWidth="1"/>
  </cols>
  <sheetData>
    <row r="1" spans="1:12" ht="12.75" customHeight="1">
      <c r="A1" s="541"/>
      <c r="B1" s="542"/>
      <c r="C1" s="543"/>
      <c r="D1" s="541"/>
      <c r="E1" s="543"/>
      <c r="F1" s="541"/>
      <c r="G1" s="544"/>
      <c r="H1" s="545"/>
      <c r="I1" s="545"/>
      <c r="J1" s="545"/>
      <c r="K1" s="545"/>
      <c r="L1" s="546"/>
    </row>
    <row r="2" spans="1:12" ht="12.75" customHeight="1">
      <c r="A2" s="541"/>
      <c r="B2" s="542"/>
      <c r="C2" s="543"/>
      <c r="D2" s="541"/>
      <c r="E2" s="543"/>
      <c r="F2" s="541"/>
      <c r="G2" s="548"/>
      <c r="H2" s="545"/>
      <c r="I2" s="545"/>
      <c r="J2" s="545"/>
      <c r="K2" s="545"/>
      <c r="L2" s="545"/>
    </row>
    <row r="3" spans="1:12" ht="12.75" customHeight="1">
      <c r="A3" s="674" t="s">
        <v>312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1:12" ht="12.75" customHeight="1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12.75" customHeight="1">
      <c r="A5" s="674" t="s">
        <v>314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</row>
    <row r="6" spans="1:12" ht="12.75" customHeight="1">
      <c r="A6" s="674" t="s">
        <v>315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ht="12.75" customHeight="1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</row>
    <row r="8" spans="1:12" ht="12.75" customHeight="1">
      <c r="A8" s="549"/>
      <c r="B8" s="549"/>
      <c r="C8" s="550" t="s">
        <v>316</v>
      </c>
      <c r="D8" s="551"/>
      <c r="E8" s="550" t="s">
        <v>43</v>
      </c>
      <c r="F8" s="552"/>
      <c r="G8" s="675" t="s">
        <v>317</v>
      </c>
      <c r="H8" s="676"/>
      <c r="I8" s="550" t="s">
        <v>43</v>
      </c>
      <c r="J8" s="552"/>
      <c r="K8" s="553" t="s">
        <v>317</v>
      </c>
      <c r="L8" s="552"/>
    </row>
    <row r="9" spans="1:12" ht="12.75" customHeight="1">
      <c r="A9" s="554" t="s">
        <v>318</v>
      </c>
      <c r="B9" s="555" t="s">
        <v>56</v>
      </c>
      <c r="C9" s="556" t="s">
        <v>170</v>
      </c>
      <c r="D9" s="557" t="s">
        <v>319</v>
      </c>
      <c r="E9" s="556" t="s">
        <v>170</v>
      </c>
      <c r="F9" s="558" t="s">
        <v>319</v>
      </c>
      <c r="G9" s="559" t="s">
        <v>170</v>
      </c>
      <c r="H9" s="560" t="s">
        <v>319</v>
      </c>
      <c r="I9" s="556" t="s">
        <v>170</v>
      </c>
      <c r="J9" s="560" t="s">
        <v>319</v>
      </c>
      <c r="K9" s="559" t="s">
        <v>170</v>
      </c>
      <c r="L9" s="558" t="s">
        <v>319</v>
      </c>
    </row>
    <row r="10" spans="1:12" ht="12.75" customHeight="1">
      <c r="A10" s="561"/>
      <c r="B10" s="561"/>
      <c r="C10" s="562" t="s">
        <v>321</v>
      </c>
      <c r="D10" s="563" t="s">
        <v>320</v>
      </c>
      <c r="E10" s="562" t="s">
        <v>321</v>
      </c>
      <c r="F10" s="564" t="s">
        <v>320</v>
      </c>
      <c r="G10" s="565" t="s">
        <v>321</v>
      </c>
      <c r="H10" s="566" t="s">
        <v>320</v>
      </c>
      <c r="I10" s="562" t="s">
        <v>321</v>
      </c>
      <c r="J10" s="566" t="s">
        <v>320</v>
      </c>
      <c r="K10" s="565" t="s">
        <v>321</v>
      </c>
      <c r="L10" s="564" t="s">
        <v>320</v>
      </c>
    </row>
    <row r="11" spans="1:12" ht="12.75" customHeight="1">
      <c r="A11" s="542"/>
      <c r="B11" s="542"/>
      <c r="C11" s="567"/>
      <c r="D11" s="567"/>
      <c r="E11" s="567"/>
      <c r="F11" s="568"/>
      <c r="G11" s="567"/>
      <c r="H11" s="568"/>
      <c r="I11" s="568"/>
      <c r="J11" s="568"/>
      <c r="K11" s="567"/>
      <c r="L11" s="568"/>
    </row>
    <row r="12" spans="1:12" ht="12.75" customHeight="1">
      <c r="A12" s="546"/>
      <c r="B12" s="569" t="s">
        <v>309</v>
      </c>
      <c r="C12" s="546"/>
      <c r="D12" s="546"/>
      <c r="E12" s="546"/>
      <c r="F12" s="546"/>
      <c r="G12" s="569"/>
      <c r="H12" s="570"/>
      <c r="I12" s="571" t="s">
        <v>322</v>
      </c>
      <c r="J12" s="570"/>
      <c r="K12" s="546"/>
      <c r="L12" s="546"/>
    </row>
    <row r="13" spans="1:12" ht="12.75" customHeight="1">
      <c r="A13" s="546"/>
      <c r="B13" s="572" t="s">
        <v>323</v>
      </c>
      <c r="C13" s="567"/>
      <c r="D13" s="567"/>
      <c r="E13" s="567"/>
      <c r="F13" s="568"/>
      <c r="G13" s="573"/>
      <c r="H13" s="568"/>
      <c r="I13" s="568"/>
      <c r="J13" s="568"/>
      <c r="K13" s="567"/>
      <c r="L13" s="568"/>
    </row>
    <row r="14" spans="1:12" ht="12.75" customHeight="1">
      <c r="A14" s="542"/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</row>
    <row r="15" spans="1:12" ht="12.75" customHeight="1">
      <c r="A15" s="554">
        <v>179</v>
      </c>
      <c r="B15" s="574" t="s">
        <v>84</v>
      </c>
      <c r="C15" s="575">
        <v>1349.18</v>
      </c>
      <c r="D15" s="576">
        <v>20</v>
      </c>
      <c r="E15" s="577">
        <v>1469.47</v>
      </c>
      <c r="F15" s="576">
        <v>16</v>
      </c>
      <c r="G15" s="578">
        <v>776.45</v>
      </c>
      <c r="H15" s="576">
        <v>41</v>
      </c>
      <c r="I15" s="579">
        <v>1469.47</v>
      </c>
      <c r="J15" s="576">
        <v>16</v>
      </c>
      <c r="K15" s="580">
        <v>510.8724076878383</v>
      </c>
      <c r="L15" s="581">
        <v>32</v>
      </c>
    </row>
    <row r="16" spans="1:12" ht="12.75" customHeight="1">
      <c r="A16" s="554">
        <v>174</v>
      </c>
      <c r="B16" s="574" t="s">
        <v>79</v>
      </c>
      <c r="C16" s="575">
        <v>1336.46</v>
      </c>
      <c r="D16" s="576">
        <v>21</v>
      </c>
      <c r="E16" s="577">
        <v>1444.27</v>
      </c>
      <c r="F16" s="576">
        <v>23</v>
      </c>
      <c r="G16" s="578">
        <v>775.15</v>
      </c>
      <c r="H16" s="576">
        <v>42</v>
      </c>
      <c r="I16" s="579">
        <v>1444.27</v>
      </c>
      <c r="J16" s="576">
        <v>23</v>
      </c>
      <c r="K16" s="580">
        <v>493.1554979446635</v>
      </c>
      <c r="L16" s="581">
        <v>48</v>
      </c>
    </row>
    <row r="17" spans="1:12" ht="12.75" customHeight="1">
      <c r="A17" s="554">
        <v>774</v>
      </c>
      <c r="B17" s="574" t="s">
        <v>276</v>
      </c>
      <c r="C17" s="575">
        <v>1329.1</v>
      </c>
      <c r="D17" s="576">
        <v>22</v>
      </c>
      <c r="E17" s="577">
        <v>1449.9</v>
      </c>
      <c r="F17" s="576">
        <v>22</v>
      </c>
      <c r="G17" s="578">
        <v>804.32</v>
      </c>
      <c r="H17" s="576">
        <v>33</v>
      </c>
      <c r="I17" s="579">
        <v>1449.92</v>
      </c>
      <c r="J17" s="576">
        <v>22</v>
      </c>
      <c r="K17" s="580">
        <v>481.58049145099505</v>
      </c>
      <c r="L17" s="581">
        <v>61</v>
      </c>
    </row>
    <row r="18" spans="1:12" ht="12.75" customHeight="1">
      <c r="A18" s="554">
        <v>574</v>
      </c>
      <c r="B18" s="574" t="s">
        <v>242</v>
      </c>
      <c r="C18" s="575">
        <v>1304.07</v>
      </c>
      <c r="D18" s="576">
        <v>23</v>
      </c>
      <c r="E18" s="577">
        <v>1428.55</v>
      </c>
      <c r="F18" s="576">
        <v>24</v>
      </c>
      <c r="G18" s="578">
        <v>823.86</v>
      </c>
      <c r="H18" s="576">
        <v>23</v>
      </c>
      <c r="I18" s="579">
        <v>1428.84</v>
      </c>
      <c r="J18" s="576">
        <v>24</v>
      </c>
      <c r="K18" s="580">
        <v>472.89926148030617</v>
      </c>
      <c r="L18" s="581">
        <v>66</v>
      </c>
    </row>
    <row r="19" spans="1:12" ht="12.75" customHeight="1">
      <c r="A19" s="554">
        <v>775</v>
      </c>
      <c r="B19" s="574" t="s">
        <v>326</v>
      </c>
      <c r="C19" s="575">
        <v>1278.65</v>
      </c>
      <c r="D19" s="576">
        <v>24</v>
      </c>
      <c r="E19" s="577">
        <v>1377.77</v>
      </c>
      <c r="F19" s="576">
        <v>27</v>
      </c>
      <c r="G19" s="578">
        <v>774.67</v>
      </c>
      <c r="H19" s="576">
        <v>45</v>
      </c>
      <c r="I19" s="579">
        <v>1378.12</v>
      </c>
      <c r="J19" s="576">
        <v>27</v>
      </c>
      <c r="K19" s="580">
        <v>487.5141205661761</v>
      </c>
      <c r="L19" s="581">
        <v>55</v>
      </c>
    </row>
    <row r="20" spans="1:12" ht="12.75" customHeight="1">
      <c r="A20" s="554">
        <v>373</v>
      </c>
      <c r="B20" s="574" t="s">
        <v>268</v>
      </c>
      <c r="C20" s="575">
        <v>1278.48</v>
      </c>
      <c r="D20" s="576">
        <v>25</v>
      </c>
      <c r="E20" s="577">
        <v>1404.93</v>
      </c>
      <c r="F20" s="576">
        <v>25</v>
      </c>
      <c r="G20" s="578">
        <v>919.56</v>
      </c>
      <c r="H20" s="576">
        <v>6</v>
      </c>
      <c r="I20" s="579">
        <v>1404.93</v>
      </c>
      <c r="J20" s="576">
        <v>25</v>
      </c>
      <c r="K20" s="580">
        <v>534.723964075201</v>
      </c>
      <c r="L20" s="581">
        <v>15</v>
      </c>
    </row>
    <row r="21" spans="1:12" ht="12.75" customHeight="1">
      <c r="A21" s="554">
        <v>772</v>
      </c>
      <c r="B21" s="574" t="s">
        <v>272</v>
      </c>
      <c r="C21" s="575">
        <v>1258.17</v>
      </c>
      <c r="D21" s="576">
        <v>26</v>
      </c>
      <c r="E21" s="577">
        <v>1396.79</v>
      </c>
      <c r="F21" s="576">
        <v>26</v>
      </c>
      <c r="G21" s="578">
        <v>757.38</v>
      </c>
      <c r="H21" s="576">
        <v>52</v>
      </c>
      <c r="I21" s="579">
        <v>1396.8</v>
      </c>
      <c r="J21" s="576">
        <v>26</v>
      </c>
      <c r="K21" s="580">
        <v>491.77480895302375</v>
      </c>
      <c r="L21" s="581">
        <v>53</v>
      </c>
    </row>
    <row r="22" spans="1:12" ht="12.75" customHeight="1">
      <c r="A22" s="554">
        <v>776</v>
      </c>
      <c r="B22" s="574" t="s">
        <v>278</v>
      </c>
      <c r="C22" s="575">
        <v>1255.11</v>
      </c>
      <c r="D22" s="576">
        <v>27</v>
      </c>
      <c r="E22" s="577">
        <v>1360.8</v>
      </c>
      <c r="F22" s="576">
        <v>36</v>
      </c>
      <c r="G22" s="578">
        <v>834.96</v>
      </c>
      <c r="H22" s="576">
        <v>15</v>
      </c>
      <c r="I22" s="579">
        <v>1360.8</v>
      </c>
      <c r="J22" s="576">
        <v>36</v>
      </c>
      <c r="K22" s="580">
        <v>483.3280213773837</v>
      </c>
      <c r="L22" s="581">
        <v>59</v>
      </c>
    </row>
    <row r="23" spans="1:12" ht="12.75" customHeight="1">
      <c r="A23" s="554">
        <v>771</v>
      </c>
      <c r="B23" s="574" t="s">
        <v>330</v>
      </c>
      <c r="C23" s="575">
        <v>1248.66</v>
      </c>
      <c r="D23" s="576">
        <v>28</v>
      </c>
      <c r="E23" s="577">
        <v>1374.31</v>
      </c>
      <c r="F23" s="576">
        <v>29</v>
      </c>
      <c r="G23" s="578">
        <v>751.92</v>
      </c>
      <c r="H23" s="576">
        <v>56</v>
      </c>
      <c r="I23" s="579">
        <v>1374.31</v>
      </c>
      <c r="J23" s="576">
        <v>29</v>
      </c>
      <c r="K23" s="580">
        <v>482.7887603476516</v>
      </c>
      <c r="L23" s="581">
        <v>60</v>
      </c>
    </row>
    <row r="24" spans="1:12" ht="12.75" customHeight="1">
      <c r="A24" s="554">
        <v>187</v>
      </c>
      <c r="B24" s="574" t="s">
        <v>92</v>
      </c>
      <c r="C24" s="575">
        <v>1248.52</v>
      </c>
      <c r="D24" s="576">
        <v>29</v>
      </c>
      <c r="E24" s="577">
        <v>1356.74</v>
      </c>
      <c r="F24" s="576">
        <v>39</v>
      </c>
      <c r="G24" s="578">
        <v>756.49</v>
      </c>
      <c r="H24" s="576">
        <v>53</v>
      </c>
      <c r="I24" s="579">
        <v>1356.75</v>
      </c>
      <c r="J24" s="576">
        <v>39</v>
      </c>
      <c r="K24" s="580">
        <v>486.2518994407044</v>
      </c>
      <c r="L24" s="581">
        <v>58</v>
      </c>
    </row>
    <row r="25" spans="1:12" ht="12.75" customHeight="1">
      <c r="A25" s="554">
        <v>185</v>
      </c>
      <c r="B25" s="574" t="s">
        <v>331</v>
      </c>
      <c r="C25" s="575">
        <v>1248.39</v>
      </c>
      <c r="D25" s="576">
        <v>30</v>
      </c>
      <c r="E25" s="577">
        <v>1369.32</v>
      </c>
      <c r="F25" s="576">
        <v>32</v>
      </c>
      <c r="G25" s="578">
        <v>707.25</v>
      </c>
      <c r="H25" s="576">
        <v>68</v>
      </c>
      <c r="I25" s="579">
        <v>1369.32</v>
      </c>
      <c r="J25" s="576">
        <v>32</v>
      </c>
      <c r="K25" s="580">
        <v>492.7159274336822</v>
      </c>
      <c r="L25" s="581">
        <v>50</v>
      </c>
    </row>
    <row r="26" spans="1:12" ht="12.75" customHeight="1">
      <c r="A26" s="554">
        <v>183</v>
      </c>
      <c r="B26" s="574" t="s">
        <v>88</v>
      </c>
      <c r="C26" s="575">
        <v>1240.46</v>
      </c>
      <c r="D26" s="576">
        <v>31</v>
      </c>
      <c r="E26" s="577">
        <v>1369.58</v>
      </c>
      <c r="F26" s="576">
        <v>31</v>
      </c>
      <c r="G26" s="578">
        <v>663.34</v>
      </c>
      <c r="H26" s="576">
        <v>71</v>
      </c>
      <c r="I26" s="579">
        <v>1369.62</v>
      </c>
      <c r="J26" s="576">
        <v>31</v>
      </c>
      <c r="K26" s="580">
        <v>503.84530551162356</v>
      </c>
      <c r="L26" s="581">
        <v>39</v>
      </c>
    </row>
    <row r="27" spans="1:12" ht="12.75" customHeight="1">
      <c r="A27" s="554">
        <v>773</v>
      </c>
      <c r="B27" s="574" t="s">
        <v>274</v>
      </c>
      <c r="C27" s="575">
        <v>1239.23</v>
      </c>
      <c r="D27" s="576">
        <v>32</v>
      </c>
      <c r="E27" s="577">
        <v>1368.4</v>
      </c>
      <c r="F27" s="576">
        <v>33</v>
      </c>
      <c r="G27" s="578">
        <v>730.41</v>
      </c>
      <c r="H27" s="576">
        <v>63</v>
      </c>
      <c r="I27" s="579">
        <v>1368.4</v>
      </c>
      <c r="J27" s="576">
        <v>33</v>
      </c>
      <c r="K27" s="580">
        <v>487.8901464509874</v>
      </c>
      <c r="L27" s="581">
        <v>54</v>
      </c>
    </row>
    <row r="28" spans="1:12" ht="12.75" customHeight="1">
      <c r="A28" s="554">
        <v>176</v>
      </c>
      <c r="B28" s="574" t="s">
        <v>81</v>
      </c>
      <c r="C28" s="575">
        <v>1238.08</v>
      </c>
      <c r="D28" s="576">
        <v>33</v>
      </c>
      <c r="E28" s="577">
        <v>1348.61</v>
      </c>
      <c r="F28" s="576">
        <v>41</v>
      </c>
      <c r="G28" s="578">
        <v>733.93</v>
      </c>
      <c r="H28" s="576">
        <v>61</v>
      </c>
      <c r="I28" s="579">
        <v>1348.64</v>
      </c>
      <c r="J28" s="576">
        <v>40</v>
      </c>
      <c r="K28" s="580">
        <v>492.4623149797207</v>
      </c>
      <c r="L28" s="581">
        <v>51</v>
      </c>
    </row>
    <row r="29" spans="1:12" ht="12.75" customHeight="1">
      <c r="A29" s="554">
        <v>173</v>
      </c>
      <c r="B29" s="574" t="s">
        <v>334</v>
      </c>
      <c r="C29" s="575">
        <v>1232.99</v>
      </c>
      <c r="D29" s="576">
        <v>34</v>
      </c>
      <c r="E29" s="577">
        <v>1339.17</v>
      </c>
      <c r="F29" s="576">
        <v>46</v>
      </c>
      <c r="G29" s="578">
        <v>704.06</v>
      </c>
      <c r="H29" s="576">
        <v>69</v>
      </c>
      <c r="I29" s="579">
        <v>1339.17</v>
      </c>
      <c r="J29" s="576">
        <v>45</v>
      </c>
      <c r="K29" s="580">
        <v>492.2862592734465</v>
      </c>
      <c r="L29" s="581">
        <v>52</v>
      </c>
    </row>
    <row r="30" spans="1:12" ht="12.75" customHeight="1">
      <c r="A30" s="554">
        <v>671</v>
      </c>
      <c r="B30" s="574" t="s">
        <v>252</v>
      </c>
      <c r="C30" s="575">
        <v>1228.11</v>
      </c>
      <c r="D30" s="576">
        <v>35</v>
      </c>
      <c r="E30" s="577">
        <v>1367.22</v>
      </c>
      <c r="F30" s="576">
        <v>34</v>
      </c>
      <c r="G30" s="578">
        <v>812.45</v>
      </c>
      <c r="H30" s="576">
        <v>27</v>
      </c>
      <c r="I30" s="579">
        <v>1367.6</v>
      </c>
      <c r="J30" s="576">
        <v>34</v>
      </c>
      <c r="K30" s="580">
        <v>529.4767639242134</v>
      </c>
      <c r="L30" s="581">
        <v>19</v>
      </c>
    </row>
    <row r="31" spans="1:12" ht="12.75" customHeight="1">
      <c r="A31" s="554">
        <v>374</v>
      </c>
      <c r="B31" s="574" t="s">
        <v>269</v>
      </c>
      <c r="C31" s="575">
        <v>1203.47</v>
      </c>
      <c r="D31" s="576">
        <v>36</v>
      </c>
      <c r="E31" s="577">
        <v>1458.96</v>
      </c>
      <c r="F31" s="576">
        <v>20</v>
      </c>
      <c r="G31" s="578">
        <v>910.79</v>
      </c>
      <c r="H31" s="576">
        <v>7</v>
      </c>
      <c r="I31" s="579">
        <v>1459.15</v>
      </c>
      <c r="J31" s="576">
        <v>20</v>
      </c>
      <c r="K31" s="580">
        <v>571.6297475695396</v>
      </c>
      <c r="L31" s="581">
        <v>5</v>
      </c>
    </row>
    <row r="32" spans="1:12" ht="12.75" customHeight="1">
      <c r="A32" s="554">
        <v>271</v>
      </c>
      <c r="B32" s="574" t="s">
        <v>247</v>
      </c>
      <c r="C32" s="575">
        <v>1202.95</v>
      </c>
      <c r="D32" s="576">
        <v>37</v>
      </c>
      <c r="E32" s="577">
        <v>1347.62</v>
      </c>
      <c r="F32" s="576">
        <v>42</v>
      </c>
      <c r="G32" s="578">
        <v>806.41</v>
      </c>
      <c r="H32" s="576">
        <v>32</v>
      </c>
      <c r="I32" s="579">
        <v>1347.62</v>
      </c>
      <c r="J32" s="576">
        <v>41</v>
      </c>
      <c r="K32" s="580">
        <v>519.8382771467213</v>
      </c>
      <c r="L32" s="581">
        <v>24</v>
      </c>
    </row>
    <row r="33" spans="1:12" ht="12.75" customHeight="1">
      <c r="A33" s="554">
        <v>576</v>
      </c>
      <c r="B33" s="574" t="s">
        <v>245</v>
      </c>
      <c r="C33" s="575">
        <v>1194.49</v>
      </c>
      <c r="D33" s="576">
        <v>38</v>
      </c>
      <c r="E33" s="577">
        <v>1344.58</v>
      </c>
      <c r="F33" s="576">
        <v>43</v>
      </c>
      <c r="G33" s="578">
        <v>782.58</v>
      </c>
      <c r="H33" s="576">
        <v>38</v>
      </c>
      <c r="I33" s="579">
        <v>1344.61</v>
      </c>
      <c r="J33" s="576">
        <v>42</v>
      </c>
      <c r="K33" s="580">
        <v>460.58293601003766</v>
      </c>
      <c r="L33" s="581">
        <v>70</v>
      </c>
    </row>
    <row r="34" spans="1:12" ht="12.75" customHeight="1">
      <c r="A34" s="554">
        <v>676</v>
      </c>
      <c r="B34" s="574" t="s">
        <v>262</v>
      </c>
      <c r="C34" s="575">
        <v>1191.3</v>
      </c>
      <c r="D34" s="576">
        <v>39</v>
      </c>
      <c r="E34" s="577">
        <v>1376.47</v>
      </c>
      <c r="F34" s="576">
        <v>28</v>
      </c>
      <c r="G34" s="578">
        <v>901.65</v>
      </c>
      <c r="H34" s="576">
        <v>8</v>
      </c>
      <c r="I34" s="579">
        <v>1376.48</v>
      </c>
      <c r="J34" s="576">
        <v>28</v>
      </c>
      <c r="K34" s="580">
        <v>528.2406314547064</v>
      </c>
      <c r="L34" s="581">
        <v>20</v>
      </c>
    </row>
    <row r="35" spans="1:12" ht="12.75" customHeight="1">
      <c r="A35" s="554">
        <v>376</v>
      </c>
      <c r="B35" s="574" t="s">
        <v>273</v>
      </c>
      <c r="C35" s="575">
        <v>1172.51</v>
      </c>
      <c r="D35" s="576">
        <v>40</v>
      </c>
      <c r="E35" s="577">
        <v>1340.09</v>
      </c>
      <c r="F35" s="576">
        <v>45</v>
      </c>
      <c r="G35" s="578">
        <v>822.26</v>
      </c>
      <c r="H35" s="576">
        <v>24</v>
      </c>
      <c r="I35" s="579">
        <v>1340.11</v>
      </c>
      <c r="J35" s="576">
        <v>44</v>
      </c>
      <c r="K35" s="580">
        <v>534.500103860251</v>
      </c>
      <c r="L35" s="581">
        <v>16</v>
      </c>
    </row>
    <row r="36" spans="1:12" ht="12.75" customHeight="1">
      <c r="A36" s="554">
        <v>675</v>
      </c>
      <c r="B36" s="574" t="s">
        <v>260</v>
      </c>
      <c r="C36" s="575">
        <v>1169.73</v>
      </c>
      <c r="D36" s="576">
        <v>41</v>
      </c>
      <c r="E36" s="577">
        <v>1372.38</v>
      </c>
      <c r="F36" s="576">
        <v>30</v>
      </c>
      <c r="G36" s="578">
        <v>828.74</v>
      </c>
      <c r="H36" s="576">
        <v>22</v>
      </c>
      <c r="I36" s="579">
        <v>1372.38</v>
      </c>
      <c r="J36" s="576">
        <v>30</v>
      </c>
      <c r="K36" s="580">
        <v>514.5256577516851</v>
      </c>
      <c r="L36" s="581">
        <v>28</v>
      </c>
    </row>
    <row r="37" spans="1:12" ht="12.75" customHeight="1">
      <c r="A37" s="554">
        <v>273</v>
      </c>
      <c r="B37" s="574" t="s">
        <v>250</v>
      </c>
      <c r="C37" s="575">
        <v>1164.08</v>
      </c>
      <c r="D37" s="576">
        <v>42</v>
      </c>
      <c r="E37" s="577">
        <v>1312.51</v>
      </c>
      <c r="F37" s="576">
        <v>49</v>
      </c>
      <c r="G37" s="578">
        <v>698.55</v>
      </c>
      <c r="H37" s="576">
        <v>70</v>
      </c>
      <c r="I37" s="579">
        <v>1313.03</v>
      </c>
      <c r="J37" s="576">
        <v>48</v>
      </c>
      <c r="K37" s="580">
        <v>514.4284134658068</v>
      </c>
      <c r="L37" s="581">
        <v>29</v>
      </c>
    </row>
    <row r="38" spans="1:12" ht="12.75" customHeight="1">
      <c r="A38" s="554">
        <v>780</v>
      </c>
      <c r="B38" s="574" t="s">
        <v>282</v>
      </c>
      <c r="C38" s="575">
        <v>1160.95</v>
      </c>
      <c r="D38" s="576">
        <v>43</v>
      </c>
      <c r="E38" s="577">
        <v>1317.83</v>
      </c>
      <c r="F38" s="576">
        <v>47</v>
      </c>
      <c r="G38" s="578">
        <v>774.57</v>
      </c>
      <c r="H38" s="576">
        <v>46</v>
      </c>
      <c r="I38" s="579">
        <v>1317.87</v>
      </c>
      <c r="J38" s="576">
        <v>46</v>
      </c>
      <c r="K38" s="580">
        <v>472.8664075520668</v>
      </c>
      <c r="L38" s="581">
        <v>67</v>
      </c>
    </row>
    <row r="39" spans="1:12" ht="12.75" customHeight="1">
      <c r="A39" s="554">
        <v>372</v>
      </c>
      <c r="B39" s="574" t="s">
        <v>267</v>
      </c>
      <c r="C39" s="575">
        <v>1160.7</v>
      </c>
      <c r="D39" s="576">
        <v>44</v>
      </c>
      <c r="E39" s="577">
        <v>1357.49</v>
      </c>
      <c r="F39" s="576">
        <v>38</v>
      </c>
      <c r="G39" s="578">
        <v>849.79</v>
      </c>
      <c r="H39" s="576">
        <v>13</v>
      </c>
      <c r="I39" s="579">
        <v>1357.49</v>
      </c>
      <c r="J39" s="576">
        <v>38</v>
      </c>
      <c r="K39" s="580">
        <v>531.2191071595404</v>
      </c>
      <c r="L39" s="581">
        <v>17</v>
      </c>
    </row>
    <row r="40" spans="1:12" ht="12.75" customHeight="1">
      <c r="A40" s="554">
        <v>471</v>
      </c>
      <c r="B40" s="574" t="s">
        <v>229</v>
      </c>
      <c r="C40" s="575">
        <v>1154.06</v>
      </c>
      <c r="D40" s="576">
        <v>45</v>
      </c>
      <c r="E40" s="577">
        <v>1361.4</v>
      </c>
      <c r="F40" s="576">
        <v>35</v>
      </c>
      <c r="G40" s="578">
        <v>861.86</v>
      </c>
      <c r="H40" s="576">
        <v>10</v>
      </c>
      <c r="I40" s="579">
        <v>1361.57</v>
      </c>
      <c r="J40" s="576">
        <v>35</v>
      </c>
      <c r="K40" s="580">
        <v>546.3471431376399</v>
      </c>
      <c r="L40" s="581">
        <v>12</v>
      </c>
    </row>
    <row r="41" spans="1:12" ht="12.75" customHeight="1">
      <c r="A41" s="554">
        <v>477</v>
      </c>
      <c r="B41" s="574" t="s">
        <v>236</v>
      </c>
      <c r="C41" s="575">
        <v>1138.64</v>
      </c>
      <c r="D41" s="576">
        <v>46</v>
      </c>
      <c r="E41" s="577">
        <v>1313.91</v>
      </c>
      <c r="F41" s="576">
        <v>48</v>
      </c>
      <c r="G41" s="578">
        <v>818.57</v>
      </c>
      <c r="H41" s="576">
        <v>25</v>
      </c>
      <c r="I41" s="579">
        <v>1313.91</v>
      </c>
      <c r="J41" s="576">
        <v>47</v>
      </c>
      <c r="K41" s="580">
        <v>562.4191762000897</v>
      </c>
      <c r="L41" s="581">
        <v>7</v>
      </c>
    </row>
    <row r="42" spans="1:12" ht="12.75" customHeight="1">
      <c r="A42" s="554">
        <v>571</v>
      </c>
      <c r="B42" s="574" t="s">
        <v>239</v>
      </c>
      <c r="C42" s="575">
        <v>1133.51</v>
      </c>
      <c r="D42" s="576">
        <v>47</v>
      </c>
      <c r="E42" s="577">
        <v>1307.86</v>
      </c>
      <c r="F42" s="576">
        <v>50</v>
      </c>
      <c r="G42" s="578">
        <v>764.01</v>
      </c>
      <c r="H42" s="576">
        <v>50</v>
      </c>
      <c r="I42" s="579">
        <v>1307.87</v>
      </c>
      <c r="J42" s="576">
        <v>49</v>
      </c>
      <c r="K42" s="580">
        <v>459.67676979154925</v>
      </c>
      <c r="L42" s="581">
        <v>71</v>
      </c>
    </row>
    <row r="43" spans="1:12" ht="12.75" customHeight="1">
      <c r="A43" s="554">
        <v>172</v>
      </c>
      <c r="B43" s="574" t="s">
        <v>77</v>
      </c>
      <c r="C43" s="575">
        <v>1130.31</v>
      </c>
      <c r="D43" s="576">
        <v>48</v>
      </c>
      <c r="E43" s="577">
        <v>1298.67</v>
      </c>
      <c r="F43" s="576">
        <v>54</v>
      </c>
      <c r="G43" s="578">
        <v>792.92</v>
      </c>
      <c r="H43" s="576">
        <v>36</v>
      </c>
      <c r="I43" s="579">
        <v>1298.82</v>
      </c>
      <c r="J43" s="576">
        <v>53</v>
      </c>
      <c r="K43" s="580">
        <v>497.7078175375274</v>
      </c>
      <c r="L43" s="581">
        <v>45</v>
      </c>
    </row>
    <row r="44" spans="1:12" ht="12.75" customHeight="1">
      <c r="A44" s="554">
        <v>479</v>
      </c>
      <c r="B44" s="574" t="s">
        <v>338</v>
      </c>
      <c r="C44" s="575">
        <v>1129.04</v>
      </c>
      <c r="D44" s="576">
        <v>49</v>
      </c>
      <c r="E44" s="577">
        <v>1359.68</v>
      </c>
      <c r="F44" s="576">
        <v>37</v>
      </c>
      <c r="G44" s="578">
        <v>737.37</v>
      </c>
      <c r="H44" s="576">
        <v>60</v>
      </c>
      <c r="I44" s="579">
        <v>1360.41</v>
      </c>
      <c r="J44" s="576">
        <v>37</v>
      </c>
      <c r="K44" s="580">
        <v>596.4632354998461</v>
      </c>
      <c r="L44" s="581">
        <v>3</v>
      </c>
    </row>
    <row r="45" spans="1:12" ht="12.75" customHeight="1">
      <c r="A45" s="554">
        <v>278</v>
      </c>
      <c r="B45" s="574" t="s">
        <v>339</v>
      </c>
      <c r="C45" s="575">
        <v>1125.95</v>
      </c>
      <c r="D45" s="576">
        <v>50</v>
      </c>
      <c r="E45" s="577">
        <v>1306.04</v>
      </c>
      <c r="F45" s="576">
        <v>51</v>
      </c>
      <c r="G45" s="578">
        <v>765.26</v>
      </c>
      <c r="H45" s="576">
        <v>48</v>
      </c>
      <c r="I45" s="579">
        <v>1306.04</v>
      </c>
      <c r="J45" s="576">
        <v>50</v>
      </c>
      <c r="K45" s="580">
        <v>510.1288404070392</v>
      </c>
      <c r="L45" s="581">
        <v>33</v>
      </c>
    </row>
    <row r="46" spans="1:12" ht="12.75" customHeight="1">
      <c r="A46" s="554">
        <v>277</v>
      </c>
      <c r="B46" s="574" t="s">
        <v>340</v>
      </c>
      <c r="C46" s="575">
        <v>1118.51</v>
      </c>
      <c r="D46" s="576">
        <v>51</v>
      </c>
      <c r="E46" s="577">
        <v>1276.93</v>
      </c>
      <c r="F46" s="576">
        <v>56</v>
      </c>
      <c r="G46" s="578">
        <v>738.47</v>
      </c>
      <c r="H46" s="576">
        <v>59</v>
      </c>
      <c r="I46" s="579">
        <v>1276.93</v>
      </c>
      <c r="J46" s="576">
        <v>55</v>
      </c>
      <c r="K46" s="580">
        <v>521.5279913621046</v>
      </c>
      <c r="L46" s="581">
        <v>23</v>
      </c>
    </row>
    <row r="47" spans="1:12" ht="12.75" customHeight="1">
      <c r="A47" s="554">
        <v>180</v>
      </c>
      <c r="B47" s="574" t="s">
        <v>341</v>
      </c>
      <c r="C47" s="575">
        <v>1115.5</v>
      </c>
      <c r="D47" s="576">
        <v>52</v>
      </c>
      <c r="E47" s="577">
        <v>1301.88</v>
      </c>
      <c r="F47" s="576">
        <v>52</v>
      </c>
      <c r="G47" s="578">
        <v>715.27</v>
      </c>
      <c r="H47" s="576">
        <v>65</v>
      </c>
      <c r="I47" s="579">
        <v>1301.88</v>
      </c>
      <c r="J47" s="576">
        <v>51</v>
      </c>
      <c r="K47" s="580">
        <v>497.8599374376643</v>
      </c>
      <c r="L47" s="581">
        <v>44</v>
      </c>
    </row>
    <row r="48" spans="1:12" ht="12.75" customHeight="1">
      <c r="A48" s="554">
        <v>276</v>
      </c>
      <c r="B48" s="574" t="s">
        <v>255</v>
      </c>
      <c r="C48" s="575">
        <v>1113.03</v>
      </c>
      <c r="D48" s="576">
        <v>53</v>
      </c>
      <c r="E48" s="577">
        <v>1344.01</v>
      </c>
      <c r="F48" s="576">
        <v>44</v>
      </c>
      <c r="G48" s="578">
        <v>746.06</v>
      </c>
      <c r="H48" s="576">
        <v>57</v>
      </c>
      <c r="I48" s="579">
        <v>1344.01</v>
      </c>
      <c r="J48" s="576">
        <v>43</v>
      </c>
      <c r="K48" s="580">
        <v>522.9245620400125</v>
      </c>
      <c r="L48" s="581">
        <v>22</v>
      </c>
    </row>
    <row r="49" spans="1:12" ht="12.75" customHeight="1">
      <c r="A49" s="554">
        <v>677</v>
      </c>
      <c r="B49" s="574" t="s">
        <v>342</v>
      </c>
      <c r="C49" s="575">
        <v>1108.8</v>
      </c>
      <c r="D49" s="576">
        <v>54</v>
      </c>
      <c r="E49" s="577">
        <v>1298.75</v>
      </c>
      <c r="F49" s="576">
        <v>53</v>
      </c>
      <c r="G49" s="578">
        <v>753.61</v>
      </c>
      <c r="H49" s="576">
        <v>54</v>
      </c>
      <c r="I49" s="579">
        <v>1299.16</v>
      </c>
      <c r="J49" s="576">
        <v>52</v>
      </c>
      <c r="K49" s="580">
        <v>511.9625946631775</v>
      </c>
      <c r="L49" s="581">
        <v>30</v>
      </c>
    </row>
    <row r="50" spans="1:12" ht="12.75" customHeight="1">
      <c r="A50" s="554">
        <v>573</v>
      </c>
      <c r="B50" s="574" t="s">
        <v>241</v>
      </c>
      <c r="C50" s="575">
        <v>1079.67</v>
      </c>
      <c r="D50" s="576">
        <v>55</v>
      </c>
      <c r="E50" s="577">
        <v>1253.65</v>
      </c>
      <c r="F50" s="576">
        <v>64</v>
      </c>
      <c r="G50" s="578">
        <v>818.49</v>
      </c>
      <c r="H50" s="576">
        <v>26</v>
      </c>
      <c r="I50" s="579">
        <v>1253.65</v>
      </c>
      <c r="J50" s="576">
        <v>63</v>
      </c>
      <c r="K50" s="580">
        <v>467.14850291379196</v>
      </c>
      <c r="L50" s="581">
        <v>69</v>
      </c>
    </row>
    <row r="51" spans="1:12" ht="12.75" customHeight="1">
      <c r="A51" s="554">
        <v>679</v>
      </c>
      <c r="B51" s="574" t="s">
        <v>265</v>
      </c>
      <c r="C51" s="582">
        <v>1073.23</v>
      </c>
      <c r="D51" s="576">
        <v>56</v>
      </c>
      <c r="E51" s="577">
        <v>1353.17</v>
      </c>
      <c r="F51" s="576">
        <v>40</v>
      </c>
      <c r="G51" s="578">
        <v>808.81</v>
      </c>
      <c r="H51" s="576">
        <v>31</v>
      </c>
      <c r="I51" s="579">
        <v>1253.21</v>
      </c>
      <c r="J51" s="576">
        <v>64</v>
      </c>
      <c r="K51" s="580">
        <v>507.1330793596439</v>
      </c>
      <c r="L51" s="581">
        <v>36</v>
      </c>
    </row>
    <row r="52" spans="1:12" ht="12.75" customHeight="1">
      <c r="A52" s="554">
        <v>575</v>
      </c>
      <c r="B52" s="574" t="s">
        <v>345</v>
      </c>
      <c r="C52" s="582">
        <v>1068.55</v>
      </c>
      <c r="D52" s="576">
        <v>57</v>
      </c>
      <c r="E52" s="577">
        <v>1272.87</v>
      </c>
      <c r="F52" s="576">
        <v>57</v>
      </c>
      <c r="G52" s="578">
        <v>715.9</v>
      </c>
      <c r="H52" s="576">
        <v>64</v>
      </c>
      <c r="I52" s="579">
        <v>1272.89</v>
      </c>
      <c r="J52" s="576">
        <v>56</v>
      </c>
      <c r="K52" s="580">
        <v>473.2464141156128</v>
      </c>
      <c r="L52" s="581">
        <v>65</v>
      </c>
    </row>
    <row r="53" spans="1:12" ht="12.75" customHeight="1">
      <c r="A53" s="554">
        <v>577</v>
      </c>
      <c r="B53" s="574" t="s">
        <v>346</v>
      </c>
      <c r="C53" s="575">
        <v>1065.88</v>
      </c>
      <c r="D53" s="576">
        <v>58</v>
      </c>
      <c r="E53" s="577">
        <v>1268.3</v>
      </c>
      <c r="F53" s="576">
        <v>61</v>
      </c>
      <c r="G53" s="578">
        <v>797.81</v>
      </c>
      <c r="H53" s="576">
        <v>35</v>
      </c>
      <c r="I53" s="579">
        <v>1268.3</v>
      </c>
      <c r="J53" s="576">
        <v>60</v>
      </c>
      <c r="K53" s="580">
        <v>472.82527768181484</v>
      </c>
      <c r="L53" s="581">
        <v>68</v>
      </c>
    </row>
    <row r="54" spans="1:12" ht="12.75" customHeight="1">
      <c r="A54" s="554">
        <v>375</v>
      </c>
      <c r="B54" s="574" t="s">
        <v>271</v>
      </c>
      <c r="C54" s="575">
        <v>1065.24</v>
      </c>
      <c r="D54" s="576">
        <v>59</v>
      </c>
      <c r="E54" s="577">
        <v>1248.25</v>
      </c>
      <c r="F54" s="576">
        <v>65</v>
      </c>
      <c r="G54" s="578">
        <v>809.24</v>
      </c>
      <c r="H54" s="576">
        <v>30</v>
      </c>
      <c r="I54" s="579">
        <v>1248.33</v>
      </c>
      <c r="J54" s="576">
        <v>65</v>
      </c>
      <c r="K54" s="580">
        <v>528.0838161096171</v>
      </c>
      <c r="L54" s="581">
        <v>21</v>
      </c>
    </row>
    <row r="55" spans="1:12" ht="12.75" customHeight="1">
      <c r="A55" s="554">
        <v>478</v>
      </c>
      <c r="B55" s="574" t="s">
        <v>237</v>
      </c>
      <c r="C55" s="575">
        <v>1058.61</v>
      </c>
      <c r="D55" s="576">
        <v>60</v>
      </c>
      <c r="E55" s="577">
        <v>1271.54</v>
      </c>
      <c r="F55" s="576">
        <v>58</v>
      </c>
      <c r="G55" s="578">
        <v>765.06</v>
      </c>
      <c r="H55" s="576">
        <v>49</v>
      </c>
      <c r="I55" s="579">
        <v>1271.61</v>
      </c>
      <c r="J55" s="576">
        <v>57</v>
      </c>
      <c r="K55" s="580">
        <v>550.8779610734032</v>
      </c>
      <c r="L55" s="581">
        <v>11</v>
      </c>
    </row>
    <row r="56" spans="1:12" ht="12.75" customHeight="1">
      <c r="A56" s="554">
        <v>475</v>
      </c>
      <c r="B56" s="574" t="s">
        <v>234</v>
      </c>
      <c r="C56" s="575">
        <v>1051</v>
      </c>
      <c r="D56" s="576">
        <v>61</v>
      </c>
      <c r="E56" s="577">
        <v>1269.63</v>
      </c>
      <c r="F56" s="576">
        <v>60</v>
      </c>
      <c r="G56" s="578">
        <v>775.08</v>
      </c>
      <c r="H56" s="576">
        <v>43</v>
      </c>
      <c r="I56" s="579">
        <v>1269.89</v>
      </c>
      <c r="J56" s="576">
        <v>59</v>
      </c>
      <c r="K56" s="580">
        <v>566.9116040337781</v>
      </c>
      <c r="L56" s="581">
        <v>6</v>
      </c>
    </row>
    <row r="57" spans="1:12" ht="12.75" customHeight="1">
      <c r="A57" s="554">
        <v>476</v>
      </c>
      <c r="B57" s="574" t="s">
        <v>235</v>
      </c>
      <c r="C57" s="575">
        <v>1045.58</v>
      </c>
      <c r="D57" s="576">
        <v>62</v>
      </c>
      <c r="E57" s="577">
        <v>1295.33</v>
      </c>
      <c r="F57" s="576">
        <v>55</v>
      </c>
      <c r="G57" s="578">
        <v>829.99</v>
      </c>
      <c r="H57" s="576">
        <v>20</v>
      </c>
      <c r="I57" s="579">
        <v>1295.54</v>
      </c>
      <c r="J57" s="576">
        <v>54</v>
      </c>
      <c r="K57" s="580">
        <v>558.5900046905025</v>
      </c>
      <c r="L57" s="581">
        <v>8</v>
      </c>
    </row>
    <row r="58" spans="1:12" ht="12.75" customHeight="1">
      <c r="A58" s="554">
        <v>272</v>
      </c>
      <c r="B58" s="574" t="s">
        <v>348</v>
      </c>
      <c r="C58" s="575">
        <v>1045.36</v>
      </c>
      <c r="D58" s="576">
        <v>63</v>
      </c>
      <c r="E58" s="577">
        <v>1270.91</v>
      </c>
      <c r="F58" s="576">
        <v>59</v>
      </c>
      <c r="G58" s="578">
        <v>714.74</v>
      </c>
      <c r="H58" s="576">
        <v>67</v>
      </c>
      <c r="I58" s="579">
        <v>1271.39</v>
      </c>
      <c r="J58" s="576">
        <v>58</v>
      </c>
      <c r="K58" s="580">
        <v>504.2336453352325</v>
      </c>
      <c r="L58" s="581">
        <v>38</v>
      </c>
    </row>
    <row r="59" spans="1:12" ht="12.75" customHeight="1">
      <c r="A59" s="554">
        <v>473</v>
      </c>
      <c r="B59" s="574" t="s">
        <v>232</v>
      </c>
      <c r="C59" s="575">
        <v>1041.26</v>
      </c>
      <c r="D59" s="576">
        <v>64</v>
      </c>
      <c r="E59" s="577">
        <v>1265.45</v>
      </c>
      <c r="F59" s="576">
        <v>62</v>
      </c>
      <c r="G59" s="578">
        <v>810.43</v>
      </c>
      <c r="H59" s="576">
        <v>29</v>
      </c>
      <c r="I59" s="579">
        <v>1265.47</v>
      </c>
      <c r="J59" s="576">
        <v>61</v>
      </c>
      <c r="K59" s="580">
        <v>555.607690885561</v>
      </c>
      <c r="L59" s="581">
        <v>10</v>
      </c>
    </row>
    <row r="60" spans="1:12" ht="12.75" customHeight="1">
      <c r="A60" s="554">
        <v>275</v>
      </c>
      <c r="B60" s="574" t="s">
        <v>253</v>
      </c>
      <c r="C60" s="575">
        <v>1036.65</v>
      </c>
      <c r="D60" s="576">
        <v>65</v>
      </c>
      <c r="E60" s="577">
        <v>1239.27</v>
      </c>
      <c r="F60" s="576">
        <v>68</v>
      </c>
      <c r="G60" s="578">
        <v>791.82</v>
      </c>
      <c r="H60" s="576">
        <v>37</v>
      </c>
      <c r="I60" s="579">
        <v>1239.27</v>
      </c>
      <c r="J60" s="576">
        <v>68</v>
      </c>
      <c r="K60" s="580">
        <v>517.7572775516513</v>
      </c>
      <c r="L60" s="581">
        <v>25</v>
      </c>
    </row>
    <row r="61" spans="1:12" ht="12.75" customHeight="1">
      <c r="A61" s="554">
        <v>678</v>
      </c>
      <c r="B61" s="574" t="s">
        <v>264</v>
      </c>
      <c r="C61" s="575">
        <v>1028.83</v>
      </c>
      <c r="D61" s="576">
        <v>66</v>
      </c>
      <c r="E61" s="577">
        <v>1254.37</v>
      </c>
      <c r="F61" s="576">
        <v>63</v>
      </c>
      <c r="G61" s="578">
        <v>800.92</v>
      </c>
      <c r="H61" s="576">
        <v>34</v>
      </c>
      <c r="I61" s="579">
        <v>1254.43</v>
      </c>
      <c r="J61" s="576">
        <v>62</v>
      </c>
      <c r="K61" s="580">
        <v>509.4666247610519</v>
      </c>
      <c r="L61" s="581">
        <v>34</v>
      </c>
    </row>
    <row r="62" spans="1:12" ht="12.75" customHeight="1">
      <c r="A62" s="554">
        <v>672</v>
      </c>
      <c r="B62" s="574" t="s">
        <v>254</v>
      </c>
      <c r="C62" s="575">
        <v>1003.52</v>
      </c>
      <c r="D62" s="576">
        <v>67</v>
      </c>
      <c r="E62" s="577">
        <v>1243.55</v>
      </c>
      <c r="F62" s="576">
        <v>67</v>
      </c>
      <c r="G62" s="578">
        <v>777.97</v>
      </c>
      <c r="H62" s="576">
        <v>39</v>
      </c>
      <c r="I62" s="579">
        <v>1243.87</v>
      </c>
      <c r="J62" s="576">
        <v>67</v>
      </c>
      <c r="K62" s="580">
        <v>516.0269201770835</v>
      </c>
      <c r="L62" s="581">
        <v>27</v>
      </c>
    </row>
    <row r="63" spans="1:12" ht="12.75" customHeight="1">
      <c r="A63" s="554">
        <v>371</v>
      </c>
      <c r="B63" s="574" t="s">
        <v>350</v>
      </c>
      <c r="C63" s="575">
        <v>999.43</v>
      </c>
      <c r="D63" s="576">
        <v>68</v>
      </c>
      <c r="E63" s="577">
        <v>1248.18</v>
      </c>
      <c r="F63" s="576">
        <v>66</v>
      </c>
      <c r="G63" s="578">
        <v>775.04</v>
      </c>
      <c r="H63" s="576">
        <v>44</v>
      </c>
      <c r="I63" s="579">
        <v>1248.28</v>
      </c>
      <c r="J63" s="576">
        <v>66</v>
      </c>
      <c r="K63" s="580">
        <v>543.9693639435692</v>
      </c>
      <c r="L63" s="581">
        <v>13</v>
      </c>
    </row>
    <row r="64" spans="1:12" ht="12.75" customHeight="1">
      <c r="A64" s="554">
        <v>673</v>
      </c>
      <c r="B64" s="574" t="s">
        <v>351</v>
      </c>
      <c r="C64" s="575">
        <v>969.76</v>
      </c>
      <c r="D64" s="576">
        <v>69</v>
      </c>
      <c r="E64" s="577">
        <v>1210.66</v>
      </c>
      <c r="F64" s="576">
        <v>69</v>
      </c>
      <c r="G64" s="578">
        <v>732.52</v>
      </c>
      <c r="H64" s="576">
        <v>62</v>
      </c>
      <c r="I64" s="579">
        <v>1210.94</v>
      </c>
      <c r="J64" s="576">
        <v>69</v>
      </c>
      <c r="K64" s="580">
        <v>511.1406974400322</v>
      </c>
      <c r="L64" s="581">
        <v>31</v>
      </c>
    </row>
    <row r="65" spans="1:12" ht="12.75" customHeight="1">
      <c r="A65" s="554">
        <v>674</v>
      </c>
      <c r="B65" s="574" t="s">
        <v>258</v>
      </c>
      <c r="C65" s="575">
        <v>963.25</v>
      </c>
      <c r="D65" s="576">
        <v>70</v>
      </c>
      <c r="E65" s="577">
        <v>1177.9</v>
      </c>
      <c r="F65" s="576">
        <v>71</v>
      </c>
      <c r="G65" s="578">
        <v>714.89</v>
      </c>
      <c r="H65" s="576">
        <v>66</v>
      </c>
      <c r="I65" s="579">
        <v>1177.9</v>
      </c>
      <c r="J65" s="576">
        <v>71</v>
      </c>
      <c r="K65" s="580">
        <v>507.04499074557447</v>
      </c>
      <c r="L65" s="581">
        <v>37</v>
      </c>
    </row>
    <row r="66" spans="1:12" ht="12.75" customHeight="1">
      <c r="A66" s="554">
        <v>472</v>
      </c>
      <c r="B66" s="574" t="s">
        <v>230</v>
      </c>
      <c r="C66" s="575">
        <v>928.67</v>
      </c>
      <c r="D66" s="576">
        <v>71</v>
      </c>
      <c r="E66" s="577">
        <v>1187.13</v>
      </c>
      <c r="F66" s="576">
        <v>70</v>
      </c>
      <c r="G66" s="578">
        <v>812.22</v>
      </c>
      <c r="H66" s="576">
        <v>28</v>
      </c>
      <c r="I66" s="579">
        <v>1188</v>
      </c>
      <c r="J66" s="576">
        <v>70</v>
      </c>
      <c r="K66" s="580">
        <v>536.1085597406607</v>
      </c>
      <c r="L66" s="581">
        <v>14</v>
      </c>
    </row>
  </sheetData>
  <mergeCells count="4">
    <mergeCell ref="A3:L3"/>
    <mergeCell ref="A5:L5"/>
    <mergeCell ref="A6:L6"/>
    <mergeCell ref="G8:H8"/>
  </mergeCells>
  <printOptions/>
  <pageMargins left="0.7" right="0.7" top="0.787401575" bottom="0.787401575" header="0.3" footer="0.3"/>
  <pageSetup horizontalDpi="600" verticalDpi="600" orientation="portrait" paperSize="9" scale="73" r:id="rId1"/>
  <headerFooter>
    <oddFooter>&amp;C&amp;"Arial,Standard"27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4FDE-78E9-4A99-ADCD-416CF0A2C8FA}">
  <sheetPr>
    <pageSetUpPr fitToPage="1"/>
  </sheetPr>
  <dimension ref="A2:L56"/>
  <sheetViews>
    <sheetView workbookViewId="0" topLeftCell="A1">
      <pane ySplit="9" topLeftCell="A10" activePane="bottomLeft" state="frozen"/>
      <selection pane="bottomLeft" activeCell="J1" sqref="J1"/>
    </sheetView>
  </sheetViews>
  <sheetFormatPr defaultColWidth="11.421875" defaultRowHeight="12.75"/>
  <cols>
    <col min="1" max="1" width="7.8515625" style="431" customWidth="1"/>
    <col min="2" max="2" width="23.8515625" style="431" customWidth="1"/>
    <col min="3" max="3" width="14.7109375" style="431" customWidth="1"/>
    <col min="4" max="4" width="14.28125" style="431" customWidth="1"/>
    <col min="5" max="5" width="14.8515625" style="431" customWidth="1"/>
    <col min="6" max="6" width="14.140625" style="431" customWidth="1"/>
    <col min="7" max="7" width="14.7109375" style="431" customWidth="1"/>
    <col min="8" max="8" width="14.28125" style="431" customWidth="1"/>
    <col min="9" max="9" width="14.8515625" style="431" customWidth="1"/>
    <col min="10" max="16384" width="11.421875" style="431" customWidth="1"/>
  </cols>
  <sheetData>
    <row r="1" ht="18.75" customHeight="1"/>
    <row r="2" spans="1:12" ht="18.75" customHeight="1">
      <c r="A2" s="678" t="s">
        <v>352</v>
      </c>
      <c r="B2" s="678"/>
      <c r="C2" s="678"/>
      <c r="D2" s="678"/>
      <c r="E2" s="678"/>
      <c r="F2" s="678"/>
      <c r="G2" s="678"/>
      <c r="H2" s="678"/>
      <c r="I2" s="678"/>
      <c r="L2" s="432"/>
    </row>
    <row r="3" spans="1:12" ht="18.75" customHeight="1">
      <c r="A3" s="433"/>
      <c r="B3" s="433"/>
      <c r="C3" s="433"/>
      <c r="D3" s="433"/>
      <c r="E3" s="433"/>
      <c r="F3" s="433"/>
      <c r="G3" s="433"/>
      <c r="H3" s="433"/>
      <c r="I3" s="433"/>
      <c r="L3" s="432"/>
    </row>
    <row r="4" spans="1:12" ht="18.75" customHeight="1">
      <c r="A4" s="678" t="s">
        <v>353</v>
      </c>
      <c r="B4" s="678"/>
      <c r="C4" s="678"/>
      <c r="D4" s="678"/>
      <c r="E4" s="678"/>
      <c r="F4" s="678"/>
      <c r="G4" s="678"/>
      <c r="H4" s="678"/>
      <c r="I4" s="678"/>
      <c r="L4" s="432"/>
    </row>
    <row r="5" ht="18.75" customHeight="1">
      <c r="L5" s="434"/>
    </row>
    <row r="6" spans="1:11" ht="18.75" customHeight="1">
      <c r="A6" s="679" t="s">
        <v>354</v>
      </c>
      <c r="B6" s="682" t="s">
        <v>56</v>
      </c>
      <c r="C6" s="685" t="s">
        <v>355</v>
      </c>
      <c r="D6" s="685" t="s">
        <v>356</v>
      </c>
      <c r="E6" s="687" t="s">
        <v>357</v>
      </c>
      <c r="F6" s="685" t="s">
        <v>358</v>
      </c>
      <c r="G6" s="685" t="s">
        <v>355</v>
      </c>
      <c r="H6" s="685" t="s">
        <v>356</v>
      </c>
      <c r="I6" s="687" t="s">
        <v>357</v>
      </c>
      <c r="J6" s="435"/>
      <c r="K6" s="436"/>
    </row>
    <row r="7" spans="1:11" ht="18.75" customHeight="1">
      <c r="A7" s="680"/>
      <c r="B7" s="683"/>
      <c r="C7" s="686"/>
      <c r="D7" s="686"/>
      <c r="E7" s="688"/>
      <c r="F7" s="686"/>
      <c r="G7" s="686"/>
      <c r="H7" s="686"/>
      <c r="I7" s="688"/>
      <c r="J7" s="435"/>
      <c r="K7" s="436"/>
    </row>
    <row r="8" spans="1:9" ht="18.75" customHeight="1">
      <c r="A8" s="681"/>
      <c r="B8" s="684"/>
      <c r="C8" s="690" t="s">
        <v>34</v>
      </c>
      <c r="D8" s="691"/>
      <c r="E8" s="691"/>
      <c r="F8" s="689"/>
      <c r="G8" s="690" t="s">
        <v>359</v>
      </c>
      <c r="H8" s="691"/>
      <c r="I8" s="691"/>
    </row>
    <row r="9" spans="1:9" ht="24.75" customHeight="1">
      <c r="A9" s="436"/>
      <c r="B9" s="436"/>
      <c r="C9" s="436"/>
      <c r="D9" s="436"/>
      <c r="E9" s="436"/>
      <c r="F9" s="436"/>
      <c r="G9" s="436"/>
      <c r="H9" s="436"/>
      <c r="I9" s="436"/>
    </row>
    <row r="10" spans="1:9" ht="24.75" customHeight="1">
      <c r="A10" s="677" t="s">
        <v>32</v>
      </c>
      <c r="B10" s="677"/>
      <c r="C10" s="677"/>
      <c r="D10" s="677"/>
      <c r="E10" s="677"/>
      <c r="F10" s="677"/>
      <c r="G10" s="677"/>
      <c r="H10" s="677"/>
      <c r="I10" s="677"/>
    </row>
    <row r="11" spans="1:9" ht="24.75" customHeight="1">
      <c r="A11" s="437"/>
      <c r="B11" s="437"/>
      <c r="C11" s="437"/>
      <c r="D11" s="437"/>
      <c r="E11" s="437"/>
      <c r="F11" s="437"/>
      <c r="G11" s="437"/>
      <c r="I11" s="437"/>
    </row>
    <row r="12" ht="12.75" customHeight="1"/>
    <row r="13" spans="1:9" ht="27" customHeight="1">
      <c r="A13" s="438">
        <v>1</v>
      </c>
      <c r="B13" s="439" t="s">
        <v>66</v>
      </c>
      <c r="C13" s="440">
        <v>9236713145</v>
      </c>
      <c r="D13" s="440">
        <v>9549844743</v>
      </c>
      <c r="E13" s="440">
        <v>6015183602</v>
      </c>
      <c r="F13" s="441">
        <v>62.987239728783095</v>
      </c>
      <c r="G13" s="442">
        <v>1953.11</v>
      </c>
      <c r="H13" s="442">
        <v>2019.32</v>
      </c>
      <c r="I13" s="442">
        <v>1271.91</v>
      </c>
    </row>
    <row r="14" spans="1:9" ht="25.5" customHeight="1">
      <c r="A14" s="438">
        <v>2</v>
      </c>
      <c r="B14" s="439" t="s">
        <v>67</v>
      </c>
      <c r="C14" s="440">
        <v>1576436828</v>
      </c>
      <c r="D14" s="440">
        <v>1805593993</v>
      </c>
      <c r="E14" s="440">
        <v>1118802869</v>
      </c>
      <c r="F14" s="441">
        <v>61.96314749259359</v>
      </c>
      <c r="G14" s="442">
        <v>1257.69</v>
      </c>
      <c r="H14" s="442">
        <v>1440.51</v>
      </c>
      <c r="I14" s="442">
        <v>892.59</v>
      </c>
    </row>
    <row r="15" spans="1:9" ht="25.5" customHeight="1">
      <c r="A15" s="438">
        <v>3</v>
      </c>
      <c r="B15" s="439" t="s">
        <v>68</v>
      </c>
      <c r="C15" s="440">
        <v>1541513324</v>
      </c>
      <c r="D15" s="440">
        <v>1743614329</v>
      </c>
      <c r="E15" s="440">
        <v>1187875148</v>
      </c>
      <c r="F15" s="441">
        <v>68.12717286403993</v>
      </c>
      <c r="G15" s="442">
        <v>1380.37</v>
      </c>
      <c r="H15" s="442">
        <v>1561.34</v>
      </c>
      <c r="I15" s="442">
        <v>1063.7</v>
      </c>
    </row>
    <row r="16" spans="1:9" ht="25.5" customHeight="1">
      <c r="A16" s="438">
        <v>4</v>
      </c>
      <c r="B16" s="439" t="s">
        <v>69</v>
      </c>
      <c r="C16" s="440">
        <v>1307881138</v>
      </c>
      <c r="D16" s="440">
        <v>1540066243</v>
      </c>
      <c r="E16" s="440">
        <v>1075204510</v>
      </c>
      <c r="F16" s="441">
        <v>69.81547156734868</v>
      </c>
      <c r="G16" s="442">
        <v>1231.61</v>
      </c>
      <c r="H16" s="442">
        <v>1450.25</v>
      </c>
      <c r="I16" s="442">
        <v>1012.5</v>
      </c>
    </row>
    <row r="17" spans="1:9" ht="25.5" customHeight="1">
      <c r="A17" s="438">
        <v>5</v>
      </c>
      <c r="B17" s="439" t="s">
        <v>70</v>
      </c>
      <c r="C17" s="440">
        <v>2473135587</v>
      </c>
      <c r="D17" s="440">
        <v>2906387973</v>
      </c>
      <c r="E17" s="440">
        <v>2028307243</v>
      </c>
      <c r="F17" s="441">
        <v>69.78790381197328</v>
      </c>
      <c r="G17" s="442">
        <v>1391.64</v>
      </c>
      <c r="H17" s="442">
        <v>1635.43</v>
      </c>
      <c r="I17" s="442">
        <v>1141.33</v>
      </c>
    </row>
    <row r="18" spans="1:9" ht="25.5" customHeight="1">
      <c r="A18" s="438">
        <v>6</v>
      </c>
      <c r="B18" s="439" t="s">
        <v>71</v>
      </c>
      <c r="C18" s="440">
        <v>1541407747</v>
      </c>
      <c r="D18" s="440">
        <v>1812991551</v>
      </c>
      <c r="E18" s="440">
        <v>1226308862</v>
      </c>
      <c r="F18" s="441">
        <v>67.64007594649843</v>
      </c>
      <c r="G18" s="442">
        <v>1167.28</v>
      </c>
      <c r="H18" s="442">
        <v>1372.94</v>
      </c>
      <c r="I18" s="442">
        <v>928.66</v>
      </c>
    </row>
    <row r="19" spans="1:9" ht="25.5" customHeight="1">
      <c r="A19" s="438">
        <v>7</v>
      </c>
      <c r="B19" s="439" t="s">
        <v>72</v>
      </c>
      <c r="C19" s="440">
        <v>2456149890</v>
      </c>
      <c r="D19" s="440">
        <v>2822731570</v>
      </c>
      <c r="E19" s="440">
        <v>1793621499</v>
      </c>
      <c r="F19" s="441">
        <v>63.54204976706305</v>
      </c>
      <c r="G19" s="442">
        <v>1280.59</v>
      </c>
      <c r="H19" s="442">
        <v>1471.72</v>
      </c>
      <c r="I19" s="442">
        <v>935.16</v>
      </c>
    </row>
    <row r="20" spans="1:9" ht="27.75" customHeight="1">
      <c r="A20" s="443"/>
      <c r="B20" s="444" t="s">
        <v>73</v>
      </c>
      <c r="C20" s="445">
        <v>20133237659</v>
      </c>
      <c r="D20" s="445">
        <v>22181230402</v>
      </c>
      <c r="E20" s="445">
        <v>14445303733</v>
      </c>
      <c r="F20" s="441">
        <v>65.12399660073645</v>
      </c>
      <c r="G20" s="446">
        <v>1527.91</v>
      </c>
      <c r="H20" s="446">
        <v>1683.33</v>
      </c>
      <c r="I20" s="446">
        <v>1096.25</v>
      </c>
    </row>
    <row r="21" spans="1:9" ht="27.75" customHeight="1">
      <c r="A21" s="443"/>
      <c r="B21" s="447"/>
      <c r="C21" s="448"/>
      <c r="D21" s="448"/>
      <c r="E21" s="448"/>
      <c r="F21" s="448"/>
      <c r="G21" s="449"/>
      <c r="H21" s="449"/>
      <c r="I21" s="449"/>
    </row>
    <row r="22" spans="1:9" ht="25.5" customHeight="1">
      <c r="A22" s="677" t="s">
        <v>74</v>
      </c>
      <c r="B22" s="677"/>
      <c r="C22" s="677"/>
      <c r="D22" s="677"/>
      <c r="E22" s="677"/>
      <c r="F22" s="677"/>
      <c r="G22" s="677"/>
      <c r="H22" s="677"/>
      <c r="I22" s="677"/>
    </row>
    <row r="23" spans="3:9" ht="25.5" customHeight="1">
      <c r="C23" s="450"/>
      <c r="D23" s="450"/>
      <c r="E23" s="450"/>
      <c r="F23" s="450"/>
      <c r="G23" s="451"/>
      <c r="H23" s="451"/>
      <c r="I23" s="451"/>
    </row>
    <row r="24" spans="1:9" ht="22.5" customHeight="1">
      <c r="A24" s="437"/>
      <c r="B24" s="452" t="s">
        <v>219</v>
      </c>
      <c r="C24" s="453"/>
      <c r="D24" s="453"/>
      <c r="E24" s="454"/>
      <c r="F24" s="454"/>
      <c r="G24" s="455"/>
      <c r="H24" s="455"/>
      <c r="I24" s="456"/>
    </row>
    <row r="25" spans="1:9" ht="10.5" customHeight="1">
      <c r="A25" s="437"/>
      <c r="B25" s="452"/>
      <c r="C25" s="453"/>
      <c r="D25" s="453"/>
      <c r="E25" s="453"/>
      <c r="F25" s="453"/>
      <c r="G25" s="455"/>
      <c r="H25" s="455"/>
      <c r="I25" s="455"/>
    </row>
    <row r="26" spans="1:9" ht="18.75" customHeight="1">
      <c r="A26" s="438">
        <v>161</v>
      </c>
      <c r="B26" s="439" t="s">
        <v>327</v>
      </c>
      <c r="C26" s="440">
        <v>221913165</v>
      </c>
      <c r="D26" s="440">
        <v>239226016</v>
      </c>
      <c r="E26" s="440">
        <v>202273616</v>
      </c>
      <c r="F26" s="441">
        <v>84.55335225747353</v>
      </c>
      <c r="G26" s="442">
        <v>1607.88</v>
      </c>
      <c r="H26" s="442">
        <v>1733.32</v>
      </c>
      <c r="I26" s="442">
        <v>1465.58</v>
      </c>
    </row>
    <row r="27" spans="1:9" ht="18.75" customHeight="1">
      <c r="A27" s="438">
        <v>162</v>
      </c>
      <c r="B27" s="439" t="s">
        <v>89</v>
      </c>
      <c r="C27" s="440">
        <v>3770455903</v>
      </c>
      <c r="D27" s="440">
        <v>3770455903</v>
      </c>
      <c r="E27" s="440">
        <v>2897258922</v>
      </c>
      <c r="F27" s="441">
        <v>76.84107695556837</v>
      </c>
      <c r="G27" s="442">
        <v>2534.41</v>
      </c>
      <c r="H27" s="442">
        <v>2534.41</v>
      </c>
      <c r="I27" s="442">
        <v>1947.46</v>
      </c>
    </row>
    <row r="28" spans="1:9" ht="18.75" customHeight="1">
      <c r="A28" s="438">
        <v>163</v>
      </c>
      <c r="B28" s="439" t="s">
        <v>92</v>
      </c>
      <c r="C28" s="440">
        <v>78851576</v>
      </c>
      <c r="D28" s="440">
        <v>99151214</v>
      </c>
      <c r="E28" s="440">
        <v>86359031</v>
      </c>
      <c r="F28" s="441">
        <v>87.09830925519479</v>
      </c>
      <c r="G28" s="442">
        <v>1241.6</v>
      </c>
      <c r="H28" s="442">
        <v>1561.24</v>
      </c>
      <c r="I28" s="442">
        <v>1359.81</v>
      </c>
    </row>
    <row r="29" spans="1:9" ht="18.75" customHeight="1">
      <c r="A29" s="438"/>
      <c r="B29" s="457" t="s">
        <v>203</v>
      </c>
      <c r="C29" s="440">
        <v>4071220644</v>
      </c>
      <c r="D29" s="440">
        <v>4108833133</v>
      </c>
      <c r="E29" s="440">
        <v>3185891569</v>
      </c>
      <c r="F29" s="441">
        <v>77.53762359957099</v>
      </c>
      <c r="G29" s="442">
        <v>2410.1</v>
      </c>
      <c r="H29" s="442">
        <v>2432.37</v>
      </c>
      <c r="I29" s="442">
        <v>1886</v>
      </c>
    </row>
    <row r="30" spans="1:9" ht="25.5" customHeight="1">
      <c r="A30" s="438"/>
      <c r="C30" s="450"/>
      <c r="D30" s="450"/>
      <c r="E30" s="450"/>
      <c r="F30" s="450"/>
      <c r="G30" s="458"/>
      <c r="H30" s="458"/>
      <c r="I30" s="458"/>
    </row>
    <row r="31" spans="1:9" ht="22.5" customHeight="1">
      <c r="A31" s="437"/>
      <c r="B31" s="452" t="s">
        <v>171</v>
      </c>
      <c r="C31" s="453"/>
      <c r="D31" s="453"/>
      <c r="E31" s="454"/>
      <c r="F31" s="454"/>
      <c r="G31" s="459"/>
      <c r="H31" s="460"/>
      <c r="I31" s="461"/>
    </row>
    <row r="32" spans="1:9" ht="10.5" customHeight="1">
      <c r="A32" s="437"/>
      <c r="B32" s="452"/>
      <c r="C32" s="453"/>
      <c r="D32" s="453"/>
      <c r="E32" s="453"/>
      <c r="F32" s="453"/>
      <c r="G32" s="459"/>
      <c r="H32" s="459"/>
      <c r="I32" s="459"/>
    </row>
    <row r="33" spans="1:9" ht="18.75" customHeight="1">
      <c r="A33" s="438">
        <v>171</v>
      </c>
      <c r="B33" s="439" t="s">
        <v>76</v>
      </c>
      <c r="C33" s="440">
        <v>185897145</v>
      </c>
      <c r="D33" s="440">
        <v>199198835</v>
      </c>
      <c r="E33" s="440">
        <v>95811629</v>
      </c>
      <c r="F33" s="441">
        <v>48.0984886282091</v>
      </c>
      <c r="G33" s="442">
        <v>1658.08</v>
      </c>
      <c r="H33" s="442">
        <v>1776.72</v>
      </c>
      <c r="I33" s="442">
        <v>854.58</v>
      </c>
    </row>
    <row r="34" spans="1:9" ht="18.75" customHeight="1">
      <c r="A34" s="438">
        <v>172</v>
      </c>
      <c r="B34" s="439" t="s">
        <v>77</v>
      </c>
      <c r="C34" s="440">
        <v>120252980</v>
      </c>
      <c r="D34" s="440">
        <v>138164356</v>
      </c>
      <c r="E34" s="440">
        <v>84358014</v>
      </c>
      <c r="F34" s="441">
        <v>61.05627850934289</v>
      </c>
      <c r="G34" s="442">
        <v>1130.31</v>
      </c>
      <c r="H34" s="442">
        <v>1298.67</v>
      </c>
      <c r="I34" s="442">
        <v>792.92</v>
      </c>
    </row>
    <row r="35" spans="1:9" ht="18.75" customHeight="1">
      <c r="A35" s="438">
        <v>173</v>
      </c>
      <c r="B35" s="439" t="s">
        <v>78</v>
      </c>
      <c r="C35" s="440">
        <v>157723275</v>
      </c>
      <c r="D35" s="440">
        <v>171305409</v>
      </c>
      <c r="E35" s="440">
        <v>90062262</v>
      </c>
      <c r="F35" s="441">
        <v>52.57409122440495</v>
      </c>
      <c r="G35" s="442">
        <v>1232.99</v>
      </c>
      <c r="H35" s="442">
        <v>1339.17</v>
      </c>
      <c r="I35" s="442">
        <v>704.06</v>
      </c>
    </row>
    <row r="36" spans="1:9" ht="18.75" customHeight="1">
      <c r="A36" s="438">
        <v>174</v>
      </c>
      <c r="B36" s="439" t="s">
        <v>79</v>
      </c>
      <c r="C36" s="440">
        <v>207750757</v>
      </c>
      <c r="D36" s="440">
        <v>224510248</v>
      </c>
      <c r="E36" s="440">
        <v>120495715</v>
      </c>
      <c r="F36" s="441">
        <v>53.670474320619874</v>
      </c>
      <c r="G36" s="442">
        <v>1336.46</v>
      </c>
      <c r="H36" s="442">
        <v>1444.27</v>
      </c>
      <c r="I36" s="442">
        <v>775.15</v>
      </c>
    </row>
    <row r="37" spans="1:9" ht="18.75" customHeight="1">
      <c r="A37" s="438">
        <v>175</v>
      </c>
      <c r="B37" s="439" t="s">
        <v>80</v>
      </c>
      <c r="C37" s="440">
        <v>199350505</v>
      </c>
      <c r="D37" s="440">
        <v>210945335</v>
      </c>
      <c r="E37" s="440">
        <v>110841682</v>
      </c>
      <c r="F37" s="441">
        <v>52.545216039027366</v>
      </c>
      <c r="G37" s="442">
        <v>1379</v>
      </c>
      <c r="H37" s="442">
        <v>1459.2</v>
      </c>
      <c r="I37" s="442">
        <v>766.74</v>
      </c>
    </row>
    <row r="38" spans="1:9" ht="18.75" customHeight="1">
      <c r="A38" s="438">
        <v>176</v>
      </c>
      <c r="B38" s="439" t="s">
        <v>81</v>
      </c>
      <c r="C38" s="440">
        <v>165450202</v>
      </c>
      <c r="D38" s="440">
        <v>180219823</v>
      </c>
      <c r="E38" s="440">
        <v>98078667</v>
      </c>
      <c r="F38" s="441">
        <v>54.42168645343748</v>
      </c>
      <c r="G38" s="442">
        <v>1238.08</v>
      </c>
      <c r="H38" s="442">
        <v>1348.61</v>
      </c>
      <c r="I38" s="442">
        <v>733.93</v>
      </c>
    </row>
    <row r="39" spans="1:9" ht="18.75" customHeight="1">
      <c r="A39" s="438">
        <v>177</v>
      </c>
      <c r="B39" s="439" t="s">
        <v>82</v>
      </c>
      <c r="C39" s="440">
        <v>205358737</v>
      </c>
      <c r="D39" s="440">
        <v>218323973</v>
      </c>
      <c r="E39" s="440">
        <v>105200812</v>
      </c>
      <c r="F39" s="441">
        <v>48.18564381841842</v>
      </c>
      <c r="G39" s="442">
        <v>1470.82</v>
      </c>
      <c r="H39" s="442">
        <v>1563.68</v>
      </c>
      <c r="I39" s="442">
        <v>753.47</v>
      </c>
    </row>
    <row r="40" spans="1:9" ht="18.75" customHeight="1">
      <c r="A40" s="438">
        <v>178</v>
      </c>
      <c r="B40" s="439" t="s">
        <v>83</v>
      </c>
      <c r="C40" s="440">
        <v>286690428</v>
      </c>
      <c r="D40" s="440">
        <v>298489370</v>
      </c>
      <c r="E40" s="440">
        <v>154374169</v>
      </c>
      <c r="F40" s="441">
        <v>51.71848129801071</v>
      </c>
      <c r="G40" s="442">
        <v>1582.67</v>
      </c>
      <c r="H40" s="442">
        <v>1647.8</v>
      </c>
      <c r="I40" s="442">
        <v>852.22</v>
      </c>
    </row>
    <row r="41" spans="1:9" ht="18.75" customHeight="1">
      <c r="A41" s="438">
        <v>179</v>
      </c>
      <c r="B41" s="439" t="s">
        <v>84</v>
      </c>
      <c r="C41" s="440">
        <v>294903354</v>
      </c>
      <c r="D41" s="440">
        <v>321194960</v>
      </c>
      <c r="E41" s="440">
        <v>169715019</v>
      </c>
      <c r="F41" s="441">
        <v>52.83863078050789</v>
      </c>
      <c r="G41" s="442">
        <v>1349.18</v>
      </c>
      <c r="H41" s="442">
        <v>1469.47</v>
      </c>
      <c r="I41" s="442">
        <v>776.45</v>
      </c>
    </row>
    <row r="42" spans="1:9" ht="18.75" customHeight="1">
      <c r="A42" s="438">
        <v>180</v>
      </c>
      <c r="B42" s="439" t="s">
        <v>85</v>
      </c>
      <c r="C42" s="440">
        <v>98422543</v>
      </c>
      <c r="D42" s="440">
        <v>114867402</v>
      </c>
      <c r="E42" s="440">
        <v>63109377</v>
      </c>
      <c r="F42" s="441">
        <v>54.94106761463971</v>
      </c>
      <c r="G42" s="442">
        <v>1115.5</v>
      </c>
      <c r="H42" s="442">
        <v>1301.88</v>
      </c>
      <c r="I42" s="442">
        <v>715.27</v>
      </c>
    </row>
    <row r="43" spans="1:9" ht="18.75" customHeight="1">
      <c r="A43" s="438">
        <v>181</v>
      </c>
      <c r="B43" s="439" t="s">
        <v>86</v>
      </c>
      <c r="C43" s="440">
        <v>175191839</v>
      </c>
      <c r="D43" s="440">
        <v>186145252</v>
      </c>
      <c r="E43" s="440">
        <v>92658968</v>
      </c>
      <c r="F43" s="441">
        <v>49.777776765426175</v>
      </c>
      <c r="G43" s="442">
        <v>1442.31</v>
      </c>
      <c r="H43" s="442">
        <v>1532.49</v>
      </c>
      <c r="I43" s="442">
        <v>762.84</v>
      </c>
    </row>
    <row r="44" spans="1:9" ht="18.75" customHeight="1">
      <c r="A44" s="438">
        <v>182</v>
      </c>
      <c r="B44" s="439" t="s">
        <v>87</v>
      </c>
      <c r="C44" s="440">
        <v>163272998</v>
      </c>
      <c r="D44" s="440">
        <v>170226275</v>
      </c>
      <c r="E44" s="440">
        <v>83148042</v>
      </c>
      <c r="F44" s="441">
        <v>48.84559801358515</v>
      </c>
      <c r="G44" s="442">
        <v>1633.09</v>
      </c>
      <c r="H44" s="442">
        <v>1702.64</v>
      </c>
      <c r="I44" s="442">
        <v>831.66</v>
      </c>
    </row>
    <row r="45" spans="1:9" ht="18.75" customHeight="1">
      <c r="A45" s="438">
        <v>183</v>
      </c>
      <c r="B45" s="439" t="s">
        <v>88</v>
      </c>
      <c r="C45" s="440">
        <v>145885794</v>
      </c>
      <c r="D45" s="440">
        <v>161070342</v>
      </c>
      <c r="E45" s="440">
        <v>78012379</v>
      </c>
      <c r="F45" s="441">
        <v>48.4337327600633</v>
      </c>
      <c r="G45" s="442">
        <v>1240.46</v>
      </c>
      <c r="H45" s="442">
        <v>1369.58</v>
      </c>
      <c r="I45" s="442">
        <v>663.34</v>
      </c>
    </row>
    <row r="46" spans="1:9" ht="18.75" customHeight="1">
      <c r="A46" s="438">
        <v>184</v>
      </c>
      <c r="B46" s="439" t="s">
        <v>89</v>
      </c>
      <c r="C46" s="440">
        <v>1447133099</v>
      </c>
      <c r="D46" s="440">
        <v>1448406068</v>
      </c>
      <c r="E46" s="440">
        <v>752170971</v>
      </c>
      <c r="F46" s="441">
        <v>51.93094585958335</v>
      </c>
      <c r="G46" s="442">
        <v>4136.59</v>
      </c>
      <c r="H46" s="442">
        <v>4140.23</v>
      </c>
      <c r="I46" s="442">
        <v>2150.06</v>
      </c>
    </row>
    <row r="47" spans="1:9" ht="18.75" customHeight="1">
      <c r="A47" s="438">
        <v>185</v>
      </c>
      <c r="B47" s="439" t="s">
        <v>90</v>
      </c>
      <c r="C47" s="440">
        <v>122970166</v>
      </c>
      <c r="D47" s="440">
        <v>134881898</v>
      </c>
      <c r="E47" s="440">
        <v>69665870</v>
      </c>
      <c r="F47" s="441">
        <v>51.64953268970163</v>
      </c>
      <c r="G47" s="442">
        <v>1248.39</v>
      </c>
      <c r="H47" s="442">
        <v>1369.32</v>
      </c>
      <c r="I47" s="442">
        <v>707.25</v>
      </c>
    </row>
    <row r="48" spans="1:9" ht="18.75" customHeight="1">
      <c r="A48" s="438">
        <v>186</v>
      </c>
      <c r="B48" s="439" t="s">
        <v>91</v>
      </c>
      <c r="C48" s="440">
        <v>182954348</v>
      </c>
      <c r="D48" s="440">
        <v>189691087</v>
      </c>
      <c r="E48" s="440">
        <v>108292020</v>
      </c>
      <c r="F48" s="441">
        <v>57.088617980242795</v>
      </c>
      <c r="G48" s="442">
        <v>1409.81</v>
      </c>
      <c r="H48" s="442">
        <v>1461.73</v>
      </c>
      <c r="I48" s="442">
        <v>834.48</v>
      </c>
    </row>
    <row r="49" spans="1:9" ht="18.75" customHeight="1">
      <c r="A49" s="438">
        <v>187</v>
      </c>
      <c r="B49" s="439" t="s">
        <v>92</v>
      </c>
      <c r="C49" s="440">
        <v>328819742</v>
      </c>
      <c r="D49" s="440">
        <v>357321402</v>
      </c>
      <c r="E49" s="440">
        <v>199233479</v>
      </c>
      <c r="F49" s="441">
        <v>55.757499518598664</v>
      </c>
      <c r="G49" s="442">
        <v>1248.52</v>
      </c>
      <c r="H49" s="442">
        <v>1356.74</v>
      </c>
      <c r="I49" s="442">
        <v>756.49</v>
      </c>
    </row>
    <row r="50" spans="1:9" ht="18.75" customHeight="1">
      <c r="A50" s="438">
        <v>188</v>
      </c>
      <c r="B50" s="439" t="s">
        <v>93</v>
      </c>
      <c r="C50" s="440">
        <v>241770128</v>
      </c>
      <c r="D50" s="440">
        <v>244009075</v>
      </c>
      <c r="E50" s="440">
        <v>113718729</v>
      </c>
      <c r="F50" s="441">
        <v>46.6043031391353</v>
      </c>
      <c r="G50" s="442">
        <v>1768.01</v>
      </c>
      <c r="H50" s="442">
        <v>1784.38</v>
      </c>
      <c r="I50" s="442">
        <v>831.6</v>
      </c>
    </row>
    <row r="51" spans="1:9" ht="18.75" customHeight="1">
      <c r="A51" s="438">
        <v>189</v>
      </c>
      <c r="B51" s="439" t="s">
        <v>94</v>
      </c>
      <c r="C51" s="440">
        <v>241116919</v>
      </c>
      <c r="D51" s="440">
        <v>259988241</v>
      </c>
      <c r="E51" s="440">
        <v>138744572</v>
      </c>
      <c r="F51" s="441">
        <v>53.36571048996019</v>
      </c>
      <c r="G51" s="442">
        <v>1351.2</v>
      </c>
      <c r="H51" s="442">
        <v>1456.95</v>
      </c>
      <c r="I51" s="442">
        <v>777.51</v>
      </c>
    </row>
    <row r="52" spans="1:9" ht="18.75" customHeight="1">
      <c r="A52" s="438">
        <v>190</v>
      </c>
      <c r="B52" s="439" t="s">
        <v>95</v>
      </c>
      <c r="C52" s="440">
        <v>194577542</v>
      </c>
      <c r="D52" s="440">
        <v>212052259</v>
      </c>
      <c r="E52" s="440">
        <v>101599657</v>
      </c>
      <c r="F52" s="441">
        <v>47.91255583841717</v>
      </c>
      <c r="G52" s="442">
        <v>1424</v>
      </c>
      <c r="H52" s="442">
        <v>1551.88</v>
      </c>
      <c r="I52" s="442">
        <v>743.55</v>
      </c>
    </row>
    <row r="53" spans="1:9" ht="18.75" customHeight="1">
      <c r="A53" s="438"/>
      <c r="B53" s="457" t="s">
        <v>203</v>
      </c>
      <c r="C53" s="440">
        <v>5165492501</v>
      </c>
      <c r="D53" s="440">
        <v>5441011610</v>
      </c>
      <c r="E53" s="440">
        <v>2829292033</v>
      </c>
      <c r="F53" s="441">
        <v>51.999375039010445</v>
      </c>
      <c r="G53" s="442">
        <v>1699.17</v>
      </c>
      <c r="H53" s="442">
        <v>1789.8</v>
      </c>
      <c r="I53" s="442">
        <v>930.68</v>
      </c>
    </row>
    <row r="54" spans="1:9" ht="27.75" customHeight="1">
      <c r="A54" s="443">
        <v>1</v>
      </c>
      <c r="B54" s="444" t="s">
        <v>96</v>
      </c>
      <c r="C54" s="445">
        <v>9236713145</v>
      </c>
      <c r="D54" s="445">
        <v>9549844743</v>
      </c>
      <c r="E54" s="445">
        <v>6015183602</v>
      </c>
      <c r="F54" s="441">
        <v>62.987239728783095</v>
      </c>
      <c r="G54" s="446">
        <v>1953.11</v>
      </c>
      <c r="H54" s="446">
        <v>2019.32</v>
      </c>
      <c r="I54" s="446">
        <v>1271.91</v>
      </c>
    </row>
    <row r="55" spans="3:9" ht="12.75">
      <c r="C55" s="450"/>
      <c r="D55" s="450"/>
      <c r="E55" s="450"/>
      <c r="F55" s="450"/>
      <c r="G55" s="450"/>
      <c r="H55" s="450"/>
      <c r="I55" s="450"/>
    </row>
    <row r="56" spans="3:9" ht="12.75">
      <c r="C56" s="450"/>
      <c r="D56" s="450"/>
      <c r="E56" s="450"/>
      <c r="F56" s="450"/>
      <c r="G56" s="450"/>
      <c r="H56" s="450"/>
      <c r="I56" s="450"/>
    </row>
  </sheetData>
  <mergeCells count="15">
    <mergeCell ref="A10:I10"/>
    <mergeCell ref="A22:I22"/>
    <mergeCell ref="A2:I2"/>
    <mergeCell ref="A4:I4"/>
    <mergeCell ref="A6:A8"/>
    <mergeCell ref="B6:B8"/>
    <mergeCell ref="C6:C7"/>
    <mergeCell ref="D6:D7"/>
    <mergeCell ref="E6:E7"/>
    <mergeCell ref="F6:F8"/>
    <mergeCell ref="G6:G7"/>
    <mergeCell ref="H6:H7"/>
    <mergeCell ref="I6:I7"/>
    <mergeCell ref="C8:E8"/>
    <mergeCell ref="G8:I8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&amp;C&amp;"Arial,Standard"28&amp;"MS Sans Serif,Standard"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0BB-CDD0-42DD-AD3E-CB2560D406C7}">
  <sheetPr>
    <pageSetUpPr fitToPage="1"/>
  </sheetPr>
  <dimension ref="A2:I53"/>
  <sheetViews>
    <sheetView workbookViewId="0" topLeftCell="A1">
      <selection activeCell="J1" sqref="J1"/>
    </sheetView>
  </sheetViews>
  <sheetFormatPr defaultColWidth="11.421875" defaultRowHeight="12.75"/>
  <cols>
    <col min="1" max="1" width="7.8515625" style="61" customWidth="1"/>
    <col min="2" max="2" width="23.8515625" style="61" customWidth="1"/>
    <col min="3" max="3" width="14.7109375" style="61" customWidth="1"/>
    <col min="4" max="4" width="14.28125" style="61" customWidth="1"/>
    <col min="5" max="5" width="14.8515625" style="61" customWidth="1"/>
    <col min="6" max="6" width="14.140625" style="61" customWidth="1"/>
    <col min="7" max="7" width="14.7109375" style="61" customWidth="1"/>
    <col min="8" max="8" width="14.28125" style="61" customWidth="1"/>
    <col min="9" max="9" width="14.8515625" style="61" customWidth="1"/>
    <col min="10" max="16384" width="11.421875" style="61" customWidth="1"/>
  </cols>
  <sheetData>
    <row r="1" ht="18.75" customHeight="1"/>
    <row r="2" spans="1:9" ht="18.75" customHeight="1">
      <c r="A2" s="607" t="s">
        <v>352</v>
      </c>
      <c r="B2" s="607"/>
      <c r="C2" s="607"/>
      <c r="D2" s="607"/>
      <c r="E2" s="607"/>
      <c r="F2" s="607"/>
      <c r="G2" s="607"/>
      <c r="H2" s="607"/>
      <c r="I2" s="607"/>
    </row>
    <row r="3" spans="1:9" ht="18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07" t="s">
        <v>360</v>
      </c>
      <c r="B4" s="607"/>
      <c r="C4" s="607"/>
      <c r="D4" s="607"/>
      <c r="E4" s="607"/>
      <c r="F4" s="607"/>
      <c r="G4" s="607"/>
      <c r="H4" s="607"/>
      <c r="I4" s="607"/>
    </row>
    <row r="5" ht="18.75" customHeight="1"/>
    <row r="6" spans="1:9" ht="18.75" customHeight="1">
      <c r="A6" s="634" t="s">
        <v>354</v>
      </c>
      <c r="B6" s="693" t="s">
        <v>56</v>
      </c>
      <c r="C6" s="696" t="s">
        <v>355</v>
      </c>
      <c r="D6" s="696" t="s">
        <v>356</v>
      </c>
      <c r="E6" s="611" t="s">
        <v>357</v>
      </c>
      <c r="F6" s="696" t="s">
        <v>358</v>
      </c>
      <c r="G6" s="696" t="s">
        <v>355</v>
      </c>
      <c r="H6" s="696" t="s">
        <v>356</v>
      </c>
      <c r="I6" s="611" t="s">
        <v>357</v>
      </c>
    </row>
    <row r="7" spans="1:9" ht="18.75" customHeight="1">
      <c r="A7" s="631"/>
      <c r="B7" s="694"/>
      <c r="C7" s="697"/>
      <c r="D7" s="697"/>
      <c r="E7" s="612"/>
      <c r="F7" s="697"/>
      <c r="G7" s="697"/>
      <c r="H7" s="697"/>
      <c r="I7" s="612"/>
    </row>
    <row r="8" spans="1:9" ht="18.75" customHeight="1">
      <c r="A8" s="633"/>
      <c r="B8" s="695"/>
      <c r="C8" s="699" t="s">
        <v>34</v>
      </c>
      <c r="D8" s="700"/>
      <c r="E8" s="700"/>
      <c r="F8" s="698"/>
      <c r="G8" s="699" t="s">
        <v>359</v>
      </c>
      <c r="H8" s="700"/>
      <c r="I8" s="700"/>
    </row>
    <row r="9" spans="1:9" ht="24.7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24.75" customHeight="1">
      <c r="A10" s="606" t="s">
        <v>102</v>
      </c>
      <c r="B10" s="692"/>
      <c r="C10" s="692"/>
      <c r="D10" s="692"/>
      <c r="E10" s="692"/>
      <c r="F10" s="692"/>
      <c r="G10" s="692"/>
      <c r="H10" s="692"/>
      <c r="I10" s="692"/>
    </row>
    <row r="11" spans="1:9" ht="24.7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22.5" customHeight="1">
      <c r="A12" s="79"/>
      <c r="B12" s="100" t="s">
        <v>219</v>
      </c>
      <c r="C12" s="96"/>
      <c r="D12" s="96"/>
      <c r="E12" s="101"/>
      <c r="F12" s="101"/>
      <c r="G12" s="96"/>
      <c r="H12" s="96"/>
      <c r="I12" s="101"/>
    </row>
    <row r="13" spans="1:9" ht="10.5" customHeight="1">
      <c r="A13" s="79"/>
      <c r="B13" s="100"/>
      <c r="C13" s="96"/>
      <c r="D13" s="96"/>
      <c r="E13" s="96"/>
      <c r="F13" s="96"/>
      <c r="G13" s="96"/>
      <c r="H13" s="96"/>
      <c r="I13" s="96"/>
    </row>
    <row r="14" spans="1:9" ht="18.75" customHeight="1">
      <c r="A14" s="74">
        <v>261</v>
      </c>
      <c r="B14" s="80" t="s">
        <v>251</v>
      </c>
      <c r="C14" s="81">
        <v>96321217</v>
      </c>
      <c r="D14" s="81">
        <v>117053415</v>
      </c>
      <c r="E14" s="81">
        <v>103148919</v>
      </c>
      <c r="F14" s="462">
        <v>88.12123849611734</v>
      </c>
      <c r="G14" s="82">
        <v>1316.76</v>
      </c>
      <c r="H14" s="82">
        <v>1600.18</v>
      </c>
      <c r="I14" s="82">
        <v>1410.1</v>
      </c>
    </row>
    <row r="15" spans="1:9" ht="18.75" customHeight="1">
      <c r="A15" s="74">
        <v>262</v>
      </c>
      <c r="B15" s="80" t="s">
        <v>253</v>
      </c>
      <c r="C15" s="81">
        <v>65778006</v>
      </c>
      <c r="D15" s="81">
        <v>84147657</v>
      </c>
      <c r="E15" s="81">
        <v>74678721</v>
      </c>
      <c r="F15" s="462">
        <v>88.74723748992798</v>
      </c>
      <c r="G15" s="82">
        <v>1238.92</v>
      </c>
      <c r="H15" s="82">
        <v>1584.91</v>
      </c>
      <c r="I15" s="82">
        <v>1406.56</v>
      </c>
    </row>
    <row r="16" spans="1:9" ht="18.75" customHeight="1">
      <c r="A16" s="74">
        <v>263</v>
      </c>
      <c r="B16" s="80" t="s">
        <v>329</v>
      </c>
      <c r="C16" s="81">
        <v>72876904</v>
      </c>
      <c r="D16" s="81">
        <v>88138920</v>
      </c>
      <c r="E16" s="81">
        <v>67725250</v>
      </c>
      <c r="F16" s="462">
        <v>76.83921019227374</v>
      </c>
      <c r="G16" s="82">
        <v>1522.9</v>
      </c>
      <c r="H16" s="82">
        <v>1841.83</v>
      </c>
      <c r="I16" s="82">
        <v>1415.25</v>
      </c>
    </row>
    <row r="17" spans="1:9" ht="18.75" customHeight="1">
      <c r="A17" s="74"/>
      <c r="B17" s="463" t="s">
        <v>203</v>
      </c>
      <c r="C17" s="81">
        <v>234976127</v>
      </c>
      <c r="D17" s="81">
        <v>289339992</v>
      </c>
      <c r="E17" s="81">
        <v>245552890</v>
      </c>
      <c r="F17" s="462">
        <v>84.86655726457613</v>
      </c>
      <c r="G17" s="82">
        <v>1349.69</v>
      </c>
      <c r="H17" s="82">
        <v>1661.95</v>
      </c>
      <c r="I17" s="82">
        <v>1410.44</v>
      </c>
    </row>
    <row r="18" spans="1:9" ht="25.5" customHeight="1">
      <c r="A18" s="74"/>
      <c r="C18" s="90"/>
      <c r="D18" s="90"/>
      <c r="E18" s="90"/>
      <c r="F18" s="90"/>
      <c r="G18" s="423"/>
      <c r="H18" s="423"/>
      <c r="I18" s="423"/>
    </row>
    <row r="19" spans="1:9" ht="22.5" customHeight="1">
      <c r="A19" s="79"/>
      <c r="B19" s="100" t="s">
        <v>171</v>
      </c>
      <c r="C19" s="96"/>
      <c r="D19" s="96"/>
      <c r="E19" s="101"/>
      <c r="F19" s="101"/>
      <c r="G19" s="464"/>
      <c r="H19" s="464"/>
      <c r="I19" s="465"/>
    </row>
    <row r="20" spans="1:9" ht="10.5" customHeight="1">
      <c r="A20" s="79"/>
      <c r="B20" s="100"/>
      <c r="C20" s="96"/>
      <c r="D20" s="96"/>
      <c r="E20" s="96"/>
      <c r="F20" s="96"/>
      <c r="G20" s="464"/>
      <c r="H20" s="464"/>
      <c r="I20" s="464"/>
    </row>
    <row r="21" spans="1:9" ht="18.75" customHeight="1">
      <c r="A21" s="74">
        <v>271</v>
      </c>
      <c r="B21" s="80" t="s">
        <v>247</v>
      </c>
      <c r="C21" s="81">
        <v>144980219</v>
      </c>
      <c r="D21" s="81">
        <v>162416646</v>
      </c>
      <c r="E21" s="81">
        <v>97189897</v>
      </c>
      <c r="F21" s="462">
        <v>59.83986210378953</v>
      </c>
      <c r="G21" s="82">
        <v>1202.95</v>
      </c>
      <c r="H21" s="82">
        <v>1347.62</v>
      </c>
      <c r="I21" s="82">
        <v>806.41</v>
      </c>
    </row>
    <row r="22" spans="1:9" ht="18.75" customHeight="1">
      <c r="A22" s="74">
        <v>272</v>
      </c>
      <c r="B22" s="80" t="s">
        <v>248</v>
      </c>
      <c r="C22" s="81">
        <v>82199133</v>
      </c>
      <c r="D22" s="81">
        <v>99933945</v>
      </c>
      <c r="E22" s="81">
        <v>56201535</v>
      </c>
      <c r="F22" s="462">
        <v>56.23868346236106</v>
      </c>
      <c r="G22" s="82">
        <v>1045.36</v>
      </c>
      <c r="H22" s="82">
        <v>1270.91</v>
      </c>
      <c r="I22" s="82">
        <v>714.74</v>
      </c>
    </row>
    <row r="23" spans="1:9" ht="18.75" customHeight="1">
      <c r="A23" s="74">
        <v>273</v>
      </c>
      <c r="B23" s="80" t="s">
        <v>250</v>
      </c>
      <c r="C23" s="81">
        <v>144228180</v>
      </c>
      <c r="D23" s="81">
        <v>162618781</v>
      </c>
      <c r="E23" s="81">
        <v>86549174</v>
      </c>
      <c r="F23" s="462">
        <v>53.22212690796151</v>
      </c>
      <c r="G23" s="82">
        <v>1164.08</v>
      </c>
      <c r="H23" s="82">
        <v>1312.51</v>
      </c>
      <c r="I23" s="82">
        <v>698.55</v>
      </c>
    </row>
    <row r="24" spans="1:9" ht="18.75" customHeight="1">
      <c r="A24" s="74">
        <v>274</v>
      </c>
      <c r="B24" s="80" t="s">
        <v>251</v>
      </c>
      <c r="C24" s="81">
        <v>232012623</v>
      </c>
      <c r="D24" s="81">
        <v>249899668</v>
      </c>
      <c r="E24" s="81">
        <v>134713127</v>
      </c>
      <c r="F24" s="462">
        <v>53.90688514240043</v>
      </c>
      <c r="G24" s="82">
        <v>1429.26</v>
      </c>
      <c r="H24" s="82">
        <v>1539.45</v>
      </c>
      <c r="I24" s="82">
        <v>829.87</v>
      </c>
    </row>
    <row r="25" spans="1:9" ht="18.75" customHeight="1">
      <c r="A25" s="74">
        <v>275</v>
      </c>
      <c r="B25" s="80" t="s">
        <v>253</v>
      </c>
      <c r="C25" s="81">
        <v>201203566</v>
      </c>
      <c r="D25" s="81">
        <v>240530719</v>
      </c>
      <c r="E25" s="81">
        <v>153685295</v>
      </c>
      <c r="F25" s="462">
        <v>63.894248368334196</v>
      </c>
      <c r="G25" s="82">
        <v>1036.65</v>
      </c>
      <c r="H25" s="82">
        <v>1239.27</v>
      </c>
      <c r="I25" s="82">
        <v>791.82</v>
      </c>
    </row>
    <row r="26" spans="1:9" ht="18.75" customHeight="1">
      <c r="A26" s="74">
        <v>276</v>
      </c>
      <c r="B26" s="80" t="s">
        <v>255</v>
      </c>
      <c r="C26" s="81">
        <v>85899087</v>
      </c>
      <c r="D26" s="81">
        <v>103725249</v>
      </c>
      <c r="E26" s="81">
        <v>57578098</v>
      </c>
      <c r="F26" s="462">
        <v>55.510204656148865</v>
      </c>
      <c r="G26" s="82">
        <v>1113.03</v>
      </c>
      <c r="H26" s="82">
        <v>1344.01</v>
      </c>
      <c r="I26" s="82">
        <v>746.06</v>
      </c>
    </row>
    <row r="27" spans="1:9" ht="18.75" customHeight="1">
      <c r="A27" s="74">
        <v>277</v>
      </c>
      <c r="B27" s="80" t="s">
        <v>257</v>
      </c>
      <c r="C27" s="81">
        <v>136739742</v>
      </c>
      <c r="D27" s="81">
        <v>156107179</v>
      </c>
      <c r="E27" s="81">
        <v>90279643</v>
      </c>
      <c r="F27" s="462">
        <v>57.83183296137842</v>
      </c>
      <c r="G27" s="82">
        <v>1118.51</v>
      </c>
      <c r="H27" s="82">
        <v>1276.93</v>
      </c>
      <c r="I27" s="82">
        <v>738.47</v>
      </c>
    </row>
    <row r="28" spans="1:9" ht="18.75" customHeight="1">
      <c r="A28" s="74">
        <v>278</v>
      </c>
      <c r="B28" s="80" t="s">
        <v>259</v>
      </c>
      <c r="C28" s="81">
        <v>115294990</v>
      </c>
      <c r="D28" s="81">
        <v>133735528</v>
      </c>
      <c r="E28" s="81">
        <v>78361165</v>
      </c>
      <c r="F28" s="462">
        <v>58.59412690994124</v>
      </c>
      <c r="G28" s="82">
        <v>1125.95</v>
      </c>
      <c r="H28" s="82">
        <v>1306.04</v>
      </c>
      <c r="I28" s="82">
        <v>765.26</v>
      </c>
    </row>
    <row r="29" spans="1:9" ht="18.75" customHeight="1">
      <c r="A29" s="74">
        <v>279</v>
      </c>
      <c r="B29" s="80" t="s">
        <v>261</v>
      </c>
      <c r="C29" s="81">
        <v>198903161</v>
      </c>
      <c r="D29" s="81">
        <v>207286286</v>
      </c>
      <c r="E29" s="81">
        <v>118692045</v>
      </c>
      <c r="F29" s="462">
        <v>57.259960265774644</v>
      </c>
      <c r="G29" s="82">
        <v>2028.69</v>
      </c>
      <c r="H29" s="82">
        <v>2114.2</v>
      </c>
      <c r="I29" s="82">
        <v>1210.59</v>
      </c>
    </row>
    <row r="30" spans="1:9" ht="18.75" customHeight="1">
      <c r="A30" s="74"/>
      <c r="B30" s="463" t="s">
        <v>203</v>
      </c>
      <c r="C30" s="81">
        <v>1341460701</v>
      </c>
      <c r="D30" s="81">
        <v>1516254001</v>
      </c>
      <c r="E30" s="81">
        <v>873249979</v>
      </c>
      <c r="F30" s="462">
        <v>57.59259190241701</v>
      </c>
      <c r="G30" s="82">
        <v>1242.85</v>
      </c>
      <c r="H30" s="82">
        <v>1404.79</v>
      </c>
      <c r="I30" s="82">
        <v>809.06</v>
      </c>
    </row>
    <row r="31" spans="1:9" ht="27.75" customHeight="1">
      <c r="A31" s="84">
        <v>2</v>
      </c>
      <c r="B31" s="85" t="s">
        <v>112</v>
      </c>
      <c r="C31" s="86">
        <v>1576436828</v>
      </c>
      <c r="D31" s="86">
        <v>1805593993</v>
      </c>
      <c r="E31" s="86">
        <v>1118802869</v>
      </c>
      <c r="F31" s="462">
        <v>61.96314749259359</v>
      </c>
      <c r="G31" s="87">
        <v>1257.69</v>
      </c>
      <c r="H31" s="87">
        <v>1440.51</v>
      </c>
      <c r="I31" s="87">
        <v>892.59</v>
      </c>
    </row>
    <row r="32" spans="1:9" ht="24.75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4.75" customHeight="1">
      <c r="A33" s="606" t="s">
        <v>113</v>
      </c>
      <c r="B33" s="692"/>
      <c r="C33" s="692"/>
      <c r="D33" s="692"/>
      <c r="E33" s="692"/>
      <c r="F33" s="692"/>
      <c r="G33" s="692"/>
      <c r="H33" s="692"/>
      <c r="I33" s="692"/>
    </row>
    <row r="34" spans="1:9" ht="24.7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2.5" customHeight="1">
      <c r="A35" s="79"/>
      <c r="B35" s="100" t="s">
        <v>219</v>
      </c>
      <c r="C35" s="96"/>
      <c r="D35" s="96"/>
      <c r="E35" s="101"/>
      <c r="F35" s="101"/>
      <c r="G35" s="96"/>
      <c r="H35" s="96"/>
      <c r="I35" s="101"/>
    </row>
    <row r="36" spans="1:9" ht="10.5" customHeight="1">
      <c r="A36" s="79"/>
      <c r="B36" s="100"/>
      <c r="C36" s="96"/>
      <c r="D36" s="96"/>
      <c r="E36" s="96"/>
      <c r="F36" s="96"/>
      <c r="G36" s="96"/>
      <c r="H36" s="96"/>
      <c r="I36" s="96"/>
    </row>
    <row r="37" spans="1:9" ht="18.75" customHeight="1">
      <c r="A37" s="74">
        <v>361</v>
      </c>
      <c r="B37" s="80" t="s">
        <v>333</v>
      </c>
      <c r="C37" s="81">
        <v>54425277</v>
      </c>
      <c r="D37" s="81">
        <v>66318496</v>
      </c>
      <c r="E37" s="81">
        <v>58694690</v>
      </c>
      <c r="F37" s="462">
        <v>88.50425377559829</v>
      </c>
      <c r="G37" s="82">
        <v>1296.03</v>
      </c>
      <c r="H37" s="82">
        <v>1579.24</v>
      </c>
      <c r="I37" s="82">
        <v>1397.69</v>
      </c>
    </row>
    <row r="38" spans="1:9" ht="18.75" customHeight="1">
      <c r="A38" s="74">
        <v>362</v>
      </c>
      <c r="B38" s="80" t="s">
        <v>271</v>
      </c>
      <c r="C38" s="81">
        <v>293472268</v>
      </c>
      <c r="D38" s="81">
        <v>299014815</v>
      </c>
      <c r="E38" s="81">
        <v>248816879</v>
      </c>
      <c r="F38" s="462">
        <v>83.21222445115303</v>
      </c>
      <c r="G38" s="82">
        <v>1911.35</v>
      </c>
      <c r="H38" s="82">
        <v>1947.45</v>
      </c>
      <c r="I38" s="82">
        <v>1620.51</v>
      </c>
    </row>
    <row r="39" spans="1:9" ht="18.75" customHeight="1">
      <c r="A39" s="74">
        <v>363</v>
      </c>
      <c r="B39" s="80" t="s">
        <v>336</v>
      </c>
      <c r="C39" s="81">
        <v>53285667</v>
      </c>
      <c r="D39" s="81">
        <v>70633270</v>
      </c>
      <c r="E39" s="81">
        <v>59901372</v>
      </c>
      <c r="F39" s="462">
        <v>84.80617136938443</v>
      </c>
      <c r="G39" s="82">
        <v>1254.61</v>
      </c>
      <c r="H39" s="82">
        <v>1663.05</v>
      </c>
      <c r="I39" s="82">
        <v>1410.37</v>
      </c>
    </row>
    <row r="40" spans="1:9" ht="18.75" customHeight="1">
      <c r="A40" s="74"/>
      <c r="B40" s="463" t="s">
        <v>203</v>
      </c>
      <c r="C40" s="81">
        <v>401183212</v>
      </c>
      <c r="D40" s="81">
        <v>435966581</v>
      </c>
      <c r="E40" s="81">
        <v>367412941</v>
      </c>
      <c r="F40" s="462">
        <v>84.27548280357755</v>
      </c>
      <c r="G40" s="82">
        <v>1685.59</v>
      </c>
      <c r="H40" s="82">
        <v>1831.73</v>
      </c>
      <c r="I40" s="82">
        <v>1543.7</v>
      </c>
    </row>
    <row r="41" spans="1:9" ht="25.5" customHeight="1">
      <c r="A41" s="74"/>
      <c r="C41" s="90"/>
      <c r="D41" s="90"/>
      <c r="E41" s="90"/>
      <c r="F41" s="90"/>
      <c r="G41" s="423"/>
      <c r="H41" s="423"/>
      <c r="I41" s="423"/>
    </row>
    <row r="42" spans="1:9" ht="22.5" customHeight="1">
      <c r="A42" s="79"/>
      <c r="B42" s="100" t="s">
        <v>171</v>
      </c>
      <c r="C42" s="96"/>
      <c r="D42" s="96"/>
      <c r="E42" s="101"/>
      <c r="F42" s="101"/>
      <c r="G42" s="464"/>
      <c r="H42" s="464"/>
      <c r="I42" s="465"/>
    </row>
    <row r="43" spans="1:9" ht="10.5" customHeight="1">
      <c r="A43" s="79"/>
      <c r="B43" s="100"/>
      <c r="C43" s="96"/>
      <c r="D43" s="96"/>
      <c r="E43" s="96"/>
      <c r="F43" s="96"/>
      <c r="G43" s="464"/>
      <c r="H43" s="464"/>
      <c r="I43" s="464"/>
    </row>
    <row r="44" spans="1:9" ht="18.75" customHeight="1">
      <c r="A44" s="74">
        <v>371</v>
      </c>
      <c r="B44" s="80" t="s">
        <v>266</v>
      </c>
      <c r="C44" s="81">
        <v>103218523</v>
      </c>
      <c r="D44" s="81">
        <v>128908569</v>
      </c>
      <c r="E44" s="81">
        <v>80043993</v>
      </c>
      <c r="F44" s="462">
        <v>62.09361691075789</v>
      </c>
      <c r="G44" s="82">
        <v>999.43</v>
      </c>
      <c r="H44" s="82">
        <v>1248.18</v>
      </c>
      <c r="I44" s="82">
        <v>775.04</v>
      </c>
    </row>
    <row r="45" spans="1:9" ht="18.75" customHeight="1">
      <c r="A45" s="74">
        <v>372</v>
      </c>
      <c r="B45" s="80" t="s">
        <v>267</v>
      </c>
      <c r="C45" s="81">
        <v>149085343</v>
      </c>
      <c r="D45" s="81">
        <v>174361206</v>
      </c>
      <c r="E45" s="81">
        <v>109150774</v>
      </c>
      <c r="F45" s="462">
        <v>62.60037797627989</v>
      </c>
      <c r="G45" s="82">
        <v>1160.7</v>
      </c>
      <c r="H45" s="82">
        <v>1357.49</v>
      </c>
      <c r="I45" s="82">
        <v>849.79</v>
      </c>
    </row>
    <row r="46" spans="1:9" ht="18.75" customHeight="1">
      <c r="A46" s="74">
        <v>373</v>
      </c>
      <c r="B46" s="80" t="s">
        <v>361</v>
      </c>
      <c r="C46" s="81">
        <v>173952433</v>
      </c>
      <c r="D46" s="81">
        <v>191157469</v>
      </c>
      <c r="E46" s="81">
        <v>125117117</v>
      </c>
      <c r="F46" s="462">
        <v>65.45238208819347</v>
      </c>
      <c r="G46" s="82">
        <v>1278.48</v>
      </c>
      <c r="H46" s="82">
        <v>1404.93</v>
      </c>
      <c r="I46" s="82">
        <v>919.56</v>
      </c>
    </row>
    <row r="47" spans="1:9" ht="18.75" customHeight="1">
      <c r="A47" s="74">
        <v>374</v>
      </c>
      <c r="B47" s="80" t="s">
        <v>269</v>
      </c>
      <c r="C47" s="81">
        <v>114134595</v>
      </c>
      <c r="D47" s="81">
        <v>138365046</v>
      </c>
      <c r="E47" s="81">
        <v>86377187</v>
      </c>
      <c r="F47" s="462">
        <v>62.427028716486674</v>
      </c>
      <c r="G47" s="82">
        <v>1203.47</v>
      </c>
      <c r="H47" s="82">
        <v>1458.96</v>
      </c>
      <c r="I47" s="82">
        <v>910.79</v>
      </c>
    </row>
    <row r="48" spans="1:9" ht="18.75" customHeight="1">
      <c r="A48" s="74">
        <v>375</v>
      </c>
      <c r="B48" s="80" t="s">
        <v>271</v>
      </c>
      <c r="C48" s="81">
        <v>207961897</v>
      </c>
      <c r="D48" s="81">
        <v>243689753</v>
      </c>
      <c r="E48" s="81">
        <v>157983510</v>
      </c>
      <c r="F48" s="462">
        <v>64.82977148407221</v>
      </c>
      <c r="G48" s="82">
        <v>1065.24</v>
      </c>
      <c r="H48" s="82">
        <v>1248.25</v>
      </c>
      <c r="I48" s="82">
        <v>809.24</v>
      </c>
    </row>
    <row r="49" spans="1:9" ht="18.75" customHeight="1">
      <c r="A49" s="74">
        <v>376</v>
      </c>
      <c r="B49" s="80" t="s">
        <v>273</v>
      </c>
      <c r="C49" s="81">
        <v>174984370</v>
      </c>
      <c r="D49" s="81">
        <v>199993891</v>
      </c>
      <c r="E49" s="81">
        <v>122713245</v>
      </c>
      <c r="F49" s="462">
        <v>61.35849669528156</v>
      </c>
      <c r="G49" s="82">
        <v>1172.51</v>
      </c>
      <c r="H49" s="82">
        <v>1340.09</v>
      </c>
      <c r="I49" s="82">
        <v>822.26</v>
      </c>
    </row>
    <row r="50" spans="1:9" ht="18.75" customHeight="1">
      <c r="A50" s="74">
        <v>377</v>
      </c>
      <c r="B50" s="80" t="s">
        <v>275</v>
      </c>
      <c r="C50" s="81">
        <v>216992951</v>
      </c>
      <c r="D50" s="81">
        <v>231171814</v>
      </c>
      <c r="E50" s="81">
        <v>139076381</v>
      </c>
      <c r="F50" s="462">
        <v>60.16147842314374</v>
      </c>
      <c r="G50" s="82">
        <v>3028.6</v>
      </c>
      <c r="H50" s="82">
        <v>3226.49</v>
      </c>
      <c r="I50" s="82">
        <v>1941.11</v>
      </c>
    </row>
    <row r="51" spans="1:9" ht="18.75" customHeight="1">
      <c r="A51" s="74"/>
      <c r="B51" s="463" t="s">
        <v>203</v>
      </c>
      <c r="C51" s="81">
        <v>1140330112</v>
      </c>
      <c r="D51" s="81">
        <v>1307647748</v>
      </c>
      <c r="E51" s="81">
        <v>820462207</v>
      </c>
      <c r="F51" s="462">
        <v>62.74336557799051</v>
      </c>
      <c r="G51" s="82">
        <v>1297.7</v>
      </c>
      <c r="H51" s="82">
        <v>1488.11</v>
      </c>
      <c r="I51" s="82">
        <v>933.69</v>
      </c>
    </row>
    <row r="52" spans="1:9" ht="27.75" customHeight="1">
      <c r="A52" s="84">
        <v>3</v>
      </c>
      <c r="B52" s="85" t="s">
        <v>121</v>
      </c>
      <c r="C52" s="86">
        <v>1541513324</v>
      </c>
      <c r="D52" s="86">
        <v>1743614329</v>
      </c>
      <c r="E52" s="86">
        <v>1187875148</v>
      </c>
      <c r="F52" s="462">
        <v>68.12717286403993</v>
      </c>
      <c r="G52" s="87">
        <v>1380.37</v>
      </c>
      <c r="H52" s="87">
        <v>1561.34</v>
      </c>
      <c r="I52" s="87">
        <v>1063.7</v>
      </c>
    </row>
    <row r="53" spans="3:9" ht="12.75">
      <c r="C53" s="90"/>
      <c r="D53" s="90"/>
      <c r="E53" s="90"/>
      <c r="F53" s="90"/>
      <c r="G53" s="90"/>
      <c r="H53" s="90"/>
      <c r="I53" s="90"/>
    </row>
  </sheetData>
  <mergeCells count="15">
    <mergeCell ref="A10:I10"/>
    <mergeCell ref="A33:I33"/>
    <mergeCell ref="A2:I2"/>
    <mergeCell ref="A4:I4"/>
    <mergeCell ref="A6:A8"/>
    <mergeCell ref="B6:B8"/>
    <mergeCell ref="C6:C7"/>
    <mergeCell ref="D6:D7"/>
    <mergeCell ref="E6:E7"/>
    <mergeCell ref="F6:F8"/>
    <mergeCell ref="G6:G7"/>
    <mergeCell ref="H6:H7"/>
    <mergeCell ref="I6:I7"/>
    <mergeCell ref="C8:E8"/>
    <mergeCell ref="G8:I8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&amp;C&amp;"Arial,Standard"29&amp;"MS Sans Serif,Standard"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390F-1E8F-43BD-90DF-303F9894E9C1}">
  <sheetPr>
    <pageSetUpPr fitToPage="1"/>
  </sheetPr>
  <dimension ref="A2:I56"/>
  <sheetViews>
    <sheetView workbookViewId="0" topLeftCell="A1">
      <selection activeCell="J1" sqref="J1"/>
    </sheetView>
  </sheetViews>
  <sheetFormatPr defaultColWidth="11.421875" defaultRowHeight="12.75"/>
  <cols>
    <col min="1" max="1" width="7.8515625" style="61" customWidth="1"/>
    <col min="2" max="2" width="23.8515625" style="61" customWidth="1"/>
    <col min="3" max="3" width="14.7109375" style="61" customWidth="1"/>
    <col min="4" max="4" width="14.28125" style="61" customWidth="1"/>
    <col min="5" max="5" width="14.8515625" style="61" customWidth="1"/>
    <col min="6" max="6" width="14.140625" style="61" customWidth="1"/>
    <col min="7" max="7" width="14.7109375" style="61" customWidth="1"/>
    <col min="8" max="8" width="14.28125" style="61" customWidth="1"/>
    <col min="9" max="9" width="14.8515625" style="61" customWidth="1"/>
    <col min="10" max="16384" width="11.421875" style="61" customWidth="1"/>
  </cols>
  <sheetData>
    <row r="1" ht="18.75" customHeight="1"/>
    <row r="2" spans="1:9" ht="18.75" customHeight="1">
      <c r="A2" s="607" t="s">
        <v>352</v>
      </c>
      <c r="B2" s="607"/>
      <c r="C2" s="607"/>
      <c r="D2" s="607"/>
      <c r="E2" s="607"/>
      <c r="F2" s="607"/>
      <c r="G2" s="607"/>
      <c r="H2" s="607"/>
      <c r="I2" s="607"/>
    </row>
    <row r="3" spans="1:9" ht="18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07" t="s">
        <v>360</v>
      </c>
      <c r="B4" s="607"/>
      <c r="C4" s="607"/>
      <c r="D4" s="607"/>
      <c r="E4" s="607"/>
      <c r="F4" s="607"/>
      <c r="G4" s="607"/>
      <c r="H4" s="607"/>
      <c r="I4" s="607"/>
    </row>
    <row r="5" ht="18.75" customHeight="1"/>
    <row r="6" spans="1:9" ht="18.75" customHeight="1">
      <c r="A6" s="634" t="s">
        <v>354</v>
      </c>
      <c r="B6" s="608" t="s">
        <v>56</v>
      </c>
      <c r="C6" s="696" t="s">
        <v>355</v>
      </c>
      <c r="D6" s="696" t="s">
        <v>356</v>
      </c>
      <c r="E6" s="611" t="s">
        <v>357</v>
      </c>
      <c r="F6" s="696" t="s">
        <v>358</v>
      </c>
      <c r="G6" s="696" t="s">
        <v>355</v>
      </c>
      <c r="H6" s="696" t="s">
        <v>356</v>
      </c>
      <c r="I6" s="611" t="s">
        <v>357</v>
      </c>
    </row>
    <row r="7" spans="1:9" ht="18.75" customHeight="1">
      <c r="A7" s="631"/>
      <c r="B7" s="609"/>
      <c r="C7" s="697"/>
      <c r="D7" s="697"/>
      <c r="E7" s="612"/>
      <c r="F7" s="701"/>
      <c r="G7" s="697"/>
      <c r="H7" s="697"/>
      <c r="I7" s="612"/>
    </row>
    <row r="8" spans="1:9" ht="18.75" customHeight="1">
      <c r="A8" s="633"/>
      <c r="B8" s="610"/>
      <c r="C8" s="699" t="s">
        <v>34</v>
      </c>
      <c r="D8" s="700"/>
      <c r="E8" s="700"/>
      <c r="F8" s="702"/>
      <c r="G8" s="699" t="s">
        <v>359</v>
      </c>
      <c r="H8" s="700"/>
      <c r="I8" s="700"/>
    </row>
    <row r="9" spans="1:9" ht="24.7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24.75" customHeight="1">
      <c r="A10" s="606" t="s">
        <v>122</v>
      </c>
      <c r="B10" s="606"/>
      <c r="C10" s="606"/>
      <c r="D10" s="606"/>
      <c r="E10" s="606"/>
      <c r="F10" s="606"/>
      <c r="G10" s="606"/>
      <c r="H10" s="606"/>
      <c r="I10" s="606"/>
    </row>
    <row r="11" spans="1:9" ht="24.7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22.5" customHeight="1">
      <c r="A12" s="79"/>
      <c r="B12" s="100" t="s">
        <v>219</v>
      </c>
      <c r="C12" s="96"/>
      <c r="D12" s="96"/>
      <c r="E12" s="101"/>
      <c r="F12" s="101"/>
      <c r="G12" s="96"/>
      <c r="H12" s="96"/>
      <c r="I12" s="101"/>
    </row>
    <row r="13" spans="1:9" ht="10.5" customHeight="1">
      <c r="A13" s="79"/>
      <c r="B13" s="100"/>
      <c r="C13" s="96"/>
      <c r="D13" s="96"/>
      <c r="E13" s="96"/>
      <c r="F13" s="96"/>
      <c r="G13" s="96"/>
      <c r="H13" s="96"/>
      <c r="I13" s="96"/>
    </row>
    <row r="14" spans="1:9" ht="18.75" customHeight="1">
      <c r="A14" s="74">
        <v>461</v>
      </c>
      <c r="B14" s="80" t="s">
        <v>229</v>
      </c>
      <c r="C14" s="81">
        <v>101888349</v>
      </c>
      <c r="D14" s="81">
        <v>124148855</v>
      </c>
      <c r="E14" s="81">
        <v>112767420</v>
      </c>
      <c r="F14" s="462">
        <v>90.83242853911138</v>
      </c>
      <c r="G14" s="82">
        <v>1310.48</v>
      </c>
      <c r="H14" s="82">
        <v>1596.79</v>
      </c>
      <c r="I14" s="82">
        <v>1450.4</v>
      </c>
    </row>
    <row r="15" spans="1:9" ht="18.75" customHeight="1">
      <c r="A15" s="74">
        <v>462</v>
      </c>
      <c r="B15" s="80" t="s">
        <v>230</v>
      </c>
      <c r="C15" s="81">
        <v>111793599</v>
      </c>
      <c r="D15" s="81">
        <v>122525919</v>
      </c>
      <c r="E15" s="81">
        <v>111274436</v>
      </c>
      <c r="F15" s="462">
        <v>90.81705887878303</v>
      </c>
      <c r="G15" s="82">
        <v>1512.58</v>
      </c>
      <c r="H15" s="82">
        <v>1657.79</v>
      </c>
      <c r="I15" s="82">
        <v>1505.56</v>
      </c>
    </row>
    <row r="16" spans="1:9" ht="18.75" customHeight="1">
      <c r="A16" s="74">
        <v>463</v>
      </c>
      <c r="B16" s="80" t="s">
        <v>232</v>
      </c>
      <c r="C16" s="81">
        <v>119302320</v>
      </c>
      <c r="D16" s="81">
        <v>119302320</v>
      </c>
      <c r="E16" s="81">
        <v>97113513</v>
      </c>
      <c r="F16" s="462">
        <v>81.40119404216112</v>
      </c>
      <c r="G16" s="82">
        <v>2913.01</v>
      </c>
      <c r="H16" s="82">
        <v>2913.01</v>
      </c>
      <c r="I16" s="82">
        <v>2371.22</v>
      </c>
    </row>
    <row r="17" spans="1:9" ht="18.75" customHeight="1">
      <c r="A17" s="74">
        <v>464</v>
      </c>
      <c r="B17" s="80" t="s">
        <v>234</v>
      </c>
      <c r="C17" s="81">
        <v>47234323</v>
      </c>
      <c r="D17" s="81">
        <v>72406803</v>
      </c>
      <c r="E17" s="81">
        <v>65708324</v>
      </c>
      <c r="F17" s="462">
        <v>90.74882646040871</v>
      </c>
      <c r="G17" s="82">
        <v>1046.74</v>
      </c>
      <c r="H17" s="82">
        <v>1604.58</v>
      </c>
      <c r="I17" s="82">
        <v>1456.14</v>
      </c>
    </row>
    <row r="18" spans="1:9" ht="18.75" customHeight="1">
      <c r="A18" s="74"/>
      <c r="B18" s="463" t="s">
        <v>203</v>
      </c>
      <c r="C18" s="81">
        <v>380218591</v>
      </c>
      <c r="D18" s="81">
        <v>438383897</v>
      </c>
      <c r="E18" s="81">
        <v>386863693</v>
      </c>
      <c r="F18" s="462">
        <v>88.2476969723183</v>
      </c>
      <c r="G18" s="82">
        <v>1599.32</v>
      </c>
      <c r="H18" s="82">
        <v>1843.98</v>
      </c>
      <c r="I18" s="82">
        <v>1627.27</v>
      </c>
    </row>
    <row r="19" spans="1:9" ht="25.5" customHeight="1">
      <c r="A19" s="74"/>
      <c r="C19" s="90"/>
      <c r="D19" s="90"/>
      <c r="E19" s="90"/>
      <c r="F19" s="90"/>
      <c r="G19" s="423"/>
      <c r="H19" s="423"/>
      <c r="I19" s="423"/>
    </row>
    <row r="20" spans="1:9" ht="22.5" customHeight="1">
      <c r="A20" s="79"/>
      <c r="B20" s="100" t="s">
        <v>171</v>
      </c>
      <c r="C20" s="96"/>
      <c r="D20" s="96"/>
      <c r="E20" s="101"/>
      <c r="F20" s="101"/>
      <c r="G20" s="464"/>
      <c r="H20" s="464"/>
      <c r="I20" s="465"/>
    </row>
    <row r="21" spans="1:9" ht="10.5" customHeight="1">
      <c r="A21" s="79"/>
      <c r="B21" s="100"/>
      <c r="C21" s="96"/>
      <c r="D21" s="96"/>
      <c r="E21" s="96"/>
      <c r="F21" s="96"/>
      <c r="G21" s="464"/>
      <c r="H21" s="464"/>
      <c r="I21" s="464"/>
    </row>
    <row r="22" spans="1:9" ht="18.75" customHeight="1">
      <c r="A22" s="74">
        <v>471</v>
      </c>
      <c r="B22" s="80" t="s">
        <v>229</v>
      </c>
      <c r="C22" s="81">
        <v>170451869</v>
      </c>
      <c r="D22" s="81">
        <v>201075157</v>
      </c>
      <c r="E22" s="81">
        <v>127294619</v>
      </c>
      <c r="F22" s="462">
        <v>63.30698476092698</v>
      </c>
      <c r="G22" s="82">
        <v>1154.06</v>
      </c>
      <c r="H22" s="82">
        <v>1361.4</v>
      </c>
      <c r="I22" s="82">
        <v>861.86</v>
      </c>
    </row>
    <row r="23" spans="1:9" ht="18.75" customHeight="1">
      <c r="A23" s="74">
        <v>472</v>
      </c>
      <c r="B23" s="80" t="s">
        <v>230</v>
      </c>
      <c r="C23" s="81">
        <v>96254432</v>
      </c>
      <c r="D23" s="81">
        <v>123043341</v>
      </c>
      <c r="E23" s="81">
        <v>84185260</v>
      </c>
      <c r="F23" s="462">
        <v>68.41919222593282</v>
      </c>
      <c r="G23" s="82">
        <v>928.67</v>
      </c>
      <c r="H23" s="82">
        <v>1187.13</v>
      </c>
      <c r="I23" s="82">
        <v>812.22</v>
      </c>
    </row>
    <row r="24" spans="1:9" ht="18.75" customHeight="1">
      <c r="A24" s="74">
        <v>473</v>
      </c>
      <c r="B24" s="80" t="s">
        <v>232</v>
      </c>
      <c r="C24" s="81">
        <v>90114611</v>
      </c>
      <c r="D24" s="81">
        <v>109517010</v>
      </c>
      <c r="E24" s="81">
        <v>70138103</v>
      </c>
      <c r="F24" s="462">
        <v>64.04311348529329</v>
      </c>
      <c r="G24" s="82">
        <v>1041.26</v>
      </c>
      <c r="H24" s="82">
        <v>1265.45</v>
      </c>
      <c r="I24" s="82">
        <v>810.43</v>
      </c>
    </row>
    <row r="25" spans="1:9" ht="18.75" customHeight="1">
      <c r="A25" s="74">
        <v>474</v>
      </c>
      <c r="B25" s="80" t="s">
        <v>233</v>
      </c>
      <c r="C25" s="81">
        <v>170466325</v>
      </c>
      <c r="D25" s="81">
        <v>187435089</v>
      </c>
      <c r="E25" s="81">
        <v>116926478</v>
      </c>
      <c r="F25" s="462">
        <v>62.3823845491385</v>
      </c>
      <c r="G25" s="82">
        <v>1460.06</v>
      </c>
      <c r="H25" s="82">
        <v>1605.4</v>
      </c>
      <c r="I25" s="82">
        <v>1001.49</v>
      </c>
    </row>
    <row r="26" spans="1:9" ht="18.75" customHeight="1">
      <c r="A26" s="74">
        <v>475</v>
      </c>
      <c r="B26" s="80" t="s">
        <v>234</v>
      </c>
      <c r="C26" s="81">
        <v>98696627</v>
      </c>
      <c r="D26" s="81">
        <v>119226817</v>
      </c>
      <c r="E26" s="81">
        <v>72785533</v>
      </c>
      <c r="F26" s="462">
        <v>61.04795450506742</v>
      </c>
      <c r="G26" s="82">
        <v>1051</v>
      </c>
      <c r="H26" s="82">
        <v>1269.63</v>
      </c>
      <c r="I26" s="82">
        <v>775.08</v>
      </c>
    </row>
    <row r="27" spans="1:9" ht="18.75" customHeight="1">
      <c r="A27" s="74">
        <v>476</v>
      </c>
      <c r="B27" s="80" t="s">
        <v>235</v>
      </c>
      <c r="C27" s="81">
        <v>69103104</v>
      </c>
      <c r="D27" s="81">
        <v>85609401</v>
      </c>
      <c r="E27" s="81">
        <v>54854557</v>
      </c>
      <c r="F27" s="462">
        <v>64.07538933720609</v>
      </c>
      <c r="G27" s="82">
        <v>1045.58</v>
      </c>
      <c r="H27" s="82">
        <v>1295.33</v>
      </c>
      <c r="I27" s="82">
        <v>829.99</v>
      </c>
    </row>
    <row r="28" spans="1:9" ht="18.75" customHeight="1">
      <c r="A28" s="74">
        <v>477</v>
      </c>
      <c r="B28" s="80" t="s">
        <v>236</v>
      </c>
      <c r="C28" s="81">
        <v>81216773</v>
      </c>
      <c r="D28" s="81">
        <v>93718762</v>
      </c>
      <c r="E28" s="81">
        <v>58387210</v>
      </c>
      <c r="F28" s="462">
        <v>62.30044950871203</v>
      </c>
      <c r="G28" s="82">
        <v>1138.64</v>
      </c>
      <c r="H28" s="82">
        <v>1313.91</v>
      </c>
      <c r="I28" s="82">
        <v>818.57</v>
      </c>
    </row>
    <row r="29" spans="1:9" ht="18.75" customHeight="1">
      <c r="A29" s="74">
        <v>478</v>
      </c>
      <c r="B29" s="80" t="s">
        <v>237</v>
      </c>
      <c r="C29" s="81">
        <v>70652668</v>
      </c>
      <c r="D29" s="81">
        <v>84863974</v>
      </c>
      <c r="E29" s="81">
        <v>51060656</v>
      </c>
      <c r="F29" s="462">
        <v>60.16764663884347</v>
      </c>
      <c r="G29" s="82">
        <v>1058.61</v>
      </c>
      <c r="H29" s="82">
        <v>1271.54</v>
      </c>
      <c r="I29" s="82">
        <v>765.06</v>
      </c>
    </row>
    <row r="30" spans="1:9" ht="18.75" customHeight="1">
      <c r="A30" s="74">
        <v>479</v>
      </c>
      <c r="B30" s="80" t="s">
        <v>362</v>
      </c>
      <c r="C30" s="81">
        <v>80706138</v>
      </c>
      <c r="D30" s="81">
        <v>97192795</v>
      </c>
      <c r="E30" s="81">
        <v>52708401</v>
      </c>
      <c r="F30" s="462">
        <v>54.23076988371412</v>
      </c>
      <c r="G30" s="82">
        <v>1129.04</v>
      </c>
      <c r="H30" s="82">
        <v>1359.68</v>
      </c>
      <c r="I30" s="82">
        <v>737.37</v>
      </c>
    </row>
    <row r="31" spans="1:9" ht="18.75" customHeight="1">
      <c r="A31" s="74"/>
      <c r="B31" s="463" t="s">
        <v>203</v>
      </c>
      <c r="C31" s="81">
        <v>927662547</v>
      </c>
      <c r="D31" s="81">
        <v>1101682346</v>
      </c>
      <c r="E31" s="81">
        <v>688340817</v>
      </c>
      <c r="F31" s="462">
        <v>62.48087931146715</v>
      </c>
      <c r="G31" s="82">
        <v>1125.54</v>
      </c>
      <c r="H31" s="82">
        <v>1336.68</v>
      </c>
      <c r="I31" s="82">
        <v>835.17</v>
      </c>
    </row>
    <row r="32" spans="1:9" ht="27.75" customHeight="1">
      <c r="A32" s="84">
        <v>4</v>
      </c>
      <c r="B32" s="85" t="s">
        <v>132</v>
      </c>
      <c r="C32" s="86">
        <v>1307881138</v>
      </c>
      <c r="D32" s="86">
        <v>1540066243</v>
      </c>
      <c r="E32" s="86">
        <v>1075204510</v>
      </c>
      <c r="F32" s="462">
        <v>69.81547156734868</v>
      </c>
      <c r="G32" s="87">
        <v>1231.61</v>
      </c>
      <c r="H32" s="87">
        <v>1450.25</v>
      </c>
      <c r="I32" s="87">
        <v>1012.5</v>
      </c>
    </row>
    <row r="33" spans="1:9" ht="24.75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4.75" customHeight="1">
      <c r="A34" s="606" t="s">
        <v>136</v>
      </c>
      <c r="B34" s="606"/>
      <c r="C34" s="606"/>
      <c r="D34" s="606"/>
      <c r="E34" s="606"/>
      <c r="F34" s="606"/>
      <c r="G34" s="606"/>
      <c r="H34" s="606"/>
      <c r="I34" s="606"/>
    </row>
    <row r="35" spans="1:9" ht="24.75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22.5" customHeight="1">
      <c r="A36" s="79"/>
      <c r="B36" s="100" t="s">
        <v>219</v>
      </c>
      <c r="C36" s="96"/>
      <c r="D36" s="96"/>
      <c r="E36" s="101"/>
      <c r="F36" s="101"/>
      <c r="G36" s="96"/>
      <c r="H36" s="96"/>
      <c r="I36" s="101"/>
    </row>
    <row r="37" spans="1:9" ht="10.5" customHeight="1">
      <c r="A37" s="79"/>
      <c r="B37" s="100"/>
      <c r="C37" s="96"/>
      <c r="D37" s="96"/>
      <c r="E37" s="96"/>
      <c r="F37" s="96"/>
      <c r="G37" s="96"/>
      <c r="H37" s="96"/>
      <c r="I37" s="96"/>
    </row>
    <row r="38" spans="1:9" ht="18.75" customHeight="1">
      <c r="A38" s="74">
        <v>561</v>
      </c>
      <c r="B38" s="80" t="s">
        <v>239</v>
      </c>
      <c r="C38" s="81">
        <v>48840074</v>
      </c>
      <c r="D38" s="81">
        <v>67605485</v>
      </c>
      <c r="E38" s="81">
        <v>55214069</v>
      </c>
      <c r="F38" s="462">
        <v>81.67099015708563</v>
      </c>
      <c r="G38" s="82">
        <v>1172.29</v>
      </c>
      <c r="H38" s="82">
        <v>1622.71</v>
      </c>
      <c r="I38" s="82">
        <v>1325.29</v>
      </c>
    </row>
    <row r="39" spans="1:9" ht="18.75" customHeight="1">
      <c r="A39" s="74">
        <v>562</v>
      </c>
      <c r="B39" s="80" t="s">
        <v>324</v>
      </c>
      <c r="C39" s="81">
        <v>253350170</v>
      </c>
      <c r="D39" s="81">
        <v>253350170</v>
      </c>
      <c r="E39" s="81">
        <v>190593834</v>
      </c>
      <c r="F39" s="462">
        <v>75.22940837181991</v>
      </c>
      <c r="G39" s="82">
        <v>2236.26</v>
      </c>
      <c r="H39" s="82">
        <v>2236.26</v>
      </c>
      <c r="I39" s="82">
        <v>1682.32</v>
      </c>
    </row>
    <row r="40" spans="1:9" ht="18.75" customHeight="1">
      <c r="A40" s="74">
        <v>563</v>
      </c>
      <c r="B40" s="80" t="s">
        <v>241</v>
      </c>
      <c r="C40" s="81">
        <v>151989390</v>
      </c>
      <c r="D40" s="81">
        <v>209286299</v>
      </c>
      <c r="E40" s="81">
        <v>178773498</v>
      </c>
      <c r="F40" s="462">
        <v>85.42054537454456</v>
      </c>
      <c r="G40" s="82">
        <v>1177.1</v>
      </c>
      <c r="H40" s="82">
        <v>1620.84</v>
      </c>
      <c r="I40" s="82">
        <v>1384.53</v>
      </c>
    </row>
    <row r="41" spans="1:9" ht="18.75" customHeight="1">
      <c r="A41" s="74">
        <v>564</v>
      </c>
      <c r="B41" s="80" t="s">
        <v>328</v>
      </c>
      <c r="C41" s="81">
        <v>801770658</v>
      </c>
      <c r="D41" s="81">
        <v>998517605</v>
      </c>
      <c r="E41" s="81">
        <v>783427608</v>
      </c>
      <c r="F41" s="462">
        <v>78.459068130301</v>
      </c>
      <c r="G41" s="82">
        <v>1570.15</v>
      </c>
      <c r="H41" s="82">
        <v>1955.45</v>
      </c>
      <c r="I41" s="82">
        <v>1534.23</v>
      </c>
    </row>
    <row r="42" spans="1:9" ht="18.75" customHeight="1">
      <c r="A42" s="74">
        <v>565</v>
      </c>
      <c r="B42" s="80" t="s">
        <v>332</v>
      </c>
      <c r="C42" s="81">
        <v>55234159</v>
      </c>
      <c r="D42" s="81">
        <v>66337228</v>
      </c>
      <c r="E42" s="81">
        <v>53103346</v>
      </c>
      <c r="F42" s="462">
        <v>80.0505954213221</v>
      </c>
      <c r="G42" s="82">
        <v>1342.39</v>
      </c>
      <c r="H42" s="82">
        <v>1612.24</v>
      </c>
      <c r="I42" s="82">
        <v>1290.61</v>
      </c>
    </row>
    <row r="43" spans="1:9" ht="18.75" customHeight="1">
      <c r="A43" s="74"/>
      <c r="B43" s="463" t="s">
        <v>203</v>
      </c>
      <c r="C43" s="81">
        <v>1311184451</v>
      </c>
      <c r="D43" s="81">
        <v>1595096787</v>
      </c>
      <c r="E43" s="81">
        <v>1261112355</v>
      </c>
      <c r="F43" s="462">
        <v>79.0618077396955</v>
      </c>
      <c r="G43" s="82">
        <v>1568.68</v>
      </c>
      <c r="H43" s="82">
        <v>1908.34</v>
      </c>
      <c r="I43" s="82">
        <v>1508.77</v>
      </c>
    </row>
    <row r="44" spans="1:9" ht="25.5" customHeight="1">
      <c r="A44" s="74"/>
      <c r="C44" s="90"/>
      <c r="D44" s="90"/>
      <c r="E44" s="90"/>
      <c r="F44" s="90"/>
      <c r="G44" s="423"/>
      <c r="H44" s="423"/>
      <c r="I44" s="423"/>
    </row>
    <row r="45" spans="1:9" ht="22.5" customHeight="1">
      <c r="A45" s="79"/>
      <c r="B45" s="100" t="s">
        <v>171</v>
      </c>
      <c r="C45" s="96"/>
      <c r="D45" s="96"/>
      <c r="E45" s="101"/>
      <c r="F45" s="101"/>
      <c r="G45" s="464"/>
      <c r="H45" s="464"/>
      <c r="I45" s="465"/>
    </row>
    <row r="46" spans="1:9" ht="10.5" customHeight="1">
      <c r="A46" s="79"/>
      <c r="B46" s="100"/>
      <c r="C46" s="96"/>
      <c r="D46" s="96"/>
      <c r="E46" s="96"/>
      <c r="F46" s="96"/>
      <c r="G46" s="464"/>
      <c r="H46" s="464"/>
      <c r="I46" s="464"/>
    </row>
    <row r="47" spans="1:9" ht="18.75" customHeight="1">
      <c r="A47" s="74">
        <v>571</v>
      </c>
      <c r="B47" s="80" t="s">
        <v>239</v>
      </c>
      <c r="C47" s="81">
        <v>211148203</v>
      </c>
      <c r="D47" s="81">
        <v>243627116</v>
      </c>
      <c r="E47" s="81">
        <v>142319403</v>
      </c>
      <c r="F47" s="462">
        <v>58.416897649438994</v>
      </c>
      <c r="G47" s="82">
        <v>1133.51</v>
      </c>
      <c r="H47" s="82">
        <v>1307.86</v>
      </c>
      <c r="I47" s="82">
        <v>764.01</v>
      </c>
    </row>
    <row r="48" spans="1:9" ht="18.75" customHeight="1">
      <c r="A48" s="74">
        <v>572</v>
      </c>
      <c r="B48" s="80" t="s">
        <v>240</v>
      </c>
      <c r="C48" s="81">
        <v>235404392</v>
      </c>
      <c r="D48" s="81">
        <v>250874725</v>
      </c>
      <c r="E48" s="81">
        <v>137019182</v>
      </c>
      <c r="F48" s="462">
        <v>54.61657486620065</v>
      </c>
      <c r="G48" s="82">
        <v>1689.63</v>
      </c>
      <c r="H48" s="82">
        <v>1800.67</v>
      </c>
      <c r="I48" s="82">
        <v>983.46</v>
      </c>
    </row>
    <row r="49" spans="1:9" ht="18.75" customHeight="1">
      <c r="A49" s="74">
        <v>573</v>
      </c>
      <c r="B49" s="80" t="s">
        <v>241</v>
      </c>
      <c r="C49" s="81">
        <v>128947176</v>
      </c>
      <c r="D49" s="81">
        <v>149726083</v>
      </c>
      <c r="E49" s="81">
        <v>97754326</v>
      </c>
      <c r="F49" s="462">
        <v>65.28877536988662</v>
      </c>
      <c r="G49" s="82">
        <v>1079.67</v>
      </c>
      <c r="H49" s="82">
        <v>1253.65</v>
      </c>
      <c r="I49" s="82">
        <v>818.49</v>
      </c>
    </row>
    <row r="50" spans="1:9" ht="18.75" customHeight="1">
      <c r="A50" s="74">
        <v>574</v>
      </c>
      <c r="B50" s="80" t="s">
        <v>242</v>
      </c>
      <c r="C50" s="81">
        <v>223548955</v>
      </c>
      <c r="D50" s="81">
        <v>244888184</v>
      </c>
      <c r="E50" s="81">
        <v>141229221</v>
      </c>
      <c r="F50" s="462">
        <v>57.67090052821822</v>
      </c>
      <c r="G50" s="82">
        <v>1304.07</v>
      </c>
      <c r="H50" s="82">
        <v>1428.55</v>
      </c>
      <c r="I50" s="82">
        <v>823.86</v>
      </c>
    </row>
    <row r="51" spans="1:9" ht="26.4">
      <c r="A51" s="466">
        <v>575</v>
      </c>
      <c r="B51" s="467" t="s">
        <v>363</v>
      </c>
      <c r="C51" s="81">
        <v>108765526</v>
      </c>
      <c r="D51" s="81">
        <v>129563213</v>
      </c>
      <c r="E51" s="81">
        <v>72869630</v>
      </c>
      <c r="F51" s="462">
        <v>56.24253081775612</v>
      </c>
      <c r="G51" s="82">
        <v>1068.55</v>
      </c>
      <c r="H51" s="82">
        <v>1272.87</v>
      </c>
      <c r="I51" s="82">
        <v>715.9</v>
      </c>
    </row>
    <row r="52" spans="1:9" ht="18.75" customHeight="1">
      <c r="A52" s="74">
        <v>576</v>
      </c>
      <c r="B52" s="80" t="s">
        <v>245</v>
      </c>
      <c r="C52" s="81">
        <v>152320932</v>
      </c>
      <c r="D52" s="81">
        <v>171460336</v>
      </c>
      <c r="E52" s="81">
        <v>99794379</v>
      </c>
      <c r="F52" s="462">
        <v>58.202603195645196</v>
      </c>
      <c r="G52" s="82">
        <v>1194.49</v>
      </c>
      <c r="H52" s="82">
        <v>1344.58</v>
      </c>
      <c r="I52" s="82">
        <v>782.58</v>
      </c>
    </row>
    <row r="53" spans="1:9" ht="18.75" customHeight="1">
      <c r="A53" s="74">
        <v>577</v>
      </c>
      <c r="B53" s="80" t="s">
        <v>364</v>
      </c>
      <c r="C53" s="81">
        <v>101815952</v>
      </c>
      <c r="D53" s="81">
        <v>121151529</v>
      </c>
      <c r="E53" s="81">
        <v>76208747</v>
      </c>
      <c r="F53" s="462">
        <v>62.9036609187161</v>
      </c>
      <c r="G53" s="82">
        <v>1065.88</v>
      </c>
      <c r="H53" s="82">
        <v>1268.3</v>
      </c>
      <c r="I53" s="82">
        <v>797.81</v>
      </c>
    </row>
    <row r="54" spans="1:9" ht="18.75" customHeight="1">
      <c r="A54" s="74"/>
      <c r="B54" s="463" t="s">
        <v>203</v>
      </c>
      <c r="C54" s="81">
        <v>1161951136</v>
      </c>
      <c r="D54" s="81">
        <v>1311291186</v>
      </c>
      <c r="E54" s="81">
        <v>767194888</v>
      </c>
      <c r="F54" s="462">
        <v>58.506828703720124</v>
      </c>
      <c r="G54" s="82">
        <v>1234.43</v>
      </c>
      <c r="H54" s="82">
        <v>1393.08</v>
      </c>
      <c r="I54" s="82">
        <v>815.05</v>
      </c>
    </row>
    <row r="55" spans="1:9" ht="27.75" customHeight="1">
      <c r="A55" s="84">
        <v>5</v>
      </c>
      <c r="B55" s="85" t="s">
        <v>217</v>
      </c>
      <c r="C55" s="86">
        <v>2473135587</v>
      </c>
      <c r="D55" s="86">
        <v>2906387973</v>
      </c>
      <c r="E55" s="86">
        <v>2028307243</v>
      </c>
      <c r="F55" s="462">
        <v>69.78790381197328</v>
      </c>
      <c r="G55" s="87">
        <v>1391.64</v>
      </c>
      <c r="H55" s="87">
        <v>1635.43</v>
      </c>
      <c r="I55" s="87">
        <v>1141.33</v>
      </c>
    </row>
    <row r="56" spans="3:9" ht="12.75">
      <c r="C56" s="90"/>
      <c r="D56" s="90"/>
      <c r="E56" s="90"/>
      <c r="F56" s="90"/>
      <c r="G56" s="90"/>
      <c r="H56" s="90"/>
      <c r="I56" s="90"/>
    </row>
  </sheetData>
  <mergeCells count="15">
    <mergeCell ref="A10:I10"/>
    <mergeCell ref="A34:I34"/>
    <mergeCell ref="A2:I2"/>
    <mergeCell ref="A4:I4"/>
    <mergeCell ref="A6:A8"/>
    <mergeCell ref="B6:B8"/>
    <mergeCell ref="C6:C7"/>
    <mergeCell ref="D6:D7"/>
    <mergeCell ref="E6:E7"/>
    <mergeCell ref="F6:F8"/>
    <mergeCell ref="G6:G7"/>
    <mergeCell ref="H6:H7"/>
    <mergeCell ref="I6:I7"/>
    <mergeCell ref="C8:E8"/>
    <mergeCell ref="G8:I8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&amp;C&amp;"Arial,Standard"30&amp;"MS Sans Serif,Standard"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19AEB-B2E4-4C6E-8ADA-B797D688C32B}">
  <sheetPr>
    <pageSetUpPr fitToPage="1"/>
  </sheetPr>
  <dimension ref="A1:K51"/>
  <sheetViews>
    <sheetView workbookViewId="0" topLeftCell="A1">
      <selection activeCell="K1" sqref="K1"/>
    </sheetView>
  </sheetViews>
  <sheetFormatPr defaultColWidth="11.421875" defaultRowHeight="12.75"/>
  <cols>
    <col min="1" max="1" width="7.8515625" style="61" customWidth="1"/>
    <col min="2" max="2" width="23.8515625" style="61" customWidth="1"/>
    <col min="3" max="3" width="11.421875" style="61" customWidth="1"/>
    <col min="4" max="4" width="14.7109375" style="61" customWidth="1"/>
    <col min="5" max="5" width="14.28125" style="61" customWidth="1"/>
    <col min="6" max="6" width="14.8515625" style="61" customWidth="1"/>
    <col min="7" max="7" width="14.140625" style="61" customWidth="1"/>
    <col min="8" max="8" width="11.00390625" style="61" customWidth="1"/>
    <col min="9" max="9" width="10.421875" style="61" customWidth="1"/>
    <col min="10" max="10" width="8.7109375" style="61" customWidth="1"/>
    <col min="11" max="16384" width="11.421875" style="61" customWidth="1"/>
  </cols>
  <sheetData>
    <row r="1" ht="18.75" customHeight="1">
      <c r="J1" s="62"/>
    </row>
    <row r="2" spans="1:10" ht="18.75" customHeight="1">
      <c r="A2" s="606" t="s">
        <v>54</v>
      </c>
      <c r="B2" s="606"/>
      <c r="C2" s="606"/>
      <c r="D2" s="606"/>
      <c r="E2" s="606"/>
      <c r="F2" s="606"/>
      <c r="G2" s="606"/>
      <c r="H2" s="606"/>
      <c r="I2" s="606"/>
      <c r="J2" s="606"/>
    </row>
    <row r="3" spans="1:10" ht="18.7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8.75" customHeight="1">
      <c r="A4" s="607" t="s">
        <v>55</v>
      </c>
      <c r="B4" s="607"/>
      <c r="C4" s="607"/>
      <c r="D4" s="607"/>
      <c r="E4" s="607"/>
      <c r="F4" s="607"/>
      <c r="G4" s="607"/>
      <c r="H4" s="607"/>
      <c r="I4" s="607"/>
      <c r="J4" s="607"/>
    </row>
    <row r="5" ht="18.75" customHeight="1"/>
    <row r="6" spans="1:10" ht="18.75" customHeight="1">
      <c r="A6" s="64"/>
      <c r="B6" s="608" t="s">
        <v>56</v>
      </c>
      <c r="C6" s="611" t="s">
        <v>57</v>
      </c>
      <c r="D6" s="65"/>
      <c r="E6" s="66" t="s">
        <v>58</v>
      </c>
      <c r="F6" s="611" t="s">
        <v>59</v>
      </c>
      <c r="G6" s="65"/>
      <c r="H6" s="67" t="s">
        <v>43</v>
      </c>
      <c r="I6" s="68" t="s">
        <v>42</v>
      </c>
      <c r="J6" s="69"/>
    </row>
    <row r="7" spans="1:10" ht="18.75" customHeight="1">
      <c r="A7" s="70"/>
      <c r="B7" s="609"/>
      <c r="C7" s="612"/>
      <c r="D7" s="71" t="s">
        <v>60</v>
      </c>
      <c r="E7" s="72" t="s">
        <v>4</v>
      </c>
      <c r="F7" s="612"/>
      <c r="G7" s="73" t="s">
        <v>61</v>
      </c>
      <c r="H7" s="611" t="s">
        <v>62</v>
      </c>
      <c r="I7" s="614"/>
      <c r="J7" s="66"/>
    </row>
    <row r="8" spans="1:10" ht="18.75" customHeight="1">
      <c r="A8" s="70" t="s">
        <v>63</v>
      </c>
      <c r="B8" s="609"/>
      <c r="C8" s="612"/>
      <c r="D8" s="71" t="s">
        <v>64</v>
      </c>
      <c r="E8" s="72" t="s">
        <v>11</v>
      </c>
      <c r="F8" s="612"/>
      <c r="G8" s="73" t="s">
        <v>41</v>
      </c>
      <c r="H8" s="612"/>
      <c r="I8" s="615"/>
      <c r="J8" s="72" t="s">
        <v>65</v>
      </c>
    </row>
    <row r="9" spans="1:10" ht="18.75" customHeight="1">
      <c r="A9" s="74" t="s">
        <v>13</v>
      </c>
      <c r="B9" s="609"/>
      <c r="C9" s="612"/>
      <c r="D9" s="71">
        <v>2023</v>
      </c>
      <c r="E9" s="72" t="s">
        <v>16</v>
      </c>
      <c r="F9" s="612"/>
      <c r="G9" s="73">
        <v>2023</v>
      </c>
      <c r="H9" s="612"/>
      <c r="I9" s="615"/>
      <c r="J9" s="72" t="s">
        <v>45</v>
      </c>
    </row>
    <row r="10" spans="1:10" ht="18.75" customHeight="1">
      <c r="A10" s="70"/>
      <c r="B10" s="609"/>
      <c r="C10" s="612"/>
      <c r="D10" s="75"/>
      <c r="E10" s="76">
        <v>2022</v>
      </c>
      <c r="F10" s="613"/>
      <c r="G10" s="75"/>
      <c r="H10" s="612"/>
      <c r="I10" s="615"/>
      <c r="J10" s="72" t="s">
        <v>46</v>
      </c>
    </row>
    <row r="11" spans="1:10" ht="18.75" customHeight="1">
      <c r="A11" s="77"/>
      <c r="B11" s="610"/>
      <c r="C11" s="613"/>
      <c r="D11" s="68" t="s">
        <v>34</v>
      </c>
      <c r="E11" s="69"/>
      <c r="F11" s="69"/>
      <c r="G11" s="69"/>
      <c r="H11" s="613"/>
      <c r="I11" s="616"/>
      <c r="J11" s="76"/>
    </row>
    <row r="12" spans="1:10" ht="24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4.75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24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ht="12.75" customHeight="1"/>
    <row r="16" spans="1:10" ht="27" customHeight="1">
      <c r="A16" s="74">
        <v>1</v>
      </c>
      <c r="B16" s="80" t="s">
        <v>66</v>
      </c>
      <c r="C16" s="81">
        <v>3040011</v>
      </c>
      <c r="D16" s="81">
        <v>5165492501</v>
      </c>
      <c r="E16" s="81">
        <v>275519109</v>
      </c>
      <c r="F16" s="81">
        <v>5441011610</v>
      </c>
      <c r="G16" s="81">
        <v>2698114369</v>
      </c>
      <c r="H16" s="82">
        <v>1789.7999744079873</v>
      </c>
      <c r="I16" s="82">
        <v>887.5344099083852</v>
      </c>
      <c r="J16" s="83">
        <v>49.59</v>
      </c>
    </row>
    <row r="17" spans="1:10" ht="25.5" customHeight="1">
      <c r="A17" s="74">
        <v>2</v>
      </c>
      <c r="B17" s="80" t="s">
        <v>67</v>
      </c>
      <c r="C17" s="81">
        <v>1079344</v>
      </c>
      <c r="D17" s="81">
        <v>1341460701</v>
      </c>
      <c r="E17" s="81">
        <v>174793300</v>
      </c>
      <c r="F17" s="81">
        <v>1516254001</v>
      </c>
      <c r="G17" s="81">
        <v>696883224</v>
      </c>
      <c r="H17" s="82">
        <v>1404.7921709853392</v>
      </c>
      <c r="I17" s="82">
        <v>645.6544197216086</v>
      </c>
      <c r="J17" s="83">
        <v>45.96</v>
      </c>
    </row>
    <row r="18" spans="1:10" ht="25.5" customHeight="1">
      <c r="A18" s="74">
        <v>3</v>
      </c>
      <c r="B18" s="80" t="s">
        <v>68</v>
      </c>
      <c r="C18" s="81">
        <v>878733</v>
      </c>
      <c r="D18" s="81">
        <v>1140330112</v>
      </c>
      <c r="E18" s="81">
        <v>167317636</v>
      </c>
      <c r="F18" s="81">
        <v>1307647748</v>
      </c>
      <c r="G18" s="81">
        <v>539530315</v>
      </c>
      <c r="H18" s="82">
        <v>1488.1058842674624</v>
      </c>
      <c r="I18" s="82">
        <v>613.9866318893224</v>
      </c>
      <c r="J18" s="83">
        <v>41.26</v>
      </c>
    </row>
    <row r="19" spans="1:10" ht="25.5" customHeight="1">
      <c r="A19" s="74">
        <v>4</v>
      </c>
      <c r="B19" s="80" t="s">
        <v>69</v>
      </c>
      <c r="C19" s="81">
        <v>824191</v>
      </c>
      <c r="D19" s="81">
        <v>927662547</v>
      </c>
      <c r="E19" s="81">
        <v>174019799</v>
      </c>
      <c r="F19" s="81">
        <v>1101682346</v>
      </c>
      <c r="G19" s="81">
        <v>462088673</v>
      </c>
      <c r="H19" s="82">
        <v>1336.6833003514962</v>
      </c>
      <c r="I19" s="82">
        <v>560.6572663375358</v>
      </c>
      <c r="J19" s="83">
        <v>41.94</v>
      </c>
    </row>
    <row r="20" spans="1:10" ht="25.5" customHeight="1">
      <c r="A20" s="74">
        <v>5</v>
      </c>
      <c r="B20" s="80" t="s">
        <v>70</v>
      </c>
      <c r="C20" s="81">
        <v>941289</v>
      </c>
      <c r="D20" s="81">
        <v>1161951136</v>
      </c>
      <c r="E20" s="81">
        <v>149340050</v>
      </c>
      <c r="F20" s="81">
        <v>1311291186</v>
      </c>
      <c r="G20" s="81">
        <v>585548087</v>
      </c>
      <c r="H20" s="82">
        <v>1393.0803249586472</v>
      </c>
      <c r="I20" s="82">
        <v>622.0704661373925</v>
      </c>
      <c r="J20" s="83">
        <v>44.65</v>
      </c>
    </row>
    <row r="21" spans="1:10" ht="25.5" customHeight="1">
      <c r="A21" s="74">
        <v>6</v>
      </c>
      <c r="B21" s="80" t="s">
        <v>71</v>
      </c>
      <c r="C21" s="81">
        <v>1068614</v>
      </c>
      <c r="D21" s="81">
        <v>1172682920</v>
      </c>
      <c r="E21" s="81">
        <v>208443416</v>
      </c>
      <c r="F21" s="81">
        <v>1381126336</v>
      </c>
      <c r="G21" s="81">
        <v>601397649</v>
      </c>
      <c r="H21" s="82">
        <v>1292.446417509035</v>
      </c>
      <c r="I21" s="82">
        <v>562.7828654687287</v>
      </c>
      <c r="J21" s="83">
        <v>43.54</v>
      </c>
    </row>
    <row r="22" spans="1:10" ht="25.5" customHeight="1">
      <c r="A22" s="74">
        <v>7</v>
      </c>
      <c r="B22" s="80" t="s">
        <v>72</v>
      </c>
      <c r="C22" s="81">
        <v>1462609</v>
      </c>
      <c r="D22" s="81">
        <v>1909684030</v>
      </c>
      <c r="E22" s="81">
        <v>173912519</v>
      </c>
      <c r="F22" s="81">
        <v>2083596549</v>
      </c>
      <c r="G22" s="81">
        <v>982347425</v>
      </c>
      <c r="H22" s="82">
        <v>1424.57522755569</v>
      </c>
      <c r="I22" s="82">
        <v>671.6404897002549</v>
      </c>
      <c r="J22" s="83">
        <v>47.15</v>
      </c>
    </row>
    <row r="23" spans="1:10" ht="27.75" customHeight="1">
      <c r="A23" s="84"/>
      <c r="B23" s="85" t="s">
        <v>73</v>
      </c>
      <c r="C23" s="86">
        <v>9294791</v>
      </c>
      <c r="D23" s="86">
        <v>12819263947</v>
      </c>
      <c r="E23" s="86">
        <v>1323345829</v>
      </c>
      <c r="F23" s="86">
        <v>14142609776</v>
      </c>
      <c r="G23" s="86">
        <v>6565909742</v>
      </c>
      <c r="H23" s="87">
        <v>1521.5629674728566</v>
      </c>
      <c r="I23" s="87">
        <v>706.4074643528833</v>
      </c>
      <c r="J23" s="88">
        <v>46.426436463956925</v>
      </c>
    </row>
    <row r="24" spans="3:10" ht="25.5" customHeight="1">
      <c r="C24" s="89"/>
      <c r="D24" s="90"/>
      <c r="E24" s="90"/>
      <c r="F24" s="90"/>
      <c r="G24" s="90"/>
      <c r="H24" s="91"/>
      <c r="I24" s="92"/>
      <c r="J24" s="93"/>
    </row>
    <row r="25" spans="1:10" ht="25.5" customHeight="1">
      <c r="A25" s="74"/>
      <c r="C25" s="89"/>
      <c r="D25" s="90"/>
      <c r="E25" s="90"/>
      <c r="F25" s="90"/>
      <c r="G25" s="90"/>
      <c r="H25" s="91"/>
      <c r="I25" s="92"/>
      <c r="J25" s="93"/>
    </row>
    <row r="26" spans="1:10" ht="25.5" customHeight="1">
      <c r="A26" s="79" t="s">
        <v>74</v>
      </c>
      <c r="B26" s="94"/>
      <c r="C26" s="95"/>
      <c r="D26" s="96"/>
      <c r="E26" s="96"/>
      <c r="F26" s="96"/>
      <c r="G26" s="96"/>
      <c r="H26" s="97"/>
      <c r="I26" s="98"/>
      <c r="J26" s="99"/>
    </row>
    <row r="27" spans="1:10" ht="22.5" customHeight="1">
      <c r="A27" s="79"/>
      <c r="B27" s="100" t="s">
        <v>75</v>
      </c>
      <c r="C27" s="95"/>
      <c r="D27" s="96"/>
      <c r="E27" s="96"/>
      <c r="F27" s="101"/>
      <c r="G27" s="101"/>
      <c r="H27" s="102"/>
      <c r="I27" s="103"/>
      <c r="J27" s="99"/>
    </row>
    <row r="28" spans="1:10" ht="10.5" customHeight="1">
      <c r="A28" s="79"/>
      <c r="B28" s="100"/>
      <c r="C28" s="95"/>
      <c r="D28" s="96"/>
      <c r="E28" s="96"/>
      <c r="F28" s="96"/>
      <c r="G28" s="96"/>
      <c r="H28" s="91"/>
      <c r="I28" s="98"/>
      <c r="J28" s="99"/>
    </row>
    <row r="29" spans="1:11" ht="18.75" customHeight="1">
      <c r="A29" s="74">
        <v>171</v>
      </c>
      <c r="B29" s="80" t="s">
        <v>76</v>
      </c>
      <c r="C29" s="81">
        <v>112116</v>
      </c>
      <c r="D29" s="81">
        <v>185897145</v>
      </c>
      <c r="E29" s="81">
        <v>13301690</v>
      </c>
      <c r="F29" s="81">
        <v>199198835</v>
      </c>
      <c r="G29" s="81">
        <v>107567371</v>
      </c>
      <c r="H29" s="82">
        <v>1776.7208516179671</v>
      </c>
      <c r="I29" s="82">
        <v>959.4292607656356</v>
      </c>
      <c r="J29" s="83">
        <v>54</v>
      </c>
      <c r="K29" s="104"/>
    </row>
    <row r="30" spans="1:11" ht="18.75" customHeight="1">
      <c r="A30" s="74">
        <v>172</v>
      </c>
      <c r="B30" s="80" t="s">
        <v>77</v>
      </c>
      <c r="C30" s="81">
        <v>106389</v>
      </c>
      <c r="D30" s="81">
        <v>120252980</v>
      </c>
      <c r="E30" s="81">
        <v>17911376</v>
      </c>
      <c r="F30" s="81">
        <v>138164356</v>
      </c>
      <c r="G30" s="81">
        <v>61483138</v>
      </c>
      <c r="H30" s="82">
        <v>1298.6714415964057</v>
      </c>
      <c r="I30" s="82">
        <v>577.908787562624</v>
      </c>
      <c r="J30" s="83">
        <v>44.5</v>
      </c>
      <c r="K30" s="104"/>
    </row>
    <row r="31" spans="1:11" ht="18.75" customHeight="1">
      <c r="A31" s="74">
        <v>173</v>
      </c>
      <c r="B31" s="80" t="s">
        <v>78</v>
      </c>
      <c r="C31" s="81">
        <v>127919</v>
      </c>
      <c r="D31" s="81">
        <v>157723275</v>
      </c>
      <c r="E31" s="81">
        <v>13582134</v>
      </c>
      <c r="F31" s="81">
        <v>171305409</v>
      </c>
      <c r="G31" s="81">
        <v>86577754</v>
      </c>
      <c r="H31" s="82">
        <v>1339.1709519305186</v>
      </c>
      <c r="I31" s="82">
        <v>676.8170013836881</v>
      </c>
      <c r="J31" s="83">
        <v>50.54</v>
      </c>
      <c r="K31" s="104"/>
    </row>
    <row r="32" spans="1:11" ht="18.75" customHeight="1">
      <c r="A32" s="74">
        <v>174</v>
      </c>
      <c r="B32" s="80" t="s">
        <v>79</v>
      </c>
      <c r="C32" s="81">
        <v>155449</v>
      </c>
      <c r="D32" s="81">
        <v>207750757</v>
      </c>
      <c r="E32" s="81">
        <v>16759491</v>
      </c>
      <c r="F32" s="81">
        <v>224510248</v>
      </c>
      <c r="G32" s="81">
        <v>111132573</v>
      </c>
      <c r="H32" s="82">
        <v>1444.2694903151516</v>
      </c>
      <c r="I32" s="82">
        <v>714.9133992499147</v>
      </c>
      <c r="J32" s="83">
        <v>49.5</v>
      </c>
      <c r="K32" s="104"/>
    </row>
    <row r="33" spans="1:11" ht="18.75" customHeight="1">
      <c r="A33" s="74">
        <v>175</v>
      </c>
      <c r="B33" s="80" t="s">
        <v>80</v>
      </c>
      <c r="C33" s="81">
        <v>144562</v>
      </c>
      <c r="D33" s="81">
        <v>199350505</v>
      </c>
      <c r="E33" s="81">
        <v>11594830</v>
      </c>
      <c r="F33" s="81">
        <v>210945335</v>
      </c>
      <c r="G33" s="81">
        <v>102308487</v>
      </c>
      <c r="H33" s="82">
        <v>1459.2032138459622</v>
      </c>
      <c r="I33" s="82">
        <v>707.7135554295043</v>
      </c>
      <c r="J33" s="83">
        <v>48.5</v>
      </c>
      <c r="K33" s="104"/>
    </row>
    <row r="34" spans="1:11" ht="18.75" customHeight="1">
      <c r="A34" s="74">
        <v>176</v>
      </c>
      <c r="B34" s="80" t="s">
        <v>81</v>
      </c>
      <c r="C34" s="81">
        <v>133634</v>
      </c>
      <c r="D34" s="81">
        <v>165450202</v>
      </c>
      <c r="E34" s="81">
        <v>14769621</v>
      </c>
      <c r="F34" s="81">
        <v>180219823</v>
      </c>
      <c r="G34" s="81">
        <v>88307713</v>
      </c>
      <c r="H34" s="82">
        <v>1348.6075624466828</v>
      </c>
      <c r="I34" s="82">
        <v>660.8177035784306</v>
      </c>
      <c r="J34" s="83">
        <v>49</v>
      </c>
      <c r="K34" s="104"/>
    </row>
    <row r="35" spans="1:11" ht="18.75" customHeight="1">
      <c r="A35" s="74">
        <v>177</v>
      </c>
      <c r="B35" s="80" t="s">
        <v>82</v>
      </c>
      <c r="C35" s="81">
        <v>139622</v>
      </c>
      <c r="D35" s="81">
        <v>205358737</v>
      </c>
      <c r="E35" s="81">
        <v>12965236</v>
      </c>
      <c r="F35" s="81">
        <v>218323973</v>
      </c>
      <c r="G35" s="81">
        <v>116737828</v>
      </c>
      <c r="H35" s="82">
        <v>1563.678882984057</v>
      </c>
      <c r="I35" s="82">
        <v>836.0990961309823</v>
      </c>
      <c r="J35" s="83">
        <v>53.47</v>
      </c>
      <c r="K35" s="104"/>
    </row>
    <row r="36" spans="1:11" ht="18.75" customHeight="1">
      <c r="A36" s="74">
        <v>178</v>
      </c>
      <c r="B36" s="80" t="s">
        <v>83</v>
      </c>
      <c r="C36" s="81">
        <v>181144</v>
      </c>
      <c r="D36" s="81">
        <v>286690428</v>
      </c>
      <c r="E36" s="81">
        <v>11798942</v>
      </c>
      <c r="F36" s="81">
        <v>298489370</v>
      </c>
      <c r="G36" s="81">
        <v>148946196</v>
      </c>
      <c r="H36" s="82">
        <v>1647.801583270768</v>
      </c>
      <c r="I36" s="82">
        <v>822.2529920946871</v>
      </c>
      <c r="J36" s="83">
        <v>49.9</v>
      </c>
      <c r="K36" s="104"/>
    </row>
    <row r="37" spans="1:11" ht="18.75" customHeight="1">
      <c r="A37" s="74">
        <v>179</v>
      </c>
      <c r="B37" s="80" t="s">
        <v>84</v>
      </c>
      <c r="C37" s="81">
        <v>218579</v>
      </c>
      <c r="D37" s="81">
        <v>294903354</v>
      </c>
      <c r="E37" s="81">
        <v>26291606</v>
      </c>
      <c r="F37" s="81">
        <v>321194960</v>
      </c>
      <c r="G37" s="81">
        <v>157000096</v>
      </c>
      <c r="H37" s="82">
        <v>1469.4685216786609</v>
      </c>
      <c r="I37" s="82">
        <v>718.2762113469272</v>
      </c>
      <c r="J37" s="83">
        <v>48.88</v>
      </c>
      <c r="K37" s="104"/>
    </row>
    <row r="38" spans="1:11" ht="18.75" customHeight="1">
      <c r="A38" s="74">
        <v>180</v>
      </c>
      <c r="B38" s="80" t="s">
        <v>85</v>
      </c>
      <c r="C38" s="81">
        <v>88232</v>
      </c>
      <c r="D38" s="81">
        <v>98422543</v>
      </c>
      <c r="E38" s="81">
        <v>16444859</v>
      </c>
      <c r="F38" s="81">
        <v>114867402</v>
      </c>
      <c r="G38" s="81">
        <v>57433701</v>
      </c>
      <c r="H38" s="82">
        <v>1301.8791594886209</v>
      </c>
      <c r="I38" s="82">
        <v>650.9395797443104</v>
      </c>
      <c r="J38" s="83">
        <v>50</v>
      </c>
      <c r="K38" s="104"/>
    </row>
    <row r="39" spans="1:11" ht="18.75" customHeight="1">
      <c r="A39" s="74">
        <v>181</v>
      </c>
      <c r="B39" s="80" t="s">
        <v>86</v>
      </c>
      <c r="C39" s="81">
        <v>121466</v>
      </c>
      <c r="D39" s="81">
        <v>175191839</v>
      </c>
      <c r="E39" s="81">
        <v>10953413</v>
      </c>
      <c r="F39" s="81">
        <v>186145252</v>
      </c>
      <c r="G39" s="81">
        <v>96795531</v>
      </c>
      <c r="H39" s="82">
        <v>1532.4885317702074</v>
      </c>
      <c r="I39" s="82">
        <v>796.8940361911975</v>
      </c>
      <c r="J39" s="83">
        <v>52</v>
      </c>
      <c r="K39" s="104"/>
    </row>
    <row r="40" spans="1:11" ht="18.75" customHeight="1">
      <c r="A40" s="74">
        <v>182</v>
      </c>
      <c r="B40" s="80" t="s">
        <v>87</v>
      </c>
      <c r="C40" s="81">
        <v>99978</v>
      </c>
      <c r="D40" s="81">
        <v>163272998</v>
      </c>
      <c r="E40" s="81">
        <v>6953277</v>
      </c>
      <c r="F40" s="81">
        <v>170226275</v>
      </c>
      <c r="G40" s="81">
        <v>88517663</v>
      </c>
      <c r="H40" s="82">
        <v>1702.6373302126467</v>
      </c>
      <c r="I40" s="82">
        <v>885.3714117105764</v>
      </c>
      <c r="J40" s="83">
        <v>52</v>
      </c>
      <c r="K40" s="104"/>
    </row>
    <row r="41" spans="1:11" ht="18.75" customHeight="1">
      <c r="A41" s="74">
        <v>183</v>
      </c>
      <c r="B41" s="80" t="s">
        <v>88</v>
      </c>
      <c r="C41" s="81">
        <v>117606</v>
      </c>
      <c r="D41" s="81">
        <v>145885794</v>
      </c>
      <c r="E41" s="81">
        <v>15184548</v>
      </c>
      <c r="F41" s="81">
        <v>161070342</v>
      </c>
      <c r="G41" s="81">
        <v>86977985</v>
      </c>
      <c r="H41" s="82">
        <v>1369.575888985256</v>
      </c>
      <c r="I41" s="82">
        <v>739.5709827729878</v>
      </c>
      <c r="J41" s="83">
        <v>54</v>
      </c>
      <c r="K41" s="104"/>
    </row>
    <row r="42" spans="1:11" ht="18.75" customHeight="1">
      <c r="A42" s="74">
        <v>184</v>
      </c>
      <c r="B42" s="80" t="s">
        <v>89</v>
      </c>
      <c r="C42" s="81">
        <v>349837</v>
      </c>
      <c r="D42" s="81">
        <v>1447133099</v>
      </c>
      <c r="E42" s="81">
        <v>1272969</v>
      </c>
      <c r="F42" s="81">
        <v>1448406068</v>
      </c>
      <c r="G42" s="81">
        <v>695234913</v>
      </c>
      <c r="H42" s="82">
        <v>4140.23121625214</v>
      </c>
      <c r="I42" s="82">
        <v>1987.310984830078</v>
      </c>
      <c r="J42" s="83">
        <v>48</v>
      </c>
      <c r="K42" s="104"/>
    </row>
    <row r="43" spans="1:11" ht="18.75" customHeight="1">
      <c r="A43" s="74">
        <v>185</v>
      </c>
      <c r="B43" s="80" t="s">
        <v>90</v>
      </c>
      <c r="C43" s="81">
        <v>98503</v>
      </c>
      <c r="D43" s="81">
        <v>122970166</v>
      </c>
      <c r="E43" s="81">
        <v>11911732</v>
      </c>
      <c r="F43" s="81">
        <v>134881898</v>
      </c>
      <c r="G43" s="81">
        <v>68115358</v>
      </c>
      <c r="H43" s="82">
        <v>1369.3176654518136</v>
      </c>
      <c r="I43" s="82">
        <v>691.5054160786981</v>
      </c>
      <c r="J43" s="83">
        <v>50.5</v>
      </c>
      <c r="K43" s="104"/>
    </row>
    <row r="44" spans="1:11" ht="18.75" customHeight="1">
      <c r="A44" s="74">
        <v>186</v>
      </c>
      <c r="B44" s="80" t="s">
        <v>91</v>
      </c>
      <c r="C44" s="81">
        <v>129772</v>
      </c>
      <c r="D44" s="81">
        <v>182954348</v>
      </c>
      <c r="E44" s="81">
        <v>6736739</v>
      </c>
      <c r="F44" s="81">
        <v>189691087</v>
      </c>
      <c r="G44" s="81">
        <v>85360989</v>
      </c>
      <c r="H44" s="82">
        <v>1461.7258499522238</v>
      </c>
      <c r="I44" s="82">
        <v>657.7766313226274</v>
      </c>
      <c r="J44" s="83">
        <v>45</v>
      </c>
      <c r="K44" s="104"/>
    </row>
    <row r="45" spans="1:11" ht="18.75" customHeight="1">
      <c r="A45" s="74">
        <v>187</v>
      </c>
      <c r="B45" s="80" t="s">
        <v>92</v>
      </c>
      <c r="C45" s="81">
        <v>263367</v>
      </c>
      <c r="D45" s="81">
        <v>328819742</v>
      </c>
      <c r="E45" s="81">
        <v>28501660</v>
      </c>
      <c r="F45" s="81">
        <v>357321402</v>
      </c>
      <c r="G45" s="81">
        <v>167047755</v>
      </c>
      <c r="H45" s="82">
        <v>1356.7432594060758</v>
      </c>
      <c r="I45" s="82">
        <v>634.2774721206529</v>
      </c>
      <c r="J45" s="83">
        <v>46.75</v>
      </c>
      <c r="K45" s="104"/>
    </row>
    <row r="46" spans="1:11" ht="18.75" customHeight="1">
      <c r="A46" s="74">
        <v>188</v>
      </c>
      <c r="B46" s="80" t="s">
        <v>93</v>
      </c>
      <c r="C46" s="81">
        <v>136747</v>
      </c>
      <c r="D46" s="81">
        <v>241770128</v>
      </c>
      <c r="E46" s="81">
        <v>2238947</v>
      </c>
      <c r="F46" s="81">
        <v>244009075</v>
      </c>
      <c r="G46" s="81">
        <v>130666860</v>
      </c>
      <c r="H46" s="82">
        <v>1784.3833868384681</v>
      </c>
      <c r="I46" s="82">
        <v>955.5373061200611</v>
      </c>
      <c r="J46" s="83">
        <v>53.55</v>
      </c>
      <c r="K46" s="104"/>
    </row>
    <row r="47" spans="1:11" ht="18.75" customHeight="1">
      <c r="A47" s="74">
        <v>189</v>
      </c>
      <c r="B47" s="80" t="s">
        <v>94</v>
      </c>
      <c r="C47" s="81">
        <v>178447</v>
      </c>
      <c r="D47" s="81">
        <v>241116919</v>
      </c>
      <c r="E47" s="81">
        <v>18871322</v>
      </c>
      <c r="F47" s="81">
        <v>259988241</v>
      </c>
      <c r="G47" s="81">
        <v>127394238</v>
      </c>
      <c r="H47" s="82">
        <v>1456.9493519084099</v>
      </c>
      <c r="I47" s="82">
        <v>713.9051819307693</v>
      </c>
      <c r="J47" s="83">
        <v>49</v>
      </c>
      <c r="K47" s="104"/>
    </row>
    <row r="48" spans="1:11" ht="18.75" customHeight="1">
      <c r="A48" s="74">
        <v>190</v>
      </c>
      <c r="B48" s="80" t="s">
        <v>95</v>
      </c>
      <c r="C48" s="81">
        <v>136642</v>
      </c>
      <c r="D48" s="81">
        <v>194577542</v>
      </c>
      <c r="E48" s="81">
        <v>17474717</v>
      </c>
      <c r="F48" s="81">
        <v>212052259</v>
      </c>
      <c r="G48" s="81">
        <v>114508220</v>
      </c>
      <c r="H48" s="82">
        <v>1551.8819908959179</v>
      </c>
      <c r="I48" s="82">
        <v>838.0162761083708</v>
      </c>
      <c r="J48" s="83">
        <v>54</v>
      </c>
      <c r="K48" s="104"/>
    </row>
    <row r="49" spans="1:10" ht="27.75" customHeight="1">
      <c r="A49" s="84">
        <v>1</v>
      </c>
      <c r="B49" s="85" t="s">
        <v>96</v>
      </c>
      <c r="C49" s="86">
        <v>3040011</v>
      </c>
      <c r="D49" s="86">
        <v>5165492501</v>
      </c>
      <c r="E49" s="86">
        <v>275519109</v>
      </c>
      <c r="F49" s="86">
        <v>5441011610</v>
      </c>
      <c r="G49" s="86">
        <v>2698114369</v>
      </c>
      <c r="H49" s="87">
        <v>1789.7999744079873</v>
      </c>
      <c r="I49" s="87">
        <v>887.5344099083852</v>
      </c>
      <c r="J49" s="88">
        <v>49.58846924790885</v>
      </c>
    </row>
    <row r="50" spans="3:8" ht="12.75">
      <c r="C50" s="89"/>
      <c r="D50" s="90"/>
      <c r="E50" s="90"/>
      <c r="F50" s="90"/>
      <c r="G50" s="90"/>
      <c r="H50" s="91"/>
    </row>
    <row r="51" spans="4:8" ht="12.75">
      <c r="D51" s="90"/>
      <c r="E51" s="90"/>
      <c r="F51" s="90"/>
      <c r="G51" s="90"/>
      <c r="H51" s="105"/>
    </row>
  </sheetData>
  <mergeCells count="6">
    <mergeCell ref="A2:J2"/>
    <mergeCell ref="A4:J4"/>
    <mergeCell ref="B6:B11"/>
    <mergeCell ref="C6:C11"/>
    <mergeCell ref="F6:F10"/>
    <mergeCell ref="H7:I11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6" r:id="rId1"/>
  <headerFooter alignWithMargins="0">
    <oddFooter>&amp;C&amp;"Arial,Standard"13&amp;"MS Sans Serif,Standard"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BACE-FFE0-45C3-997D-8AAFEA1340CC}">
  <sheetPr>
    <pageSetUpPr fitToPage="1"/>
  </sheetPr>
  <dimension ref="A2:I57"/>
  <sheetViews>
    <sheetView workbookViewId="0" topLeftCell="A1">
      <selection activeCell="J1" sqref="J1"/>
    </sheetView>
  </sheetViews>
  <sheetFormatPr defaultColWidth="11.421875" defaultRowHeight="12.75"/>
  <cols>
    <col min="1" max="1" width="7.8515625" style="61" customWidth="1"/>
    <col min="2" max="2" width="23.8515625" style="61" customWidth="1"/>
    <col min="3" max="3" width="14.7109375" style="61" customWidth="1"/>
    <col min="4" max="4" width="14.28125" style="61" customWidth="1"/>
    <col min="5" max="5" width="14.8515625" style="61" customWidth="1"/>
    <col min="6" max="6" width="14.140625" style="61" customWidth="1"/>
    <col min="7" max="7" width="14.7109375" style="61" customWidth="1"/>
    <col min="8" max="8" width="14.28125" style="61" customWidth="1"/>
    <col min="9" max="9" width="14.8515625" style="61" customWidth="1"/>
    <col min="10" max="16384" width="11.421875" style="61" customWidth="1"/>
  </cols>
  <sheetData>
    <row r="1" ht="18.75" customHeight="1"/>
    <row r="2" spans="1:9" ht="18.75" customHeight="1">
      <c r="A2" s="607" t="s">
        <v>352</v>
      </c>
      <c r="B2" s="607"/>
      <c r="C2" s="607"/>
      <c r="D2" s="607"/>
      <c r="E2" s="607"/>
      <c r="F2" s="607"/>
      <c r="G2" s="607"/>
      <c r="H2" s="607"/>
      <c r="I2" s="607"/>
    </row>
    <row r="3" spans="1:9" ht="18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8.75" customHeight="1">
      <c r="A4" s="607" t="s">
        <v>360</v>
      </c>
      <c r="B4" s="607"/>
      <c r="C4" s="607"/>
      <c r="D4" s="607"/>
      <c r="E4" s="607"/>
      <c r="F4" s="607"/>
      <c r="G4" s="607"/>
      <c r="H4" s="607"/>
      <c r="I4" s="607"/>
    </row>
    <row r="5" ht="18.75" customHeight="1"/>
    <row r="6" spans="1:9" ht="18.75" customHeight="1">
      <c r="A6" s="634" t="s">
        <v>354</v>
      </c>
      <c r="B6" s="608" t="s">
        <v>56</v>
      </c>
      <c r="C6" s="696" t="s">
        <v>355</v>
      </c>
      <c r="D6" s="696" t="s">
        <v>356</v>
      </c>
      <c r="E6" s="611" t="s">
        <v>357</v>
      </c>
      <c r="F6" s="696" t="s">
        <v>358</v>
      </c>
      <c r="G6" s="696" t="s">
        <v>355</v>
      </c>
      <c r="H6" s="696" t="s">
        <v>356</v>
      </c>
      <c r="I6" s="611" t="s">
        <v>357</v>
      </c>
    </row>
    <row r="7" spans="1:9" ht="18.75" customHeight="1">
      <c r="A7" s="631"/>
      <c r="B7" s="609"/>
      <c r="C7" s="697"/>
      <c r="D7" s="697"/>
      <c r="E7" s="612"/>
      <c r="F7" s="701"/>
      <c r="G7" s="697"/>
      <c r="H7" s="697"/>
      <c r="I7" s="612"/>
    </row>
    <row r="8" spans="1:9" ht="18.75" customHeight="1">
      <c r="A8" s="633"/>
      <c r="B8" s="610"/>
      <c r="C8" s="699" t="s">
        <v>34</v>
      </c>
      <c r="D8" s="700"/>
      <c r="E8" s="700"/>
      <c r="F8" s="702"/>
      <c r="G8" s="699" t="s">
        <v>359</v>
      </c>
      <c r="H8" s="700"/>
      <c r="I8" s="700"/>
    </row>
    <row r="9" spans="1:9" ht="24.7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24.75" customHeight="1">
      <c r="A10" s="606" t="s">
        <v>249</v>
      </c>
      <c r="B10" s="606"/>
      <c r="C10" s="606"/>
      <c r="D10" s="606"/>
      <c r="E10" s="606"/>
      <c r="F10" s="606"/>
      <c r="G10" s="606"/>
      <c r="H10" s="606"/>
      <c r="I10" s="606"/>
    </row>
    <row r="11" spans="1:9" ht="24.7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22.5" customHeight="1">
      <c r="A12" s="79"/>
      <c r="B12" s="100" t="s">
        <v>219</v>
      </c>
      <c r="C12" s="96"/>
      <c r="D12" s="96"/>
      <c r="E12" s="101"/>
      <c r="F12" s="101"/>
      <c r="G12" s="96"/>
      <c r="H12" s="96"/>
      <c r="I12" s="101"/>
    </row>
    <row r="13" spans="1:9" ht="10.5" customHeight="1">
      <c r="A13" s="79"/>
      <c r="B13" s="100"/>
      <c r="C13" s="96"/>
      <c r="D13" s="96"/>
      <c r="E13" s="96"/>
      <c r="F13" s="96"/>
      <c r="G13" s="96"/>
      <c r="H13" s="96"/>
      <c r="I13" s="96"/>
    </row>
    <row r="14" spans="1:9" ht="18.75" customHeight="1">
      <c r="A14" s="74">
        <v>661</v>
      </c>
      <c r="B14" s="80" t="s">
        <v>252</v>
      </c>
      <c r="C14" s="81">
        <v>107273898</v>
      </c>
      <c r="D14" s="81">
        <v>124321044</v>
      </c>
      <c r="E14" s="81">
        <v>106125928</v>
      </c>
      <c r="F14" s="462">
        <v>85.36441183682466</v>
      </c>
      <c r="G14" s="82">
        <v>1502.84</v>
      </c>
      <c r="H14" s="82">
        <v>1741.65</v>
      </c>
      <c r="I14" s="82">
        <v>1486.75</v>
      </c>
    </row>
    <row r="15" spans="1:9" ht="18.75" customHeight="1">
      <c r="A15" s="74">
        <v>662</v>
      </c>
      <c r="B15" s="80" t="s">
        <v>264</v>
      </c>
      <c r="C15" s="81">
        <v>90713468</v>
      </c>
      <c r="D15" s="81">
        <v>96839702</v>
      </c>
      <c r="E15" s="81">
        <v>83792908</v>
      </c>
      <c r="F15" s="462">
        <v>86.52743272588756</v>
      </c>
      <c r="G15" s="82">
        <v>1692.89</v>
      </c>
      <c r="H15" s="82">
        <v>1807.22</v>
      </c>
      <c r="I15" s="82">
        <v>1563.74</v>
      </c>
    </row>
    <row r="16" spans="1:9" ht="18.75" customHeight="1">
      <c r="A16" s="74">
        <v>663</v>
      </c>
      <c r="B16" s="80" t="s">
        <v>265</v>
      </c>
      <c r="C16" s="81">
        <v>170737461</v>
      </c>
      <c r="D16" s="81">
        <v>210704469</v>
      </c>
      <c r="E16" s="81">
        <v>182696028</v>
      </c>
      <c r="F16" s="462">
        <v>86.70723922803934</v>
      </c>
      <c r="G16" s="82">
        <v>1345.1</v>
      </c>
      <c r="H16" s="82">
        <v>1659.97</v>
      </c>
      <c r="I16" s="82">
        <v>1439.31</v>
      </c>
    </row>
    <row r="17" spans="1:9" ht="18.75" customHeight="1">
      <c r="A17" s="74"/>
      <c r="B17" s="463" t="s">
        <v>203</v>
      </c>
      <c r="C17" s="81">
        <v>368724827</v>
      </c>
      <c r="D17" s="81">
        <v>431865215</v>
      </c>
      <c r="E17" s="81">
        <v>372614864</v>
      </c>
      <c r="F17" s="462">
        <v>86.28036041291263</v>
      </c>
      <c r="G17" s="82">
        <v>1463.78</v>
      </c>
      <c r="H17" s="82">
        <v>1714.44</v>
      </c>
      <c r="I17" s="82">
        <v>1479.22</v>
      </c>
    </row>
    <row r="18" spans="1:9" ht="25.5" customHeight="1">
      <c r="A18" s="74"/>
      <c r="C18" s="90"/>
      <c r="D18" s="90"/>
      <c r="E18" s="90"/>
      <c r="F18" s="90"/>
      <c r="G18" s="423"/>
      <c r="H18" s="423"/>
      <c r="I18" s="423"/>
    </row>
    <row r="19" spans="1:9" ht="22.5" customHeight="1">
      <c r="A19" s="79"/>
      <c r="B19" s="100" t="s">
        <v>171</v>
      </c>
      <c r="C19" s="96"/>
      <c r="D19" s="96"/>
      <c r="E19" s="101"/>
      <c r="F19" s="101"/>
      <c r="G19" s="464"/>
      <c r="H19" s="464"/>
      <c r="I19" s="465"/>
    </row>
    <row r="20" spans="1:9" ht="10.5" customHeight="1">
      <c r="A20" s="79"/>
      <c r="B20" s="100"/>
      <c r="C20" s="96"/>
      <c r="D20" s="96"/>
      <c r="E20" s="96"/>
      <c r="F20" s="96"/>
      <c r="G20" s="464"/>
      <c r="H20" s="464"/>
      <c r="I20" s="464"/>
    </row>
    <row r="21" spans="1:9" ht="18.75" customHeight="1">
      <c r="A21" s="74">
        <v>671</v>
      </c>
      <c r="B21" s="80" t="s">
        <v>252</v>
      </c>
      <c r="C21" s="81">
        <v>214876690</v>
      </c>
      <c r="D21" s="81">
        <v>239215273</v>
      </c>
      <c r="E21" s="81">
        <v>142149979</v>
      </c>
      <c r="F21" s="462">
        <v>59.42345453837306</v>
      </c>
      <c r="G21" s="82">
        <v>1228.11</v>
      </c>
      <c r="H21" s="82">
        <v>1367.22</v>
      </c>
      <c r="I21" s="82">
        <v>812.45</v>
      </c>
    </row>
    <row r="22" spans="1:9" ht="18.75" customHeight="1">
      <c r="A22" s="74">
        <v>672</v>
      </c>
      <c r="B22" s="80" t="s">
        <v>254</v>
      </c>
      <c r="C22" s="81">
        <v>103817865</v>
      </c>
      <c r="D22" s="81">
        <v>128649919</v>
      </c>
      <c r="E22" s="81">
        <v>80484350</v>
      </c>
      <c r="F22" s="462">
        <v>62.560746734710335</v>
      </c>
      <c r="G22" s="82">
        <v>1003.52</v>
      </c>
      <c r="H22" s="82">
        <v>1243.55</v>
      </c>
      <c r="I22" s="82">
        <v>777.97</v>
      </c>
    </row>
    <row r="23" spans="1:9" ht="18.75" customHeight="1">
      <c r="A23" s="74">
        <v>673</v>
      </c>
      <c r="B23" s="80" t="s">
        <v>256</v>
      </c>
      <c r="C23" s="81">
        <v>76975690</v>
      </c>
      <c r="D23" s="81">
        <v>96097258</v>
      </c>
      <c r="E23" s="81">
        <v>58144871</v>
      </c>
      <c r="F23" s="462">
        <v>60.506274799224755</v>
      </c>
      <c r="G23" s="82">
        <v>969.76</v>
      </c>
      <c r="H23" s="82">
        <v>1210.66</v>
      </c>
      <c r="I23" s="82">
        <v>732.52</v>
      </c>
    </row>
    <row r="24" spans="1:9" ht="18.75" customHeight="1">
      <c r="A24" s="74">
        <v>674</v>
      </c>
      <c r="B24" s="80" t="s">
        <v>258</v>
      </c>
      <c r="C24" s="81">
        <v>81186754</v>
      </c>
      <c r="D24" s="81">
        <v>99277931</v>
      </c>
      <c r="E24" s="81">
        <v>60253731</v>
      </c>
      <c r="F24" s="462">
        <v>60.69196889286502</v>
      </c>
      <c r="G24" s="82">
        <v>963.25</v>
      </c>
      <c r="H24" s="82">
        <v>1177.9</v>
      </c>
      <c r="I24" s="82">
        <v>714.89</v>
      </c>
    </row>
    <row r="25" spans="1:9" ht="18.75" customHeight="1">
      <c r="A25" s="74">
        <v>675</v>
      </c>
      <c r="B25" s="80" t="s">
        <v>260</v>
      </c>
      <c r="C25" s="81">
        <v>107592131</v>
      </c>
      <c r="D25" s="81">
        <v>126231654</v>
      </c>
      <c r="E25" s="81">
        <v>76227474</v>
      </c>
      <c r="F25" s="462">
        <v>60.38697235164169</v>
      </c>
      <c r="G25" s="82">
        <v>1169.73</v>
      </c>
      <c r="H25" s="82">
        <v>1372.38</v>
      </c>
      <c r="I25" s="82">
        <v>828.74</v>
      </c>
    </row>
    <row r="26" spans="1:9" ht="18.75" customHeight="1">
      <c r="A26" s="74">
        <v>676</v>
      </c>
      <c r="B26" s="80" t="s">
        <v>262</v>
      </c>
      <c r="C26" s="81">
        <v>153417921</v>
      </c>
      <c r="D26" s="81">
        <v>177264928</v>
      </c>
      <c r="E26" s="81">
        <v>116116698</v>
      </c>
      <c r="F26" s="462">
        <v>65.5046090109827</v>
      </c>
      <c r="G26" s="82">
        <v>1191.3</v>
      </c>
      <c r="H26" s="82">
        <v>1376.47</v>
      </c>
      <c r="I26" s="82">
        <v>901.65</v>
      </c>
    </row>
    <row r="27" spans="1:9" ht="18.75" customHeight="1">
      <c r="A27" s="74">
        <v>677</v>
      </c>
      <c r="B27" s="80" t="s">
        <v>263</v>
      </c>
      <c r="C27" s="81">
        <v>139824760</v>
      </c>
      <c r="D27" s="81">
        <v>163779431</v>
      </c>
      <c r="E27" s="81">
        <v>95034571</v>
      </c>
      <c r="F27" s="462">
        <v>58.0259501573186</v>
      </c>
      <c r="G27" s="82">
        <v>1108.8</v>
      </c>
      <c r="H27" s="82">
        <v>1298.75</v>
      </c>
      <c r="I27" s="82">
        <v>753.61</v>
      </c>
    </row>
    <row r="28" spans="1:9" ht="18.75" customHeight="1">
      <c r="A28" s="74">
        <v>678</v>
      </c>
      <c r="B28" s="80" t="s">
        <v>264</v>
      </c>
      <c r="C28" s="81">
        <v>119482228</v>
      </c>
      <c r="D28" s="81">
        <v>145674575</v>
      </c>
      <c r="E28" s="81">
        <v>93014043</v>
      </c>
      <c r="F28" s="462">
        <v>63.850567609344324</v>
      </c>
      <c r="G28" s="82">
        <v>1028.83</v>
      </c>
      <c r="H28" s="82">
        <v>1254.37</v>
      </c>
      <c r="I28" s="82">
        <v>800.92</v>
      </c>
    </row>
    <row r="29" spans="1:9" ht="18.75" customHeight="1">
      <c r="A29" s="74">
        <v>679</v>
      </c>
      <c r="B29" s="80" t="s">
        <v>265</v>
      </c>
      <c r="C29" s="81">
        <v>175508881</v>
      </c>
      <c r="D29" s="81">
        <v>204935367</v>
      </c>
      <c r="E29" s="81">
        <v>132268281</v>
      </c>
      <c r="F29" s="462">
        <v>64.54146150381159</v>
      </c>
      <c r="G29" s="82">
        <v>1073.23</v>
      </c>
      <c r="H29" s="82">
        <v>1253.17</v>
      </c>
      <c r="I29" s="82">
        <v>808.81</v>
      </c>
    </row>
    <row r="30" spans="1:9" ht="18.75" customHeight="1">
      <c r="A30" s="74"/>
      <c r="B30" s="463" t="s">
        <v>203</v>
      </c>
      <c r="C30" s="81">
        <v>1172682920</v>
      </c>
      <c r="D30" s="81">
        <v>1381126336</v>
      </c>
      <c r="E30" s="81">
        <v>853693998</v>
      </c>
      <c r="F30" s="462">
        <v>61.81143431617251</v>
      </c>
      <c r="G30" s="82">
        <v>1097.39</v>
      </c>
      <c r="H30" s="82">
        <v>1292.45</v>
      </c>
      <c r="I30" s="82">
        <v>798.88</v>
      </c>
    </row>
    <row r="31" spans="1:9" ht="27.75" customHeight="1">
      <c r="A31" s="84">
        <v>6</v>
      </c>
      <c r="B31" s="85" t="s">
        <v>28</v>
      </c>
      <c r="C31" s="86">
        <v>1541407747</v>
      </c>
      <c r="D31" s="86">
        <v>1812991551</v>
      </c>
      <c r="E31" s="86">
        <v>1226308862</v>
      </c>
      <c r="F31" s="462">
        <v>67.64007594649843</v>
      </c>
      <c r="G31" s="87">
        <v>1167.28</v>
      </c>
      <c r="H31" s="87">
        <v>1372.94</v>
      </c>
      <c r="I31" s="87">
        <v>928.66</v>
      </c>
    </row>
    <row r="32" spans="1:9" ht="24.75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4.75" customHeight="1">
      <c r="A33" s="606" t="s">
        <v>155</v>
      </c>
      <c r="B33" s="606"/>
      <c r="C33" s="606"/>
      <c r="D33" s="606"/>
      <c r="E33" s="606"/>
      <c r="F33" s="606"/>
      <c r="G33" s="606"/>
      <c r="H33" s="606"/>
      <c r="I33" s="606"/>
    </row>
    <row r="34" spans="1:9" ht="24.7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2.5" customHeight="1">
      <c r="A35" s="79"/>
      <c r="B35" s="100" t="s">
        <v>219</v>
      </c>
      <c r="C35" s="96"/>
      <c r="D35" s="96"/>
      <c r="E35" s="101"/>
      <c r="F35" s="101"/>
      <c r="G35" s="96"/>
      <c r="H35" s="96"/>
      <c r="I35" s="101"/>
    </row>
    <row r="36" spans="1:9" ht="10.5" customHeight="1">
      <c r="A36" s="79"/>
      <c r="B36" s="100"/>
      <c r="C36" s="96"/>
      <c r="D36" s="96"/>
      <c r="E36" s="96"/>
      <c r="F36" s="96"/>
      <c r="G36" s="96"/>
      <c r="H36" s="96"/>
      <c r="I36" s="96"/>
    </row>
    <row r="37" spans="1:9" ht="18.75" customHeight="1">
      <c r="A37" s="74">
        <v>761</v>
      </c>
      <c r="B37" s="80" t="s">
        <v>272</v>
      </c>
      <c r="C37" s="81">
        <v>341229431</v>
      </c>
      <c r="D37" s="81">
        <v>484489658</v>
      </c>
      <c r="E37" s="81">
        <v>421053401</v>
      </c>
      <c r="F37" s="462">
        <v>86.90658181190733</v>
      </c>
      <c r="G37" s="82">
        <v>1150.94</v>
      </c>
      <c r="H37" s="82">
        <v>1634.15</v>
      </c>
      <c r="I37" s="82">
        <v>1420.18</v>
      </c>
    </row>
    <row r="38" spans="1:9" ht="18.75" customHeight="1">
      <c r="A38" s="74">
        <v>762</v>
      </c>
      <c r="B38" s="80" t="s">
        <v>337</v>
      </c>
      <c r="C38" s="81">
        <v>44264290</v>
      </c>
      <c r="D38" s="81">
        <v>65494744</v>
      </c>
      <c r="E38" s="81">
        <v>56577295</v>
      </c>
      <c r="F38" s="462">
        <v>86.3844814783916</v>
      </c>
      <c r="G38" s="82">
        <v>981.08</v>
      </c>
      <c r="H38" s="82">
        <v>1451.63</v>
      </c>
      <c r="I38" s="82">
        <v>1253.98</v>
      </c>
    </row>
    <row r="39" spans="1:9" ht="18.75" customHeight="1">
      <c r="A39" s="74">
        <v>763</v>
      </c>
      <c r="B39" s="80" t="s">
        <v>365</v>
      </c>
      <c r="C39" s="81">
        <v>88425800</v>
      </c>
      <c r="D39" s="81">
        <v>110214626</v>
      </c>
      <c r="E39" s="81">
        <v>91837708</v>
      </c>
      <c r="F39" s="462">
        <v>83.32624383264704</v>
      </c>
      <c r="G39" s="82">
        <v>1280.55</v>
      </c>
      <c r="H39" s="82">
        <v>1596.09</v>
      </c>
      <c r="I39" s="82">
        <v>1329.96</v>
      </c>
    </row>
    <row r="40" spans="1:9" ht="18.75" customHeight="1">
      <c r="A40" s="74">
        <v>764</v>
      </c>
      <c r="B40" s="80" t="s">
        <v>325</v>
      </c>
      <c r="C40" s="81">
        <v>72546339</v>
      </c>
      <c r="D40" s="81">
        <v>78935993</v>
      </c>
      <c r="E40" s="81">
        <v>60707777</v>
      </c>
      <c r="F40" s="462">
        <v>76.90759904673651</v>
      </c>
      <c r="G40" s="82">
        <v>1622.2</v>
      </c>
      <c r="H40" s="82">
        <v>1765.08</v>
      </c>
      <c r="I40" s="82">
        <v>1357.48</v>
      </c>
    </row>
    <row r="41" spans="1:9" ht="18.75" customHeight="1">
      <c r="A41" s="74"/>
      <c r="B41" s="463" t="s">
        <v>203</v>
      </c>
      <c r="C41" s="81">
        <v>546465860</v>
      </c>
      <c r="D41" s="81">
        <v>739135021</v>
      </c>
      <c r="E41" s="81">
        <v>630176181</v>
      </c>
      <c r="F41" s="462">
        <v>85.25860135099728</v>
      </c>
      <c r="G41" s="82">
        <v>1200.05</v>
      </c>
      <c r="H41" s="82">
        <v>1623.15</v>
      </c>
      <c r="I41" s="82">
        <v>1383.88</v>
      </c>
    </row>
    <row r="42" spans="1:9" ht="25.5" customHeight="1">
      <c r="A42" s="74"/>
      <c r="C42" s="90"/>
      <c r="D42" s="90"/>
      <c r="E42" s="90"/>
      <c r="F42" s="90"/>
      <c r="G42" s="423"/>
      <c r="H42" s="423"/>
      <c r="I42" s="423"/>
    </row>
    <row r="43" spans="1:9" ht="22.5" customHeight="1">
      <c r="A43" s="79"/>
      <c r="B43" s="100" t="s">
        <v>171</v>
      </c>
      <c r="C43" s="96"/>
      <c r="D43" s="96"/>
      <c r="E43" s="101"/>
      <c r="F43" s="101"/>
      <c r="G43" s="464"/>
      <c r="H43" s="464"/>
      <c r="I43" s="465"/>
    </row>
    <row r="44" spans="1:9" ht="10.5" customHeight="1">
      <c r="A44" s="79"/>
      <c r="B44" s="100"/>
      <c r="C44" s="96"/>
      <c r="D44" s="96"/>
      <c r="E44" s="96"/>
      <c r="F44" s="96"/>
      <c r="G44" s="464"/>
      <c r="H44" s="464"/>
      <c r="I44" s="464"/>
    </row>
    <row r="45" spans="1:9" ht="18.75" customHeight="1">
      <c r="A45" s="74">
        <v>771</v>
      </c>
      <c r="B45" s="80" t="s">
        <v>270</v>
      </c>
      <c r="C45" s="81">
        <v>169241021</v>
      </c>
      <c r="D45" s="81">
        <v>186271868</v>
      </c>
      <c r="E45" s="81">
        <v>101913794</v>
      </c>
      <c r="F45" s="462">
        <v>54.71239167473212</v>
      </c>
      <c r="G45" s="82">
        <v>1248.66</v>
      </c>
      <c r="H45" s="82">
        <v>1374.31</v>
      </c>
      <c r="I45" s="82">
        <v>751.92</v>
      </c>
    </row>
    <row r="46" spans="1:9" ht="18.75" customHeight="1">
      <c r="A46" s="74">
        <v>772</v>
      </c>
      <c r="B46" s="80" t="s">
        <v>272</v>
      </c>
      <c r="C46" s="81">
        <v>324344739</v>
      </c>
      <c r="D46" s="81">
        <v>360077259</v>
      </c>
      <c r="E46" s="81">
        <v>195243732</v>
      </c>
      <c r="F46" s="462">
        <v>54.22273334956708</v>
      </c>
      <c r="G46" s="82">
        <v>1258.17</v>
      </c>
      <c r="H46" s="82">
        <v>1396.79</v>
      </c>
      <c r="I46" s="82">
        <v>757.38</v>
      </c>
    </row>
    <row r="47" spans="1:9" ht="18.75" customHeight="1">
      <c r="A47" s="74">
        <v>773</v>
      </c>
      <c r="B47" s="80" t="s">
        <v>274</v>
      </c>
      <c r="C47" s="81">
        <v>121425945</v>
      </c>
      <c r="D47" s="81">
        <v>134082707</v>
      </c>
      <c r="E47" s="81">
        <v>71568866</v>
      </c>
      <c r="F47" s="462">
        <v>53.376656543785316</v>
      </c>
      <c r="G47" s="82">
        <v>1239.23</v>
      </c>
      <c r="H47" s="82">
        <v>1368.4</v>
      </c>
      <c r="I47" s="82">
        <v>730.41</v>
      </c>
    </row>
    <row r="48" spans="1:9" ht="18.75" customHeight="1">
      <c r="A48" s="74">
        <v>774</v>
      </c>
      <c r="B48" s="80" t="s">
        <v>276</v>
      </c>
      <c r="C48" s="81">
        <v>170704466</v>
      </c>
      <c r="D48" s="81">
        <v>186219304</v>
      </c>
      <c r="E48" s="81">
        <v>103303021</v>
      </c>
      <c r="F48" s="462">
        <v>55.473851948238405</v>
      </c>
      <c r="G48" s="82">
        <v>1329.1</v>
      </c>
      <c r="H48" s="82">
        <v>1449.9</v>
      </c>
      <c r="I48" s="82">
        <v>804.32</v>
      </c>
    </row>
    <row r="49" spans="1:9" ht="18.75" customHeight="1">
      <c r="A49" s="74">
        <v>775</v>
      </c>
      <c r="B49" s="467" t="s">
        <v>277</v>
      </c>
      <c r="C49" s="81">
        <v>226742555</v>
      </c>
      <c r="D49" s="81">
        <v>244320382</v>
      </c>
      <c r="E49" s="81">
        <v>137372657</v>
      </c>
      <c r="F49" s="462">
        <v>56.22644164005932</v>
      </c>
      <c r="G49" s="82">
        <v>1278.65</v>
      </c>
      <c r="H49" s="82">
        <v>1377.77</v>
      </c>
      <c r="I49" s="82">
        <v>774.67</v>
      </c>
    </row>
    <row r="50" spans="1:9" ht="18.75" customHeight="1">
      <c r="A50" s="74">
        <v>776</v>
      </c>
      <c r="B50" s="80" t="s">
        <v>278</v>
      </c>
      <c r="C50" s="81">
        <v>103332959</v>
      </c>
      <c r="D50" s="81">
        <v>112034443</v>
      </c>
      <c r="E50" s="81">
        <v>68742629</v>
      </c>
      <c r="F50" s="462">
        <v>61.358477945929536</v>
      </c>
      <c r="G50" s="82">
        <v>1255.11</v>
      </c>
      <c r="H50" s="82">
        <v>1360.8</v>
      </c>
      <c r="I50" s="82">
        <v>834.96</v>
      </c>
    </row>
    <row r="51" spans="1:9" ht="18.75" customHeight="1">
      <c r="A51" s="74">
        <v>777</v>
      </c>
      <c r="B51" s="80" t="s">
        <v>279</v>
      </c>
      <c r="C51" s="81">
        <v>207060360</v>
      </c>
      <c r="D51" s="81">
        <v>222718288</v>
      </c>
      <c r="E51" s="81">
        <v>125915742</v>
      </c>
      <c r="F51" s="462">
        <v>56.53587908326594</v>
      </c>
      <c r="G51" s="82">
        <v>1445.59</v>
      </c>
      <c r="H51" s="82">
        <v>1554.9</v>
      </c>
      <c r="I51" s="82">
        <v>879.08</v>
      </c>
    </row>
    <row r="52" spans="1:9" ht="18.75" customHeight="1">
      <c r="A52" s="74">
        <v>778</v>
      </c>
      <c r="B52" s="80" t="s">
        <v>280</v>
      </c>
      <c r="C52" s="81">
        <v>202938095</v>
      </c>
      <c r="D52" s="81">
        <v>216957004</v>
      </c>
      <c r="E52" s="81">
        <v>125337573</v>
      </c>
      <c r="F52" s="462">
        <v>57.770696815116416</v>
      </c>
      <c r="G52" s="82">
        <v>1373.28</v>
      </c>
      <c r="H52" s="82">
        <v>1468.15</v>
      </c>
      <c r="I52" s="82">
        <v>848.16</v>
      </c>
    </row>
    <row r="53" spans="1:9" ht="18.75" customHeight="1">
      <c r="A53" s="74">
        <v>779</v>
      </c>
      <c r="B53" s="80" t="s">
        <v>281</v>
      </c>
      <c r="C53" s="81">
        <v>201390450</v>
      </c>
      <c r="D53" s="81">
        <v>213749277</v>
      </c>
      <c r="E53" s="81">
        <v>112282824</v>
      </c>
      <c r="F53" s="462">
        <v>52.530153821292224</v>
      </c>
      <c r="G53" s="82">
        <v>1491.94</v>
      </c>
      <c r="H53" s="82">
        <v>1583.49</v>
      </c>
      <c r="I53" s="82">
        <v>831.81</v>
      </c>
    </row>
    <row r="54" spans="1:9" ht="18.75" customHeight="1">
      <c r="A54" s="74">
        <v>780</v>
      </c>
      <c r="B54" s="80" t="s">
        <v>282</v>
      </c>
      <c r="C54" s="81">
        <v>182503440</v>
      </c>
      <c r="D54" s="81">
        <v>207166017</v>
      </c>
      <c r="E54" s="81">
        <v>121764480</v>
      </c>
      <c r="F54" s="462">
        <v>58.77628086077458</v>
      </c>
      <c r="G54" s="82">
        <v>1160.95</v>
      </c>
      <c r="H54" s="82">
        <v>1317.83</v>
      </c>
      <c r="I54" s="82">
        <v>774.57</v>
      </c>
    </row>
    <row r="55" spans="1:9" ht="18.75" customHeight="1">
      <c r="A55" s="74"/>
      <c r="B55" s="463" t="s">
        <v>203</v>
      </c>
      <c r="C55" s="81">
        <v>1909684030</v>
      </c>
      <c r="D55" s="81">
        <v>2083596549</v>
      </c>
      <c r="E55" s="81">
        <v>1163445318</v>
      </c>
      <c r="F55" s="462">
        <v>55.83832045404294</v>
      </c>
      <c r="G55" s="82">
        <v>1305.67</v>
      </c>
      <c r="H55" s="82">
        <v>1424.58</v>
      </c>
      <c r="I55" s="82">
        <v>795.46</v>
      </c>
    </row>
    <row r="56" spans="1:9" ht="27.75" customHeight="1">
      <c r="A56" s="84">
        <v>7</v>
      </c>
      <c r="B56" s="85" t="s">
        <v>29</v>
      </c>
      <c r="C56" s="86">
        <v>2456149890</v>
      </c>
      <c r="D56" s="86">
        <v>2822731570</v>
      </c>
      <c r="E56" s="86">
        <v>1793621499</v>
      </c>
      <c r="F56" s="462">
        <v>63.54204976706305</v>
      </c>
      <c r="G56" s="87">
        <v>1280.59</v>
      </c>
      <c r="H56" s="87">
        <v>1471.72</v>
      </c>
      <c r="I56" s="87">
        <v>935.16</v>
      </c>
    </row>
    <row r="57" spans="3:9" ht="12.75">
      <c r="C57" s="90"/>
      <c r="D57" s="90"/>
      <c r="E57" s="90"/>
      <c r="F57" s="90"/>
      <c r="G57" s="90"/>
      <c r="H57" s="90"/>
      <c r="I57" s="90"/>
    </row>
  </sheetData>
  <mergeCells count="15">
    <mergeCell ref="A10:I10"/>
    <mergeCell ref="A33:I33"/>
    <mergeCell ref="A2:I2"/>
    <mergeCell ref="A4:I4"/>
    <mergeCell ref="A6:A8"/>
    <mergeCell ref="B6:B8"/>
    <mergeCell ref="C6:C7"/>
    <mergeCell ref="D6:D7"/>
    <mergeCell ref="E6:E7"/>
    <mergeCell ref="F6:F8"/>
    <mergeCell ref="G6:G7"/>
    <mergeCell ref="H6:H7"/>
    <mergeCell ref="I6:I7"/>
    <mergeCell ref="C8:E8"/>
    <mergeCell ref="G8:I8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&amp;C&amp;"Arial,Standard"31&amp;"MS Sans Serif,Standard"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CA11-AFC3-4D33-84A6-B72466DE68D6}">
  <sheetPr>
    <pageSetUpPr fitToPage="1"/>
  </sheetPr>
  <dimension ref="A2:U80"/>
  <sheetViews>
    <sheetView workbookViewId="0" topLeftCell="A1">
      <selection activeCell="T1" sqref="T1"/>
    </sheetView>
  </sheetViews>
  <sheetFormatPr defaultColWidth="11.421875" defaultRowHeight="12.75"/>
  <cols>
    <col min="1" max="1" width="3.140625" style="337" customWidth="1"/>
    <col min="2" max="2" width="7.7109375" style="337" customWidth="1"/>
    <col min="3" max="3" width="5.7109375" style="337" customWidth="1"/>
    <col min="4" max="4" width="6.7109375" style="337" customWidth="1"/>
    <col min="5" max="5" width="1.28515625" style="337" customWidth="1"/>
    <col min="6" max="6" width="12.140625" style="337" bestFit="1" customWidth="1"/>
    <col min="7" max="7" width="1.28515625" style="337" customWidth="1"/>
    <col min="8" max="8" width="12.140625" style="337" bestFit="1" customWidth="1"/>
    <col min="9" max="9" width="1.28515625" style="337" customWidth="1"/>
    <col min="10" max="10" width="11.8515625" style="337" bestFit="1" customWidth="1"/>
    <col min="11" max="11" width="1.28515625" style="337" customWidth="1"/>
    <col min="12" max="12" width="8.140625" style="337" customWidth="1"/>
    <col min="13" max="13" width="1.28515625" style="337" customWidth="1"/>
    <col min="14" max="14" width="8.140625" style="337" customWidth="1"/>
    <col min="15" max="15" width="1.28515625" style="337" customWidth="1"/>
    <col min="16" max="16" width="8.140625" style="337" customWidth="1"/>
    <col min="17" max="17" width="1.28515625" style="337" customWidth="1"/>
    <col min="18" max="18" width="8.140625" style="337" customWidth="1"/>
    <col min="19" max="19" width="0.9921875" style="341" customWidth="1"/>
    <col min="20" max="20" width="11.421875" style="337" customWidth="1"/>
    <col min="21" max="21" width="8.8515625" style="337" customWidth="1"/>
    <col min="22" max="16384" width="11.421875" style="337" customWidth="1"/>
  </cols>
  <sheetData>
    <row r="2" spans="1:19" ht="12.75" customHeight="1">
      <c r="A2" s="705" t="s">
        <v>352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</row>
    <row r="3" ht="9" customHeight="1">
      <c r="A3" s="336"/>
    </row>
    <row r="4" spans="1:19" ht="12.6">
      <c r="A4" s="705" t="s">
        <v>366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</row>
    <row r="6" spans="1:21" ht="8.25" customHeight="1">
      <c r="A6" s="343"/>
      <c r="B6" s="344"/>
      <c r="C6" s="344"/>
      <c r="D6" s="344"/>
      <c r="E6" s="343"/>
      <c r="F6" s="654" t="s">
        <v>355</v>
      </c>
      <c r="G6" s="708"/>
      <c r="H6" s="654" t="s">
        <v>356</v>
      </c>
      <c r="I6" s="708"/>
      <c r="J6" s="713" t="s">
        <v>357</v>
      </c>
      <c r="K6" s="714"/>
      <c r="L6" s="654" t="s">
        <v>358</v>
      </c>
      <c r="M6" s="708"/>
      <c r="N6" s="654" t="s">
        <v>355</v>
      </c>
      <c r="O6" s="708"/>
      <c r="P6" s="654" t="s">
        <v>356</v>
      </c>
      <c r="Q6" s="708"/>
      <c r="R6" s="713" t="s">
        <v>357</v>
      </c>
      <c r="S6" s="714"/>
      <c r="T6" s="341"/>
      <c r="U6" s="341"/>
    </row>
    <row r="7" spans="1:21" ht="9" customHeight="1">
      <c r="A7" s="355" t="s">
        <v>6</v>
      </c>
      <c r="B7" s="352" t="s">
        <v>216</v>
      </c>
      <c r="C7" s="352"/>
      <c r="D7" s="352"/>
      <c r="E7" s="353"/>
      <c r="F7" s="709"/>
      <c r="G7" s="710"/>
      <c r="H7" s="709"/>
      <c r="I7" s="710"/>
      <c r="J7" s="701"/>
      <c r="K7" s="709"/>
      <c r="L7" s="709"/>
      <c r="M7" s="710"/>
      <c r="N7" s="709"/>
      <c r="O7" s="710"/>
      <c r="P7" s="709"/>
      <c r="Q7" s="710"/>
      <c r="R7" s="701"/>
      <c r="S7" s="709"/>
      <c r="T7" s="341"/>
      <c r="U7" s="341"/>
    </row>
    <row r="8" spans="1:21" ht="9" customHeight="1">
      <c r="A8" s="355" t="s">
        <v>13</v>
      </c>
      <c r="B8" s="352" t="s">
        <v>168</v>
      </c>
      <c r="C8" s="352"/>
      <c r="D8" s="352"/>
      <c r="E8" s="353"/>
      <c r="F8" s="711"/>
      <c r="G8" s="712"/>
      <c r="H8" s="711"/>
      <c r="I8" s="712"/>
      <c r="J8" s="702"/>
      <c r="K8" s="711"/>
      <c r="L8" s="709"/>
      <c r="M8" s="710"/>
      <c r="N8" s="711"/>
      <c r="O8" s="712"/>
      <c r="P8" s="711"/>
      <c r="Q8" s="712"/>
      <c r="R8" s="702"/>
      <c r="S8" s="711"/>
      <c r="T8" s="341"/>
      <c r="U8" s="341"/>
    </row>
    <row r="9" spans="1:21" ht="9" customHeight="1">
      <c r="A9" s="359"/>
      <c r="B9" s="342"/>
      <c r="C9" s="342"/>
      <c r="D9" s="342"/>
      <c r="E9" s="359"/>
      <c r="F9" s="703" t="s">
        <v>34</v>
      </c>
      <c r="G9" s="704"/>
      <c r="H9" s="704"/>
      <c r="I9" s="704"/>
      <c r="J9" s="704"/>
      <c r="K9" s="704"/>
      <c r="L9" s="711"/>
      <c r="M9" s="712"/>
      <c r="N9" s="703" t="s">
        <v>359</v>
      </c>
      <c r="O9" s="704"/>
      <c r="P9" s="704"/>
      <c r="Q9" s="704"/>
      <c r="R9" s="704"/>
      <c r="S9" s="704"/>
      <c r="T9" s="341"/>
      <c r="U9" s="341"/>
    </row>
    <row r="10" spans="1:17" ht="12.75">
      <c r="A10" s="361"/>
      <c r="E10" s="347"/>
      <c r="G10" s="347"/>
      <c r="I10" s="347"/>
      <c r="K10" s="347"/>
      <c r="M10" s="347"/>
      <c r="O10" s="347"/>
      <c r="Q10" s="347"/>
    </row>
    <row r="11" spans="1:17" ht="12.75">
      <c r="A11" s="361"/>
      <c r="B11" s="339" t="s">
        <v>301</v>
      </c>
      <c r="E11" s="347"/>
      <c r="G11" s="347"/>
      <c r="I11" s="347"/>
      <c r="K11" s="347"/>
      <c r="M11" s="347"/>
      <c r="O11" s="347"/>
      <c r="Q11" s="347"/>
    </row>
    <row r="12" spans="1:17" ht="12.75">
      <c r="A12" s="361"/>
      <c r="E12" s="347"/>
      <c r="G12" s="347"/>
      <c r="I12" s="347"/>
      <c r="K12" s="347"/>
      <c r="M12" s="347"/>
      <c r="O12" s="347"/>
      <c r="Q12" s="347"/>
    </row>
    <row r="13" spans="1:21" ht="12.75">
      <c r="A13" s="364">
        <v>1</v>
      </c>
      <c r="B13" s="337" t="s">
        <v>20</v>
      </c>
      <c r="E13" s="347"/>
      <c r="F13" s="365">
        <v>9236713145</v>
      </c>
      <c r="G13" s="367"/>
      <c r="H13" s="365">
        <v>9549844743</v>
      </c>
      <c r="I13" s="367"/>
      <c r="J13" s="365">
        <v>6015183602</v>
      </c>
      <c r="K13" s="347"/>
      <c r="L13" s="468">
        <v>62.987239728783095</v>
      </c>
      <c r="M13" s="347"/>
      <c r="N13" s="469">
        <v>1953.11</v>
      </c>
      <c r="O13" s="470"/>
      <c r="P13" s="469">
        <v>2019.32</v>
      </c>
      <c r="Q13" s="470"/>
      <c r="R13" s="469">
        <v>1271.91</v>
      </c>
      <c r="S13" s="471"/>
      <c r="U13" s="365"/>
    </row>
    <row r="14" spans="1:21" ht="12.75">
      <c r="A14" s="364">
        <v>2</v>
      </c>
      <c r="B14" s="337" t="s">
        <v>24</v>
      </c>
      <c r="E14" s="347"/>
      <c r="F14" s="365">
        <v>1576436828</v>
      </c>
      <c r="G14" s="367"/>
      <c r="H14" s="365">
        <v>1805593993</v>
      </c>
      <c r="I14" s="367"/>
      <c r="J14" s="365">
        <v>1118802869</v>
      </c>
      <c r="K14" s="347"/>
      <c r="L14" s="468">
        <v>61.96314749259359</v>
      </c>
      <c r="M14" s="347"/>
      <c r="N14" s="469">
        <v>1257.69</v>
      </c>
      <c r="O14" s="470"/>
      <c r="P14" s="469">
        <v>1440.51</v>
      </c>
      <c r="Q14" s="470"/>
      <c r="R14" s="469">
        <v>892.59</v>
      </c>
      <c r="S14" s="471"/>
      <c r="U14" s="374"/>
    </row>
    <row r="15" spans="1:21" ht="12.75">
      <c r="A15" s="364">
        <v>3</v>
      </c>
      <c r="B15" s="337" t="s">
        <v>25</v>
      </c>
      <c r="E15" s="347"/>
      <c r="F15" s="365">
        <v>1541513324</v>
      </c>
      <c r="G15" s="367"/>
      <c r="H15" s="365">
        <v>1743614329</v>
      </c>
      <c r="I15" s="367"/>
      <c r="J15" s="365">
        <v>1187875148</v>
      </c>
      <c r="K15" s="347"/>
      <c r="L15" s="468">
        <v>68.12717286403993</v>
      </c>
      <c r="M15" s="347"/>
      <c r="N15" s="469">
        <v>1380.37</v>
      </c>
      <c r="O15" s="470"/>
      <c r="P15" s="469">
        <v>1561.34</v>
      </c>
      <c r="Q15" s="470"/>
      <c r="R15" s="469">
        <v>1063.7</v>
      </c>
      <c r="S15" s="471"/>
      <c r="U15" s="374"/>
    </row>
    <row r="16" spans="1:21" ht="12.75">
      <c r="A16" s="364">
        <v>4</v>
      </c>
      <c r="B16" s="337" t="s">
        <v>26</v>
      </c>
      <c r="E16" s="347"/>
      <c r="F16" s="365">
        <v>1307881138</v>
      </c>
      <c r="G16" s="367"/>
      <c r="H16" s="365">
        <v>1540066243</v>
      </c>
      <c r="I16" s="367"/>
      <c r="J16" s="365">
        <v>1075204510</v>
      </c>
      <c r="K16" s="347"/>
      <c r="L16" s="468">
        <v>69.81547156734868</v>
      </c>
      <c r="M16" s="347"/>
      <c r="N16" s="469">
        <v>1231.61</v>
      </c>
      <c r="O16" s="470"/>
      <c r="P16" s="469">
        <v>1450.25</v>
      </c>
      <c r="Q16" s="470"/>
      <c r="R16" s="469">
        <v>1012.5</v>
      </c>
      <c r="S16" s="471"/>
      <c r="U16" s="374"/>
    </row>
    <row r="17" spans="1:21" ht="12.75">
      <c r="A17" s="364">
        <v>5</v>
      </c>
      <c r="B17" s="337" t="s">
        <v>27</v>
      </c>
      <c r="E17" s="347"/>
      <c r="F17" s="365">
        <v>2473135587</v>
      </c>
      <c r="G17" s="367"/>
      <c r="H17" s="365">
        <v>2906387973</v>
      </c>
      <c r="I17" s="367"/>
      <c r="J17" s="365">
        <v>2028307243</v>
      </c>
      <c r="K17" s="347"/>
      <c r="L17" s="468">
        <v>69.78790381197328</v>
      </c>
      <c r="M17" s="347"/>
      <c r="N17" s="469">
        <v>1391.64</v>
      </c>
      <c r="O17" s="470"/>
      <c r="P17" s="469">
        <v>1635.43</v>
      </c>
      <c r="Q17" s="470"/>
      <c r="R17" s="469">
        <v>1141.33</v>
      </c>
      <c r="S17" s="471"/>
      <c r="U17" s="374"/>
    </row>
    <row r="18" spans="1:21" ht="12.75">
      <c r="A18" s="364">
        <v>6</v>
      </c>
      <c r="B18" s="337" t="s">
        <v>28</v>
      </c>
      <c r="E18" s="347"/>
      <c r="F18" s="365">
        <v>1541407747</v>
      </c>
      <c r="G18" s="367"/>
      <c r="H18" s="365">
        <v>1812991551</v>
      </c>
      <c r="I18" s="367"/>
      <c r="J18" s="365">
        <v>1226308862</v>
      </c>
      <c r="K18" s="347"/>
      <c r="L18" s="468">
        <v>67.64007594649843</v>
      </c>
      <c r="M18" s="347"/>
      <c r="N18" s="469">
        <v>1167.28</v>
      </c>
      <c r="O18" s="470"/>
      <c r="P18" s="469">
        <v>1372.94</v>
      </c>
      <c r="Q18" s="470"/>
      <c r="R18" s="469">
        <v>928.66</v>
      </c>
      <c r="S18" s="471"/>
      <c r="U18" s="374"/>
    </row>
    <row r="19" spans="1:21" ht="12.75">
      <c r="A19" s="364">
        <v>7</v>
      </c>
      <c r="B19" s="337" t="s">
        <v>29</v>
      </c>
      <c r="E19" s="347"/>
      <c r="F19" s="365">
        <v>2456149890</v>
      </c>
      <c r="G19" s="367"/>
      <c r="H19" s="365">
        <v>2822731570</v>
      </c>
      <c r="I19" s="367"/>
      <c r="J19" s="365">
        <v>1793621499</v>
      </c>
      <c r="K19" s="347"/>
      <c r="L19" s="468">
        <v>63.54204976706305</v>
      </c>
      <c r="M19" s="347"/>
      <c r="N19" s="469">
        <v>1280.59</v>
      </c>
      <c r="O19" s="470"/>
      <c r="P19" s="469">
        <v>1471.72</v>
      </c>
      <c r="Q19" s="470"/>
      <c r="R19" s="469">
        <v>935.16</v>
      </c>
      <c r="S19" s="471"/>
      <c r="U19" s="374"/>
    </row>
    <row r="20" spans="1:21" ht="12" customHeight="1">
      <c r="A20" s="375">
        <v>8</v>
      </c>
      <c r="C20" s="339"/>
      <c r="D20" s="338" t="s">
        <v>30</v>
      </c>
      <c r="E20" s="376"/>
      <c r="F20" s="379">
        <v>20133237659</v>
      </c>
      <c r="G20" s="380"/>
      <c r="H20" s="379">
        <v>22181230402</v>
      </c>
      <c r="I20" s="380"/>
      <c r="J20" s="379">
        <v>14445303733</v>
      </c>
      <c r="K20" s="376"/>
      <c r="L20" s="472">
        <v>65.12399660073645</v>
      </c>
      <c r="M20" s="376"/>
      <c r="N20" s="473">
        <v>1527.91</v>
      </c>
      <c r="O20" s="474"/>
      <c r="P20" s="473">
        <v>1683.33</v>
      </c>
      <c r="Q20" s="474"/>
      <c r="R20" s="473">
        <v>1096.25</v>
      </c>
      <c r="S20" s="475"/>
      <c r="U20" s="377"/>
    </row>
    <row r="21" spans="1:21" ht="12.75">
      <c r="A21" s="364"/>
      <c r="E21" s="347"/>
      <c r="F21" s="365"/>
      <c r="G21" s="367"/>
      <c r="H21" s="365"/>
      <c r="I21" s="367"/>
      <c r="J21" s="365"/>
      <c r="K21" s="347"/>
      <c r="L21" s="476"/>
      <c r="M21" s="347"/>
      <c r="N21" s="469"/>
      <c r="O21" s="470"/>
      <c r="P21" s="469"/>
      <c r="Q21" s="470"/>
      <c r="R21" s="469"/>
      <c r="S21" s="471"/>
      <c r="U21" s="374"/>
    </row>
    <row r="22" spans="1:21" ht="12.75">
      <c r="A22" s="364"/>
      <c r="B22" s="337" t="s">
        <v>302</v>
      </c>
      <c r="E22" s="347"/>
      <c r="F22" s="365"/>
      <c r="G22" s="367"/>
      <c r="H22" s="365"/>
      <c r="I22" s="367"/>
      <c r="J22" s="365"/>
      <c r="K22" s="347"/>
      <c r="L22" s="476"/>
      <c r="M22" s="347"/>
      <c r="N22" s="469"/>
      <c r="O22" s="470"/>
      <c r="P22" s="469"/>
      <c r="Q22" s="470"/>
      <c r="R22" s="469"/>
      <c r="S22" s="471"/>
      <c r="U22" s="374"/>
    </row>
    <row r="23" spans="1:21" ht="12.75">
      <c r="A23" s="364"/>
      <c r="E23" s="347"/>
      <c r="F23" s="365"/>
      <c r="G23" s="367"/>
      <c r="H23" s="365"/>
      <c r="I23" s="367"/>
      <c r="J23" s="365"/>
      <c r="K23" s="347"/>
      <c r="L23" s="476"/>
      <c r="M23" s="347"/>
      <c r="N23" s="469"/>
      <c r="O23" s="470"/>
      <c r="P23" s="469"/>
      <c r="Q23" s="470"/>
      <c r="R23" s="469"/>
      <c r="S23" s="471"/>
      <c r="U23" s="374"/>
    </row>
    <row r="24" spans="1:21" ht="12.75">
      <c r="A24" s="364">
        <v>9</v>
      </c>
      <c r="B24" s="388">
        <v>500000</v>
      </c>
      <c r="C24" s="337" t="s">
        <v>303</v>
      </c>
      <c r="E24" s="347"/>
      <c r="F24" s="365">
        <v>4572226561</v>
      </c>
      <c r="G24" s="367"/>
      <c r="H24" s="365">
        <v>4768973508</v>
      </c>
      <c r="I24" s="367"/>
      <c r="J24" s="365">
        <v>3680686530</v>
      </c>
      <c r="K24" s="347"/>
      <c r="L24" s="468">
        <v>77.17984853188243</v>
      </c>
      <c r="M24" s="347"/>
      <c r="N24" s="469">
        <v>2288.01</v>
      </c>
      <c r="O24" s="470"/>
      <c r="P24" s="469">
        <v>2386.47</v>
      </c>
      <c r="Q24" s="470"/>
      <c r="R24" s="469">
        <v>1841.87</v>
      </c>
      <c r="S24" s="471"/>
      <c r="U24" s="374"/>
    </row>
    <row r="25" spans="1:21" ht="12.75">
      <c r="A25" s="364">
        <v>10</v>
      </c>
      <c r="B25" s="388">
        <v>200000</v>
      </c>
      <c r="C25" s="337" t="s">
        <v>176</v>
      </c>
      <c r="D25" s="389">
        <v>500000</v>
      </c>
      <c r="E25" s="347"/>
      <c r="F25" s="365">
        <v>341229431</v>
      </c>
      <c r="G25" s="367"/>
      <c r="H25" s="365">
        <v>484489658</v>
      </c>
      <c r="I25" s="367"/>
      <c r="J25" s="365">
        <v>421053401</v>
      </c>
      <c r="K25" s="347"/>
      <c r="L25" s="468">
        <v>86.90658181190733</v>
      </c>
      <c r="M25" s="347"/>
      <c r="N25" s="469">
        <v>1150.94</v>
      </c>
      <c r="O25" s="470"/>
      <c r="P25" s="469">
        <v>1634.15</v>
      </c>
      <c r="Q25" s="470"/>
      <c r="R25" s="469">
        <v>1420.18</v>
      </c>
      <c r="S25" s="471"/>
      <c r="U25" s="374"/>
    </row>
    <row r="26" spans="1:21" ht="12.75">
      <c r="A26" s="361">
        <v>11</v>
      </c>
      <c r="B26" s="388">
        <v>100000</v>
      </c>
      <c r="C26" s="337" t="s">
        <v>178</v>
      </c>
      <c r="D26" s="389">
        <v>200000</v>
      </c>
      <c r="E26" s="347"/>
      <c r="F26" s="365">
        <v>1091462454</v>
      </c>
      <c r="G26" s="367"/>
      <c r="H26" s="365">
        <v>1211581769</v>
      </c>
      <c r="I26" s="367"/>
      <c r="J26" s="365">
        <v>1003153855</v>
      </c>
      <c r="K26" s="347"/>
      <c r="L26" s="468">
        <v>82.79704108027066</v>
      </c>
      <c r="M26" s="347"/>
      <c r="N26" s="469">
        <v>1651.47</v>
      </c>
      <c r="O26" s="470"/>
      <c r="P26" s="469">
        <v>1833.22</v>
      </c>
      <c r="Q26" s="470"/>
      <c r="R26" s="469">
        <v>1517.85</v>
      </c>
      <c r="S26" s="471"/>
      <c r="U26" s="374"/>
    </row>
    <row r="27" spans="1:21" ht="12.75">
      <c r="A27" s="361">
        <v>12</v>
      </c>
      <c r="B27" s="388">
        <v>50000</v>
      </c>
      <c r="C27" s="337" t="s">
        <v>178</v>
      </c>
      <c r="D27" s="389">
        <v>100000</v>
      </c>
      <c r="E27" s="347"/>
      <c r="F27" s="365">
        <v>825264622</v>
      </c>
      <c r="G27" s="367"/>
      <c r="H27" s="365">
        <v>966711720</v>
      </c>
      <c r="I27" s="367"/>
      <c r="J27" s="365">
        <v>821129745</v>
      </c>
      <c r="K27" s="347"/>
      <c r="L27" s="468">
        <v>84.94049756632722</v>
      </c>
      <c r="M27" s="347"/>
      <c r="N27" s="469">
        <v>1386.44</v>
      </c>
      <c r="O27" s="470"/>
      <c r="P27" s="469">
        <v>1624.07</v>
      </c>
      <c r="Q27" s="470"/>
      <c r="R27" s="469">
        <v>1379.49</v>
      </c>
      <c r="S27" s="471"/>
      <c r="U27" s="374"/>
    </row>
    <row r="28" spans="1:21" ht="12.75">
      <c r="A28" s="361">
        <v>13</v>
      </c>
      <c r="B28" s="388">
        <v>20000</v>
      </c>
      <c r="C28" s="337" t="s">
        <v>178</v>
      </c>
      <c r="D28" s="389">
        <v>50000</v>
      </c>
      <c r="E28" s="347"/>
      <c r="F28" s="365">
        <v>2610158455</v>
      </c>
      <c r="G28" s="367"/>
      <c r="H28" s="365">
        <v>2858663885</v>
      </c>
      <c r="I28" s="367"/>
      <c r="J28" s="365">
        <v>1758400735</v>
      </c>
      <c r="K28" s="347"/>
      <c r="L28" s="468">
        <v>61.51127959557232</v>
      </c>
      <c r="M28" s="347"/>
      <c r="N28" s="469">
        <v>1541.47</v>
      </c>
      <c r="O28" s="470"/>
      <c r="P28" s="469">
        <v>1688.23</v>
      </c>
      <c r="Q28" s="470"/>
      <c r="R28" s="469">
        <v>1038.45</v>
      </c>
      <c r="S28" s="471"/>
      <c r="U28" s="374"/>
    </row>
    <row r="29" spans="1:21" ht="12.75">
      <c r="A29" s="361">
        <v>14</v>
      </c>
      <c r="B29" s="388">
        <v>10000</v>
      </c>
      <c r="C29" s="337" t="s">
        <v>178</v>
      </c>
      <c r="D29" s="389">
        <v>20000</v>
      </c>
      <c r="E29" s="347"/>
      <c r="F29" s="365">
        <v>3707840658</v>
      </c>
      <c r="G29" s="367"/>
      <c r="H29" s="365">
        <v>3918657465</v>
      </c>
      <c r="I29" s="367"/>
      <c r="J29" s="365">
        <v>2140930100</v>
      </c>
      <c r="K29" s="347"/>
      <c r="L29" s="468">
        <v>54.63427510880949</v>
      </c>
      <c r="M29" s="347"/>
      <c r="N29" s="469">
        <v>1709.48</v>
      </c>
      <c r="O29" s="470"/>
      <c r="P29" s="469">
        <v>1806.67</v>
      </c>
      <c r="Q29" s="470"/>
      <c r="R29" s="469">
        <v>987.06</v>
      </c>
      <c r="S29" s="471"/>
      <c r="U29" s="374"/>
    </row>
    <row r="30" spans="1:21" ht="12.75">
      <c r="A30" s="361">
        <v>15</v>
      </c>
      <c r="B30" s="388">
        <v>5000</v>
      </c>
      <c r="C30" s="337" t="s">
        <v>178</v>
      </c>
      <c r="D30" s="389">
        <v>10000</v>
      </c>
      <c r="E30" s="347"/>
      <c r="F30" s="365">
        <v>3153851757</v>
      </c>
      <c r="G30" s="367"/>
      <c r="H30" s="365">
        <v>3483110430</v>
      </c>
      <c r="I30" s="367"/>
      <c r="J30" s="365">
        <v>2003344938</v>
      </c>
      <c r="K30" s="347"/>
      <c r="L30" s="468">
        <v>57.51597539788597</v>
      </c>
      <c r="M30" s="347"/>
      <c r="N30" s="469">
        <v>1340.6</v>
      </c>
      <c r="O30" s="470"/>
      <c r="P30" s="469">
        <v>1480.56</v>
      </c>
      <c r="Q30" s="470"/>
      <c r="R30" s="469">
        <v>851.56</v>
      </c>
      <c r="S30" s="471"/>
      <c r="U30" s="374"/>
    </row>
    <row r="31" spans="1:21" ht="12.75">
      <c r="A31" s="361">
        <v>16</v>
      </c>
      <c r="B31" s="388">
        <v>3000</v>
      </c>
      <c r="C31" s="337" t="s">
        <v>178</v>
      </c>
      <c r="D31" s="389">
        <v>5000</v>
      </c>
      <c r="E31" s="347"/>
      <c r="F31" s="365">
        <v>1959633011</v>
      </c>
      <c r="G31" s="367"/>
      <c r="H31" s="365">
        <v>2214581740</v>
      </c>
      <c r="I31" s="367"/>
      <c r="J31" s="365">
        <v>1263781994</v>
      </c>
      <c r="K31" s="347"/>
      <c r="L31" s="468">
        <v>57.06639638417682</v>
      </c>
      <c r="M31" s="347"/>
      <c r="N31" s="469">
        <v>1211.3</v>
      </c>
      <c r="O31" s="470"/>
      <c r="P31" s="469">
        <v>1368.89</v>
      </c>
      <c r="Q31" s="470"/>
      <c r="R31" s="469">
        <v>781.17</v>
      </c>
      <c r="S31" s="471"/>
      <c r="U31" s="374"/>
    </row>
    <row r="32" spans="1:21" ht="12.75">
      <c r="A32" s="361">
        <v>17</v>
      </c>
      <c r="B32" s="388">
        <v>1000</v>
      </c>
      <c r="C32" s="337" t="s">
        <v>178</v>
      </c>
      <c r="D32" s="389">
        <v>3000</v>
      </c>
      <c r="E32" s="347"/>
      <c r="F32" s="365">
        <v>1757499058</v>
      </c>
      <c r="G32" s="367"/>
      <c r="H32" s="365">
        <v>2127533491</v>
      </c>
      <c r="I32" s="367"/>
      <c r="J32" s="365">
        <v>1263219419</v>
      </c>
      <c r="K32" s="347"/>
      <c r="L32" s="468">
        <v>59.37483119977828</v>
      </c>
      <c r="M32" s="347"/>
      <c r="N32" s="469">
        <v>1047.99</v>
      </c>
      <c r="O32" s="470"/>
      <c r="P32" s="469">
        <v>1268.64</v>
      </c>
      <c r="Q32" s="470"/>
      <c r="R32" s="469">
        <v>753.25</v>
      </c>
      <c r="S32" s="471"/>
      <c r="U32" s="374"/>
    </row>
    <row r="33" spans="1:21" ht="12.75">
      <c r="A33" s="361">
        <v>18</v>
      </c>
      <c r="B33" s="388"/>
      <c r="C33" s="337" t="s">
        <v>304</v>
      </c>
      <c r="D33" s="389">
        <v>1000</v>
      </c>
      <c r="E33" s="347"/>
      <c r="F33" s="365">
        <v>114071652</v>
      </c>
      <c r="G33" s="367"/>
      <c r="H33" s="365">
        <v>146926736</v>
      </c>
      <c r="I33" s="367"/>
      <c r="J33" s="365">
        <v>89603016</v>
      </c>
      <c r="K33" s="347"/>
      <c r="L33" s="468">
        <v>60.98482715902706</v>
      </c>
      <c r="M33" s="347"/>
      <c r="N33" s="469">
        <v>980.35</v>
      </c>
      <c r="O33" s="470"/>
      <c r="P33" s="469">
        <v>1262.71</v>
      </c>
      <c r="Q33" s="470"/>
      <c r="R33" s="469">
        <v>770.06</v>
      </c>
      <c r="S33" s="471"/>
      <c r="U33" s="374"/>
    </row>
    <row r="34" spans="1:21" ht="12.75">
      <c r="A34" s="361"/>
      <c r="E34" s="347"/>
      <c r="F34" s="365"/>
      <c r="G34" s="365"/>
      <c r="H34" s="477"/>
      <c r="I34" s="471"/>
      <c r="J34" s="477"/>
      <c r="K34" s="374"/>
      <c r="L34" s="478"/>
      <c r="M34" s="374"/>
      <c r="N34" s="479"/>
      <c r="O34" s="480"/>
      <c r="P34" s="479"/>
      <c r="Q34" s="469"/>
      <c r="R34" s="479"/>
      <c r="S34" s="397"/>
      <c r="U34" s="374"/>
    </row>
    <row r="35" spans="1:21" ht="12.75">
      <c r="A35" s="361"/>
      <c r="E35" s="347"/>
      <c r="F35" s="365"/>
      <c r="G35" s="367"/>
      <c r="H35" s="365"/>
      <c r="I35" s="367"/>
      <c r="J35" s="365"/>
      <c r="K35" s="347"/>
      <c r="L35" s="476"/>
      <c r="M35" s="347"/>
      <c r="N35" s="469"/>
      <c r="O35" s="470"/>
      <c r="P35" s="469"/>
      <c r="Q35" s="470"/>
      <c r="R35" s="469"/>
      <c r="S35" s="471"/>
      <c r="U35" s="374"/>
    </row>
    <row r="36" spans="1:21" ht="12.75">
      <c r="A36" s="361"/>
      <c r="B36" s="339" t="s">
        <v>219</v>
      </c>
      <c r="E36" s="347"/>
      <c r="F36" s="365"/>
      <c r="G36" s="367"/>
      <c r="H36" s="365"/>
      <c r="I36" s="367"/>
      <c r="J36" s="365"/>
      <c r="K36" s="347"/>
      <c r="L36" s="476"/>
      <c r="M36" s="347"/>
      <c r="N36" s="469"/>
      <c r="O36" s="470"/>
      <c r="P36" s="469"/>
      <c r="Q36" s="470"/>
      <c r="R36" s="469"/>
      <c r="S36" s="471"/>
      <c r="U36" s="374"/>
    </row>
    <row r="37" spans="1:21" ht="12.75">
      <c r="A37" s="361"/>
      <c r="E37" s="347"/>
      <c r="F37" s="365"/>
      <c r="G37" s="367"/>
      <c r="H37" s="365"/>
      <c r="I37" s="367"/>
      <c r="J37" s="365"/>
      <c r="K37" s="347"/>
      <c r="L37" s="476"/>
      <c r="M37" s="347"/>
      <c r="N37" s="469"/>
      <c r="O37" s="470"/>
      <c r="P37" s="469"/>
      <c r="Q37" s="470"/>
      <c r="R37" s="469"/>
      <c r="S37" s="471"/>
      <c r="U37" s="374"/>
    </row>
    <row r="38" spans="1:21" ht="12.75">
      <c r="A38" s="361">
        <v>19</v>
      </c>
      <c r="B38" s="337" t="s">
        <v>20</v>
      </c>
      <c r="E38" s="347"/>
      <c r="F38" s="365">
        <v>4071220644</v>
      </c>
      <c r="G38" s="367"/>
      <c r="H38" s="365">
        <v>4108833133</v>
      </c>
      <c r="I38" s="367"/>
      <c r="J38" s="365">
        <v>3185891569</v>
      </c>
      <c r="K38" s="347"/>
      <c r="L38" s="468">
        <v>77.53762359957099</v>
      </c>
      <c r="M38" s="347"/>
      <c r="N38" s="469">
        <v>2410.1</v>
      </c>
      <c r="O38" s="470"/>
      <c r="P38" s="469">
        <v>2432.37</v>
      </c>
      <c r="Q38" s="470"/>
      <c r="R38" s="469">
        <v>1886</v>
      </c>
      <c r="S38" s="471"/>
      <c r="U38" s="374"/>
    </row>
    <row r="39" spans="1:21" ht="12.75">
      <c r="A39" s="361">
        <v>20</v>
      </c>
      <c r="B39" s="337" t="s">
        <v>24</v>
      </c>
      <c r="E39" s="347"/>
      <c r="F39" s="365">
        <v>234976127</v>
      </c>
      <c r="G39" s="367"/>
      <c r="H39" s="365">
        <v>289339992</v>
      </c>
      <c r="I39" s="367"/>
      <c r="J39" s="365">
        <v>245552890</v>
      </c>
      <c r="K39" s="347"/>
      <c r="L39" s="468">
        <v>84.86655726457613</v>
      </c>
      <c r="M39" s="347"/>
      <c r="N39" s="469">
        <v>1349.69</v>
      </c>
      <c r="O39" s="470"/>
      <c r="P39" s="469">
        <v>1661.95</v>
      </c>
      <c r="Q39" s="470"/>
      <c r="R39" s="469">
        <v>1410.44</v>
      </c>
      <c r="S39" s="471"/>
      <c r="U39" s="374"/>
    </row>
    <row r="40" spans="1:21" ht="12.75">
      <c r="A40" s="361">
        <v>21</v>
      </c>
      <c r="B40" s="337" t="s">
        <v>25</v>
      </c>
      <c r="E40" s="347"/>
      <c r="F40" s="365">
        <v>401183212</v>
      </c>
      <c r="G40" s="367"/>
      <c r="H40" s="365">
        <v>435966581</v>
      </c>
      <c r="I40" s="367"/>
      <c r="J40" s="365">
        <v>367412941</v>
      </c>
      <c r="K40" s="347"/>
      <c r="L40" s="468">
        <v>84.27548280357755</v>
      </c>
      <c r="M40" s="347"/>
      <c r="N40" s="469">
        <v>1685.59</v>
      </c>
      <c r="O40" s="470"/>
      <c r="P40" s="469">
        <v>1831.73</v>
      </c>
      <c r="Q40" s="470"/>
      <c r="R40" s="469">
        <v>1543.7</v>
      </c>
      <c r="S40" s="471"/>
      <c r="U40" s="374"/>
    </row>
    <row r="41" spans="1:21" ht="12.75">
      <c r="A41" s="361">
        <v>22</v>
      </c>
      <c r="B41" s="337" t="s">
        <v>26</v>
      </c>
      <c r="E41" s="347"/>
      <c r="F41" s="365">
        <v>380218591</v>
      </c>
      <c r="G41" s="367"/>
      <c r="H41" s="365">
        <v>438383897</v>
      </c>
      <c r="I41" s="367"/>
      <c r="J41" s="365">
        <v>386863693</v>
      </c>
      <c r="K41" s="347"/>
      <c r="L41" s="468">
        <v>88.2476969723183</v>
      </c>
      <c r="M41" s="347"/>
      <c r="N41" s="469">
        <v>1599.32</v>
      </c>
      <c r="O41" s="470"/>
      <c r="P41" s="469">
        <v>1843.98</v>
      </c>
      <c r="Q41" s="470"/>
      <c r="R41" s="469">
        <v>1627.27</v>
      </c>
      <c r="S41" s="471"/>
      <c r="U41" s="374"/>
    </row>
    <row r="42" spans="1:21" ht="12.75">
      <c r="A42" s="361">
        <v>23</v>
      </c>
      <c r="B42" s="337" t="s">
        <v>27</v>
      </c>
      <c r="E42" s="347"/>
      <c r="F42" s="365">
        <v>1311184451</v>
      </c>
      <c r="G42" s="367"/>
      <c r="H42" s="365">
        <v>1595096787</v>
      </c>
      <c r="I42" s="367"/>
      <c r="J42" s="365">
        <v>1261112355</v>
      </c>
      <c r="K42" s="347"/>
      <c r="L42" s="468">
        <v>79.0618077396955</v>
      </c>
      <c r="M42" s="347"/>
      <c r="N42" s="469">
        <v>1568.68</v>
      </c>
      <c r="O42" s="470"/>
      <c r="P42" s="469">
        <v>1908.34</v>
      </c>
      <c r="Q42" s="470"/>
      <c r="R42" s="469">
        <v>1508.77</v>
      </c>
      <c r="S42" s="471"/>
      <c r="U42" s="374"/>
    </row>
    <row r="43" spans="1:21" ht="12.75">
      <c r="A43" s="361">
        <v>24</v>
      </c>
      <c r="B43" s="337" t="s">
        <v>28</v>
      </c>
      <c r="E43" s="347"/>
      <c r="F43" s="365">
        <v>368724827</v>
      </c>
      <c r="G43" s="367"/>
      <c r="H43" s="365">
        <v>431865215</v>
      </c>
      <c r="I43" s="367"/>
      <c r="J43" s="365">
        <v>372614864</v>
      </c>
      <c r="K43" s="347"/>
      <c r="L43" s="468">
        <v>86.28036041291263</v>
      </c>
      <c r="M43" s="347"/>
      <c r="N43" s="469">
        <v>1463.78</v>
      </c>
      <c r="O43" s="470"/>
      <c r="P43" s="469">
        <v>1714.44</v>
      </c>
      <c r="Q43" s="470"/>
      <c r="R43" s="469">
        <v>1479.22</v>
      </c>
      <c r="S43" s="471"/>
      <c r="U43" s="374"/>
    </row>
    <row r="44" spans="1:21" ht="12.75">
      <c r="A44" s="361">
        <v>25</v>
      </c>
      <c r="B44" s="337" t="s">
        <v>29</v>
      </c>
      <c r="E44" s="347"/>
      <c r="F44" s="365">
        <v>546465860</v>
      </c>
      <c r="G44" s="367"/>
      <c r="H44" s="365">
        <v>739135021</v>
      </c>
      <c r="I44" s="367"/>
      <c r="J44" s="365">
        <v>630176181</v>
      </c>
      <c r="K44" s="347"/>
      <c r="L44" s="468">
        <v>85.25860135099728</v>
      </c>
      <c r="M44" s="347"/>
      <c r="N44" s="469">
        <v>1200.05</v>
      </c>
      <c r="O44" s="470"/>
      <c r="P44" s="469">
        <v>1623.15</v>
      </c>
      <c r="Q44" s="470"/>
      <c r="R44" s="469">
        <v>1383.88</v>
      </c>
      <c r="S44" s="471"/>
      <c r="U44" s="374"/>
    </row>
    <row r="45" spans="1:21" ht="12" customHeight="1">
      <c r="A45" s="398">
        <v>26</v>
      </c>
      <c r="C45" s="339"/>
      <c r="D45" s="338" t="s">
        <v>183</v>
      </c>
      <c r="E45" s="376"/>
      <c r="F45" s="379">
        <v>7313973712</v>
      </c>
      <c r="G45" s="380"/>
      <c r="H45" s="379">
        <v>8038620626</v>
      </c>
      <c r="I45" s="380"/>
      <c r="J45" s="379">
        <v>6449624493</v>
      </c>
      <c r="K45" s="376"/>
      <c r="L45" s="472">
        <v>80.23297519650855</v>
      </c>
      <c r="M45" s="376"/>
      <c r="N45" s="473">
        <v>1883.98</v>
      </c>
      <c r="O45" s="474"/>
      <c r="P45" s="473">
        <v>2070.64</v>
      </c>
      <c r="Q45" s="474"/>
      <c r="R45" s="473">
        <v>1661.33</v>
      </c>
      <c r="S45" s="475"/>
      <c r="U45" s="377"/>
    </row>
    <row r="46" spans="1:21" ht="12.75">
      <c r="A46" s="361"/>
      <c r="E46" s="347"/>
      <c r="F46" s="365"/>
      <c r="G46" s="367"/>
      <c r="H46" s="365"/>
      <c r="I46" s="367"/>
      <c r="J46" s="365"/>
      <c r="K46" s="347"/>
      <c r="L46" s="476"/>
      <c r="M46" s="347"/>
      <c r="N46" s="469"/>
      <c r="O46" s="470"/>
      <c r="P46" s="469"/>
      <c r="Q46" s="470"/>
      <c r="R46" s="469"/>
      <c r="S46" s="471"/>
      <c r="U46" s="374"/>
    </row>
    <row r="47" spans="1:21" ht="12.75">
      <c r="A47" s="361"/>
      <c r="B47" s="337" t="s">
        <v>308</v>
      </c>
      <c r="E47" s="347"/>
      <c r="F47" s="365"/>
      <c r="G47" s="367"/>
      <c r="H47" s="365"/>
      <c r="I47" s="367"/>
      <c r="J47" s="365"/>
      <c r="K47" s="347"/>
      <c r="L47" s="476"/>
      <c r="M47" s="347"/>
      <c r="N47" s="469"/>
      <c r="O47" s="470"/>
      <c r="P47" s="469"/>
      <c r="Q47" s="470"/>
      <c r="R47" s="469"/>
      <c r="S47" s="471"/>
      <c r="U47" s="374"/>
    </row>
    <row r="48" spans="1:21" ht="12.75">
      <c r="A48" s="361"/>
      <c r="E48" s="347"/>
      <c r="F48" s="365"/>
      <c r="G48" s="367"/>
      <c r="H48" s="365"/>
      <c r="I48" s="367"/>
      <c r="J48" s="365"/>
      <c r="K48" s="347"/>
      <c r="L48" s="476"/>
      <c r="M48" s="347"/>
      <c r="N48" s="469"/>
      <c r="O48" s="470"/>
      <c r="P48" s="469"/>
      <c r="Q48" s="470"/>
      <c r="R48" s="469"/>
      <c r="S48" s="471"/>
      <c r="U48" s="374"/>
    </row>
    <row r="49" spans="1:21" ht="12.75">
      <c r="A49" s="361">
        <v>27</v>
      </c>
      <c r="B49" s="388">
        <v>500000</v>
      </c>
      <c r="C49" s="337" t="s">
        <v>303</v>
      </c>
      <c r="E49" s="347"/>
      <c r="F49" s="365">
        <v>4572226561</v>
      </c>
      <c r="G49" s="367"/>
      <c r="H49" s="365">
        <v>4768973508</v>
      </c>
      <c r="I49" s="367"/>
      <c r="J49" s="365">
        <v>3680686530</v>
      </c>
      <c r="K49" s="347"/>
      <c r="L49" s="468">
        <v>77.17984853188243</v>
      </c>
      <c r="M49" s="347"/>
      <c r="N49" s="469">
        <v>2288.01</v>
      </c>
      <c r="O49" s="470"/>
      <c r="P49" s="469">
        <v>2386.47</v>
      </c>
      <c r="Q49" s="470"/>
      <c r="R49" s="469">
        <v>1841.87</v>
      </c>
      <c r="S49" s="471"/>
      <c r="U49" s="374"/>
    </row>
    <row r="50" spans="1:21" ht="12.75">
      <c r="A50" s="361">
        <v>28</v>
      </c>
      <c r="B50" s="388">
        <v>200000</v>
      </c>
      <c r="C50" s="337" t="s">
        <v>367</v>
      </c>
      <c r="D50" s="388">
        <v>500000</v>
      </c>
      <c r="E50" s="347"/>
      <c r="F50" s="365">
        <v>341229431</v>
      </c>
      <c r="G50" s="367"/>
      <c r="H50" s="365">
        <v>484489658</v>
      </c>
      <c r="I50" s="367"/>
      <c r="J50" s="365">
        <v>421053401</v>
      </c>
      <c r="K50" s="347"/>
      <c r="L50" s="468">
        <v>86.90658181190733</v>
      </c>
      <c r="M50" s="347"/>
      <c r="N50" s="469">
        <v>1150.94</v>
      </c>
      <c r="O50" s="470"/>
      <c r="P50" s="469">
        <v>1634.15</v>
      </c>
      <c r="Q50" s="470"/>
      <c r="R50" s="469">
        <v>1420.18</v>
      </c>
      <c r="S50" s="471"/>
      <c r="U50" s="374"/>
    </row>
    <row r="51" spans="1:21" ht="12.75">
      <c r="A51" s="361">
        <v>29</v>
      </c>
      <c r="B51" s="388">
        <v>100000</v>
      </c>
      <c r="C51" s="337" t="s">
        <v>178</v>
      </c>
      <c r="D51" s="388">
        <v>200000</v>
      </c>
      <c r="E51" s="347"/>
      <c r="F51" s="365">
        <v>1091462454</v>
      </c>
      <c r="G51" s="367"/>
      <c r="H51" s="365">
        <v>1211581769</v>
      </c>
      <c r="I51" s="367"/>
      <c r="J51" s="365">
        <v>1003153855</v>
      </c>
      <c r="K51" s="347"/>
      <c r="L51" s="468">
        <v>82.79704108027066</v>
      </c>
      <c r="M51" s="347"/>
      <c r="N51" s="469">
        <v>1651.47</v>
      </c>
      <c r="O51" s="470"/>
      <c r="P51" s="469">
        <v>1833.22</v>
      </c>
      <c r="Q51" s="470"/>
      <c r="R51" s="469">
        <v>1517.85</v>
      </c>
      <c r="S51" s="471"/>
      <c r="U51" s="374"/>
    </row>
    <row r="52" spans="1:21" ht="12.75">
      <c r="A52" s="361">
        <v>30</v>
      </c>
      <c r="B52" s="388">
        <v>50000</v>
      </c>
      <c r="C52" s="337" t="s">
        <v>178</v>
      </c>
      <c r="D52" s="388">
        <v>100000</v>
      </c>
      <c r="E52" s="347"/>
      <c r="F52" s="365">
        <v>741045913</v>
      </c>
      <c r="G52" s="367"/>
      <c r="H52" s="365">
        <v>878402432</v>
      </c>
      <c r="I52" s="367"/>
      <c r="J52" s="365">
        <v>769985071</v>
      </c>
      <c r="K52" s="347"/>
      <c r="L52" s="468">
        <v>87.65743843022511</v>
      </c>
      <c r="M52" s="347"/>
      <c r="N52" s="469">
        <v>1384.03</v>
      </c>
      <c r="O52" s="470"/>
      <c r="P52" s="469">
        <v>1640.56</v>
      </c>
      <c r="Q52" s="470"/>
      <c r="R52" s="469">
        <v>1438.07</v>
      </c>
      <c r="S52" s="471"/>
      <c r="U52" s="374"/>
    </row>
    <row r="53" spans="1:21" ht="12.75">
      <c r="A53" s="361">
        <v>31</v>
      </c>
      <c r="B53" s="388"/>
      <c r="C53" s="337" t="s">
        <v>182</v>
      </c>
      <c r="D53" s="388">
        <v>50000</v>
      </c>
      <c r="E53" s="347"/>
      <c r="F53" s="365">
        <v>568009353</v>
      </c>
      <c r="G53" s="367"/>
      <c r="H53" s="365">
        <v>695173259</v>
      </c>
      <c r="I53" s="367"/>
      <c r="J53" s="365">
        <v>574745636</v>
      </c>
      <c r="K53" s="347"/>
      <c r="L53" s="468">
        <v>82.67660307112014</v>
      </c>
      <c r="M53" s="347"/>
      <c r="N53" s="469">
        <v>1452.53</v>
      </c>
      <c r="O53" s="470"/>
      <c r="P53" s="469">
        <v>1777.72</v>
      </c>
      <c r="Q53" s="470"/>
      <c r="R53" s="469">
        <v>1469.76</v>
      </c>
      <c r="S53" s="471"/>
      <c r="U53" s="374"/>
    </row>
    <row r="54" spans="1:21" ht="12.75">
      <c r="A54" s="361"/>
      <c r="E54" s="347"/>
      <c r="F54" s="365"/>
      <c r="G54" s="365"/>
      <c r="H54" s="477"/>
      <c r="I54" s="365"/>
      <c r="J54" s="477"/>
      <c r="K54" s="374"/>
      <c r="L54" s="478"/>
      <c r="M54" s="374"/>
      <c r="N54" s="479"/>
      <c r="O54" s="469"/>
      <c r="P54" s="479"/>
      <c r="Q54" s="469"/>
      <c r="R54" s="479"/>
      <c r="S54" s="397"/>
      <c r="U54" s="374"/>
    </row>
    <row r="55" spans="1:21" ht="12.75">
      <c r="A55" s="361"/>
      <c r="E55" s="347"/>
      <c r="F55" s="365"/>
      <c r="G55" s="367"/>
      <c r="H55" s="365"/>
      <c r="I55" s="367"/>
      <c r="J55" s="365"/>
      <c r="K55" s="347"/>
      <c r="L55" s="476"/>
      <c r="M55" s="347"/>
      <c r="N55" s="469"/>
      <c r="O55" s="470"/>
      <c r="P55" s="469"/>
      <c r="Q55" s="470"/>
      <c r="R55" s="469"/>
      <c r="S55" s="471"/>
      <c r="U55" s="374"/>
    </row>
    <row r="56" spans="1:21" ht="12.75">
      <c r="A56" s="361"/>
      <c r="B56" s="339" t="s">
        <v>171</v>
      </c>
      <c r="E56" s="347"/>
      <c r="F56" s="365"/>
      <c r="G56" s="367"/>
      <c r="H56" s="365"/>
      <c r="I56" s="367"/>
      <c r="J56" s="365"/>
      <c r="K56" s="347"/>
      <c r="L56" s="476"/>
      <c r="M56" s="347"/>
      <c r="N56" s="469"/>
      <c r="O56" s="470"/>
      <c r="P56" s="469"/>
      <c r="Q56" s="470"/>
      <c r="R56" s="469"/>
      <c r="S56" s="471"/>
      <c r="U56" s="374"/>
    </row>
    <row r="57" spans="1:21" ht="12.75">
      <c r="A57" s="361"/>
      <c r="E57" s="347"/>
      <c r="F57" s="365"/>
      <c r="G57" s="367"/>
      <c r="H57" s="365"/>
      <c r="I57" s="367"/>
      <c r="J57" s="365"/>
      <c r="K57" s="347"/>
      <c r="L57" s="476"/>
      <c r="M57" s="347"/>
      <c r="N57" s="469"/>
      <c r="O57" s="470"/>
      <c r="P57" s="469"/>
      <c r="Q57" s="470"/>
      <c r="R57" s="469"/>
      <c r="S57" s="471"/>
      <c r="U57" s="374"/>
    </row>
    <row r="58" spans="1:21" ht="12.75">
      <c r="A58" s="361">
        <v>32</v>
      </c>
      <c r="B58" s="337" t="s">
        <v>20</v>
      </c>
      <c r="E58" s="347"/>
      <c r="F58" s="365">
        <v>5165492501</v>
      </c>
      <c r="G58" s="367"/>
      <c r="H58" s="365">
        <v>5441011610</v>
      </c>
      <c r="I58" s="367"/>
      <c r="J58" s="365">
        <v>2829292033</v>
      </c>
      <c r="K58" s="347"/>
      <c r="L58" s="468">
        <v>51.999375039010445</v>
      </c>
      <c r="M58" s="347"/>
      <c r="N58" s="469">
        <v>1699.17</v>
      </c>
      <c r="O58" s="470"/>
      <c r="P58" s="469">
        <v>1789.8</v>
      </c>
      <c r="Q58" s="470"/>
      <c r="R58" s="469">
        <v>930.68</v>
      </c>
      <c r="S58" s="471"/>
      <c r="U58" s="374"/>
    </row>
    <row r="59" spans="1:21" ht="12.75">
      <c r="A59" s="361">
        <v>33</v>
      </c>
      <c r="B59" s="337" t="s">
        <v>24</v>
      </c>
      <c r="E59" s="347"/>
      <c r="F59" s="365">
        <v>1341460701</v>
      </c>
      <c r="G59" s="367"/>
      <c r="H59" s="365">
        <v>1516254001</v>
      </c>
      <c r="I59" s="367"/>
      <c r="J59" s="365">
        <v>873249979</v>
      </c>
      <c r="K59" s="347"/>
      <c r="L59" s="468">
        <v>57.59259190241701</v>
      </c>
      <c r="M59" s="347"/>
      <c r="N59" s="469">
        <v>1242.85</v>
      </c>
      <c r="O59" s="470"/>
      <c r="P59" s="469">
        <v>1404.79</v>
      </c>
      <c r="Q59" s="470"/>
      <c r="R59" s="469">
        <v>809.06</v>
      </c>
      <c r="S59" s="471"/>
      <c r="U59" s="374"/>
    </row>
    <row r="60" spans="1:21" ht="12.75">
      <c r="A60" s="361">
        <v>34</v>
      </c>
      <c r="B60" s="337" t="s">
        <v>25</v>
      </c>
      <c r="E60" s="347"/>
      <c r="F60" s="365">
        <v>1140330112</v>
      </c>
      <c r="G60" s="367"/>
      <c r="H60" s="365">
        <v>1307647748</v>
      </c>
      <c r="I60" s="367"/>
      <c r="J60" s="365">
        <v>820462207</v>
      </c>
      <c r="K60" s="347"/>
      <c r="L60" s="468">
        <v>62.74336557799051</v>
      </c>
      <c r="M60" s="347"/>
      <c r="N60" s="469">
        <v>1297.7</v>
      </c>
      <c r="O60" s="470"/>
      <c r="P60" s="469">
        <v>1488.11</v>
      </c>
      <c r="Q60" s="470"/>
      <c r="R60" s="469">
        <v>933.69</v>
      </c>
      <c r="S60" s="471"/>
      <c r="U60" s="374"/>
    </row>
    <row r="61" spans="1:21" ht="12.75">
      <c r="A61" s="361">
        <v>35</v>
      </c>
      <c r="B61" s="337" t="s">
        <v>26</v>
      </c>
      <c r="E61" s="347"/>
      <c r="F61" s="365">
        <v>927662547</v>
      </c>
      <c r="G61" s="367"/>
      <c r="H61" s="365">
        <v>1101682346</v>
      </c>
      <c r="I61" s="367"/>
      <c r="J61" s="365">
        <v>688340817</v>
      </c>
      <c r="K61" s="347"/>
      <c r="L61" s="468">
        <v>62.48087931146715</v>
      </c>
      <c r="M61" s="347"/>
      <c r="N61" s="469">
        <v>1125.54</v>
      </c>
      <c r="O61" s="470"/>
      <c r="P61" s="469">
        <v>1336.68</v>
      </c>
      <c r="Q61" s="470"/>
      <c r="R61" s="469">
        <v>835.17</v>
      </c>
      <c r="S61" s="471"/>
      <c r="U61" s="374"/>
    </row>
    <row r="62" spans="1:21" ht="12.75">
      <c r="A62" s="361">
        <v>36</v>
      </c>
      <c r="B62" s="337" t="s">
        <v>27</v>
      </c>
      <c r="E62" s="347"/>
      <c r="F62" s="365">
        <v>1161951136</v>
      </c>
      <c r="G62" s="367"/>
      <c r="H62" s="365">
        <v>1311291186</v>
      </c>
      <c r="I62" s="367"/>
      <c r="J62" s="365">
        <v>767194888</v>
      </c>
      <c r="K62" s="347"/>
      <c r="L62" s="468">
        <v>58.506828703720124</v>
      </c>
      <c r="M62" s="347"/>
      <c r="N62" s="469">
        <v>1234.43</v>
      </c>
      <c r="O62" s="470"/>
      <c r="P62" s="469">
        <v>1393.08</v>
      </c>
      <c r="Q62" s="470"/>
      <c r="R62" s="469">
        <v>815.05</v>
      </c>
      <c r="S62" s="471"/>
      <c r="U62" s="374"/>
    </row>
    <row r="63" spans="1:21" ht="12.75">
      <c r="A63" s="361">
        <v>37</v>
      </c>
      <c r="B63" s="337" t="s">
        <v>28</v>
      </c>
      <c r="E63" s="347"/>
      <c r="F63" s="365">
        <v>1172682920</v>
      </c>
      <c r="G63" s="367"/>
      <c r="H63" s="365">
        <v>1381126336</v>
      </c>
      <c r="I63" s="367"/>
      <c r="J63" s="365">
        <v>853693998</v>
      </c>
      <c r="K63" s="347"/>
      <c r="L63" s="468">
        <v>61.81143431617251</v>
      </c>
      <c r="M63" s="347"/>
      <c r="N63" s="469">
        <v>1097.39</v>
      </c>
      <c r="O63" s="470"/>
      <c r="P63" s="469">
        <v>1292.45</v>
      </c>
      <c r="Q63" s="470"/>
      <c r="R63" s="469">
        <v>798.88</v>
      </c>
      <c r="S63" s="471"/>
      <c r="U63" s="374"/>
    </row>
    <row r="64" spans="1:21" ht="12.75">
      <c r="A64" s="361">
        <v>38</v>
      </c>
      <c r="B64" s="337" t="s">
        <v>29</v>
      </c>
      <c r="E64" s="347"/>
      <c r="F64" s="365">
        <v>1909684030</v>
      </c>
      <c r="G64" s="367"/>
      <c r="H64" s="365">
        <v>2083596549</v>
      </c>
      <c r="I64" s="367"/>
      <c r="J64" s="365">
        <v>1163445318</v>
      </c>
      <c r="K64" s="347"/>
      <c r="L64" s="468">
        <v>55.83832045404294</v>
      </c>
      <c r="M64" s="347"/>
      <c r="N64" s="469">
        <v>1305.67</v>
      </c>
      <c r="O64" s="470"/>
      <c r="P64" s="469">
        <v>1424.58</v>
      </c>
      <c r="Q64" s="470"/>
      <c r="R64" s="469">
        <v>795.46</v>
      </c>
      <c r="S64" s="471"/>
      <c r="U64" s="374"/>
    </row>
    <row r="65" spans="1:21" ht="12" customHeight="1">
      <c r="A65" s="398">
        <v>39</v>
      </c>
      <c r="B65" s="339"/>
      <c r="C65" s="339"/>
      <c r="D65" s="338" t="s">
        <v>183</v>
      </c>
      <c r="E65" s="376"/>
      <c r="F65" s="379">
        <v>12819263947</v>
      </c>
      <c r="G65" s="380"/>
      <c r="H65" s="379">
        <v>14142609776</v>
      </c>
      <c r="I65" s="380"/>
      <c r="J65" s="379">
        <v>7995679240</v>
      </c>
      <c r="K65" s="376"/>
      <c r="L65" s="472">
        <v>56.53609458679022</v>
      </c>
      <c r="M65" s="376"/>
      <c r="N65" s="473">
        <v>1379.19</v>
      </c>
      <c r="O65" s="474"/>
      <c r="P65" s="473">
        <v>1521.56</v>
      </c>
      <c r="Q65" s="474"/>
      <c r="R65" s="473">
        <v>860.23</v>
      </c>
      <c r="S65" s="475"/>
      <c r="U65" s="377"/>
    </row>
    <row r="66" spans="1:21" ht="12.75">
      <c r="A66" s="361"/>
      <c r="E66" s="347"/>
      <c r="F66" s="365"/>
      <c r="G66" s="367"/>
      <c r="H66" s="365"/>
      <c r="I66" s="367"/>
      <c r="J66" s="365"/>
      <c r="K66" s="347"/>
      <c r="L66" s="476"/>
      <c r="M66" s="347"/>
      <c r="N66" s="469"/>
      <c r="O66" s="470"/>
      <c r="P66" s="469"/>
      <c r="Q66" s="470"/>
      <c r="R66" s="469"/>
      <c r="S66" s="471"/>
      <c r="U66" s="374"/>
    </row>
    <row r="67" spans="1:21" ht="12.75">
      <c r="A67" s="361"/>
      <c r="B67" s="337" t="s">
        <v>309</v>
      </c>
      <c r="E67" s="347"/>
      <c r="F67" s="365"/>
      <c r="G67" s="367"/>
      <c r="H67" s="365"/>
      <c r="I67" s="367"/>
      <c r="J67" s="365"/>
      <c r="K67" s="347"/>
      <c r="L67" s="476"/>
      <c r="M67" s="347"/>
      <c r="N67" s="469"/>
      <c r="O67" s="470"/>
      <c r="P67" s="469"/>
      <c r="Q67" s="470"/>
      <c r="R67" s="469"/>
      <c r="S67" s="471"/>
      <c r="U67" s="374"/>
    </row>
    <row r="68" spans="1:21" ht="12.75">
      <c r="A68" s="361"/>
      <c r="B68" s="337" t="s">
        <v>310</v>
      </c>
      <c r="E68" s="347"/>
      <c r="F68" s="365"/>
      <c r="G68" s="367"/>
      <c r="H68" s="365"/>
      <c r="I68" s="367"/>
      <c r="J68" s="365"/>
      <c r="K68" s="347"/>
      <c r="L68" s="476"/>
      <c r="M68" s="347"/>
      <c r="N68" s="469"/>
      <c r="O68" s="470"/>
      <c r="P68" s="469"/>
      <c r="Q68" s="470"/>
      <c r="R68" s="469"/>
      <c r="S68" s="471"/>
      <c r="U68" s="374"/>
    </row>
    <row r="69" spans="1:21" ht="12.75">
      <c r="A69" s="361"/>
      <c r="E69" s="347"/>
      <c r="F69" s="365"/>
      <c r="G69" s="367"/>
      <c r="H69" s="365"/>
      <c r="I69" s="367"/>
      <c r="J69" s="365"/>
      <c r="K69" s="347"/>
      <c r="L69" s="476"/>
      <c r="M69" s="347"/>
      <c r="N69" s="469"/>
      <c r="O69" s="470"/>
      <c r="P69" s="469"/>
      <c r="Q69" s="470"/>
      <c r="R69" s="469"/>
      <c r="S69" s="471"/>
      <c r="U69" s="374"/>
    </row>
    <row r="70" spans="1:21" ht="12.75">
      <c r="A70" s="361">
        <v>40</v>
      </c>
      <c r="B70" s="388">
        <v>50000</v>
      </c>
      <c r="C70" s="337" t="s">
        <v>174</v>
      </c>
      <c r="D70" s="374"/>
      <c r="E70" s="347"/>
      <c r="F70" s="393">
        <v>84218709</v>
      </c>
      <c r="G70" s="367"/>
      <c r="H70" s="393">
        <v>88309288</v>
      </c>
      <c r="I70" s="367"/>
      <c r="J70" s="393">
        <v>51144674</v>
      </c>
      <c r="K70" s="347"/>
      <c r="L70" s="481">
        <v>57.91539616987966</v>
      </c>
      <c r="M70" s="347"/>
      <c r="N70" s="482">
        <v>1408.01</v>
      </c>
      <c r="O70" s="470"/>
      <c r="P70" s="482">
        <v>1476.4</v>
      </c>
      <c r="Q70" s="470"/>
      <c r="R70" s="482">
        <v>855.06</v>
      </c>
      <c r="S70" s="471"/>
      <c r="U70" s="374" t="s">
        <v>50</v>
      </c>
    </row>
    <row r="71" spans="1:21" ht="12.75">
      <c r="A71" s="361">
        <v>41</v>
      </c>
      <c r="B71" s="388">
        <v>20000</v>
      </c>
      <c r="C71" s="337" t="s">
        <v>176</v>
      </c>
      <c r="D71" s="374">
        <v>50000</v>
      </c>
      <c r="E71" s="347"/>
      <c r="F71" s="393">
        <v>2042149102</v>
      </c>
      <c r="G71" s="367"/>
      <c r="H71" s="393">
        <v>2163490626</v>
      </c>
      <c r="I71" s="367"/>
      <c r="J71" s="393">
        <v>1183655099</v>
      </c>
      <c r="K71" s="347"/>
      <c r="L71" s="481">
        <v>54.7104334437731</v>
      </c>
      <c r="M71" s="347"/>
      <c r="N71" s="482">
        <v>1568.17</v>
      </c>
      <c r="O71" s="470"/>
      <c r="P71" s="482">
        <v>1661.35</v>
      </c>
      <c r="Q71" s="470"/>
      <c r="R71" s="482">
        <v>908.93</v>
      </c>
      <c r="S71" s="471"/>
      <c r="U71" s="400"/>
    </row>
    <row r="72" spans="1:21" ht="12.75">
      <c r="A72" s="361">
        <v>42</v>
      </c>
      <c r="B72" s="388">
        <v>10000</v>
      </c>
      <c r="C72" s="337" t="s">
        <v>178</v>
      </c>
      <c r="D72" s="374">
        <v>20000</v>
      </c>
      <c r="E72" s="347"/>
      <c r="F72" s="365">
        <v>3707840658</v>
      </c>
      <c r="G72" s="367"/>
      <c r="H72" s="365">
        <v>3918657465</v>
      </c>
      <c r="I72" s="367"/>
      <c r="J72" s="365">
        <v>2140930100</v>
      </c>
      <c r="K72" s="347"/>
      <c r="L72" s="481">
        <v>54.63427510880949</v>
      </c>
      <c r="M72" s="347"/>
      <c r="N72" s="469">
        <v>1709.48</v>
      </c>
      <c r="O72" s="470"/>
      <c r="P72" s="482">
        <v>1806.67</v>
      </c>
      <c r="Q72" s="470"/>
      <c r="R72" s="469">
        <v>987.06</v>
      </c>
      <c r="S72" s="471"/>
      <c r="U72" s="374"/>
    </row>
    <row r="73" spans="1:21" ht="12.75">
      <c r="A73" s="361">
        <v>43</v>
      </c>
      <c r="B73" s="388">
        <v>5000</v>
      </c>
      <c r="C73" s="337" t="s">
        <v>178</v>
      </c>
      <c r="D73" s="374">
        <v>10000</v>
      </c>
      <c r="E73" s="347"/>
      <c r="F73" s="365">
        <v>3153851757</v>
      </c>
      <c r="G73" s="367"/>
      <c r="H73" s="365">
        <v>3483110430</v>
      </c>
      <c r="I73" s="367"/>
      <c r="J73" s="365">
        <v>2003344938</v>
      </c>
      <c r="K73" s="347"/>
      <c r="L73" s="481">
        <v>57.51597539788597</v>
      </c>
      <c r="M73" s="347"/>
      <c r="N73" s="469">
        <v>1340.6</v>
      </c>
      <c r="O73" s="470"/>
      <c r="P73" s="469">
        <v>1480.56</v>
      </c>
      <c r="Q73" s="470"/>
      <c r="R73" s="469">
        <v>851.56</v>
      </c>
      <c r="S73" s="471"/>
      <c r="U73" s="374"/>
    </row>
    <row r="74" spans="1:21" ht="12.75">
      <c r="A74" s="361">
        <v>44</v>
      </c>
      <c r="B74" s="388">
        <v>3000</v>
      </c>
      <c r="C74" s="337" t="s">
        <v>178</v>
      </c>
      <c r="D74" s="374">
        <v>5000</v>
      </c>
      <c r="E74" s="347"/>
      <c r="F74" s="365">
        <v>1959633011</v>
      </c>
      <c r="G74" s="367"/>
      <c r="H74" s="365">
        <v>2214581740</v>
      </c>
      <c r="I74" s="367"/>
      <c r="J74" s="365">
        <v>1263781994</v>
      </c>
      <c r="K74" s="347"/>
      <c r="L74" s="481">
        <v>57.06639638417682</v>
      </c>
      <c r="M74" s="347"/>
      <c r="N74" s="469">
        <v>1211.3</v>
      </c>
      <c r="O74" s="470"/>
      <c r="P74" s="469">
        <v>1368.89</v>
      </c>
      <c r="Q74" s="470"/>
      <c r="R74" s="469">
        <v>781.17</v>
      </c>
      <c r="S74" s="471"/>
      <c r="U74" s="374"/>
    </row>
    <row r="75" spans="1:21" ht="12.75">
      <c r="A75" s="361">
        <v>45</v>
      </c>
      <c r="B75" s="388">
        <v>1000</v>
      </c>
      <c r="C75" s="337" t="s">
        <v>178</v>
      </c>
      <c r="D75" s="374">
        <v>3000</v>
      </c>
      <c r="E75" s="347"/>
      <c r="F75" s="365">
        <v>1757499058</v>
      </c>
      <c r="G75" s="367"/>
      <c r="H75" s="365">
        <v>2127533491</v>
      </c>
      <c r="I75" s="367"/>
      <c r="J75" s="365">
        <v>1263219419</v>
      </c>
      <c r="K75" s="347"/>
      <c r="L75" s="481">
        <v>59.37483119977828</v>
      </c>
      <c r="M75" s="347"/>
      <c r="N75" s="469">
        <v>1047.99</v>
      </c>
      <c r="O75" s="470"/>
      <c r="P75" s="469">
        <v>1268.64</v>
      </c>
      <c r="Q75" s="470"/>
      <c r="R75" s="469">
        <v>753.25</v>
      </c>
      <c r="S75" s="471"/>
      <c r="U75" s="374"/>
    </row>
    <row r="76" spans="1:21" ht="12.75">
      <c r="A76" s="361">
        <v>46</v>
      </c>
      <c r="B76" s="388"/>
      <c r="C76" s="337" t="s">
        <v>304</v>
      </c>
      <c r="D76" s="374">
        <v>1000</v>
      </c>
      <c r="E76" s="347"/>
      <c r="F76" s="365">
        <v>114071652</v>
      </c>
      <c r="G76" s="367"/>
      <c r="H76" s="365">
        <v>146926736</v>
      </c>
      <c r="I76" s="367"/>
      <c r="J76" s="365">
        <v>89603016</v>
      </c>
      <c r="K76" s="347"/>
      <c r="L76" s="481">
        <v>60.98482715902706</v>
      </c>
      <c r="M76" s="347"/>
      <c r="N76" s="469">
        <v>980.35</v>
      </c>
      <c r="O76" s="470"/>
      <c r="P76" s="469">
        <v>1262.71</v>
      </c>
      <c r="Q76" s="470"/>
      <c r="R76" s="469">
        <v>770.06</v>
      </c>
      <c r="S76" s="471"/>
      <c r="U76" s="374"/>
    </row>
    <row r="77" spans="1:21" ht="12.75">
      <c r="A77" s="39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83"/>
      <c r="U77" s="400"/>
    </row>
    <row r="78" spans="1:21" ht="12.75">
      <c r="A78" s="390"/>
      <c r="F78" s="374"/>
      <c r="U78" s="374"/>
    </row>
    <row r="79" ht="12.75">
      <c r="A79" s="390"/>
    </row>
    <row r="80" ht="12.75">
      <c r="A80" s="390"/>
    </row>
  </sheetData>
  <mergeCells count="11">
    <mergeCell ref="N9:S9"/>
    <mergeCell ref="A2:S2"/>
    <mergeCell ref="A4:S4"/>
    <mergeCell ref="F6:G8"/>
    <mergeCell ref="H6:I8"/>
    <mergeCell ref="J6:K8"/>
    <mergeCell ref="L6:M9"/>
    <mergeCell ref="N6:O8"/>
    <mergeCell ref="P6:Q8"/>
    <mergeCell ref="R6:S8"/>
    <mergeCell ref="F9:K9"/>
  </mergeCells>
  <printOptions/>
  <pageMargins left="0.3937007874015748" right="0.2755905511811024" top="0.5905511811023623" bottom="0.7874015748031497" header="0.5118110236220472" footer="0.5118110236220472"/>
  <pageSetup fitToHeight="0" fitToWidth="1" horizontalDpi="600" verticalDpi="600" orientation="portrait" paperSize="9" scale="96" r:id="rId1"/>
  <headerFooter alignWithMargins="0">
    <oddFooter>&amp;C&amp;8 &amp;"Arial,Standard"&amp;10 32</oddFooter>
    <firstFooter>&amp;C&amp;8 24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EA4D-BCF2-46B2-89E5-3399920AC895}">
  <dimension ref="A2:K78"/>
  <sheetViews>
    <sheetView workbookViewId="0" topLeftCell="A1">
      <selection activeCell="J1" sqref="J1"/>
    </sheetView>
  </sheetViews>
  <sheetFormatPr defaultColWidth="11.421875" defaultRowHeight="12.75"/>
  <cols>
    <col min="1" max="1" width="5.7109375" style="337" customWidth="1"/>
    <col min="2" max="2" width="1.28515625" style="337" customWidth="1"/>
    <col min="3" max="3" width="23.7109375" style="337" customWidth="1"/>
    <col min="4" max="4" width="1.28515625" style="337" customWidth="1"/>
    <col min="5" max="9" width="12.7109375" style="337" customWidth="1"/>
    <col min="10" max="10" width="11.421875" style="337" customWidth="1"/>
    <col min="11" max="11" width="8.8515625" style="337" customWidth="1"/>
    <col min="12" max="16384" width="11.421875" style="337" customWidth="1"/>
  </cols>
  <sheetData>
    <row r="2" spans="1:9" ht="12.75" customHeight="1">
      <c r="A2" s="705" t="s">
        <v>352</v>
      </c>
      <c r="B2" s="705"/>
      <c r="C2" s="706"/>
      <c r="D2" s="706"/>
      <c r="E2" s="706"/>
      <c r="F2" s="706"/>
      <c r="G2" s="706"/>
      <c r="H2" s="706"/>
      <c r="I2" s="706"/>
    </row>
    <row r="3" ht="9" customHeight="1">
      <c r="A3" s="336"/>
    </row>
    <row r="4" spans="1:9" ht="12.6">
      <c r="A4" s="705" t="s">
        <v>368</v>
      </c>
      <c r="B4" s="705"/>
      <c r="C4" s="707"/>
      <c r="D4" s="707"/>
      <c r="E4" s="707"/>
      <c r="F4" s="707"/>
      <c r="G4" s="707"/>
      <c r="H4" s="707"/>
      <c r="I4" s="707"/>
    </row>
    <row r="6" spans="1:11" ht="8.25" customHeight="1">
      <c r="A6" s="343"/>
      <c r="B6" s="664" t="s">
        <v>56</v>
      </c>
      <c r="C6" s="670"/>
      <c r="D6" s="665"/>
      <c r="E6" s="654" t="s">
        <v>356</v>
      </c>
      <c r="F6" s="654" t="s">
        <v>357</v>
      </c>
      <c r="G6" s="654" t="s">
        <v>358</v>
      </c>
      <c r="H6" s="654" t="s">
        <v>356</v>
      </c>
      <c r="I6" s="654" t="s">
        <v>357</v>
      </c>
      <c r="J6" s="341"/>
      <c r="K6" s="341"/>
    </row>
    <row r="7" spans="1:11" ht="9" customHeight="1">
      <c r="A7" s="355" t="s">
        <v>63</v>
      </c>
      <c r="B7" s="716"/>
      <c r="C7" s="717"/>
      <c r="D7" s="718"/>
      <c r="E7" s="709"/>
      <c r="F7" s="709"/>
      <c r="G7" s="709"/>
      <c r="H7" s="709"/>
      <c r="I7" s="709"/>
      <c r="J7" s="341"/>
      <c r="K7" s="341"/>
    </row>
    <row r="8" spans="1:11" ht="9" customHeight="1">
      <c r="A8" s="355" t="s">
        <v>13</v>
      </c>
      <c r="B8" s="716"/>
      <c r="C8" s="717"/>
      <c r="D8" s="718"/>
      <c r="E8" s="711"/>
      <c r="F8" s="711"/>
      <c r="G8" s="709"/>
      <c r="H8" s="711"/>
      <c r="I8" s="711"/>
      <c r="J8" s="341"/>
      <c r="K8" s="341"/>
    </row>
    <row r="9" spans="1:11" ht="9" customHeight="1">
      <c r="A9" s="359"/>
      <c r="B9" s="666"/>
      <c r="C9" s="671"/>
      <c r="D9" s="667"/>
      <c r="E9" s="703" t="s">
        <v>34</v>
      </c>
      <c r="F9" s="719"/>
      <c r="G9" s="711"/>
      <c r="H9" s="703" t="s">
        <v>359</v>
      </c>
      <c r="I9" s="719"/>
      <c r="J9" s="341"/>
      <c r="K9" s="341"/>
    </row>
    <row r="10" spans="1:9" ht="12.75">
      <c r="A10" s="484"/>
      <c r="B10" s="344"/>
      <c r="C10" s="344"/>
      <c r="D10" s="344"/>
      <c r="E10" s="344"/>
      <c r="F10" s="344"/>
      <c r="G10" s="344"/>
      <c r="H10" s="344"/>
      <c r="I10" s="344"/>
    </row>
    <row r="11" spans="1:9" ht="12" customHeight="1">
      <c r="A11" s="715" t="s">
        <v>32</v>
      </c>
      <c r="B11" s="715"/>
      <c r="C11" s="715"/>
      <c r="D11" s="715"/>
      <c r="E11" s="715"/>
      <c r="F11" s="715"/>
      <c r="G11" s="715"/>
      <c r="H11" s="715"/>
      <c r="I11" s="715"/>
    </row>
    <row r="12" s="341" customFormat="1" ht="12.75">
      <c r="A12" s="485"/>
    </row>
    <row r="13" spans="1:11" ht="12.75">
      <c r="A13" s="486">
        <v>1</v>
      </c>
      <c r="B13" s="354"/>
      <c r="C13" s="341" t="s">
        <v>20</v>
      </c>
      <c r="D13" s="347"/>
      <c r="E13" s="487">
        <v>5441197325</v>
      </c>
      <c r="F13" s="487">
        <v>1679225639</v>
      </c>
      <c r="G13" s="488">
        <v>30.861325893929052</v>
      </c>
      <c r="H13" s="489">
        <v>1789.86</v>
      </c>
      <c r="I13" s="490">
        <v>552.37</v>
      </c>
      <c r="K13" s="365"/>
    </row>
    <row r="14" spans="1:11" ht="12.75">
      <c r="A14" s="486">
        <v>2</v>
      </c>
      <c r="B14" s="354"/>
      <c r="C14" s="341" t="s">
        <v>24</v>
      </c>
      <c r="D14" s="347"/>
      <c r="E14" s="487">
        <v>1516356114</v>
      </c>
      <c r="F14" s="487">
        <v>563655082</v>
      </c>
      <c r="G14" s="488">
        <v>37.171682614391464</v>
      </c>
      <c r="H14" s="489">
        <v>1404.89</v>
      </c>
      <c r="I14" s="490">
        <v>522.22</v>
      </c>
      <c r="K14" s="374"/>
    </row>
    <row r="15" spans="1:11" ht="12.75">
      <c r="A15" s="486">
        <v>3</v>
      </c>
      <c r="B15" s="354"/>
      <c r="C15" s="341" t="s">
        <v>25</v>
      </c>
      <c r="D15" s="347"/>
      <c r="E15" s="487">
        <v>1307694194</v>
      </c>
      <c r="F15" s="487">
        <v>495665719</v>
      </c>
      <c r="G15" s="488">
        <v>37.90379442489136</v>
      </c>
      <c r="H15" s="489">
        <v>1488.16</v>
      </c>
      <c r="I15" s="490">
        <v>564.07</v>
      </c>
      <c r="K15" s="374"/>
    </row>
    <row r="16" spans="1:11" ht="12.75">
      <c r="A16" s="486">
        <v>4</v>
      </c>
      <c r="B16" s="354"/>
      <c r="C16" s="341" t="s">
        <v>26</v>
      </c>
      <c r="D16" s="347"/>
      <c r="E16" s="487">
        <v>1101895499</v>
      </c>
      <c r="F16" s="487">
        <v>461277400</v>
      </c>
      <c r="G16" s="488">
        <v>41.862172993593475</v>
      </c>
      <c r="H16" s="489">
        <v>1336.94</v>
      </c>
      <c r="I16" s="490">
        <v>559.67</v>
      </c>
      <c r="K16" s="374"/>
    </row>
    <row r="17" spans="1:11" ht="12.75">
      <c r="A17" s="486">
        <v>5</v>
      </c>
      <c r="B17" s="354"/>
      <c r="C17" s="341" t="s">
        <v>27</v>
      </c>
      <c r="D17" s="347"/>
      <c r="E17" s="487">
        <v>1311390353</v>
      </c>
      <c r="F17" s="487">
        <v>441650194</v>
      </c>
      <c r="G17" s="488">
        <v>33.6780115081417</v>
      </c>
      <c r="H17" s="489">
        <v>1393.19</v>
      </c>
      <c r="I17" s="490">
        <v>469.2</v>
      </c>
      <c r="K17" s="374"/>
    </row>
    <row r="18" spans="1:11" ht="9" customHeight="1">
      <c r="A18" s="486">
        <v>6</v>
      </c>
      <c r="B18" s="354"/>
      <c r="C18" s="341" t="s">
        <v>28</v>
      </c>
      <c r="D18" s="347"/>
      <c r="E18" s="487">
        <v>1381315562</v>
      </c>
      <c r="F18" s="487">
        <v>551347931</v>
      </c>
      <c r="G18" s="488">
        <v>39.914697710471465</v>
      </c>
      <c r="H18" s="489">
        <v>1292.62</v>
      </c>
      <c r="I18" s="490">
        <v>515.95</v>
      </c>
      <c r="K18" s="374"/>
    </row>
    <row r="19" spans="1:11" ht="12.75">
      <c r="A19" s="486">
        <v>7</v>
      </c>
      <c r="B19" s="354"/>
      <c r="C19" s="341" t="s">
        <v>29</v>
      </c>
      <c r="D19" s="347"/>
      <c r="E19" s="487">
        <v>2083683678</v>
      </c>
      <c r="F19" s="487">
        <v>707144822</v>
      </c>
      <c r="G19" s="488">
        <v>33.93724438436572</v>
      </c>
      <c r="H19" s="489">
        <v>1424.63</v>
      </c>
      <c r="I19" s="490">
        <v>483.48</v>
      </c>
      <c r="K19" s="374"/>
    </row>
    <row r="20" spans="1:11" ht="12" customHeight="1">
      <c r="A20" s="375"/>
      <c r="B20" s="491"/>
      <c r="C20" s="492" t="s">
        <v>369</v>
      </c>
      <c r="D20" s="376"/>
      <c r="E20" s="493">
        <v>14143532725</v>
      </c>
      <c r="F20" s="493">
        <v>4899966787</v>
      </c>
      <c r="G20" s="494">
        <v>34.64457488996972</v>
      </c>
      <c r="H20" s="495">
        <v>1521.66</v>
      </c>
      <c r="I20" s="496">
        <v>527.17</v>
      </c>
      <c r="K20" s="377"/>
    </row>
    <row r="21" spans="1:11" s="341" customFormat="1" ht="12.75">
      <c r="A21" s="497"/>
      <c r="E21" s="471"/>
      <c r="F21" s="471"/>
      <c r="G21" s="498"/>
      <c r="H21" s="499"/>
      <c r="I21" s="499"/>
      <c r="K21" s="397"/>
    </row>
    <row r="22" spans="1:11" ht="12" customHeight="1">
      <c r="A22" s="715" t="s">
        <v>74</v>
      </c>
      <c r="B22" s="715"/>
      <c r="C22" s="715"/>
      <c r="D22" s="715"/>
      <c r="E22" s="715"/>
      <c r="F22" s="715"/>
      <c r="G22" s="715"/>
      <c r="H22" s="715"/>
      <c r="I22" s="715"/>
      <c r="K22" s="337" t="s">
        <v>50</v>
      </c>
    </row>
    <row r="23" spans="1:11" s="341" customFormat="1" ht="12.75">
      <c r="A23" s="497"/>
      <c r="E23" s="471"/>
      <c r="F23" s="471"/>
      <c r="G23" s="498"/>
      <c r="H23" s="499"/>
      <c r="I23" s="499"/>
      <c r="K23" s="397"/>
    </row>
    <row r="24" spans="1:11" s="341" customFormat="1" ht="12.75">
      <c r="A24" s="497"/>
      <c r="C24" s="341" t="s">
        <v>75</v>
      </c>
      <c r="E24" s="471"/>
      <c r="F24" s="471"/>
      <c r="G24" s="498"/>
      <c r="H24" s="499"/>
      <c r="I24" s="499"/>
      <c r="K24" s="397"/>
    </row>
    <row r="25" spans="1:11" s="341" customFormat="1" ht="12.75">
      <c r="A25" s="497"/>
      <c r="C25" s="500"/>
      <c r="E25" s="471"/>
      <c r="F25" s="471"/>
      <c r="G25" s="501"/>
      <c r="H25" s="499"/>
      <c r="I25" s="499"/>
      <c r="K25" s="397"/>
    </row>
    <row r="26" spans="1:11" ht="9" customHeight="1">
      <c r="A26" s="502">
        <v>171</v>
      </c>
      <c r="B26" s="354"/>
      <c r="C26" s="500" t="s">
        <v>76</v>
      </c>
      <c r="D26" s="347"/>
      <c r="E26" s="487">
        <v>199198835</v>
      </c>
      <c r="F26" s="487">
        <v>57897995</v>
      </c>
      <c r="G26" s="488">
        <v>29.065428520201937</v>
      </c>
      <c r="H26" s="489">
        <v>1776.72</v>
      </c>
      <c r="I26" s="490">
        <v>516.41</v>
      </c>
      <c r="K26" s="374"/>
    </row>
    <row r="27" spans="1:11" ht="9" customHeight="1">
      <c r="A27" s="502">
        <v>172</v>
      </c>
      <c r="B27" s="354"/>
      <c r="C27" s="500" t="s">
        <v>77</v>
      </c>
      <c r="D27" s="347"/>
      <c r="E27" s="487">
        <v>138180216</v>
      </c>
      <c r="F27" s="487">
        <v>52950637</v>
      </c>
      <c r="G27" s="488">
        <v>38.31998424434364</v>
      </c>
      <c r="H27" s="489">
        <v>1298.82</v>
      </c>
      <c r="I27" s="490">
        <v>497.71</v>
      </c>
      <c r="K27" s="374"/>
    </row>
    <row r="28" spans="1:11" ht="9" customHeight="1">
      <c r="A28" s="502">
        <v>173</v>
      </c>
      <c r="B28" s="354"/>
      <c r="C28" s="500" t="s">
        <v>78</v>
      </c>
      <c r="D28" s="347"/>
      <c r="E28" s="487">
        <v>171305409</v>
      </c>
      <c r="F28" s="487">
        <v>62972766</v>
      </c>
      <c r="G28" s="488">
        <v>36.76052400657121</v>
      </c>
      <c r="H28" s="489">
        <v>1339.17</v>
      </c>
      <c r="I28" s="490">
        <v>492.29</v>
      </c>
      <c r="K28" s="374"/>
    </row>
    <row r="29" spans="1:11" ht="9" customHeight="1">
      <c r="A29" s="502">
        <v>174</v>
      </c>
      <c r="B29" s="354"/>
      <c r="C29" s="500" t="s">
        <v>79</v>
      </c>
      <c r="D29" s="347"/>
      <c r="E29" s="487">
        <v>224510248</v>
      </c>
      <c r="F29" s="487">
        <v>76660529</v>
      </c>
      <c r="G29" s="488">
        <v>34.145670268022684</v>
      </c>
      <c r="H29" s="489">
        <v>1444.27</v>
      </c>
      <c r="I29" s="490">
        <v>493.16</v>
      </c>
      <c r="K29" s="374"/>
    </row>
    <row r="30" spans="1:11" ht="9" customHeight="1">
      <c r="A30" s="502">
        <v>175</v>
      </c>
      <c r="B30" s="354"/>
      <c r="C30" s="500" t="s">
        <v>80</v>
      </c>
      <c r="D30" s="347"/>
      <c r="E30" s="487">
        <v>211005125</v>
      </c>
      <c r="F30" s="487">
        <v>72036187</v>
      </c>
      <c r="G30" s="488">
        <v>34.13954376700566</v>
      </c>
      <c r="H30" s="489">
        <v>1459.62</v>
      </c>
      <c r="I30" s="490">
        <v>498.31</v>
      </c>
      <c r="K30" s="374"/>
    </row>
    <row r="31" spans="1:11" ht="9" customHeight="1">
      <c r="A31" s="502">
        <v>176</v>
      </c>
      <c r="B31" s="354"/>
      <c r="C31" s="500" t="s">
        <v>81</v>
      </c>
      <c r="D31" s="347"/>
      <c r="E31" s="487">
        <v>180223726</v>
      </c>
      <c r="F31" s="487">
        <v>65809709</v>
      </c>
      <c r="G31" s="488">
        <v>36.51556343918892</v>
      </c>
      <c r="H31" s="489">
        <v>1348.64</v>
      </c>
      <c r="I31" s="490">
        <v>492.46</v>
      </c>
      <c r="K31" s="374"/>
    </row>
    <row r="32" spans="1:11" ht="9" customHeight="1">
      <c r="A32" s="502">
        <v>177</v>
      </c>
      <c r="B32" s="354"/>
      <c r="C32" s="500" t="s">
        <v>82</v>
      </c>
      <c r="D32" s="347"/>
      <c r="E32" s="487">
        <v>218323973</v>
      </c>
      <c r="F32" s="487">
        <v>70013828</v>
      </c>
      <c r="G32" s="488">
        <v>32.068776982177766</v>
      </c>
      <c r="H32" s="489">
        <v>1563.68</v>
      </c>
      <c r="I32" s="490">
        <v>501.45</v>
      </c>
      <c r="K32" s="374"/>
    </row>
    <row r="33" spans="1:11" ht="9" customHeight="1">
      <c r="A33" s="502">
        <v>178</v>
      </c>
      <c r="B33" s="354"/>
      <c r="C33" s="500" t="s">
        <v>83</v>
      </c>
      <c r="D33" s="347"/>
      <c r="E33" s="487">
        <v>298489370</v>
      </c>
      <c r="F33" s="487">
        <v>90542863</v>
      </c>
      <c r="G33" s="488">
        <v>30.333697645581147</v>
      </c>
      <c r="H33" s="489">
        <v>1647.8</v>
      </c>
      <c r="I33" s="490">
        <v>499.84</v>
      </c>
      <c r="K33" s="374"/>
    </row>
    <row r="34" spans="1:11" ht="9" customHeight="1">
      <c r="A34" s="502">
        <v>179</v>
      </c>
      <c r="B34" s="354"/>
      <c r="C34" s="341" t="s">
        <v>84</v>
      </c>
      <c r="D34" s="347"/>
      <c r="E34" s="487">
        <v>321194960</v>
      </c>
      <c r="F34" s="487">
        <v>111665980</v>
      </c>
      <c r="G34" s="488">
        <v>34.76579458158372</v>
      </c>
      <c r="H34" s="489">
        <v>1469.47</v>
      </c>
      <c r="I34" s="490">
        <v>510.87</v>
      </c>
      <c r="K34" s="374"/>
    </row>
    <row r="35" spans="1:11" ht="9" customHeight="1">
      <c r="A35" s="502">
        <v>180</v>
      </c>
      <c r="B35" s="354"/>
      <c r="C35" s="341" t="s">
        <v>85</v>
      </c>
      <c r="D35" s="347"/>
      <c r="E35" s="487">
        <v>114867402</v>
      </c>
      <c r="F35" s="487">
        <v>43927178</v>
      </c>
      <c r="G35" s="488">
        <v>38.241639695133</v>
      </c>
      <c r="H35" s="489">
        <v>1301.88</v>
      </c>
      <c r="I35" s="490">
        <v>497.86</v>
      </c>
      <c r="K35" s="374"/>
    </row>
    <row r="36" spans="1:11" ht="9" customHeight="1">
      <c r="A36" s="502">
        <v>181</v>
      </c>
      <c r="B36" s="354"/>
      <c r="C36" s="341" t="s">
        <v>86</v>
      </c>
      <c r="D36" s="347"/>
      <c r="E36" s="487">
        <v>186148423</v>
      </c>
      <c r="F36" s="487">
        <v>60238751</v>
      </c>
      <c r="G36" s="488">
        <v>32.360602378028204</v>
      </c>
      <c r="H36" s="489">
        <v>1532.51</v>
      </c>
      <c r="I36" s="490">
        <v>495.93</v>
      </c>
      <c r="K36" s="374"/>
    </row>
    <row r="37" spans="1:11" ht="9" customHeight="1">
      <c r="A37" s="502">
        <v>182</v>
      </c>
      <c r="B37" s="354"/>
      <c r="C37" s="341" t="s">
        <v>87</v>
      </c>
      <c r="D37" s="347"/>
      <c r="E37" s="487">
        <v>170226275</v>
      </c>
      <c r="F37" s="487">
        <v>49429539</v>
      </c>
      <c r="G37" s="488">
        <v>29.03754957922918</v>
      </c>
      <c r="H37" s="489">
        <v>1702.64</v>
      </c>
      <c r="I37" s="490">
        <v>494.4</v>
      </c>
      <c r="K37" s="374"/>
    </row>
    <row r="38" spans="1:11" ht="9" customHeight="1">
      <c r="A38" s="502">
        <v>183</v>
      </c>
      <c r="B38" s="354"/>
      <c r="C38" s="341" t="s">
        <v>88</v>
      </c>
      <c r="D38" s="347"/>
      <c r="E38" s="487">
        <v>161075794</v>
      </c>
      <c r="F38" s="487">
        <v>59255231</v>
      </c>
      <c r="G38" s="488">
        <v>36.78717300005984</v>
      </c>
      <c r="H38" s="489">
        <v>1369.62</v>
      </c>
      <c r="I38" s="490">
        <v>503.85</v>
      </c>
      <c r="K38" s="374"/>
    </row>
    <row r="39" spans="1:11" ht="9" customHeight="1">
      <c r="A39" s="502">
        <v>184</v>
      </c>
      <c r="B39" s="354"/>
      <c r="C39" s="341" t="s">
        <v>89</v>
      </c>
      <c r="D39" s="347"/>
      <c r="E39" s="487">
        <v>1448481172</v>
      </c>
      <c r="F39" s="487">
        <v>339716229</v>
      </c>
      <c r="G39" s="488">
        <v>23.45327199047638</v>
      </c>
      <c r="H39" s="489">
        <v>4140.45</v>
      </c>
      <c r="I39" s="490">
        <v>971.07</v>
      </c>
      <c r="K39" s="374"/>
    </row>
    <row r="40" spans="1:11" ht="9" customHeight="1">
      <c r="A40" s="502">
        <v>185</v>
      </c>
      <c r="B40" s="354"/>
      <c r="C40" s="341" t="s">
        <v>90</v>
      </c>
      <c r="D40" s="347"/>
      <c r="E40" s="487">
        <v>134881898</v>
      </c>
      <c r="F40" s="487">
        <v>48533997</v>
      </c>
      <c r="G40" s="488">
        <v>35.982587522604405</v>
      </c>
      <c r="H40" s="489">
        <v>1369.32</v>
      </c>
      <c r="I40" s="490">
        <v>492.72</v>
      </c>
      <c r="K40" s="374"/>
    </row>
    <row r="41" spans="1:11" ht="9" customHeight="1">
      <c r="A41" s="502">
        <v>186</v>
      </c>
      <c r="B41" s="354"/>
      <c r="C41" s="341" t="s">
        <v>91</v>
      </c>
      <c r="D41" s="347"/>
      <c r="E41" s="487">
        <v>189691087</v>
      </c>
      <c r="F41" s="487">
        <v>63257345</v>
      </c>
      <c r="G41" s="488">
        <v>33.34755786390744</v>
      </c>
      <c r="H41" s="489">
        <v>1461.73</v>
      </c>
      <c r="I41" s="490">
        <v>487.45</v>
      </c>
      <c r="K41" s="374"/>
    </row>
    <row r="42" spans="1:11" ht="9" customHeight="1">
      <c r="A42" s="502">
        <v>187</v>
      </c>
      <c r="B42" s="354"/>
      <c r="C42" s="341" t="s">
        <v>92</v>
      </c>
      <c r="D42" s="347"/>
      <c r="E42" s="487">
        <v>357323352</v>
      </c>
      <c r="F42" s="487">
        <v>128062704</v>
      </c>
      <c r="G42" s="488">
        <v>35.839444380897895</v>
      </c>
      <c r="H42" s="489">
        <v>1356.75</v>
      </c>
      <c r="I42" s="490">
        <v>486.25</v>
      </c>
      <c r="K42" s="374"/>
    </row>
    <row r="43" spans="1:11" ht="9" customHeight="1">
      <c r="A43" s="502">
        <v>188</v>
      </c>
      <c r="B43" s="354"/>
      <c r="C43" s="341" t="s">
        <v>93</v>
      </c>
      <c r="D43" s="347"/>
      <c r="E43" s="487">
        <v>244021748</v>
      </c>
      <c r="F43" s="487">
        <v>69531229</v>
      </c>
      <c r="G43" s="488">
        <v>28.493865636926756</v>
      </c>
      <c r="H43" s="489">
        <v>1784.48</v>
      </c>
      <c r="I43" s="490">
        <v>508.47</v>
      </c>
      <c r="K43" s="374"/>
    </row>
    <row r="44" spans="1:11" ht="9" customHeight="1">
      <c r="A44" s="502">
        <v>189</v>
      </c>
      <c r="B44" s="354"/>
      <c r="C44" s="341" t="s">
        <v>94</v>
      </c>
      <c r="D44" s="347"/>
      <c r="E44" s="487">
        <v>259996053</v>
      </c>
      <c r="F44" s="487">
        <v>87927861</v>
      </c>
      <c r="G44" s="488">
        <v>33.818921474165606</v>
      </c>
      <c r="H44" s="489">
        <v>1456.99</v>
      </c>
      <c r="I44" s="490">
        <v>492.74</v>
      </c>
      <c r="K44" s="374"/>
    </row>
    <row r="45" spans="1:11" ht="9" customHeight="1">
      <c r="A45" s="502">
        <v>190</v>
      </c>
      <c r="B45" s="491"/>
      <c r="C45" s="341" t="s">
        <v>95</v>
      </c>
      <c r="D45" s="376"/>
      <c r="E45" s="487">
        <v>212052259</v>
      </c>
      <c r="F45" s="487">
        <v>68795081</v>
      </c>
      <c r="G45" s="488">
        <v>32.4425126732557</v>
      </c>
      <c r="H45" s="489">
        <v>1551.88</v>
      </c>
      <c r="I45" s="490">
        <v>503.47</v>
      </c>
      <c r="K45" s="377"/>
    </row>
    <row r="46" spans="1:11" ht="12" customHeight="1">
      <c r="A46" s="503">
        <v>1</v>
      </c>
      <c r="B46" s="491"/>
      <c r="C46" s="492" t="s">
        <v>20</v>
      </c>
      <c r="D46" s="376"/>
      <c r="E46" s="493">
        <v>5441197325</v>
      </c>
      <c r="F46" s="493">
        <v>1679225639</v>
      </c>
      <c r="G46" s="494">
        <v>30.861325893929052</v>
      </c>
      <c r="H46" s="495">
        <v>1789.86</v>
      </c>
      <c r="I46" s="496">
        <v>552.37</v>
      </c>
      <c r="K46" s="377"/>
    </row>
    <row r="47" spans="1:11" s="341" customFormat="1" ht="12.75">
      <c r="A47" s="485"/>
      <c r="E47" s="471"/>
      <c r="F47" s="471"/>
      <c r="G47" s="498"/>
      <c r="H47" s="499"/>
      <c r="I47" s="499"/>
      <c r="K47" s="397"/>
    </row>
    <row r="48" spans="1:9" ht="12" customHeight="1">
      <c r="A48" s="715" t="s">
        <v>102</v>
      </c>
      <c r="B48" s="715"/>
      <c r="C48" s="715"/>
      <c r="D48" s="715"/>
      <c r="E48" s="715"/>
      <c r="F48" s="715"/>
      <c r="G48" s="715"/>
      <c r="H48" s="715"/>
      <c r="I48" s="715"/>
    </row>
    <row r="49" spans="1:11" s="341" customFormat="1" ht="12.75">
      <c r="A49" s="485"/>
      <c r="E49" s="471"/>
      <c r="F49" s="471"/>
      <c r="G49" s="498"/>
      <c r="H49" s="499"/>
      <c r="I49" s="499"/>
      <c r="K49" s="397"/>
    </row>
    <row r="50" spans="1:11" s="341" customFormat="1" ht="12.75">
      <c r="A50" s="485"/>
      <c r="C50" s="341" t="s">
        <v>75</v>
      </c>
      <c r="E50" s="471"/>
      <c r="F50" s="471"/>
      <c r="G50" s="498"/>
      <c r="H50" s="499"/>
      <c r="I50" s="499"/>
      <c r="K50" s="397"/>
    </row>
    <row r="51" spans="1:11" s="341" customFormat="1" ht="12.75">
      <c r="A51" s="485"/>
      <c r="C51" s="500"/>
      <c r="E51" s="471"/>
      <c r="F51" s="471"/>
      <c r="G51" s="501"/>
      <c r="H51" s="499"/>
      <c r="I51" s="499"/>
      <c r="K51" s="397"/>
    </row>
    <row r="52" spans="1:11" ht="12.75">
      <c r="A52" s="502">
        <v>271</v>
      </c>
      <c r="B52" s="354"/>
      <c r="C52" s="500" t="s">
        <v>247</v>
      </c>
      <c r="D52" s="347"/>
      <c r="E52" s="487">
        <v>162416646</v>
      </c>
      <c r="F52" s="487">
        <v>62651429</v>
      </c>
      <c r="G52" s="488">
        <v>38.57451224549976</v>
      </c>
      <c r="H52" s="489">
        <v>1347.62</v>
      </c>
      <c r="I52" s="490">
        <v>519.84</v>
      </c>
      <c r="K52" s="374"/>
    </row>
    <row r="53" spans="1:11" ht="12.75">
      <c r="A53" s="502">
        <v>272</v>
      </c>
      <c r="B53" s="354"/>
      <c r="C53" s="500" t="s">
        <v>248</v>
      </c>
      <c r="D53" s="347"/>
      <c r="E53" s="487">
        <v>99971989</v>
      </c>
      <c r="F53" s="487">
        <v>39648900</v>
      </c>
      <c r="G53" s="488">
        <v>39.66000916516725</v>
      </c>
      <c r="H53" s="489">
        <v>1271.39</v>
      </c>
      <c r="I53" s="490">
        <v>504.23</v>
      </c>
      <c r="K53" s="374"/>
    </row>
    <row r="54" spans="1:11" ht="12.75">
      <c r="A54" s="502">
        <v>273</v>
      </c>
      <c r="B54" s="354"/>
      <c r="C54" s="500" t="s">
        <v>250</v>
      </c>
      <c r="D54" s="347"/>
      <c r="E54" s="487">
        <v>162682850</v>
      </c>
      <c r="F54" s="487">
        <v>63737166</v>
      </c>
      <c r="G54" s="488">
        <v>39.17878620887205</v>
      </c>
      <c r="H54" s="489">
        <v>1313.03</v>
      </c>
      <c r="I54" s="490">
        <v>514.43</v>
      </c>
      <c r="K54" s="374"/>
    </row>
    <row r="55" spans="1:11" ht="12.75">
      <c r="A55" s="502">
        <v>274</v>
      </c>
      <c r="B55" s="354"/>
      <c r="C55" s="341" t="s">
        <v>251</v>
      </c>
      <c r="D55" s="347"/>
      <c r="E55" s="487">
        <v>249899668</v>
      </c>
      <c r="F55" s="487">
        <v>86134480</v>
      </c>
      <c r="G55" s="488">
        <v>34.46762482293494</v>
      </c>
      <c r="H55" s="489">
        <v>1539.45</v>
      </c>
      <c r="I55" s="490">
        <v>530.61</v>
      </c>
      <c r="K55" s="374"/>
    </row>
    <row r="56" spans="1:11" ht="12.75">
      <c r="A56" s="502">
        <v>275</v>
      </c>
      <c r="B56" s="354"/>
      <c r="C56" s="341" t="s">
        <v>253</v>
      </c>
      <c r="D56" s="347"/>
      <c r="E56" s="487">
        <v>240530719</v>
      </c>
      <c r="F56" s="487">
        <v>100491510</v>
      </c>
      <c r="G56" s="488">
        <v>41.779075212426406</v>
      </c>
      <c r="H56" s="489">
        <v>1239.27</v>
      </c>
      <c r="I56" s="490">
        <v>517.76</v>
      </c>
      <c r="K56" s="374"/>
    </row>
    <row r="57" spans="1:11" ht="12.75">
      <c r="A57" s="502">
        <v>276</v>
      </c>
      <c r="B57" s="354"/>
      <c r="C57" s="341" t="s">
        <v>255</v>
      </c>
      <c r="D57" s="347"/>
      <c r="E57" s="487">
        <v>103725249</v>
      </c>
      <c r="F57" s="487">
        <v>40357226</v>
      </c>
      <c r="G57" s="488">
        <v>38.90781308223227</v>
      </c>
      <c r="H57" s="489">
        <v>1344.01</v>
      </c>
      <c r="I57" s="490">
        <v>522.92</v>
      </c>
      <c r="K57" s="374"/>
    </row>
    <row r="58" spans="1:11" ht="12.75">
      <c r="A58" s="502">
        <v>277</v>
      </c>
      <c r="B58" s="354"/>
      <c r="C58" s="341" t="s">
        <v>257</v>
      </c>
      <c r="D58" s="347"/>
      <c r="E58" s="487">
        <v>156107179</v>
      </c>
      <c r="F58" s="487">
        <v>63757840</v>
      </c>
      <c r="G58" s="488">
        <v>40.84234972947657</v>
      </c>
      <c r="H58" s="489">
        <v>1276.93</v>
      </c>
      <c r="I58" s="490">
        <v>521.53</v>
      </c>
      <c r="K58" s="374"/>
    </row>
    <row r="59" spans="1:11" ht="12.75">
      <c r="A59" s="502">
        <v>278</v>
      </c>
      <c r="B59" s="354"/>
      <c r="C59" s="341" t="s">
        <v>259</v>
      </c>
      <c r="D59" s="347"/>
      <c r="E59" s="487">
        <v>133735528</v>
      </c>
      <c r="F59" s="487">
        <v>52236173</v>
      </c>
      <c r="G59" s="488">
        <v>39.05930890705423</v>
      </c>
      <c r="H59" s="489">
        <v>1306.04</v>
      </c>
      <c r="I59" s="490">
        <v>510.13</v>
      </c>
      <c r="K59" s="374"/>
    </row>
    <row r="60" spans="1:11" ht="12.75">
      <c r="A60" s="502">
        <v>279</v>
      </c>
      <c r="B60" s="354"/>
      <c r="C60" s="341" t="s">
        <v>261</v>
      </c>
      <c r="D60" s="347"/>
      <c r="E60" s="487">
        <v>207286286</v>
      </c>
      <c r="F60" s="487">
        <v>54640358</v>
      </c>
      <c r="G60" s="488">
        <v>26.35985190067036</v>
      </c>
      <c r="H60" s="489">
        <v>2114.2</v>
      </c>
      <c r="I60" s="490">
        <v>557.3</v>
      </c>
      <c r="K60" s="374"/>
    </row>
    <row r="61" spans="1:11" ht="12" customHeight="1">
      <c r="A61" s="503">
        <v>2</v>
      </c>
      <c r="B61" s="491"/>
      <c r="C61" s="492" t="s">
        <v>24</v>
      </c>
      <c r="D61" s="376"/>
      <c r="E61" s="493">
        <v>1516356114</v>
      </c>
      <c r="F61" s="493">
        <v>563655082</v>
      </c>
      <c r="G61" s="494">
        <v>37.171682614391464</v>
      </c>
      <c r="H61" s="495">
        <v>1404.89</v>
      </c>
      <c r="I61" s="496">
        <v>522.22</v>
      </c>
      <c r="K61" s="377"/>
    </row>
    <row r="62" spans="1:11" s="341" customFormat="1" ht="12.75">
      <c r="A62" s="485"/>
      <c r="E62" s="471"/>
      <c r="F62" s="471"/>
      <c r="G62" s="501"/>
      <c r="H62" s="499"/>
      <c r="I62" s="499"/>
      <c r="K62" s="397"/>
    </row>
    <row r="63" spans="1:9" ht="12" customHeight="1">
      <c r="A63" s="715" t="s">
        <v>113</v>
      </c>
      <c r="B63" s="715"/>
      <c r="C63" s="715"/>
      <c r="D63" s="715"/>
      <c r="E63" s="715"/>
      <c r="F63" s="715"/>
      <c r="G63" s="715"/>
      <c r="H63" s="715"/>
      <c r="I63" s="715"/>
    </row>
    <row r="64" spans="1:11" s="341" customFormat="1" ht="12.75">
      <c r="A64" s="485"/>
      <c r="E64" s="471"/>
      <c r="F64" s="471"/>
      <c r="G64" s="498"/>
      <c r="H64" s="499"/>
      <c r="I64" s="499"/>
      <c r="K64" s="397"/>
    </row>
    <row r="65" spans="1:11" s="341" customFormat="1" ht="12.75">
      <c r="A65" s="485"/>
      <c r="C65" s="341" t="s">
        <v>75</v>
      </c>
      <c r="E65" s="471"/>
      <c r="F65" s="471"/>
      <c r="G65" s="498"/>
      <c r="H65" s="499"/>
      <c r="I65" s="499"/>
      <c r="K65" s="397"/>
    </row>
    <row r="66" spans="1:11" s="341" customFormat="1" ht="12.75">
      <c r="A66" s="485"/>
      <c r="C66" s="500"/>
      <c r="E66" s="471"/>
      <c r="F66" s="471"/>
      <c r="G66" s="501"/>
      <c r="H66" s="499"/>
      <c r="I66" s="499"/>
      <c r="K66" s="397"/>
    </row>
    <row r="67" spans="1:11" ht="12.75">
      <c r="A67" s="502">
        <v>371</v>
      </c>
      <c r="B67" s="354"/>
      <c r="C67" s="500" t="s">
        <v>266</v>
      </c>
      <c r="D67" s="347"/>
      <c r="E67" s="487">
        <v>128918426</v>
      </c>
      <c r="F67" s="487">
        <v>56179524</v>
      </c>
      <c r="G67" s="488">
        <v>43.57757517144989</v>
      </c>
      <c r="H67" s="489">
        <v>1248.28</v>
      </c>
      <c r="I67" s="490">
        <v>543.97</v>
      </c>
      <c r="K67" s="374"/>
    </row>
    <row r="68" spans="1:11" ht="12.75">
      <c r="A68" s="502">
        <v>372</v>
      </c>
      <c r="B68" s="354"/>
      <c r="C68" s="500" t="s">
        <v>267</v>
      </c>
      <c r="D68" s="347"/>
      <c r="E68" s="487">
        <v>174361206</v>
      </c>
      <c r="F68" s="487">
        <v>68231907</v>
      </c>
      <c r="G68" s="488">
        <v>39.132504623763616</v>
      </c>
      <c r="H68" s="489">
        <v>1357.49</v>
      </c>
      <c r="I68" s="490">
        <v>531.22</v>
      </c>
      <c r="K68" s="374"/>
    </row>
    <row r="69" spans="1:11" ht="12.75">
      <c r="A69" s="502">
        <v>373</v>
      </c>
      <c r="B69" s="354"/>
      <c r="C69" s="500" t="s">
        <v>361</v>
      </c>
      <c r="D69" s="347"/>
      <c r="E69" s="487">
        <v>191157469</v>
      </c>
      <c r="F69" s="487">
        <v>72755612</v>
      </c>
      <c r="G69" s="488">
        <v>38.060564612309236</v>
      </c>
      <c r="H69" s="489">
        <v>1404.93</v>
      </c>
      <c r="I69" s="490">
        <v>534.72</v>
      </c>
      <c r="K69" s="374"/>
    </row>
    <row r="70" spans="1:11" ht="12.75">
      <c r="A70" s="502">
        <v>374</v>
      </c>
      <c r="B70" s="354"/>
      <c r="C70" s="341" t="s">
        <v>269</v>
      </c>
      <c r="D70" s="347"/>
      <c r="E70" s="487">
        <v>138382656</v>
      </c>
      <c r="F70" s="487">
        <v>54212222</v>
      </c>
      <c r="G70" s="488">
        <v>39.17559003926041</v>
      </c>
      <c r="H70" s="489">
        <v>1459.15</v>
      </c>
      <c r="I70" s="490">
        <v>571.63</v>
      </c>
      <c r="K70" s="374"/>
    </row>
    <row r="71" spans="1:11" ht="12.75">
      <c r="A71" s="502">
        <v>375</v>
      </c>
      <c r="B71" s="354"/>
      <c r="C71" s="341" t="s">
        <v>271</v>
      </c>
      <c r="D71" s="347"/>
      <c r="E71" s="487">
        <v>243705762</v>
      </c>
      <c r="F71" s="487">
        <v>103095163</v>
      </c>
      <c r="G71" s="488">
        <v>42.30312904952982</v>
      </c>
      <c r="H71" s="489">
        <v>1248.33</v>
      </c>
      <c r="I71" s="490">
        <v>528.08</v>
      </c>
      <c r="K71" s="374"/>
    </row>
    <row r="72" spans="1:11" ht="12.75">
      <c r="A72" s="502">
        <v>376</v>
      </c>
      <c r="B72" s="354"/>
      <c r="C72" s="341" t="s">
        <v>273</v>
      </c>
      <c r="D72" s="347"/>
      <c r="E72" s="487">
        <v>199996861</v>
      </c>
      <c r="F72" s="487">
        <v>79768261</v>
      </c>
      <c r="G72" s="488">
        <v>39.88475649125313</v>
      </c>
      <c r="H72" s="489">
        <v>1340.11</v>
      </c>
      <c r="I72" s="490">
        <v>534.5</v>
      </c>
      <c r="K72" s="374"/>
    </row>
    <row r="73" spans="1:11" ht="12.75">
      <c r="A73" s="502">
        <v>377</v>
      </c>
      <c r="B73" s="354"/>
      <c r="C73" s="341" t="s">
        <v>275</v>
      </c>
      <c r="D73" s="347"/>
      <c r="E73" s="487">
        <v>231171814</v>
      </c>
      <c r="F73" s="487">
        <v>61423030</v>
      </c>
      <c r="G73" s="488">
        <v>26.57029372966723</v>
      </c>
      <c r="H73" s="489">
        <v>3226.49</v>
      </c>
      <c r="I73" s="490">
        <v>857.29</v>
      </c>
      <c r="K73" s="374"/>
    </row>
    <row r="74" spans="1:11" ht="12" customHeight="1">
      <c r="A74" s="503">
        <v>3</v>
      </c>
      <c r="B74" s="491"/>
      <c r="C74" s="492" t="s">
        <v>25</v>
      </c>
      <c r="D74" s="376"/>
      <c r="E74" s="493">
        <v>1307694194</v>
      </c>
      <c r="F74" s="493">
        <v>495665719</v>
      </c>
      <c r="G74" s="494">
        <v>37.90379442489136</v>
      </c>
      <c r="H74" s="495">
        <v>1488.16</v>
      </c>
      <c r="I74" s="496">
        <v>564.07</v>
      </c>
      <c r="K74" s="377"/>
    </row>
    <row r="75" spans="1:11" ht="12.75">
      <c r="A75" s="390"/>
      <c r="E75" s="400"/>
      <c r="F75" s="400"/>
      <c r="G75" s="400"/>
      <c r="H75" s="400"/>
      <c r="I75" s="400"/>
      <c r="K75" s="400"/>
    </row>
    <row r="76" spans="1:11" ht="12.75">
      <c r="A76" s="390"/>
      <c r="K76" s="374"/>
    </row>
    <row r="77" ht="12.75">
      <c r="A77" s="390"/>
    </row>
    <row r="78" ht="12.75">
      <c r="A78" s="390"/>
    </row>
  </sheetData>
  <mergeCells count="14">
    <mergeCell ref="A11:I11"/>
    <mergeCell ref="A22:I22"/>
    <mergeCell ref="A48:I48"/>
    <mergeCell ref="A63:I63"/>
    <mergeCell ref="A2:I2"/>
    <mergeCell ref="A4:I4"/>
    <mergeCell ref="B6:D9"/>
    <mergeCell ref="E6:E8"/>
    <mergeCell ref="F6:F8"/>
    <mergeCell ref="G6:G9"/>
    <mergeCell ref="H6:H8"/>
    <mergeCell ref="I6:I8"/>
    <mergeCell ref="E9:F9"/>
    <mergeCell ref="H9:I9"/>
  </mergeCells>
  <printOptions/>
  <pageMargins left="0.3937007874015748" right="0.2755905511811024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&amp;"Arial,Standard"&amp;10 33</oddFooter>
    <firstFooter>&amp;C&amp;8 24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46FC-5072-4FA6-9CF8-A268D6056340}">
  <dimension ref="A2:K72"/>
  <sheetViews>
    <sheetView workbookViewId="0" topLeftCell="A1">
      <selection activeCell="J1" sqref="J1"/>
    </sheetView>
  </sheetViews>
  <sheetFormatPr defaultColWidth="11.421875" defaultRowHeight="12.75"/>
  <cols>
    <col min="1" max="1" width="5.7109375" style="337" customWidth="1"/>
    <col min="2" max="2" width="1.28515625" style="337" customWidth="1"/>
    <col min="3" max="3" width="23.7109375" style="337" customWidth="1"/>
    <col min="4" max="4" width="1.28515625" style="337" customWidth="1"/>
    <col min="5" max="9" width="12.7109375" style="337" customWidth="1"/>
    <col min="10" max="10" width="11.421875" style="337" customWidth="1"/>
    <col min="11" max="11" width="8.8515625" style="337" customWidth="1"/>
    <col min="12" max="16384" width="11.421875" style="337" customWidth="1"/>
  </cols>
  <sheetData>
    <row r="2" spans="1:9" ht="12.75" customHeight="1">
      <c r="A2" s="705" t="s">
        <v>352</v>
      </c>
      <c r="B2" s="705"/>
      <c r="C2" s="706"/>
      <c r="D2" s="706"/>
      <c r="E2" s="706"/>
      <c r="F2" s="706"/>
      <c r="G2" s="706"/>
      <c r="H2" s="706"/>
      <c r="I2" s="706"/>
    </row>
    <row r="3" ht="9" customHeight="1">
      <c r="A3" s="336"/>
    </row>
    <row r="4" spans="1:9" ht="12.6">
      <c r="A4" s="705" t="s">
        <v>370</v>
      </c>
      <c r="B4" s="705"/>
      <c r="C4" s="707"/>
      <c r="D4" s="707"/>
      <c r="E4" s="707"/>
      <c r="F4" s="707"/>
      <c r="G4" s="707"/>
      <c r="H4" s="707"/>
      <c r="I4" s="707"/>
    </row>
    <row r="6" spans="1:11" ht="8.25" customHeight="1">
      <c r="A6" s="343"/>
      <c r="B6" s="664" t="s">
        <v>56</v>
      </c>
      <c r="C6" s="670"/>
      <c r="D6" s="665"/>
      <c r="E6" s="654" t="s">
        <v>356</v>
      </c>
      <c r="F6" s="654" t="s">
        <v>357</v>
      </c>
      <c r="G6" s="654" t="s">
        <v>358</v>
      </c>
      <c r="H6" s="654" t="s">
        <v>356</v>
      </c>
      <c r="I6" s="654" t="s">
        <v>357</v>
      </c>
      <c r="J6" s="341"/>
      <c r="K6" s="341"/>
    </row>
    <row r="7" spans="1:11" ht="9" customHeight="1">
      <c r="A7" s="355" t="s">
        <v>63</v>
      </c>
      <c r="B7" s="716"/>
      <c r="C7" s="717"/>
      <c r="D7" s="718"/>
      <c r="E7" s="709"/>
      <c r="F7" s="709"/>
      <c r="G7" s="709"/>
      <c r="H7" s="709"/>
      <c r="I7" s="709"/>
      <c r="J7" s="341"/>
      <c r="K7" s="341"/>
    </row>
    <row r="8" spans="1:11" ht="9" customHeight="1">
      <c r="A8" s="355" t="s">
        <v>13</v>
      </c>
      <c r="B8" s="716"/>
      <c r="C8" s="717"/>
      <c r="D8" s="718"/>
      <c r="E8" s="711"/>
      <c r="F8" s="711"/>
      <c r="G8" s="709"/>
      <c r="H8" s="711"/>
      <c r="I8" s="711"/>
      <c r="J8" s="341"/>
      <c r="K8" s="341"/>
    </row>
    <row r="9" spans="1:11" ht="9" customHeight="1">
      <c r="A9" s="359"/>
      <c r="B9" s="666"/>
      <c r="C9" s="671"/>
      <c r="D9" s="667"/>
      <c r="E9" s="703" t="s">
        <v>34</v>
      </c>
      <c r="F9" s="719"/>
      <c r="G9" s="711"/>
      <c r="H9" s="703" t="s">
        <v>359</v>
      </c>
      <c r="I9" s="719"/>
      <c r="J9" s="341"/>
      <c r="K9" s="341"/>
    </row>
    <row r="10" spans="1:9" ht="12.75">
      <c r="A10" s="484"/>
      <c r="B10" s="344"/>
      <c r="C10" s="344"/>
      <c r="D10" s="344"/>
      <c r="E10" s="344"/>
      <c r="F10" s="344"/>
      <c r="G10" s="344"/>
      <c r="H10" s="344"/>
      <c r="I10" s="344"/>
    </row>
    <row r="11" spans="1:11" s="341" customFormat="1" ht="12.75">
      <c r="A11" s="497"/>
      <c r="E11" s="471"/>
      <c r="F11" s="471"/>
      <c r="G11" s="498"/>
      <c r="H11" s="499"/>
      <c r="I11" s="499"/>
      <c r="K11" s="397"/>
    </row>
    <row r="12" spans="1:9" ht="12" customHeight="1">
      <c r="A12" s="715" t="s">
        <v>122</v>
      </c>
      <c r="B12" s="715"/>
      <c r="C12" s="715"/>
      <c r="D12" s="715"/>
      <c r="E12" s="715"/>
      <c r="F12" s="715"/>
      <c r="G12" s="715"/>
      <c r="H12" s="715"/>
      <c r="I12" s="715"/>
    </row>
    <row r="13" spans="1:11" s="341" customFormat="1" ht="12.75">
      <c r="A13" s="497"/>
      <c r="E13" s="471"/>
      <c r="F13" s="471"/>
      <c r="G13" s="498"/>
      <c r="H13" s="499"/>
      <c r="I13" s="499"/>
      <c r="K13" s="397"/>
    </row>
    <row r="14" spans="1:11" s="341" customFormat="1" ht="12.75">
      <c r="A14" s="497"/>
      <c r="C14" s="341" t="s">
        <v>75</v>
      </c>
      <c r="E14" s="471"/>
      <c r="F14" s="471"/>
      <c r="G14" s="498"/>
      <c r="H14" s="499"/>
      <c r="I14" s="499"/>
      <c r="K14" s="397"/>
    </row>
    <row r="15" spans="1:11" s="341" customFormat="1" ht="12.75">
      <c r="A15" s="497"/>
      <c r="C15" s="500"/>
      <c r="E15" s="471"/>
      <c r="F15" s="471"/>
      <c r="G15" s="501"/>
      <c r="H15" s="499"/>
      <c r="I15" s="499"/>
      <c r="K15" s="397"/>
    </row>
    <row r="16" spans="1:11" ht="9" customHeight="1">
      <c r="A16" s="502">
        <v>471</v>
      </c>
      <c r="B16" s="354"/>
      <c r="C16" s="500" t="s">
        <v>229</v>
      </c>
      <c r="D16" s="347"/>
      <c r="E16" s="487">
        <v>201100049</v>
      </c>
      <c r="F16" s="487">
        <v>80693834</v>
      </c>
      <c r="G16" s="488">
        <v>40.12621299759107</v>
      </c>
      <c r="H16" s="489">
        <v>1361.57</v>
      </c>
      <c r="I16" s="490">
        <v>546.35</v>
      </c>
      <c r="K16" s="374"/>
    </row>
    <row r="17" spans="1:11" ht="9" customHeight="1">
      <c r="A17" s="502">
        <v>472</v>
      </c>
      <c r="B17" s="354"/>
      <c r="C17" s="500" t="s">
        <v>230</v>
      </c>
      <c r="D17" s="347"/>
      <c r="E17" s="487">
        <v>123134241</v>
      </c>
      <c r="F17" s="487">
        <v>55566580</v>
      </c>
      <c r="G17" s="488">
        <v>45.126830318465196</v>
      </c>
      <c r="H17" s="489">
        <v>1188</v>
      </c>
      <c r="I17" s="490">
        <v>536.11</v>
      </c>
      <c r="K17" s="374"/>
    </row>
    <row r="18" spans="1:11" ht="9" customHeight="1">
      <c r="A18" s="502">
        <v>473</v>
      </c>
      <c r="B18" s="354"/>
      <c r="C18" s="500" t="s">
        <v>232</v>
      </c>
      <c r="D18" s="347"/>
      <c r="E18" s="487">
        <v>109518704</v>
      </c>
      <c r="F18" s="487">
        <v>48084512</v>
      </c>
      <c r="G18" s="488">
        <v>43.90529676099892</v>
      </c>
      <c r="H18" s="489">
        <v>1265.47</v>
      </c>
      <c r="I18" s="490">
        <v>555.61</v>
      </c>
      <c r="K18" s="374"/>
    </row>
    <row r="19" spans="1:11" ht="9" customHeight="1">
      <c r="A19" s="502">
        <v>474</v>
      </c>
      <c r="B19" s="354"/>
      <c r="C19" s="500" t="s">
        <v>233</v>
      </c>
      <c r="D19" s="347"/>
      <c r="E19" s="487">
        <v>187435089</v>
      </c>
      <c r="F19" s="487">
        <v>67258968</v>
      </c>
      <c r="G19" s="488">
        <v>35.88387230952258</v>
      </c>
      <c r="H19" s="489">
        <v>1605.4</v>
      </c>
      <c r="I19" s="490">
        <v>576.08</v>
      </c>
      <c r="K19" s="374"/>
    </row>
    <row r="20" spans="1:11" ht="9" customHeight="1">
      <c r="A20" s="502">
        <v>475</v>
      </c>
      <c r="B20" s="354"/>
      <c r="C20" s="500" t="s">
        <v>234</v>
      </c>
      <c r="D20" s="347"/>
      <c r="E20" s="487">
        <v>119251970</v>
      </c>
      <c r="F20" s="487">
        <v>53236968</v>
      </c>
      <c r="G20" s="488">
        <v>44.64242225935555</v>
      </c>
      <c r="H20" s="489">
        <v>1269.89</v>
      </c>
      <c r="I20" s="490">
        <v>566.91</v>
      </c>
      <c r="K20" s="374"/>
    </row>
    <row r="21" spans="1:11" ht="9" customHeight="1">
      <c r="A21" s="502">
        <v>476</v>
      </c>
      <c r="B21" s="354"/>
      <c r="C21" s="500" t="s">
        <v>235</v>
      </c>
      <c r="D21" s="347"/>
      <c r="E21" s="487">
        <v>85623723</v>
      </c>
      <c r="F21" s="487">
        <v>36917772</v>
      </c>
      <c r="G21" s="488">
        <v>43.11628916205851</v>
      </c>
      <c r="H21" s="489">
        <v>1295.54</v>
      </c>
      <c r="I21" s="490">
        <v>558.59</v>
      </c>
      <c r="K21" s="374"/>
    </row>
    <row r="22" spans="1:11" ht="9" customHeight="1">
      <c r="A22" s="502">
        <v>477</v>
      </c>
      <c r="B22" s="354"/>
      <c r="C22" s="500" t="s">
        <v>236</v>
      </c>
      <c r="D22" s="347"/>
      <c r="E22" s="487">
        <v>93718762</v>
      </c>
      <c r="F22" s="487">
        <v>40116235</v>
      </c>
      <c r="G22" s="488">
        <v>42.804913492135114</v>
      </c>
      <c r="H22" s="489">
        <v>1313.91</v>
      </c>
      <c r="I22" s="490">
        <v>562.42</v>
      </c>
      <c r="K22" s="374"/>
    </row>
    <row r="23" spans="1:11" ht="9" customHeight="1">
      <c r="A23" s="502">
        <v>478</v>
      </c>
      <c r="B23" s="354"/>
      <c r="C23" s="500" t="s">
        <v>237</v>
      </c>
      <c r="D23" s="347"/>
      <c r="E23" s="487">
        <v>84868438</v>
      </c>
      <c r="F23" s="487">
        <v>36766146</v>
      </c>
      <c r="G23" s="488">
        <v>43.32134167474603</v>
      </c>
      <c r="H23" s="489">
        <v>1271.61</v>
      </c>
      <c r="I23" s="490">
        <v>550.88</v>
      </c>
      <c r="K23" s="374"/>
    </row>
    <row r="24" spans="1:11" ht="9" customHeight="1">
      <c r="A24" s="502">
        <v>479</v>
      </c>
      <c r="B24" s="354"/>
      <c r="C24" s="341" t="s">
        <v>362</v>
      </c>
      <c r="D24" s="347"/>
      <c r="E24" s="487">
        <v>97244523</v>
      </c>
      <c r="F24" s="487">
        <v>42636385</v>
      </c>
      <c r="G24" s="488">
        <v>43.84451039982992</v>
      </c>
      <c r="H24" s="489">
        <v>1360.41</v>
      </c>
      <c r="I24" s="490">
        <v>596.46</v>
      </c>
      <c r="K24" s="374"/>
    </row>
    <row r="25" spans="1:11" ht="12" customHeight="1">
      <c r="A25" s="503">
        <v>4</v>
      </c>
      <c r="B25" s="491"/>
      <c r="C25" s="492" t="s">
        <v>26</v>
      </c>
      <c r="D25" s="376"/>
      <c r="E25" s="493">
        <v>1101895499</v>
      </c>
      <c r="F25" s="493">
        <v>461277400</v>
      </c>
      <c r="G25" s="494">
        <v>41.862172993593475</v>
      </c>
      <c r="H25" s="495">
        <v>1336.94</v>
      </c>
      <c r="I25" s="496">
        <v>559.67</v>
      </c>
      <c r="K25" s="377"/>
    </row>
    <row r="26" spans="1:11" s="341" customFormat="1" ht="12.75">
      <c r="A26" s="485"/>
      <c r="E26" s="471"/>
      <c r="F26" s="471"/>
      <c r="G26" s="498"/>
      <c r="H26" s="499"/>
      <c r="I26" s="499"/>
      <c r="K26" s="397"/>
    </row>
    <row r="27" spans="1:9" ht="12" customHeight="1">
      <c r="A27" s="715" t="s">
        <v>136</v>
      </c>
      <c r="B27" s="715"/>
      <c r="C27" s="715"/>
      <c r="D27" s="715"/>
      <c r="E27" s="715"/>
      <c r="F27" s="715"/>
      <c r="G27" s="715"/>
      <c r="H27" s="715"/>
      <c r="I27" s="715"/>
    </row>
    <row r="28" spans="1:11" s="341" customFormat="1" ht="12.75">
      <c r="A28" s="485"/>
      <c r="E28" s="471"/>
      <c r="F28" s="471"/>
      <c r="G28" s="498"/>
      <c r="H28" s="499"/>
      <c r="I28" s="499"/>
      <c r="K28" s="397"/>
    </row>
    <row r="29" spans="1:11" s="341" customFormat="1" ht="12.75">
      <c r="A29" s="485"/>
      <c r="C29" s="341" t="s">
        <v>75</v>
      </c>
      <c r="E29" s="471"/>
      <c r="F29" s="471"/>
      <c r="G29" s="498"/>
      <c r="H29" s="499"/>
      <c r="I29" s="499"/>
      <c r="K29" s="397"/>
    </row>
    <row r="30" spans="1:11" s="341" customFormat="1" ht="12.75">
      <c r="A30" s="485"/>
      <c r="C30" s="500"/>
      <c r="E30" s="471"/>
      <c r="F30" s="471"/>
      <c r="G30" s="501"/>
      <c r="H30" s="499"/>
      <c r="I30" s="499"/>
      <c r="K30" s="397"/>
    </row>
    <row r="31" spans="1:11" ht="12.75">
      <c r="A31" s="502">
        <v>571</v>
      </c>
      <c r="B31" s="354"/>
      <c r="C31" s="500" t="s">
        <v>239</v>
      </c>
      <c r="D31" s="347"/>
      <c r="E31" s="487">
        <v>243627860</v>
      </c>
      <c r="F31" s="487">
        <v>85628129</v>
      </c>
      <c r="G31" s="488">
        <v>35.14710058201061</v>
      </c>
      <c r="H31" s="489">
        <v>1307.87</v>
      </c>
      <c r="I31" s="490">
        <v>459.68</v>
      </c>
      <c r="K31" s="374"/>
    </row>
    <row r="32" spans="1:11" ht="12.75">
      <c r="A32" s="502">
        <v>572</v>
      </c>
      <c r="B32" s="354"/>
      <c r="C32" s="500" t="s">
        <v>240</v>
      </c>
      <c r="D32" s="347"/>
      <c r="E32" s="487">
        <v>250917833</v>
      </c>
      <c r="F32" s="487">
        <v>67093271</v>
      </c>
      <c r="G32" s="488">
        <v>26.73914013915464</v>
      </c>
      <c r="H32" s="489">
        <v>1800.98</v>
      </c>
      <c r="I32" s="490">
        <v>481.57</v>
      </c>
      <c r="K32" s="374"/>
    </row>
    <row r="33" spans="1:11" ht="12.75">
      <c r="A33" s="502">
        <v>573</v>
      </c>
      <c r="B33" s="354"/>
      <c r="C33" s="500" t="s">
        <v>241</v>
      </c>
      <c r="D33" s="347"/>
      <c r="E33" s="487">
        <v>149726083</v>
      </c>
      <c r="F33" s="487">
        <v>55792480</v>
      </c>
      <c r="G33" s="488">
        <v>37.26303318841247</v>
      </c>
      <c r="H33" s="489">
        <v>1253.65</v>
      </c>
      <c r="I33" s="490">
        <v>467.15</v>
      </c>
      <c r="K33" s="374"/>
    </row>
    <row r="34" spans="1:11" ht="12.75">
      <c r="A34" s="502">
        <v>574</v>
      </c>
      <c r="B34" s="354"/>
      <c r="C34" s="341" t="s">
        <v>242</v>
      </c>
      <c r="D34" s="347"/>
      <c r="E34" s="487">
        <v>244937454</v>
      </c>
      <c r="F34" s="487">
        <v>81066283</v>
      </c>
      <c r="G34" s="488">
        <v>33.096728032455175</v>
      </c>
      <c r="H34" s="489">
        <v>1428.84</v>
      </c>
      <c r="I34" s="490">
        <v>472.9</v>
      </c>
      <c r="K34" s="374"/>
    </row>
    <row r="35" spans="1:11" ht="12.75">
      <c r="A35" s="502">
        <v>575</v>
      </c>
      <c r="B35" s="354"/>
      <c r="C35" s="341" t="s">
        <v>363</v>
      </c>
      <c r="D35" s="347"/>
      <c r="E35" s="487">
        <v>129564690</v>
      </c>
      <c r="F35" s="487">
        <v>48170806</v>
      </c>
      <c r="G35" s="488">
        <v>37.17896133583926</v>
      </c>
      <c r="H35" s="489">
        <v>1272.89</v>
      </c>
      <c r="I35" s="490">
        <v>473.25</v>
      </c>
      <c r="K35" s="374"/>
    </row>
    <row r="36" spans="1:11" ht="12.75">
      <c r="A36" s="502">
        <v>576</v>
      </c>
      <c r="B36" s="354"/>
      <c r="C36" s="341" t="s">
        <v>245</v>
      </c>
      <c r="D36" s="347"/>
      <c r="E36" s="487">
        <v>171464904</v>
      </c>
      <c r="F36" s="487">
        <v>58733536</v>
      </c>
      <c r="G36" s="488">
        <v>34.25396954702754</v>
      </c>
      <c r="H36" s="489">
        <v>1344.61</v>
      </c>
      <c r="I36" s="490">
        <v>460.58</v>
      </c>
      <c r="K36" s="374"/>
    </row>
    <row r="37" spans="1:11" ht="12.75">
      <c r="A37" s="502">
        <v>577</v>
      </c>
      <c r="B37" s="354"/>
      <c r="C37" s="341" t="s">
        <v>364</v>
      </c>
      <c r="D37" s="347"/>
      <c r="E37" s="487">
        <v>121151529</v>
      </c>
      <c r="F37" s="487">
        <v>45165689</v>
      </c>
      <c r="G37" s="488">
        <v>37.280329330387566</v>
      </c>
      <c r="H37" s="489">
        <v>1268.3</v>
      </c>
      <c r="I37" s="490">
        <v>472.83</v>
      </c>
      <c r="K37" s="374"/>
    </row>
    <row r="38" spans="1:11" ht="12" customHeight="1">
      <c r="A38" s="503">
        <v>5</v>
      </c>
      <c r="B38" s="491"/>
      <c r="C38" s="492" t="s">
        <v>27</v>
      </c>
      <c r="D38" s="376"/>
      <c r="E38" s="493">
        <v>1311390353</v>
      </c>
      <c r="F38" s="493">
        <v>441650194</v>
      </c>
      <c r="G38" s="494">
        <v>33.6780115081417</v>
      </c>
      <c r="H38" s="495">
        <v>1393.19</v>
      </c>
      <c r="I38" s="496">
        <v>469.2</v>
      </c>
      <c r="K38" s="377"/>
    </row>
    <row r="39" spans="1:11" s="341" customFormat="1" ht="12.75">
      <c r="A39" s="485"/>
      <c r="E39" s="471"/>
      <c r="F39" s="471"/>
      <c r="G39" s="501"/>
      <c r="H39" s="499"/>
      <c r="I39" s="499"/>
      <c r="K39" s="397"/>
    </row>
    <row r="40" spans="1:9" ht="12" customHeight="1">
      <c r="A40" s="715" t="s">
        <v>249</v>
      </c>
      <c r="B40" s="715"/>
      <c r="C40" s="715"/>
      <c r="D40" s="715"/>
      <c r="E40" s="715"/>
      <c r="F40" s="715"/>
      <c r="G40" s="715"/>
      <c r="H40" s="715"/>
      <c r="I40" s="715"/>
    </row>
    <row r="41" spans="1:11" s="341" customFormat="1" ht="12.75">
      <c r="A41" s="485"/>
      <c r="E41" s="471"/>
      <c r="F41" s="471"/>
      <c r="G41" s="498"/>
      <c r="H41" s="499"/>
      <c r="I41" s="499"/>
      <c r="K41" s="397"/>
    </row>
    <row r="42" spans="1:11" s="341" customFormat="1" ht="12.75">
      <c r="A42" s="485"/>
      <c r="C42" s="341" t="s">
        <v>75</v>
      </c>
      <c r="E42" s="471"/>
      <c r="F42" s="471"/>
      <c r="G42" s="498"/>
      <c r="H42" s="499"/>
      <c r="I42" s="499"/>
      <c r="K42" s="397"/>
    </row>
    <row r="43" spans="1:11" s="341" customFormat="1" ht="12.75">
      <c r="A43" s="485"/>
      <c r="C43" s="500"/>
      <c r="E43" s="471"/>
      <c r="F43" s="471"/>
      <c r="G43" s="501"/>
      <c r="H43" s="499"/>
      <c r="I43" s="499"/>
      <c r="K43" s="397"/>
    </row>
    <row r="44" spans="1:11" ht="12.75">
      <c r="A44" s="502">
        <v>671</v>
      </c>
      <c r="B44" s="354"/>
      <c r="C44" s="500" t="s">
        <v>252</v>
      </c>
      <c r="D44" s="347"/>
      <c r="E44" s="487">
        <v>239282515</v>
      </c>
      <c r="F44" s="487">
        <v>92639902</v>
      </c>
      <c r="G44" s="488">
        <v>38.715700560068086</v>
      </c>
      <c r="H44" s="489">
        <v>1367.6</v>
      </c>
      <c r="I44" s="490">
        <v>529.48</v>
      </c>
      <c r="K44" s="374"/>
    </row>
    <row r="45" spans="1:11" ht="12.75">
      <c r="A45" s="502">
        <v>672</v>
      </c>
      <c r="B45" s="354"/>
      <c r="C45" s="500" t="s">
        <v>254</v>
      </c>
      <c r="D45" s="347"/>
      <c r="E45" s="487">
        <v>128683257</v>
      </c>
      <c r="F45" s="487">
        <v>53385049</v>
      </c>
      <c r="G45" s="488">
        <v>41.48562155214955</v>
      </c>
      <c r="H45" s="489">
        <v>1243.87</v>
      </c>
      <c r="I45" s="490">
        <v>516.03</v>
      </c>
      <c r="K45" s="374"/>
    </row>
    <row r="46" spans="1:11" ht="12.75">
      <c r="A46" s="502">
        <v>673</v>
      </c>
      <c r="B46" s="354"/>
      <c r="C46" s="500" t="s">
        <v>256</v>
      </c>
      <c r="D46" s="347"/>
      <c r="E46" s="487">
        <v>96119298</v>
      </c>
      <c r="F46" s="487">
        <v>40572304</v>
      </c>
      <c r="G46" s="488">
        <v>42.21036237697034</v>
      </c>
      <c r="H46" s="489">
        <v>1210.94</v>
      </c>
      <c r="I46" s="490">
        <v>511.14</v>
      </c>
      <c r="K46" s="374"/>
    </row>
    <row r="47" spans="1:11" ht="12.75">
      <c r="A47" s="502">
        <v>674</v>
      </c>
      <c r="B47" s="354"/>
      <c r="C47" s="341" t="s">
        <v>258</v>
      </c>
      <c r="D47" s="347"/>
      <c r="E47" s="487">
        <v>99277931</v>
      </c>
      <c r="F47" s="487">
        <v>42735780</v>
      </c>
      <c r="G47" s="488">
        <v>43.04660619891444</v>
      </c>
      <c r="H47" s="489">
        <v>1177.9</v>
      </c>
      <c r="I47" s="490">
        <v>507.04</v>
      </c>
      <c r="K47" s="374"/>
    </row>
    <row r="48" spans="1:11" ht="12.75">
      <c r="A48" s="502">
        <v>675</v>
      </c>
      <c r="B48" s="354"/>
      <c r="C48" s="341" t="s">
        <v>260</v>
      </c>
      <c r="D48" s="347"/>
      <c r="E48" s="487">
        <v>126231654</v>
      </c>
      <c r="F48" s="487">
        <v>47326070</v>
      </c>
      <c r="G48" s="488">
        <v>37.491444103235786</v>
      </c>
      <c r="H48" s="489">
        <v>1372.38</v>
      </c>
      <c r="I48" s="490">
        <v>514.53</v>
      </c>
      <c r="K48" s="374"/>
    </row>
    <row r="49" spans="1:11" ht="12.75">
      <c r="A49" s="502">
        <v>676</v>
      </c>
      <c r="B49" s="354"/>
      <c r="C49" s="341" t="s">
        <v>262</v>
      </c>
      <c r="D49" s="347"/>
      <c r="E49" s="487">
        <v>177265809</v>
      </c>
      <c r="F49" s="487">
        <v>68027885</v>
      </c>
      <c r="G49" s="488">
        <v>38.37620203453899</v>
      </c>
      <c r="H49" s="489">
        <v>1376.48</v>
      </c>
      <c r="I49" s="490">
        <v>528.24</v>
      </c>
      <c r="K49" s="374"/>
    </row>
    <row r="50" spans="1:11" ht="12.75">
      <c r="A50" s="502">
        <v>677</v>
      </c>
      <c r="B50" s="354"/>
      <c r="C50" s="341" t="s">
        <v>263</v>
      </c>
      <c r="D50" s="347"/>
      <c r="E50" s="487">
        <v>163830755</v>
      </c>
      <c r="F50" s="487">
        <v>64561043</v>
      </c>
      <c r="G50" s="488">
        <v>39.4071570994103</v>
      </c>
      <c r="H50" s="489">
        <v>1299.16</v>
      </c>
      <c r="I50" s="490">
        <v>511.96</v>
      </c>
      <c r="K50" s="374"/>
    </row>
    <row r="51" spans="1:11" ht="12.75">
      <c r="A51" s="502">
        <v>678</v>
      </c>
      <c r="B51" s="354"/>
      <c r="C51" s="341" t="s">
        <v>264</v>
      </c>
      <c r="D51" s="347"/>
      <c r="E51" s="487">
        <v>145682346</v>
      </c>
      <c r="F51" s="487">
        <v>59166397</v>
      </c>
      <c r="G51" s="488">
        <v>40.613292292808076</v>
      </c>
      <c r="H51" s="489">
        <v>1254.43</v>
      </c>
      <c r="I51" s="490">
        <v>509.47</v>
      </c>
      <c r="K51" s="374"/>
    </row>
    <row r="52" spans="1:11" ht="12.75">
      <c r="A52" s="502">
        <v>679</v>
      </c>
      <c r="B52" s="354"/>
      <c r="C52" s="341" t="s">
        <v>265</v>
      </c>
      <c r="D52" s="347"/>
      <c r="E52" s="487">
        <v>204941997</v>
      </c>
      <c r="F52" s="487">
        <v>82933501</v>
      </c>
      <c r="G52" s="488">
        <v>40.46681608162528</v>
      </c>
      <c r="H52" s="489">
        <v>1253.21</v>
      </c>
      <c r="I52" s="490">
        <v>507.13</v>
      </c>
      <c r="K52" s="374"/>
    </row>
    <row r="53" spans="1:11" ht="12" customHeight="1">
      <c r="A53" s="503">
        <v>6</v>
      </c>
      <c r="B53" s="491"/>
      <c r="C53" s="492" t="s">
        <v>28</v>
      </c>
      <c r="D53" s="376"/>
      <c r="E53" s="493">
        <v>1381315562</v>
      </c>
      <c r="F53" s="493">
        <v>551347931</v>
      </c>
      <c r="G53" s="494">
        <v>39.914697710471465</v>
      </c>
      <c r="H53" s="495">
        <v>1292.62</v>
      </c>
      <c r="I53" s="496">
        <v>515.95</v>
      </c>
      <c r="K53" s="377"/>
    </row>
    <row r="54" spans="1:11" ht="12.75">
      <c r="A54" s="390"/>
      <c r="E54" s="400"/>
      <c r="F54" s="400"/>
      <c r="G54" s="400"/>
      <c r="H54" s="400"/>
      <c r="I54" s="400"/>
      <c r="K54" s="400"/>
    </row>
    <row r="55" spans="1:9" ht="12" customHeight="1">
      <c r="A55" s="715" t="s">
        <v>155</v>
      </c>
      <c r="B55" s="715"/>
      <c r="C55" s="715"/>
      <c r="D55" s="715"/>
      <c r="E55" s="715"/>
      <c r="F55" s="715"/>
      <c r="G55" s="715"/>
      <c r="H55" s="715"/>
      <c r="I55" s="715"/>
    </row>
    <row r="56" spans="1:11" s="341" customFormat="1" ht="12.75">
      <c r="A56" s="485"/>
      <c r="E56" s="471"/>
      <c r="F56" s="471"/>
      <c r="G56" s="498"/>
      <c r="H56" s="499"/>
      <c r="I56" s="499"/>
      <c r="K56" s="397"/>
    </row>
    <row r="57" spans="1:11" s="341" customFormat="1" ht="12.75">
      <c r="A57" s="485"/>
      <c r="C57" s="341" t="s">
        <v>75</v>
      </c>
      <c r="E57" s="471"/>
      <c r="F57" s="471"/>
      <c r="G57" s="498"/>
      <c r="H57" s="499"/>
      <c r="I57" s="499"/>
      <c r="K57" s="397"/>
    </row>
    <row r="58" spans="1:11" s="341" customFormat="1" ht="12.75">
      <c r="A58" s="485"/>
      <c r="C58" s="500"/>
      <c r="E58" s="471"/>
      <c r="F58" s="471"/>
      <c r="G58" s="501"/>
      <c r="H58" s="499"/>
      <c r="I58" s="499"/>
      <c r="K58" s="397"/>
    </row>
    <row r="59" spans="1:11" ht="12.75">
      <c r="A59" s="502">
        <v>771</v>
      </c>
      <c r="B59" s="354"/>
      <c r="C59" s="500" t="s">
        <v>270</v>
      </c>
      <c r="D59" s="347"/>
      <c r="E59" s="487">
        <v>186271868</v>
      </c>
      <c r="F59" s="487">
        <v>65436223</v>
      </c>
      <c r="G59" s="488">
        <v>35.129417932288085</v>
      </c>
      <c r="H59" s="489">
        <v>1374.31</v>
      </c>
      <c r="I59" s="490">
        <v>482.79</v>
      </c>
      <c r="K59" s="374"/>
    </row>
    <row r="60" spans="1:11" ht="12.75">
      <c r="A60" s="502">
        <v>772</v>
      </c>
      <c r="B60" s="354"/>
      <c r="C60" s="500" t="s">
        <v>272</v>
      </c>
      <c r="D60" s="347"/>
      <c r="E60" s="487">
        <v>360080474</v>
      </c>
      <c r="F60" s="487">
        <v>126774628</v>
      </c>
      <c r="G60" s="488">
        <v>35.20730424277324</v>
      </c>
      <c r="H60" s="489">
        <v>1396.8</v>
      </c>
      <c r="I60" s="490">
        <v>491.77</v>
      </c>
      <c r="K60" s="374"/>
    </row>
    <row r="61" spans="1:11" ht="12.75">
      <c r="A61" s="502">
        <v>773</v>
      </c>
      <c r="B61" s="354"/>
      <c r="C61" s="500" t="s">
        <v>274</v>
      </c>
      <c r="D61" s="347"/>
      <c r="E61" s="487">
        <v>134082707</v>
      </c>
      <c r="F61" s="487">
        <v>47805916</v>
      </c>
      <c r="G61" s="488">
        <v>35.65405045111448</v>
      </c>
      <c r="H61" s="489">
        <v>1368.4</v>
      </c>
      <c r="I61" s="490">
        <v>487.89</v>
      </c>
      <c r="K61" s="374"/>
    </row>
    <row r="62" spans="1:11" ht="12.75">
      <c r="A62" s="502">
        <v>774</v>
      </c>
      <c r="B62" s="354"/>
      <c r="C62" s="341" t="s">
        <v>276</v>
      </c>
      <c r="D62" s="347"/>
      <c r="E62" s="487">
        <v>186221832</v>
      </c>
      <c r="F62" s="487">
        <v>61852272</v>
      </c>
      <c r="G62" s="488">
        <v>33.21429680704677</v>
      </c>
      <c r="H62" s="489">
        <v>1449.92</v>
      </c>
      <c r="I62" s="490">
        <v>481.58</v>
      </c>
      <c r="K62" s="374"/>
    </row>
    <row r="63" spans="1:11" ht="12.75">
      <c r="A63" s="502">
        <v>775</v>
      </c>
      <c r="B63" s="354"/>
      <c r="C63" s="341" t="s">
        <v>277</v>
      </c>
      <c r="D63" s="347"/>
      <c r="E63" s="487">
        <v>244381370</v>
      </c>
      <c r="F63" s="487">
        <v>86450879</v>
      </c>
      <c r="G63" s="488">
        <v>35.3753966597372</v>
      </c>
      <c r="H63" s="489">
        <v>1378.12</v>
      </c>
      <c r="I63" s="490">
        <v>487.51</v>
      </c>
      <c r="K63" s="374"/>
    </row>
    <row r="64" spans="1:11" ht="12.75">
      <c r="A64" s="502">
        <v>776</v>
      </c>
      <c r="B64" s="354"/>
      <c r="C64" s="341" t="s">
        <v>278</v>
      </c>
      <c r="D64" s="347"/>
      <c r="E64" s="487">
        <v>112034443</v>
      </c>
      <c r="F64" s="487">
        <v>39792396</v>
      </c>
      <c r="G64" s="488">
        <v>35.51800226292909</v>
      </c>
      <c r="H64" s="489">
        <v>1360.8</v>
      </c>
      <c r="I64" s="490">
        <v>483.33</v>
      </c>
      <c r="K64" s="374"/>
    </row>
    <row r="65" spans="1:11" ht="12.75">
      <c r="A65" s="502">
        <v>777</v>
      </c>
      <c r="B65" s="354"/>
      <c r="C65" s="341" t="s">
        <v>279</v>
      </c>
      <c r="D65" s="347"/>
      <c r="E65" s="487">
        <v>222718288</v>
      </c>
      <c r="F65" s="487">
        <v>69804908</v>
      </c>
      <c r="G65" s="488">
        <v>31.342243435348244</v>
      </c>
      <c r="H65" s="489">
        <v>1554.9</v>
      </c>
      <c r="I65" s="490">
        <v>487.34</v>
      </c>
      <c r="K65" s="374"/>
    </row>
    <row r="66" spans="1:11" ht="12.75">
      <c r="A66" s="502">
        <v>778</v>
      </c>
      <c r="B66" s="354"/>
      <c r="C66" s="341" t="s">
        <v>280</v>
      </c>
      <c r="D66" s="347"/>
      <c r="E66" s="487">
        <v>216961459</v>
      </c>
      <c r="F66" s="487">
        <v>70137607</v>
      </c>
      <c r="G66" s="488">
        <v>32.32721946251292</v>
      </c>
      <c r="H66" s="489">
        <v>1468.18</v>
      </c>
      <c r="I66" s="490">
        <v>474.62</v>
      </c>
      <c r="K66" s="374"/>
    </row>
    <row r="67" spans="1:11" ht="12.75">
      <c r="A67" s="502">
        <v>779</v>
      </c>
      <c r="B67" s="354"/>
      <c r="C67" s="341" t="s">
        <v>281</v>
      </c>
      <c r="D67" s="347"/>
      <c r="E67" s="487">
        <v>213759855</v>
      </c>
      <c r="F67" s="487">
        <v>64754448</v>
      </c>
      <c r="G67" s="488">
        <v>30.293081925977166</v>
      </c>
      <c r="H67" s="489">
        <v>1583.57</v>
      </c>
      <c r="I67" s="490">
        <v>479.71</v>
      </c>
      <c r="K67" s="374"/>
    </row>
    <row r="68" spans="1:11" ht="12.75">
      <c r="A68" s="502">
        <v>780</v>
      </c>
      <c r="B68" s="354"/>
      <c r="C68" s="341" t="s">
        <v>282</v>
      </c>
      <c r="D68" s="347"/>
      <c r="E68" s="487">
        <v>207171382</v>
      </c>
      <c r="F68" s="487">
        <v>74335545</v>
      </c>
      <c r="G68" s="488">
        <v>35.88118411065096</v>
      </c>
      <c r="H68" s="489">
        <v>1317.87</v>
      </c>
      <c r="I68" s="490">
        <v>472.87</v>
      </c>
      <c r="K68" s="374"/>
    </row>
    <row r="69" spans="1:11" ht="12" customHeight="1">
      <c r="A69" s="503">
        <v>7</v>
      </c>
      <c r="B69" s="491"/>
      <c r="C69" s="492" t="s">
        <v>29</v>
      </c>
      <c r="D69" s="376"/>
      <c r="E69" s="493">
        <v>2083683678</v>
      </c>
      <c r="F69" s="493">
        <v>707144822</v>
      </c>
      <c r="G69" s="494">
        <v>33.93724438436572</v>
      </c>
      <c r="H69" s="495">
        <v>1424.63</v>
      </c>
      <c r="I69" s="496">
        <v>483.48</v>
      </c>
      <c r="K69" s="377"/>
    </row>
    <row r="70" spans="1:11" ht="12.75">
      <c r="A70" s="390"/>
      <c r="K70" s="374"/>
    </row>
    <row r="71" ht="12.75">
      <c r="A71" s="390"/>
    </row>
    <row r="72" ht="12.75">
      <c r="A72" s="390"/>
    </row>
  </sheetData>
  <mergeCells count="14">
    <mergeCell ref="A12:I12"/>
    <mergeCell ref="A27:I27"/>
    <mergeCell ref="A40:I40"/>
    <mergeCell ref="A55:I55"/>
    <mergeCell ref="A2:I2"/>
    <mergeCell ref="A4:I4"/>
    <mergeCell ref="B6:D9"/>
    <mergeCell ref="E6:E8"/>
    <mergeCell ref="F6:F8"/>
    <mergeCell ref="G6:G9"/>
    <mergeCell ref="H6:H8"/>
    <mergeCell ref="I6:I8"/>
    <mergeCell ref="E9:F9"/>
    <mergeCell ref="H9:I9"/>
  </mergeCells>
  <printOptions/>
  <pageMargins left="0.3937007874015748" right="0.2755905511811024" top="0.5905511811023623" bottom="0.7874015748031497" header="0.5118110236220472" footer="0.5118110236220472"/>
  <pageSetup horizontalDpi="600" verticalDpi="600" orientation="portrait" paperSize="9" r:id="rId1"/>
  <headerFooter alignWithMargins="0">
    <oddFooter>&amp;C&amp;8 &amp;"Arial,Standard"&amp;10 34</oddFooter>
    <firstFooter>&amp;C&amp;8 24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F7CA-3DAE-46D8-B5EA-378EE68B8490}">
  <sheetPr>
    <pageSetUpPr fitToPage="1"/>
  </sheetPr>
  <dimension ref="A1:J68"/>
  <sheetViews>
    <sheetView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K1" sqref="K1"/>
    </sheetView>
  </sheetViews>
  <sheetFormatPr defaultColWidth="8.8515625" defaultRowHeight="12.75"/>
  <cols>
    <col min="1" max="1" width="8.28125" style="107" customWidth="1"/>
    <col min="2" max="2" width="23.421875" style="107" customWidth="1"/>
    <col min="3" max="3" width="11.140625" style="107" customWidth="1"/>
    <col min="4" max="4" width="14.140625" style="107" customWidth="1"/>
    <col min="5" max="5" width="13.57421875" style="107" customWidth="1"/>
    <col min="6" max="6" width="14.00390625" style="107" customWidth="1"/>
    <col min="7" max="7" width="13.57421875" style="108" customWidth="1"/>
    <col min="8" max="8" width="11.00390625" style="109" customWidth="1"/>
    <col min="9" max="9" width="8.421875" style="110" customWidth="1"/>
    <col min="10" max="10" width="8.421875" style="107" customWidth="1"/>
    <col min="11" max="16384" width="8.8515625" style="107" customWidth="1"/>
  </cols>
  <sheetData>
    <row r="1" ht="18.75" customHeight="1">
      <c r="A1" s="106"/>
    </row>
    <row r="2" spans="1:10" ht="18.75" customHeight="1">
      <c r="A2" s="111" t="s">
        <v>97</v>
      </c>
      <c r="B2" s="111"/>
      <c r="C2" s="112"/>
      <c r="D2" s="111"/>
      <c r="E2" s="111"/>
      <c r="F2" s="111"/>
      <c r="G2" s="113"/>
      <c r="H2" s="114"/>
      <c r="I2" s="115"/>
      <c r="J2" s="111"/>
    </row>
    <row r="3" spans="1:10" ht="18.75" customHeight="1">
      <c r="A3" s="111"/>
      <c r="B3" s="111"/>
      <c r="C3" s="111"/>
      <c r="D3" s="111"/>
      <c r="E3" s="111"/>
      <c r="F3" s="111"/>
      <c r="G3" s="116"/>
      <c r="H3" s="114"/>
      <c r="I3" s="115"/>
      <c r="J3" s="111"/>
    </row>
    <row r="4" spans="1:10" ht="18.75" customHeight="1">
      <c r="A4" s="111" t="s">
        <v>98</v>
      </c>
      <c r="B4" s="112"/>
      <c r="C4" s="111"/>
      <c r="D4" s="112"/>
      <c r="E4" s="111"/>
      <c r="F4" s="111"/>
      <c r="G4" s="116"/>
      <c r="H4" s="114"/>
      <c r="I4" s="115"/>
      <c r="J4" s="111"/>
    </row>
    <row r="5" ht="18.75" customHeight="1"/>
    <row r="6" spans="1:10" ht="18.75" customHeight="1">
      <c r="A6" s="117"/>
      <c r="B6" s="617" t="s">
        <v>56</v>
      </c>
      <c r="C6" s="620" t="s">
        <v>57</v>
      </c>
      <c r="D6" s="118"/>
      <c r="E6" s="119" t="s">
        <v>99</v>
      </c>
      <c r="F6" s="120"/>
      <c r="G6" s="121"/>
      <c r="H6" s="122" t="s">
        <v>43</v>
      </c>
      <c r="I6" s="123" t="s">
        <v>42</v>
      </c>
      <c r="J6" s="124"/>
    </row>
    <row r="7" spans="1:10" ht="18.75" customHeight="1">
      <c r="A7" s="125"/>
      <c r="B7" s="618"/>
      <c r="C7" s="621"/>
      <c r="D7" s="126" t="s">
        <v>60</v>
      </c>
      <c r="E7" s="127" t="s">
        <v>4</v>
      </c>
      <c r="F7" s="128"/>
      <c r="G7" s="129" t="s">
        <v>61</v>
      </c>
      <c r="H7" s="620" t="s">
        <v>62</v>
      </c>
      <c r="I7" s="623"/>
      <c r="J7" s="130"/>
    </row>
    <row r="8" spans="1:10" ht="18.75" customHeight="1">
      <c r="A8" s="125" t="s">
        <v>100</v>
      </c>
      <c r="B8" s="618"/>
      <c r="C8" s="621"/>
      <c r="D8" s="126" t="s">
        <v>64</v>
      </c>
      <c r="E8" s="127" t="s">
        <v>11</v>
      </c>
      <c r="F8" s="131" t="s">
        <v>101</v>
      </c>
      <c r="G8" s="129" t="s">
        <v>41</v>
      </c>
      <c r="H8" s="621"/>
      <c r="I8" s="624"/>
      <c r="J8" s="127" t="s">
        <v>65</v>
      </c>
    </row>
    <row r="9" spans="1:10" ht="18.75" customHeight="1">
      <c r="A9" s="132" t="s">
        <v>13</v>
      </c>
      <c r="B9" s="618"/>
      <c r="C9" s="621"/>
      <c r="D9" s="126">
        <v>2023</v>
      </c>
      <c r="E9" s="127" t="s">
        <v>16</v>
      </c>
      <c r="F9" s="131">
        <v>2023</v>
      </c>
      <c r="G9" s="129">
        <v>2023</v>
      </c>
      <c r="H9" s="621"/>
      <c r="I9" s="624"/>
      <c r="J9" s="127" t="s">
        <v>45</v>
      </c>
    </row>
    <row r="10" spans="1:10" ht="18.75" customHeight="1">
      <c r="A10" s="125"/>
      <c r="B10" s="618"/>
      <c r="C10" s="621"/>
      <c r="D10" s="133"/>
      <c r="E10" s="134">
        <v>2022</v>
      </c>
      <c r="F10" s="135"/>
      <c r="G10" s="136"/>
      <c r="H10" s="621"/>
      <c r="I10" s="624"/>
      <c r="J10" s="127" t="s">
        <v>46</v>
      </c>
    </row>
    <row r="11" spans="1:10" ht="18.75" customHeight="1">
      <c r="A11" s="137"/>
      <c r="B11" s="619"/>
      <c r="C11" s="622"/>
      <c r="D11" s="138" t="s">
        <v>34</v>
      </c>
      <c r="E11" s="139"/>
      <c r="F11" s="140"/>
      <c r="G11" s="141"/>
      <c r="H11" s="622"/>
      <c r="I11" s="625"/>
      <c r="J11" s="134"/>
    </row>
    <row r="12" spans="1:10" ht="18.75" customHeight="1">
      <c r="A12" s="125"/>
      <c r="B12" s="142"/>
      <c r="C12" s="142"/>
      <c r="D12" s="142"/>
      <c r="E12" s="142"/>
      <c r="F12" s="142"/>
      <c r="G12" s="143"/>
      <c r="H12" s="144"/>
      <c r="I12" s="145"/>
      <c r="J12" s="142"/>
    </row>
    <row r="13" spans="1:10" ht="18.75" customHeight="1">
      <c r="A13" s="125"/>
      <c r="B13" s="142"/>
      <c r="C13" s="142"/>
      <c r="D13" s="142"/>
      <c r="E13" s="142"/>
      <c r="F13" s="142"/>
      <c r="G13" s="143"/>
      <c r="H13" s="144"/>
      <c r="I13" s="145"/>
      <c r="J13" s="142"/>
    </row>
    <row r="14" spans="1:10" ht="18.75" customHeight="1">
      <c r="A14" s="125"/>
      <c r="C14" s="142"/>
      <c r="D14" s="142"/>
      <c r="E14" s="142"/>
      <c r="F14" s="142"/>
      <c r="G14" s="143"/>
      <c r="H14" s="144"/>
      <c r="I14" s="145"/>
      <c r="J14" s="142"/>
    </row>
    <row r="15" spans="1:10" s="150" customFormat="1" ht="18.75" customHeight="1">
      <c r="A15" s="146" t="s">
        <v>102</v>
      </c>
      <c r="B15" s="146"/>
      <c r="C15" s="146"/>
      <c r="D15" s="146"/>
      <c r="E15" s="146"/>
      <c r="F15" s="146"/>
      <c r="G15" s="147"/>
      <c r="H15" s="148"/>
      <c r="I15" s="149"/>
      <c r="J15" s="146"/>
    </row>
    <row r="16" spans="1:10" s="150" customFormat="1" ht="18.75" customHeight="1">
      <c r="A16" s="112"/>
      <c r="B16" s="112"/>
      <c r="C16" s="112"/>
      <c r="D16" s="112"/>
      <c r="E16" s="112"/>
      <c r="F16" s="151"/>
      <c r="G16" s="152"/>
      <c r="H16" s="153"/>
      <c r="I16" s="154"/>
      <c r="J16" s="112"/>
    </row>
    <row r="17" spans="2:8" ht="18.75" customHeight="1">
      <c r="B17" s="107" t="s">
        <v>75</v>
      </c>
      <c r="C17" s="155"/>
      <c r="D17" s="155"/>
      <c r="E17" s="155"/>
      <c r="F17" s="155"/>
      <c r="G17" s="155"/>
      <c r="H17" s="156"/>
    </row>
    <row r="18" spans="3:8" ht="11.25" customHeight="1">
      <c r="C18" s="155"/>
      <c r="D18" s="155"/>
      <c r="E18" s="155"/>
      <c r="F18" s="155"/>
      <c r="G18" s="155"/>
      <c r="H18" s="156"/>
    </row>
    <row r="19" spans="1:10" ht="18.75" customHeight="1">
      <c r="A19" s="132">
        <v>271</v>
      </c>
      <c r="B19" s="157" t="s">
        <v>103</v>
      </c>
      <c r="C19" s="158">
        <v>120521</v>
      </c>
      <c r="D19" s="158">
        <v>144980219</v>
      </c>
      <c r="E19" s="158">
        <v>17436427</v>
      </c>
      <c r="F19" s="158">
        <v>162416646</v>
      </c>
      <c r="G19" s="158">
        <v>74711657</v>
      </c>
      <c r="H19" s="159">
        <v>1347.6211282681027</v>
      </c>
      <c r="I19" s="159">
        <v>619.9057176757577</v>
      </c>
      <c r="J19" s="160">
        <v>46</v>
      </c>
    </row>
    <row r="20" spans="1:10" ht="18.75" customHeight="1">
      <c r="A20" s="132">
        <v>272</v>
      </c>
      <c r="B20" s="157" t="s">
        <v>104</v>
      </c>
      <c r="C20" s="158">
        <v>78632</v>
      </c>
      <c r="D20" s="158">
        <v>82199133</v>
      </c>
      <c r="E20" s="158">
        <v>17734812</v>
      </c>
      <c r="F20" s="158">
        <v>99933945</v>
      </c>
      <c r="G20" s="158">
        <v>46968954</v>
      </c>
      <c r="H20" s="159">
        <v>1270.906819106725</v>
      </c>
      <c r="I20" s="159">
        <v>597.3262030725405</v>
      </c>
      <c r="J20" s="160">
        <v>47</v>
      </c>
    </row>
    <row r="21" spans="1:10" ht="18.75" customHeight="1">
      <c r="A21" s="132">
        <v>273</v>
      </c>
      <c r="B21" s="157" t="s">
        <v>105</v>
      </c>
      <c r="C21" s="158">
        <v>123899</v>
      </c>
      <c r="D21" s="158">
        <v>144228180</v>
      </c>
      <c r="E21" s="158">
        <v>18390601</v>
      </c>
      <c r="F21" s="158">
        <v>162618781</v>
      </c>
      <c r="G21" s="158">
        <v>80496297</v>
      </c>
      <c r="H21" s="159">
        <v>1312.5108435096329</v>
      </c>
      <c r="I21" s="159">
        <v>649.6928708060598</v>
      </c>
      <c r="J21" s="160">
        <v>49.5</v>
      </c>
    </row>
    <row r="22" spans="1:10" ht="18.75" customHeight="1">
      <c r="A22" s="132">
        <v>274</v>
      </c>
      <c r="B22" s="157" t="s">
        <v>106</v>
      </c>
      <c r="C22" s="158">
        <v>162331</v>
      </c>
      <c r="D22" s="158">
        <v>232012623</v>
      </c>
      <c r="E22" s="158">
        <v>17887045</v>
      </c>
      <c r="F22" s="158">
        <v>249899668</v>
      </c>
      <c r="G22" s="158">
        <v>118702342</v>
      </c>
      <c r="H22" s="159">
        <v>1539.4451337082874</v>
      </c>
      <c r="I22" s="159">
        <v>731.2364366633607</v>
      </c>
      <c r="J22" s="160">
        <v>47.5</v>
      </c>
    </row>
    <row r="23" spans="1:10" ht="18.75" customHeight="1">
      <c r="A23" s="132">
        <v>275</v>
      </c>
      <c r="B23" s="161" t="s">
        <v>107</v>
      </c>
      <c r="C23" s="158">
        <v>194090</v>
      </c>
      <c r="D23" s="158">
        <v>201203566</v>
      </c>
      <c r="E23" s="158">
        <v>39327153</v>
      </c>
      <c r="F23" s="158">
        <v>240530719</v>
      </c>
      <c r="G23" s="158">
        <v>99820248</v>
      </c>
      <c r="H23" s="159">
        <v>1239.2741460147354</v>
      </c>
      <c r="I23" s="159">
        <v>514.2987686124993</v>
      </c>
      <c r="J23" s="160">
        <v>41.5</v>
      </c>
    </row>
    <row r="24" spans="1:10" ht="18.75" customHeight="1">
      <c r="A24" s="132">
        <v>276</v>
      </c>
      <c r="B24" s="157" t="s">
        <v>108</v>
      </c>
      <c r="C24" s="158">
        <v>77176</v>
      </c>
      <c r="D24" s="158">
        <v>85899087</v>
      </c>
      <c r="E24" s="158">
        <v>17826162</v>
      </c>
      <c r="F24" s="158">
        <v>103725249</v>
      </c>
      <c r="G24" s="158">
        <v>49788120</v>
      </c>
      <c r="H24" s="159">
        <v>1344.0091349642375</v>
      </c>
      <c r="I24" s="159">
        <v>645.1243910023842</v>
      </c>
      <c r="J24" s="160">
        <v>48</v>
      </c>
    </row>
    <row r="25" spans="1:10" ht="18.75" customHeight="1">
      <c r="A25" s="132">
        <v>277</v>
      </c>
      <c r="B25" s="157" t="s">
        <v>109</v>
      </c>
      <c r="C25" s="158">
        <v>122252</v>
      </c>
      <c r="D25" s="158">
        <v>136739742</v>
      </c>
      <c r="E25" s="158">
        <v>19367437</v>
      </c>
      <c r="F25" s="158">
        <v>156107179</v>
      </c>
      <c r="G25" s="158">
        <v>73370374</v>
      </c>
      <c r="H25" s="159">
        <v>1276.9294490069692</v>
      </c>
      <c r="I25" s="159">
        <v>600.1568399698982</v>
      </c>
      <c r="J25" s="160">
        <v>47</v>
      </c>
    </row>
    <row r="26" spans="1:10" s="150" customFormat="1" ht="18.75" customHeight="1">
      <c r="A26" s="132">
        <v>278</v>
      </c>
      <c r="B26" s="162" t="s">
        <v>110</v>
      </c>
      <c r="C26" s="158">
        <v>102398</v>
      </c>
      <c r="D26" s="158">
        <v>115294990</v>
      </c>
      <c r="E26" s="158">
        <v>18440538</v>
      </c>
      <c r="F26" s="158">
        <v>133735528</v>
      </c>
      <c r="G26" s="158">
        <v>62855698</v>
      </c>
      <c r="H26" s="159">
        <v>1306.0365241508623</v>
      </c>
      <c r="I26" s="159">
        <v>613.8371647883748</v>
      </c>
      <c r="J26" s="160">
        <v>47</v>
      </c>
    </row>
    <row r="27" spans="1:10" ht="18.75" customHeight="1">
      <c r="A27" s="132">
        <v>279</v>
      </c>
      <c r="B27" s="157" t="s">
        <v>111</v>
      </c>
      <c r="C27" s="158">
        <v>98045</v>
      </c>
      <c r="D27" s="158">
        <v>198903161</v>
      </c>
      <c r="E27" s="158">
        <v>8383125</v>
      </c>
      <c r="F27" s="158">
        <v>207286286</v>
      </c>
      <c r="G27" s="158">
        <v>90169534</v>
      </c>
      <c r="H27" s="159">
        <v>2114.1953796725993</v>
      </c>
      <c r="I27" s="159">
        <v>919.6749859758274</v>
      </c>
      <c r="J27" s="160">
        <v>43.5</v>
      </c>
    </row>
    <row r="28" spans="1:10" ht="28.5" customHeight="1">
      <c r="A28" s="163">
        <v>2</v>
      </c>
      <c r="B28" s="164" t="s">
        <v>112</v>
      </c>
      <c r="C28" s="165">
        <v>1079344</v>
      </c>
      <c r="D28" s="165">
        <v>1341460701</v>
      </c>
      <c r="E28" s="165">
        <v>174793300</v>
      </c>
      <c r="F28" s="165">
        <v>1516254001</v>
      </c>
      <c r="G28" s="165">
        <v>696883224</v>
      </c>
      <c r="H28" s="166">
        <v>1404.7921709853392</v>
      </c>
      <c r="I28" s="166">
        <v>645.6544197216086</v>
      </c>
      <c r="J28" s="167">
        <v>45.9608498009167</v>
      </c>
    </row>
    <row r="29" spans="1:10" ht="18.75" customHeight="1">
      <c r="A29" s="163"/>
      <c r="B29" s="168"/>
      <c r="C29" s="169"/>
      <c r="D29" s="169"/>
      <c r="E29" s="169"/>
      <c r="F29" s="169"/>
      <c r="G29" s="170"/>
      <c r="H29" s="170"/>
      <c r="I29" s="171"/>
      <c r="J29" s="172"/>
    </row>
    <row r="30" spans="1:10" ht="18.75" customHeight="1">
      <c r="A30" s="163"/>
      <c r="B30" s="168"/>
      <c r="C30" s="169"/>
      <c r="D30" s="169"/>
      <c r="E30" s="169"/>
      <c r="F30" s="169"/>
      <c r="G30" s="170"/>
      <c r="H30" s="170"/>
      <c r="I30" s="171"/>
      <c r="J30" s="172"/>
    </row>
    <row r="31" spans="3:10" ht="18.75" customHeight="1">
      <c r="C31" s="155"/>
      <c r="D31" s="155"/>
      <c r="E31" s="155"/>
      <c r="F31" s="155"/>
      <c r="G31" s="155"/>
      <c r="H31" s="156"/>
      <c r="I31" s="173"/>
      <c r="J31" s="174"/>
    </row>
    <row r="32" spans="1:10" s="150" customFormat="1" ht="18.75" customHeight="1">
      <c r="A32" s="146" t="s">
        <v>113</v>
      </c>
      <c r="B32" s="146"/>
      <c r="C32" s="146"/>
      <c r="D32" s="146"/>
      <c r="E32" s="146"/>
      <c r="F32" s="146"/>
      <c r="G32" s="175"/>
      <c r="H32" s="176"/>
      <c r="I32" s="177"/>
      <c r="J32" s="178"/>
    </row>
    <row r="33" spans="3:10" ht="18.75" customHeight="1">
      <c r="C33" s="155"/>
      <c r="D33" s="155"/>
      <c r="E33" s="155"/>
      <c r="F33" s="155"/>
      <c r="G33" s="155"/>
      <c r="H33" s="156"/>
      <c r="I33" s="173"/>
      <c r="J33" s="179"/>
    </row>
    <row r="34" spans="2:10" ht="18.75" customHeight="1">
      <c r="B34" s="107" t="s">
        <v>75</v>
      </c>
      <c r="C34" s="155"/>
      <c r="D34" s="155"/>
      <c r="E34" s="155"/>
      <c r="F34" s="155"/>
      <c r="G34" s="155"/>
      <c r="H34" s="156"/>
      <c r="I34" s="173"/>
      <c r="J34" s="179"/>
    </row>
    <row r="35" spans="3:10" ht="9.75" customHeight="1">
      <c r="C35" s="155"/>
      <c r="D35" s="155"/>
      <c r="E35" s="155"/>
      <c r="F35" s="155"/>
      <c r="G35" s="155"/>
      <c r="H35" s="156"/>
      <c r="I35" s="173"/>
      <c r="J35" s="179"/>
    </row>
    <row r="36" spans="1:10" ht="18.75" customHeight="1">
      <c r="A36" s="132">
        <v>371</v>
      </c>
      <c r="B36" s="180" t="s">
        <v>114</v>
      </c>
      <c r="C36" s="158">
        <v>103277</v>
      </c>
      <c r="D36" s="158">
        <v>103218523</v>
      </c>
      <c r="E36" s="158">
        <v>25690046</v>
      </c>
      <c r="F36" s="158">
        <v>128908569</v>
      </c>
      <c r="G36" s="158">
        <v>58137765</v>
      </c>
      <c r="H36" s="159">
        <v>1248.182741559108</v>
      </c>
      <c r="I36" s="159">
        <v>562.9304201322657</v>
      </c>
      <c r="J36" s="160">
        <v>45.1</v>
      </c>
    </row>
    <row r="37" spans="1:10" ht="18.75" customHeight="1">
      <c r="A37" s="132">
        <v>372</v>
      </c>
      <c r="B37" s="180" t="s">
        <v>115</v>
      </c>
      <c r="C37" s="158">
        <v>128444</v>
      </c>
      <c r="D37" s="158">
        <v>149085343</v>
      </c>
      <c r="E37" s="158">
        <v>25275863</v>
      </c>
      <c r="F37" s="158">
        <v>174361206</v>
      </c>
      <c r="G37" s="158">
        <v>72359900</v>
      </c>
      <c r="H37" s="159">
        <v>1357.4881349070413</v>
      </c>
      <c r="I37" s="159">
        <v>563.35757217153</v>
      </c>
      <c r="J37" s="160">
        <v>41.5</v>
      </c>
    </row>
    <row r="38" spans="1:10" ht="18.75" customHeight="1">
      <c r="A38" s="132">
        <v>373</v>
      </c>
      <c r="B38" s="180" t="s">
        <v>116</v>
      </c>
      <c r="C38" s="158">
        <v>136062</v>
      </c>
      <c r="D38" s="158">
        <v>173952433</v>
      </c>
      <c r="E38" s="158">
        <v>17205036</v>
      </c>
      <c r="F38" s="158">
        <v>191157469</v>
      </c>
      <c r="G38" s="158">
        <v>70728264</v>
      </c>
      <c r="H38" s="159">
        <v>1404.9291425967574</v>
      </c>
      <c r="I38" s="159">
        <v>519.8237862151078</v>
      </c>
      <c r="J38" s="160">
        <v>37</v>
      </c>
    </row>
    <row r="39" spans="1:10" ht="18.75" customHeight="1">
      <c r="A39" s="132">
        <v>374</v>
      </c>
      <c r="B39" s="180" t="s">
        <v>117</v>
      </c>
      <c r="C39" s="158">
        <v>94838</v>
      </c>
      <c r="D39" s="158">
        <v>114134595</v>
      </c>
      <c r="E39" s="158">
        <v>24230451</v>
      </c>
      <c r="F39" s="158">
        <v>138365046</v>
      </c>
      <c r="G39" s="158">
        <v>58113319</v>
      </c>
      <c r="H39" s="159">
        <v>1458.9620827094625</v>
      </c>
      <c r="I39" s="159">
        <v>612.7640713637993</v>
      </c>
      <c r="J39" s="160">
        <v>42</v>
      </c>
    </row>
    <row r="40" spans="1:10" ht="18.75" customHeight="1">
      <c r="A40" s="132">
        <v>375</v>
      </c>
      <c r="B40" s="180" t="s">
        <v>118</v>
      </c>
      <c r="C40" s="158">
        <v>195225</v>
      </c>
      <c r="D40" s="158">
        <v>207961897</v>
      </c>
      <c r="E40" s="158">
        <v>35727856</v>
      </c>
      <c r="F40" s="158">
        <v>243689753</v>
      </c>
      <c r="G40" s="158">
        <v>96257452</v>
      </c>
      <c r="H40" s="159">
        <v>1248.25075169676</v>
      </c>
      <c r="I40" s="159">
        <v>493.05904469202204</v>
      </c>
      <c r="J40" s="160">
        <v>39.5</v>
      </c>
    </row>
    <row r="41" spans="1:10" ht="18.75" customHeight="1">
      <c r="A41" s="132">
        <v>376</v>
      </c>
      <c r="B41" s="180" t="s">
        <v>119</v>
      </c>
      <c r="C41" s="158">
        <v>149239</v>
      </c>
      <c r="D41" s="158">
        <v>174984370</v>
      </c>
      <c r="E41" s="158">
        <v>25009521</v>
      </c>
      <c r="F41" s="158">
        <v>199993891</v>
      </c>
      <c r="G41" s="158">
        <v>87997312</v>
      </c>
      <c r="H41" s="159">
        <v>1340.0913367149337</v>
      </c>
      <c r="I41" s="159">
        <v>589.6401878865444</v>
      </c>
      <c r="J41" s="160">
        <v>44</v>
      </c>
    </row>
    <row r="42" spans="1:10" ht="18.75" customHeight="1">
      <c r="A42" s="132">
        <v>377</v>
      </c>
      <c r="B42" s="180" t="s">
        <v>120</v>
      </c>
      <c r="C42" s="158">
        <v>71648</v>
      </c>
      <c r="D42" s="158">
        <v>216992951</v>
      </c>
      <c r="E42" s="158">
        <v>14178863</v>
      </c>
      <c r="F42" s="158">
        <v>231171814</v>
      </c>
      <c r="G42" s="158">
        <v>95936303</v>
      </c>
      <c r="H42" s="159">
        <v>3226.4936076373383</v>
      </c>
      <c r="I42" s="159">
        <v>1338.994849821349</v>
      </c>
      <c r="J42" s="160">
        <v>41.5</v>
      </c>
    </row>
    <row r="43" spans="1:10" ht="28.5" customHeight="1">
      <c r="A43" s="163">
        <v>3</v>
      </c>
      <c r="B43" s="164" t="s">
        <v>121</v>
      </c>
      <c r="C43" s="165">
        <v>878733</v>
      </c>
      <c r="D43" s="165">
        <v>1140330112</v>
      </c>
      <c r="E43" s="165">
        <v>167317636</v>
      </c>
      <c r="F43" s="165">
        <v>1307647748</v>
      </c>
      <c r="G43" s="165">
        <v>539530315</v>
      </c>
      <c r="H43" s="166">
        <v>1488.1058842674624</v>
      </c>
      <c r="I43" s="166">
        <v>613.9866318893224</v>
      </c>
      <c r="J43" s="167">
        <v>41.25960648234145</v>
      </c>
    </row>
    <row r="44" spans="1:10" ht="18.75" customHeight="1">
      <c r="A44" s="132"/>
      <c r="C44" s="155"/>
      <c r="D44" s="155"/>
      <c r="E44" s="155"/>
      <c r="F44" s="155"/>
      <c r="G44" s="155"/>
      <c r="H44" s="156"/>
      <c r="I44" s="173"/>
      <c r="J44" s="179"/>
    </row>
    <row r="45" spans="1:10" s="150" customFormat="1" ht="18.75" customHeight="1">
      <c r="A45" s="132"/>
      <c r="B45" s="181"/>
      <c r="C45" s="155"/>
      <c r="D45" s="155"/>
      <c r="E45" s="155"/>
      <c r="F45" s="155"/>
      <c r="G45" s="155"/>
      <c r="H45" s="156"/>
      <c r="I45" s="173"/>
      <c r="J45" s="179"/>
    </row>
    <row r="46" spans="3:10" ht="18.75" customHeight="1">
      <c r="C46" s="155"/>
      <c r="D46" s="155"/>
      <c r="E46" s="155"/>
      <c r="F46" s="155"/>
      <c r="G46" s="155"/>
      <c r="H46" s="156"/>
      <c r="I46" s="173"/>
      <c r="J46" s="179"/>
    </row>
    <row r="47" spans="1:10" ht="18.75" customHeight="1">
      <c r="A47" s="146" t="s">
        <v>122</v>
      </c>
      <c r="B47" s="112"/>
      <c r="C47" s="151"/>
      <c r="D47" s="151"/>
      <c r="E47" s="151"/>
      <c r="F47" s="151"/>
      <c r="G47" s="151"/>
      <c r="H47" s="153"/>
      <c r="I47" s="182"/>
      <c r="J47" s="183"/>
    </row>
    <row r="48" spans="2:10" ht="18.75" customHeight="1">
      <c r="B48" s="112"/>
      <c r="C48" s="151"/>
      <c r="D48" s="151"/>
      <c r="E48" s="151"/>
      <c r="F48" s="151"/>
      <c r="G48" s="151"/>
      <c r="H48" s="153"/>
      <c r="I48" s="182"/>
      <c r="J48" s="183"/>
    </row>
    <row r="49" spans="2:10" ht="18.75" customHeight="1">
      <c r="B49" s="107" t="s">
        <v>75</v>
      </c>
      <c r="C49" s="155"/>
      <c r="D49" s="155"/>
      <c r="E49" s="155"/>
      <c r="F49" s="155"/>
      <c r="G49" s="155"/>
      <c r="H49" s="156"/>
      <c r="I49" s="173"/>
      <c r="J49" s="179"/>
    </row>
    <row r="50" spans="3:10" ht="11.25" customHeight="1">
      <c r="C50" s="155"/>
      <c r="D50" s="155"/>
      <c r="E50" s="155"/>
      <c r="F50" s="155"/>
      <c r="G50" s="155"/>
      <c r="H50" s="156"/>
      <c r="I50" s="173"/>
      <c r="J50" s="179"/>
    </row>
    <row r="51" spans="1:10" ht="18.75" customHeight="1">
      <c r="A51" s="132">
        <v>471</v>
      </c>
      <c r="B51" s="157" t="s">
        <v>123</v>
      </c>
      <c r="C51" s="158">
        <v>147697</v>
      </c>
      <c r="D51" s="158">
        <v>170451869</v>
      </c>
      <c r="E51" s="158">
        <v>30623288</v>
      </c>
      <c r="F51" s="158">
        <v>201075157</v>
      </c>
      <c r="G51" s="158">
        <v>80430063</v>
      </c>
      <c r="H51" s="159">
        <v>1361.4031226091254</v>
      </c>
      <c r="I51" s="159">
        <v>544.5612503977738</v>
      </c>
      <c r="J51" s="160">
        <v>40</v>
      </c>
    </row>
    <row r="52" spans="1:10" ht="18.75" customHeight="1">
      <c r="A52" s="132">
        <v>472</v>
      </c>
      <c r="B52" s="157" t="s">
        <v>124</v>
      </c>
      <c r="C52" s="158">
        <v>103648</v>
      </c>
      <c r="D52" s="158">
        <v>96254432</v>
      </c>
      <c r="E52" s="158">
        <v>26788909</v>
      </c>
      <c r="F52" s="158">
        <v>123043341</v>
      </c>
      <c r="G52" s="158">
        <v>46756470</v>
      </c>
      <c r="H52" s="159">
        <v>1187.1270164402592</v>
      </c>
      <c r="I52" s="159">
        <v>451.1082702994751</v>
      </c>
      <c r="J52" s="160">
        <v>38</v>
      </c>
    </row>
    <row r="53" spans="1:10" ht="18.75" customHeight="1">
      <c r="A53" s="132">
        <v>473</v>
      </c>
      <c r="B53" s="157" t="s">
        <v>125</v>
      </c>
      <c r="C53" s="158">
        <v>86544</v>
      </c>
      <c r="D53" s="158">
        <v>90114611</v>
      </c>
      <c r="E53" s="158">
        <v>19402399</v>
      </c>
      <c r="F53" s="158">
        <v>109517010</v>
      </c>
      <c r="G53" s="158">
        <v>43806804</v>
      </c>
      <c r="H53" s="159">
        <v>1265.4489046034387</v>
      </c>
      <c r="I53" s="159">
        <v>506.17956184137546</v>
      </c>
      <c r="J53" s="160">
        <v>40</v>
      </c>
    </row>
    <row r="54" spans="1:10" ht="18.75" customHeight="1">
      <c r="A54" s="132">
        <v>474</v>
      </c>
      <c r="B54" s="157" t="s">
        <v>126</v>
      </c>
      <c r="C54" s="158">
        <v>116753</v>
      </c>
      <c r="D54" s="158">
        <v>170466325</v>
      </c>
      <c r="E54" s="158">
        <v>16968764</v>
      </c>
      <c r="F54" s="158">
        <v>187435089</v>
      </c>
      <c r="G54" s="158">
        <v>75911211</v>
      </c>
      <c r="H54" s="159">
        <v>1605.3984822659804</v>
      </c>
      <c r="I54" s="159">
        <v>650.186384932293</v>
      </c>
      <c r="J54" s="160">
        <v>40.5</v>
      </c>
    </row>
    <row r="55" spans="1:10" ht="18.75" customHeight="1">
      <c r="A55" s="132">
        <v>475</v>
      </c>
      <c r="B55" s="157" t="s">
        <v>127</v>
      </c>
      <c r="C55" s="158">
        <v>93907</v>
      </c>
      <c r="D55" s="158">
        <v>98696627</v>
      </c>
      <c r="E55" s="158">
        <v>20530190</v>
      </c>
      <c r="F55" s="158">
        <v>119226817</v>
      </c>
      <c r="G55" s="158">
        <v>53652068</v>
      </c>
      <c r="H55" s="159">
        <v>1269.6265134654498</v>
      </c>
      <c r="I55" s="159">
        <v>571.3319347865441</v>
      </c>
      <c r="J55" s="160">
        <v>45</v>
      </c>
    </row>
    <row r="56" spans="1:10" ht="18.75" customHeight="1">
      <c r="A56" s="132">
        <v>476</v>
      </c>
      <c r="B56" s="157" t="s">
        <v>128</v>
      </c>
      <c r="C56" s="158">
        <v>66091</v>
      </c>
      <c r="D56" s="158">
        <v>69103104</v>
      </c>
      <c r="E56" s="158">
        <v>16506297</v>
      </c>
      <c r="F56" s="158">
        <v>85609401</v>
      </c>
      <c r="G56" s="158">
        <v>35955948</v>
      </c>
      <c r="H56" s="159">
        <v>1295.32615636017</v>
      </c>
      <c r="I56" s="159">
        <v>544.036979316397</v>
      </c>
      <c r="J56" s="160">
        <v>42</v>
      </c>
    </row>
    <row r="57" spans="1:10" ht="18.75" customHeight="1">
      <c r="A57" s="132">
        <v>477</v>
      </c>
      <c r="B57" s="157" t="s">
        <v>129</v>
      </c>
      <c r="C57" s="158">
        <v>71328</v>
      </c>
      <c r="D57" s="158">
        <v>81216773</v>
      </c>
      <c r="E57" s="158">
        <v>12501989</v>
      </c>
      <c r="F57" s="158">
        <v>93718762</v>
      </c>
      <c r="G57" s="158">
        <v>39736755</v>
      </c>
      <c r="H57" s="159">
        <v>1313.9126570210856</v>
      </c>
      <c r="I57" s="159">
        <v>557.0989653432032</v>
      </c>
      <c r="J57" s="160">
        <v>42.4</v>
      </c>
    </row>
    <row r="58" spans="1:10" ht="18.75" customHeight="1">
      <c r="A58" s="132">
        <v>478</v>
      </c>
      <c r="B58" s="157" t="s">
        <v>130</v>
      </c>
      <c r="C58" s="158">
        <v>66741</v>
      </c>
      <c r="D58" s="158">
        <v>70652668</v>
      </c>
      <c r="E58" s="158">
        <v>14211306</v>
      </c>
      <c r="F58" s="158">
        <v>84863974</v>
      </c>
      <c r="G58" s="158">
        <v>37340149</v>
      </c>
      <c r="H58" s="159">
        <v>1271.541840847455</v>
      </c>
      <c r="I58" s="159">
        <v>559.4784165655294</v>
      </c>
      <c r="J58" s="160">
        <v>44</v>
      </c>
    </row>
    <row r="59" spans="1:10" ht="18.75" customHeight="1">
      <c r="A59" s="132">
        <v>479</v>
      </c>
      <c r="B59" s="157" t="s">
        <v>131</v>
      </c>
      <c r="C59" s="158">
        <v>71482</v>
      </c>
      <c r="D59" s="158">
        <v>80706138</v>
      </c>
      <c r="E59" s="158">
        <v>16486657</v>
      </c>
      <c r="F59" s="158">
        <v>97192795</v>
      </c>
      <c r="G59" s="158">
        <v>48499205</v>
      </c>
      <c r="H59" s="159">
        <v>1359.6820877983268</v>
      </c>
      <c r="I59" s="159">
        <v>678.4813659382781</v>
      </c>
      <c r="J59" s="160">
        <v>49.9</v>
      </c>
    </row>
    <row r="60" spans="1:10" ht="28.5" customHeight="1">
      <c r="A60" s="163">
        <v>4</v>
      </c>
      <c r="B60" s="164" t="s">
        <v>132</v>
      </c>
      <c r="C60" s="165">
        <v>824191</v>
      </c>
      <c r="D60" s="165">
        <v>927662547</v>
      </c>
      <c r="E60" s="165">
        <v>174019799</v>
      </c>
      <c r="F60" s="165">
        <v>1101682346</v>
      </c>
      <c r="G60" s="165">
        <v>462088673</v>
      </c>
      <c r="H60" s="166">
        <v>1336.6833003514962</v>
      </c>
      <c r="I60" s="166">
        <v>560.6572663375358</v>
      </c>
      <c r="J60" s="167">
        <v>41.94391193412116</v>
      </c>
    </row>
    <row r="61" spans="1:10" s="150" customFormat="1" ht="18.75" customHeight="1">
      <c r="A61" s="132"/>
      <c r="B61" s="181"/>
      <c r="C61" s="155"/>
      <c r="D61" s="155"/>
      <c r="E61" s="155"/>
      <c r="F61" s="155"/>
      <c r="G61" s="155"/>
      <c r="H61" s="156"/>
      <c r="I61" s="156"/>
      <c r="J61" s="184"/>
    </row>
    <row r="62" spans="1:10" s="150" customFormat="1" ht="12.75">
      <c r="A62" s="163"/>
      <c r="B62" s="168"/>
      <c r="C62" s="169"/>
      <c r="D62" s="169"/>
      <c r="E62" s="169"/>
      <c r="F62" s="169"/>
      <c r="G62" s="185"/>
      <c r="H62" s="186"/>
      <c r="I62" s="187"/>
      <c r="J62" s="188"/>
    </row>
    <row r="63" spans="1:10" s="150" customFormat="1" ht="12.75">
      <c r="A63" s="163"/>
      <c r="B63" s="168"/>
      <c r="C63" s="169"/>
      <c r="D63" s="169"/>
      <c r="E63" s="169"/>
      <c r="F63" s="169"/>
      <c r="G63" s="185"/>
      <c r="H63" s="186"/>
      <c r="I63" s="187"/>
      <c r="J63" s="188"/>
    </row>
    <row r="64" spans="1:10" s="150" customFormat="1" ht="12.75">
      <c r="A64" s="163"/>
      <c r="B64" s="168"/>
      <c r="C64" s="169"/>
      <c r="D64" s="169"/>
      <c r="E64" s="169"/>
      <c r="F64" s="169"/>
      <c r="G64" s="185"/>
      <c r="H64" s="186"/>
      <c r="I64" s="187"/>
      <c r="J64" s="188"/>
    </row>
    <row r="65" spans="1:10" s="150" customFormat="1" ht="12.75">
      <c r="A65" s="163"/>
      <c r="B65" s="168"/>
      <c r="C65" s="169"/>
      <c r="D65" s="169"/>
      <c r="E65" s="169"/>
      <c r="F65" s="169"/>
      <c r="G65" s="185"/>
      <c r="H65" s="186"/>
      <c r="I65" s="187"/>
      <c r="J65" s="188"/>
    </row>
    <row r="66" ht="12.75">
      <c r="F66" s="155"/>
    </row>
    <row r="67" ht="12.75">
      <c r="F67" s="155"/>
    </row>
    <row r="68" ht="12.75">
      <c r="F68" s="155"/>
    </row>
  </sheetData>
  <mergeCells count="3">
    <mergeCell ref="B6:B11"/>
    <mergeCell ref="C6:C11"/>
    <mergeCell ref="H7:I11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4" r:id="rId1"/>
  <headerFooter alignWithMargins="0">
    <oddFooter>&amp;C&amp;"Arial,Standard"14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C742-F395-4DD4-B3C2-4C7A8E820F33}">
  <sheetPr>
    <pageSetUpPr fitToPage="1"/>
  </sheetPr>
  <dimension ref="A2:M68"/>
  <sheetViews>
    <sheetView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K1" sqref="K1"/>
    </sheetView>
  </sheetViews>
  <sheetFormatPr defaultColWidth="8.8515625" defaultRowHeight="12.75"/>
  <cols>
    <col min="1" max="1" width="8.28125" style="107" customWidth="1"/>
    <col min="2" max="2" width="23.421875" style="107" customWidth="1"/>
    <col min="3" max="3" width="11.140625" style="107" customWidth="1"/>
    <col min="4" max="4" width="14.140625" style="107" customWidth="1"/>
    <col min="5" max="5" width="13.57421875" style="107" customWidth="1"/>
    <col min="6" max="6" width="14.00390625" style="107" customWidth="1"/>
    <col min="7" max="7" width="13.140625" style="108" customWidth="1"/>
    <col min="8" max="8" width="10.57421875" style="109" customWidth="1"/>
    <col min="9" max="9" width="8.00390625" style="110" customWidth="1"/>
    <col min="10" max="10" width="8.140625" style="107" customWidth="1"/>
    <col min="11" max="12" width="8.8515625" style="107" customWidth="1"/>
    <col min="13" max="13" width="10.8515625" style="107" bestFit="1" customWidth="1"/>
    <col min="14" max="16384" width="8.8515625" style="107" customWidth="1"/>
  </cols>
  <sheetData>
    <row r="1" ht="18.75" customHeight="1"/>
    <row r="2" spans="1:10" ht="18.75" customHeight="1">
      <c r="A2" s="111" t="s">
        <v>97</v>
      </c>
      <c r="B2" s="111"/>
      <c r="C2" s="112"/>
      <c r="D2" s="111"/>
      <c r="E2" s="111"/>
      <c r="F2" s="111"/>
      <c r="G2" s="113"/>
      <c r="H2" s="114"/>
      <c r="I2" s="115"/>
      <c r="J2" s="111"/>
    </row>
    <row r="3" spans="1:10" ht="18.75" customHeight="1">
      <c r="A3" s="111"/>
      <c r="B3" s="111"/>
      <c r="C3" s="111"/>
      <c r="D3" s="111"/>
      <c r="E3" s="111"/>
      <c r="F3" s="111"/>
      <c r="G3" s="116"/>
      <c r="H3" s="114"/>
      <c r="I3" s="115"/>
      <c r="J3" s="111"/>
    </row>
    <row r="4" spans="1:10" ht="18.75" customHeight="1">
      <c r="A4" s="111" t="s">
        <v>133</v>
      </c>
      <c r="B4" s="112"/>
      <c r="C4" s="111"/>
      <c r="D4" s="112"/>
      <c r="E4" s="111"/>
      <c r="F4" s="111"/>
      <c r="G4" s="116"/>
      <c r="H4" s="114"/>
      <c r="I4" s="115"/>
      <c r="J4" s="111"/>
    </row>
    <row r="5" ht="18.75" customHeight="1"/>
    <row r="6" spans="1:10" ht="18.75" customHeight="1">
      <c r="A6" s="117"/>
      <c r="B6" s="617" t="s">
        <v>56</v>
      </c>
      <c r="C6" s="620" t="s">
        <v>134</v>
      </c>
      <c r="D6" s="118"/>
      <c r="E6" s="119" t="s">
        <v>99</v>
      </c>
      <c r="F6" s="620" t="s">
        <v>135</v>
      </c>
      <c r="G6" s="118"/>
      <c r="H6" s="122" t="s">
        <v>43</v>
      </c>
      <c r="I6" s="123" t="s">
        <v>42</v>
      </c>
      <c r="J6" s="124"/>
    </row>
    <row r="7" spans="1:10" ht="18.75" customHeight="1">
      <c r="A7" s="125"/>
      <c r="B7" s="618"/>
      <c r="C7" s="621"/>
      <c r="D7" s="126" t="s">
        <v>60</v>
      </c>
      <c r="E7" s="127" t="s">
        <v>4</v>
      </c>
      <c r="F7" s="621"/>
      <c r="G7" s="126" t="s">
        <v>61</v>
      </c>
      <c r="H7" s="620" t="s">
        <v>62</v>
      </c>
      <c r="I7" s="623"/>
      <c r="J7" s="130"/>
    </row>
    <row r="8" spans="1:10" ht="18.75" customHeight="1">
      <c r="A8" s="125" t="s">
        <v>100</v>
      </c>
      <c r="B8" s="618"/>
      <c r="C8" s="621"/>
      <c r="D8" s="126" t="s">
        <v>64</v>
      </c>
      <c r="E8" s="127" t="s">
        <v>11</v>
      </c>
      <c r="F8" s="621"/>
      <c r="G8" s="126" t="s">
        <v>41</v>
      </c>
      <c r="H8" s="621"/>
      <c r="I8" s="624"/>
      <c r="J8" s="127" t="s">
        <v>65</v>
      </c>
    </row>
    <row r="9" spans="1:10" ht="18.75" customHeight="1">
      <c r="A9" s="132" t="s">
        <v>13</v>
      </c>
      <c r="B9" s="618"/>
      <c r="C9" s="621"/>
      <c r="D9" s="126">
        <v>2023</v>
      </c>
      <c r="E9" s="127" t="s">
        <v>16</v>
      </c>
      <c r="F9" s="621"/>
      <c r="G9" s="126">
        <v>2023</v>
      </c>
      <c r="H9" s="621"/>
      <c r="I9" s="624"/>
      <c r="J9" s="127" t="s">
        <v>45</v>
      </c>
    </row>
    <row r="10" spans="1:10" ht="18.75" customHeight="1">
      <c r="A10" s="125"/>
      <c r="B10" s="618"/>
      <c r="C10" s="621"/>
      <c r="D10" s="133"/>
      <c r="E10" s="134">
        <v>2022</v>
      </c>
      <c r="F10" s="622"/>
      <c r="G10" s="133"/>
      <c r="H10" s="621"/>
      <c r="I10" s="624"/>
      <c r="J10" s="127" t="s">
        <v>46</v>
      </c>
    </row>
    <row r="11" spans="1:10" ht="18.75" customHeight="1">
      <c r="A11" s="137"/>
      <c r="B11" s="619"/>
      <c r="C11" s="622"/>
      <c r="D11" s="138" t="s">
        <v>34</v>
      </c>
      <c r="E11" s="139"/>
      <c r="F11" s="139"/>
      <c r="G11" s="141"/>
      <c r="H11" s="622"/>
      <c r="I11" s="625"/>
      <c r="J11" s="134"/>
    </row>
    <row r="12" spans="1:10" ht="18.75" customHeight="1">
      <c r="A12" s="125"/>
      <c r="B12" s="142"/>
      <c r="C12" s="142"/>
      <c r="D12" s="142"/>
      <c r="E12" s="142"/>
      <c r="F12" s="142"/>
      <c r="G12" s="143"/>
      <c r="H12" s="144"/>
      <c r="I12" s="145"/>
      <c r="J12" s="142"/>
    </row>
    <row r="13" spans="1:10" ht="18.75" customHeight="1">
      <c r="A13" s="125"/>
      <c r="B13" s="142"/>
      <c r="C13" s="142"/>
      <c r="D13" s="142"/>
      <c r="E13" s="142"/>
      <c r="F13" s="142"/>
      <c r="G13" s="143"/>
      <c r="H13" s="144"/>
      <c r="I13" s="145"/>
      <c r="J13" s="142"/>
    </row>
    <row r="14" spans="1:10" ht="18.75" customHeight="1">
      <c r="A14" s="125"/>
      <c r="C14" s="142"/>
      <c r="D14" s="142"/>
      <c r="E14" s="142"/>
      <c r="F14" s="142"/>
      <c r="G14" s="143"/>
      <c r="H14" s="144"/>
      <c r="I14" s="145"/>
      <c r="J14" s="142"/>
    </row>
    <row r="15" spans="1:10" s="150" customFormat="1" ht="18.75" customHeight="1">
      <c r="A15" s="146" t="s">
        <v>136</v>
      </c>
      <c r="B15" s="146"/>
      <c r="C15" s="146"/>
      <c r="D15" s="146"/>
      <c r="E15" s="146"/>
      <c r="F15" s="146"/>
      <c r="G15" s="147"/>
      <c r="H15" s="148"/>
      <c r="I15" s="149"/>
      <c r="J15" s="146"/>
    </row>
    <row r="16" spans="1:10" s="150" customFormat="1" ht="18.75" customHeight="1">
      <c r="A16" s="112"/>
      <c r="B16" s="112"/>
      <c r="C16" s="112"/>
      <c r="D16" s="112"/>
      <c r="E16" s="112"/>
      <c r="F16" s="151"/>
      <c r="G16" s="152"/>
      <c r="H16" s="153"/>
      <c r="I16" s="154"/>
      <c r="J16" s="112"/>
    </row>
    <row r="17" spans="2:8" ht="18.75" customHeight="1">
      <c r="B17" s="107" t="s">
        <v>75</v>
      </c>
      <c r="C17" s="155"/>
      <c r="D17" s="155"/>
      <c r="E17" s="155"/>
      <c r="F17" s="155"/>
      <c r="G17" s="155"/>
      <c r="H17" s="156"/>
    </row>
    <row r="18" spans="3:8" ht="10.5" customHeight="1">
      <c r="C18" s="155"/>
      <c r="D18" s="155"/>
      <c r="E18" s="155"/>
      <c r="F18" s="155"/>
      <c r="G18" s="155"/>
      <c r="H18" s="156"/>
    </row>
    <row r="19" spans="1:12" ht="18.75" customHeight="1">
      <c r="A19" s="132">
        <v>571</v>
      </c>
      <c r="B19" s="157" t="s">
        <v>137</v>
      </c>
      <c r="C19" s="158">
        <v>186279</v>
      </c>
      <c r="D19" s="158">
        <v>211148203</v>
      </c>
      <c r="E19" s="158">
        <v>32478913</v>
      </c>
      <c r="F19" s="158">
        <v>243627116</v>
      </c>
      <c r="G19" s="158">
        <v>111703033</v>
      </c>
      <c r="H19" s="159">
        <v>1307.8614121828011</v>
      </c>
      <c r="I19" s="159">
        <v>599.6544591714579</v>
      </c>
      <c r="J19" s="189">
        <v>45.85</v>
      </c>
      <c r="L19" s="110"/>
    </row>
    <row r="20" spans="1:12" ht="18.75" customHeight="1">
      <c r="A20" s="132">
        <v>572</v>
      </c>
      <c r="B20" s="157" t="s">
        <v>138</v>
      </c>
      <c r="C20" s="158">
        <v>139323</v>
      </c>
      <c r="D20" s="158">
        <v>235404392</v>
      </c>
      <c r="E20" s="158">
        <v>15470333</v>
      </c>
      <c r="F20" s="158">
        <v>250874725</v>
      </c>
      <c r="G20" s="158">
        <v>118538308</v>
      </c>
      <c r="H20" s="159">
        <v>1800.6698463283162</v>
      </c>
      <c r="I20" s="159">
        <v>850.8165055303144</v>
      </c>
      <c r="J20" s="189">
        <v>47.25</v>
      </c>
      <c r="L20" s="110"/>
    </row>
    <row r="21" spans="1:12" ht="18.75" customHeight="1">
      <c r="A21" s="132">
        <v>573</v>
      </c>
      <c r="B21" s="157" t="s">
        <v>139</v>
      </c>
      <c r="C21" s="158">
        <v>119432</v>
      </c>
      <c r="D21" s="158">
        <v>128947176</v>
      </c>
      <c r="E21" s="158">
        <v>20778907</v>
      </c>
      <c r="F21" s="158">
        <v>149726083</v>
      </c>
      <c r="G21" s="158">
        <v>62136324</v>
      </c>
      <c r="H21" s="159">
        <v>1253.6513078571907</v>
      </c>
      <c r="I21" s="159">
        <v>520.2652890347646</v>
      </c>
      <c r="J21" s="189">
        <v>41.5</v>
      </c>
      <c r="L21" s="110"/>
    </row>
    <row r="22" spans="1:12" ht="18.75" customHeight="1">
      <c r="A22" s="132">
        <v>574</v>
      </c>
      <c r="B22" s="157" t="s">
        <v>140</v>
      </c>
      <c r="C22" s="158">
        <v>171424</v>
      </c>
      <c r="D22" s="158">
        <v>223548955</v>
      </c>
      <c r="E22" s="158">
        <v>21339229</v>
      </c>
      <c r="F22" s="158">
        <v>244888184</v>
      </c>
      <c r="G22" s="158">
        <v>107750801</v>
      </c>
      <c r="H22" s="159">
        <v>1428.5525014000373</v>
      </c>
      <c r="I22" s="159">
        <v>628.563100849356</v>
      </c>
      <c r="J22" s="189">
        <v>44</v>
      </c>
      <c r="L22" s="110"/>
    </row>
    <row r="23" spans="1:12" ht="25.5" customHeight="1">
      <c r="A23" s="190">
        <v>575</v>
      </c>
      <c r="B23" s="191" t="s">
        <v>141</v>
      </c>
      <c r="C23" s="158">
        <v>101788</v>
      </c>
      <c r="D23" s="158">
        <v>108765526</v>
      </c>
      <c r="E23" s="158">
        <v>20797687</v>
      </c>
      <c r="F23" s="158">
        <v>129563213</v>
      </c>
      <c r="G23" s="158">
        <v>61283400</v>
      </c>
      <c r="H23" s="159">
        <v>1272.8731579361024</v>
      </c>
      <c r="I23" s="159">
        <v>602.069006169686</v>
      </c>
      <c r="J23" s="189">
        <v>47.3</v>
      </c>
      <c r="L23" s="110"/>
    </row>
    <row r="24" spans="1:12" ht="18.75" customHeight="1">
      <c r="A24" s="132">
        <v>576</v>
      </c>
      <c r="B24" s="157" t="s">
        <v>142</v>
      </c>
      <c r="C24" s="158">
        <v>127520</v>
      </c>
      <c r="D24" s="158">
        <v>152320932</v>
      </c>
      <c r="E24" s="158">
        <v>19139404</v>
      </c>
      <c r="F24" s="158">
        <v>171460336</v>
      </c>
      <c r="G24" s="158">
        <v>74585246</v>
      </c>
      <c r="H24" s="159">
        <v>1344.576035131744</v>
      </c>
      <c r="I24" s="159">
        <v>584.8905740276035</v>
      </c>
      <c r="J24" s="189">
        <v>43.5</v>
      </c>
      <c r="L24" s="110"/>
    </row>
    <row r="25" spans="1:12" ht="18.75" customHeight="1">
      <c r="A25" s="132">
        <v>577</v>
      </c>
      <c r="B25" s="157" t="s">
        <v>143</v>
      </c>
      <c r="C25" s="158">
        <v>95523</v>
      </c>
      <c r="D25" s="158">
        <v>101815952</v>
      </c>
      <c r="E25" s="158">
        <v>19335577</v>
      </c>
      <c r="F25" s="158">
        <v>121151529</v>
      </c>
      <c r="G25" s="158">
        <v>49550975</v>
      </c>
      <c r="H25" s="159">
        <v>1268.2969441914513</v>
      </c>
      <c r="I25" s="159">
        <v>518.733446395109</v>
      </c>
      <c r="J25" s="189">
        <v>40.9</v>
      </c>
      <c r="L25" s="110"/>
    </row>
    <row r="26" spans="1:10" s="150" customFormat="1" ht="28.5" customHeight="1">
      <c r="A26" s="163">
        <v>5</v>
      </c>
      <c r="B26" s="164" t="s">
        <v>27</v>
      </c>
      <c r="C26" s="165">
        <v>941289</v>
      </c>
      <c r="D26" s="165">
        <v>1161951136</v>
      </c>
      <c r="E26" s="165">
        <v>149340050</v>
      </c>
      <c r="F26" s="165">
        <v>1311291186</v>
      </c>
      <c r="G26" s="165">
        <v>585548087</v>
      </c>
      <c r="H26" s="166">
        <v>1393.0803249586472</v>
      </c>
      <c r="I26" s="166">
        <v>622.0704661373925</v>
      </c>
      <c r="J26" s="192">
        <v>44.65431425541512</v>
      </c>
    </row>
    <row r="27" spans="3:10" ht="18.75" customHeight="1">
      <c r="C27" s="155"/>
      <c r="D27" s="155"/>
      <c r="E27" s="155"/>
      <c r="F27" s="155"/>
      <c r="G27" s="155"/>
      <c r="H27" s="156"/>
      <c r="I27" s="156"/>
      <c r="J27" s="184"/>
    </row>
    <row r="28" spans="3:10" ht="18.75" customHeight="1">
      <c r="C28" s="155"/>
      <c r="D28" s="155"/>
      <c r="E28" s="155"/>
      <c r="F28" s="155"/>
      <c r="G28" s="155"/>
      <c r="H28" s="156"/>
      <c r="I28" s="156"/>
      <c r="J28" s="184"/>
    </row>
    <row r="29" spans="3:10" ht="18.75" customHeight="1">
      <c r="C29" s="155"/>
      <c r="D29" s="155"/>
      <c r="E29" s="155"/>
      <c r="F29" s="155"/>
      <c r="G29" s="155"/>
      <c r="H29" s="156"/>
      <c r="I29" s="156"/>
      <c r="J29" s="184"/>
    </row>
    <row r="30" spans="1:10" s="150" customFormat="1" ht="18.75" customHeight="1">
      <c r="A30" s="146" t="s">
        <v>144</v>
      </c>
      <c r="B30" s="146"/>
      <c r="C30" s="146"/>
      <c r="D30" s="146"/>
      <c r="E30" s="146"/>
      <c r="F30" s="146"/>
      <c r="G30" s="175"/>
      <c r="H30" s="176"/>
      <c r="I30" s="176"/>
      <c r="J30" s="193"/>
    </row>
    <row r="31" spans="3:10" ht="18.75" customHeight="1">
      <c r="C31" s="155"/>
      <c r="D31" s="155"/>
      <c r="E31" s="155"/>
      <c r="F31" s="155"/>
      <c r="G31" s="155"/>
      <c r="H31" s="156"/>
      <c r="I31" s="156"/>
      <c r="J31" s="184"/>
    </row>
    <row r="32" spans="2:10" ht="18.75" customHeight="1">
      <c r="B32" s="107" t="s">
        <v>75</v>
      </c>
      <c r="C32" s="155"/>
      <c r="D32" s="155"/>
      <c r="E32" s="155"/>
      <c r="F32" s="155"/>
      <c r="G32" s="155"/>
      <c r="H32" s="156"/>
      <c r="I32" s="156"/>
      <c r="J32" s="184"/>
    </row>
    <row r="33" spans="3:10" ht="9.75" customHeight="1">
      <c r="C33" s="155"/>
      <c r="D33" s="155"/>
      <c r="E33" s="155"/>
      <c r="F33" s="155"/>
      <c r="G33" s="155"/>
      <c r="H33" s="156"/>
      <c r="I33" s="156"/>
      <c r="J33" s="184"/>
    </row>
    <row r="34" spans="1:10" ht="18.75" customHeight="1">
      <c r="A34" s="132">
        <v>671</v>
      </c>
      <c r="B34" s="157" t="s">
        <v>145</v>
      </c>
      <c r="C34" s="158">
        <v>174965</v>
      </c>
      <c r="D34" s="158">
        <v>214876690</v>
      </c>
      <c r="E34" s="158">
        <v>24338583</v>
      </c>
      <c r="F34" s="158">
        <v>239215273</v>
      </c>
      <c r="G34" s="158">
        <v>106929227</v>
      </c>
      <c r="H34" s="159">
        <v>1367.2178607150001</v>
      </c>
      <c r="I34" s="159">
        <v>611.1463835624268</v>
      </c>
      <c r="J34" s="189">
        <v>44.7</v>
      </c>
    </row>
    <row r="35" spans="1:10" ht="18.75" customHeight="1">
      <c r="A35" s="132">
        <v>672</v>
      </c>
      <c r="B35" s="157" t="s">
        <v>146</v>
      </c>
      <c r="C35" s="158">
        <v>103454</v>
      </c>
      <c r="D35" s="158">
        <v>103817865</v>
      </c>
      <c r="E35" s="158">
        <v>24832054</v>
      </c>
      <c r="F35" s="158">
        <v>128649919</v>
      </c>
      <c r="G35" s="158">
        <v>56605964</v>
      </c>
      <c r="H35" s="159">
        <v>1243.5470740619019</v>
      </c>
      <c r="I35" s="159">
        <v>547.1607091074294</v>
      </c>
      <c r="J35" s="189">
        <v>44</v>
      </c>
    </row>
    <row r="36" spans="1:10" ht="18.75" customHeight="1">
      <c r="A36" s="132">
        <v>673</v>
      </c>
      <c r="B36" s="157" t="s">
        <v>147</v>
      </c>
      <c r="C36" s="158">
        <v>79376</v>
      </c>
      <c r="D36" s="158">
        <v>76975690</v>
      </c>
      <c r="E36" s="158">
        <v>19121568</v>
      </c>
      <c r="F36" s="158">
        <v>96097258</v>
      </c>
      <c r="G36" s="158">
        <v>45357906</v>
      </c>
      <c r="H36" s="159">
        <v>1210.6588641402943</v>
      </c>
      <c r="I36" s="159">
        <v>571.4309866962305</v>
      </c>
      <c r="J36" s="189">
        <v>47.2</v>
      </c>
    </row>
    <row r="37" spans="1:10" ht="18.75" customHeight="1">
      <c r="A37" s="132">
        <v>674</v>
      </c>
      <c r="B37" s="157" t="s">
        <v>148</v>
      </c>
      <c r="C37" s="158">
        <v>84284</v>
      </c>
      <c r="D37" s="158">
        <v>81186754</v>
      </c>
      <c r="E37" s="158">
        <v>18091177</v>
      </c>
      <c r="F37" s="158">
        <v>99277931</v>
      </c>
      <c r="G37" s="158">
        <v>46759906</v>
      </c>
      <c r="H37" s="159">
        <v>1177.897714868777</v>
      </c>
      <c r="I37" s="159">
        <v>554.7898296236534</v>
      </c>
      <c r="J37" s="189">
        <v>47.1</v>
      </c>
    </row>
    <row r="38" spans="1:10" ht="18.75" customHeight="1">
      <c r="A38" s="132">
        <v>675</v>
      </c>
      <c r="B38" s="157" t="s">
        <v>149</v>
      </c>
      <c r="C38" s="158">
        <v>91980</v>
      </c>
      <c r="D38" s="158">
        <v>107592131</v>
      </c>
      <c r="E38" s="158">
        <v>18639523</v>
      </c>
      <c r="F38" s="158">
        <v>126231654</v>
      </c>
      <c r="G38" s="158">
        <v>55794391</v>
      </c>
      <c r="H38" s="159">
        <v>1372.381539465101</v>
      </c>
      <c r="I38" s="159">
        <v>606.5926397042836</v>
      </c>
      <c r="J38" s="189">
        <v>44.2</v>
      </c>
    </row>
    <row r="39" spans="1:10" ht="18.75" customHeight="1">
      <c r="A39" s="132">
        <v>676</v>
      </c>
      <c r="B39" s="157" t="s">
        <v>150</v>
      </c>
      <c r="C39" s="158">
        <v>128782</v>
      </c>
      <c r="D39" s="158">
        <v>153417921</v>
      </c>
      <c r="E39" s="158">
        <v>23847007</v>
      </c>
      <c r="F39" s="158">
        <v>177264928</v>
      </c>
      <c r="G39" s="158">
        <v>69133322</v>
      </c>
      <c r="H39" s="159">
        <v>1376.4728611141309</v>
      </c>
      <c r="I39" s="159">
        <v>536.8244164557159</v>
      </c>
      <c r="J39" s="189">
        <v>39</v>
      </c>
    </row>
    <row r="40" spans="1:10" ht="18.75" customHeight="1">
      <c r="A40" s="132">
        <v>677</v>
      </c>
      <c r="B40" s="157" t="s">
        <v>151</v>
      </c>
      <c r="C40" s="158">
        <v>126105</v>
      </c>
      <c r="D40" s="158">
        <v>139824760</v>
      </c>
      <c r="E40" s="158">
        <v>23954671</v>
      </c>
      <c r="F40" s="158">
        <v>163779431</v>
      </c>
      <c r="G40" s="158">
        <v>77795230</v>
      </c>
      <c r="H40" s="159">
        <v>1298.754458586099</v>
      </c>
      <c r="I40" s="159">
        <v>616.9083700091194</v>
      </c>
      <c r="J40" s="189">
        <v>47.5</v>
      </c>
    </row>
    <row r="41" spans="1:10" ht="18.75" customHeight="1">
      <c r="A41" s="132">
        <v>678</v>
      </c>
      <c r="B41" s="157" t="s">
        <v>152</v>
      </c>
      <c r="C41" s="158">
        <v>116134</v>
      </c>
      <c r="D41" s="158">
        <v>119482228</v>
      </c>
      <c r="E41" s="158">
        <v>26192347</v>
      </c>
      <c r="F41" s="158">
        <v>145674575</v>
      </c>
      <c r="G41" s="158">
        <v>58998203</v>
      </c>
      <c r="H41" s="159">
        <v>1254.3662923863812</v>
      </c>
      <c r="I41" s="159">
        <v>508.01834949282727</v>
      </c>
      <c r="J41" s="189">
        <v>40.5</v>
      </c>
    </row>
    <row r="42" spans="1:10" ht="18.75" customHeight="1">
      <c r="A42" s="132">
        <v>679</v>
      </c>
      <c r="B42" s="157" t="s">
        <v>153</v>
      </c>
      <c r="C42" s="158">
        <v>163534</v>
      </c>
      <c r="D42" s="158">
        <v>175508881</v>
      </c>
      <c r="E42" s="158">
        <v>29426486</v>
      </c>
      <c r="F42" s="158">
        <v>204935367</v>
      </c>
      <c r="G42" s="158">
        <v>84023500</v>
      </c>
      <c r="H42" s="159">
        <v>1253.1667237394058</v>
      </c>
      <c r="I42" s="159">
        <v>513.7983538591363</v>
      </c>
      <c r="J42" s="189">
        <v>41</v>
      </c>
    </row>
    <row r="43" spans="1:10" s="150" customFormat="1" ht="28.5" customHeight="1">
      <c r="A43" s="163">
        <v>6</v>
      </c>
      <c r="B43" s="164" t="s">
        <v>154</v>
      </c>
      <c r="C43" s="165">
        <v>1068614</v>
      </c>
      <c r="D43" s="165">
        <v>1172682920</v>
      </c>
      <c r="E43" s="165">
        <v>208443416</v>
      </c>
      <c r="F43" s="165">
        <v>1381126336</v>
      </c>
      <c r="G43" s="165">
        <v>601397649</v>
      </c>
      <c r="H43" s="166">
        <v>1292.446417509035</v>
      </c>
      <c r="I43" s="166">
        <v>562.7828654687287</v>
      </c>
      <c r="J43" s="167">
        <v>43.54399980104355</v>
      </c>
    </row>
    <row r="44" spans="3:10" ht="18.75" customHeight="1">
      <c r="C44" s="194"/>
      <c r="D44" s="194"/>
      <c r="E44" s="194"/>
      <c r="F44" s="194"/>
      <c r="G44" s="194"/>
      <c r="H44" s="195"/>
      <c r="I44" s="195"/>
      <c r="J44" s="179"/>
    </row>
    <row r="45" spans="3:10" ht="18.75" customHeight="1">
      <c r="C45" s="194"/>
      <c r="D45" s="194"/>
      <c r="E45" s="194"/>
      <c r="F45" s="194"/>
      <c r="G45" s="194"/>
      <c r="H45" s="195"/>
      <c r="I45" s="195"/>
      <c r="J45" s="179"/>
    </row>
    <row r="46" spans="3:10" ht="18.75" customHeight="1">
      <c r="C46" s="194"/>
      <c r="D46" s="194"/>
      <c r="E46" s="194"/>
      <c r="F46" s="194"/>
      <c r="G46" s="194"/>
      <c r="H46" s="195"/>
      <c r="I46" s="195"/>
      <c r="J46" s="179"/>
    </row>
    <row r="47" spans="1:10" ht="18.75" customHeight="1">
      <c r="A47" s="146" t="s">
        <v>155</v>
      </c>
      <c r="B47" s="112"/>
      <c r="C47" s="196"/>
      <c r="D47" s="196"/>
      <c r="E47" s="196"/>
      <c r="F47" s="196"/>
      <c r="G47" s="196"/>
      <c r="H47" s="197"/>
      <c r="I47" s="197"/>
      <c r="J47" s="183"/>
    </row>
    <row r="48" spans="1:10" s="150" customFormat="1" ht="18.75" customHeight="1">
      <c r="A48" s="107"/>
      <c r="B48" s="146"/>
      <c r="C48" s="198"/>
      <c r="D48" s="198"/>
      <c r="E48" s="198"/>
      <c r="F48" s="198"/>
      <c r="G48" s="198"/>
      <c r="H48" s="199"/>
      <c r="I48" s="199"/>
      <c r="J48" s="178"/>
    </row>
    <row r="49" spans="2:10" ht="18.75" customHeight="1">
      <c r="B49" s="107" t="s">
        <v>75</v>
      </c>
      <c r="C49" s="194"/>
      <c r="D49" s="194"/>
      <c r="E49" s="194"/>
      <c r="F49" s="194"/>
      <c r="G49" s="194"/>
      <c r="H49" s="195"/>
      <c r="I49" s="195"/>
      <c r="J49" s="179"/>
    </row>
    <row r="50" spans="3:10" ht="9.75" customHeight="1">
      <c r="C50" s="194"/>
      <c r="D50" s="194"/>
      <c r="E50" s="194"/>
      <c r="F50" s="194"/>
      <c r="G50" s="194"/>
      <c r="H50" s="195"/>
      <c r="I50" s="195"/>
      <c r="J50" s="179"/>
    </row>
    <row r="51" spans="1:10" ht="18.75" customHeight="1">
      <c r="A51" s="132">
        <v>771</v>
      </c>
      <c r="B51" s="157" t="s">
        <v>156</v>
      </c>
      <c r="C51" s="158">
        <v>135538</v>
      </c>
      <c r="D51" s="158">
        <v>169241021</v>
      </c>
      <c r="E51" s="158">
        <v>17030847</v>
      </c>
      <c r="F51" s="158">
        <v>186271868</v>
      </c>
      <c r="G51" s="158">
        <v>89410497</v>
      </c>
      <c r="H51" s="159">
        <v>1374.3147161681595</v>
      </c>
      <c r="I51" s="159">
        <v>659.6710664167982</v>
      </c>
      <c r="J51" s="189">
        <v>48</v>
      </c>
    </row>
    <row r="52" spans="1:10" ht="18.75" customHeight="1">
      <c r="A52" s="132">
        <v>772</v>
      </c>
      <c r="B52" s="157" t="s">
        <v>157</v>
      </c>
      <c r="C52" s="158">
        <v>257790</v>
      </c>
      <c r="D52" s="158">
        <v>324344739</v>
      </c>
      <c r="E52" s="158">
        <v>35732520</v>
      </c>
      <c r="F52" s="158">
        <v>360077259</v>
      </c>
      <c r="G52" s="158">
        <v>176437857</v>
      </c>
      <c r="H52" s="159">
        <v>1396.7852088909578</v>
      </c>
      <c r="I52" s="159">
        <v>684.4247527056907</v>
      </c>
      <c r="J52" s="189">
        <v>49</v>
      </c>
    </row>
    <row r="53" spans="1:10" ht="18.75" customHeight="1">
      <c r="A53" s="132">
        <v>773</v>
      </c>
      <c r="B53" s="157" t="s">
        <v>158</v>
      </c>
      <c r="C53" s="158">
        <v>97985</v>
      </c>
      <c r="D53" s="158">
        <v>121425945</v>
      </c>
      <c r="E53" s="158">
        <v>12656762</v>
      </c>
      <c r="F53" s="158">
        <v>134082707</v>
      </c>
      <c r="G53" s="158">
        <v>66706147</v>
      </c>
      <c r="H53" s="159">
        <v>1368.4003367862429</v>
      </c>
      <c r="I53" s="159">
        <v>680.7791702811655</v>
      </c>
      <c r="J53" s="189">
        <v>49.75</v>
      </c>
    </row>
    <row r="54" spans="1:13" ht="18.75" customHeight="1">
      <c r="A54" s="132">
        <v>774</v>
      </c>
      <c r="B54" s="157" t="s">
        <v>159</v>
      </c>
      <c r="C54" s="158">
        <v>128436</v>
      </c>
      <c r="D54" s="158">
        <v>170704466</v>
      </c>
      <c r="E54" s="158">
        <v>15514838</v>
      </c>
      <c r="F54" s="158">
        <v>186219304</v>
      </c>
      <c r="G54" s="158">
        <v>87709292</v>
      </c>
      <c r="H54" s="159">
        <v>1449.8995920147</v>
      </c>
      <c r="I54" s="159">
        <v>682.9027064063035</v>
      </c>
      <c r="J54" s="189">
        <v>47.1</v>
      </c>
      <c r="M54" s="194"/>
    </row>
    <row r="55" spans="1:10" ht="18.75" customHeight="1">
      <c r="A55" s="132">
        <v>775</v>
      </c>
      <c r="B55" s="157" t="s">
        <v>160</v>
      </c>
      <c r="C55" s="158">
        <v>177330</v>
      </c>
      <c r="D55" s="158">
        <v>226742555</v>
      </c>
      <c r="E55" s="158">
        <v>17577827</v>
      </c>
      <c r="F55" s="158">
        <v>244320382</v>
      </c>
      <c r="G55" s="158">
        <v>119716987</v>
      </c>
      <c r="H55" s="159">
        <v>1377.7724130152822</v>
      </c>
      <c r="I55" s="159">
        <v>675.1084813624316</v>
      </c>
      <c r="J55" s="189">
        <v>49</v>
      </c>
    </row>
    <row r="56" spans="1:10" ht="18.75" customHeight="1">
      <c r="A56" s="132">
        <v>776</v>
      </c>
      <c r="B56" s="157" t="s">
        <v>161</v>
      </c>
      <c r="C56" s="158">
        <v>82330</v>
      </c>
      <c r="D56" s="158">
        <v>103332959</v>
      </c>
      <c r="E56" s="158">
        <v>8701484</v>
      </c>
      <c r="F56" s="158">
        <v>112034443</v>
      </c>
      <c r="G56" s="158">
        <v>46494294</v>
      </c>
      <c r="H56" s="159">
        <v>1360.7973156807968</v>
      </c>
      <c r="I56" s="159">
        <v>564.730887890198</v>
      </c>
      <c r="J56" s="189">
        <v>41.5</v>
      </c>
    </row>
    <row r="57" spans="1:10" ht="18.75" customHeight="1">
      <c r="A57" s="132">
        <v>777</v>
      </c>
      <c r="B57" s="157" t="s">
        <v>162</v>
      </c>
      <c r="C57" s="158">
        <v>143236</v>
      </c>
      <c r="D57" s="158">
        <v>207060360</v>
      </c>
      <c r="E57" s="158">
        <v>15657928</v>
      </c>
      <c r="F57" s="158">
        <v>222718288</v>
      </c>
      <c r="G57" s="158">
        <v>100891384</v>
      </c>
      <c r="H57" s="159">
        <v>1554.90440950599</v>
      </c>
      <c r="I57" s="159">
        <v>704.3716942668044</v>
      </c>
      <c r="J57" s="189">
        <v>45.3</v>
      </c>
    </row>
    <row r="58" spans="1:10" ht="18.75" customHeight="1">
      <c r="A58" s="132">
        <v>778</v>
      </c>
      <c r="B58" s="157" t="s">
        <v>163</v>
      </c>
      <c r="C58" s="158">
        <v>147776</v>
      </c>
      <c r="D58" s="158">
        <v>202938095</v>
      </c>
      <c r="E58" s="158">
        <v>14018909</v>
      </c>
      <c r="F58" s="158">
        <v>216957004</v>
      </c>
      <c r="G58" s="158">
        <v>97413695</v>
      </c>
      <c r="H58" s="159">
        <v>1468.1477641836293</v>
      </c>
      <c r="I58" s="159">
        <v>659.1983474989173</v>
      </c>
      <c r="J58" s="189">
        <v>44.9</v>
      </c>
    </row>
    <row r="59" spans="1:10" ht="18.75" customHeight="1">
      <c r="A59" s="132">
        <v>779</v>
      </c>
      <c r="B59" s="157" t="s">
        <v>164</v>
      </c>
      <c r="C59" s="158">
        <v>134986</v>
      </c>
      <c r="D59" s="158">
        <v>201390450</v>
      </c>
      <c r="E59" s="158">
        <v>12358827</v>
      </c>
      <c r="F59" s="158">
        <v>213749277</v>
      </c>
      <c r="G59" s="158">
        <v>105378394</v>
      </c>
      <c r="H59" s="159">
        <v>1583.4921917828515</v>
      </c>
      <c r="I59" s="159">
        <v>780.6616538011349</v>
      </c>
      <c r="J59" s="189">
        <v>49.3</v>
      </c>
    </row>
    <row r="60" spans="1:10" ht="20.25" customHeight="1">
      <c r="A60" s="132">
        <v>780</v>
      </c>
      <c r="B60" s="157" t="s">
        <v>165</v>
      </c>
      <c r="C60" s="158">
        <v>157202</v>
      </c>
      <c r="D60" s="158">
        <v>182503440</v>
      </c>
      <c r="E60" s="158">
        <v>24662577</v>
      </c>
      <c r="F60" s="158">
        <v>207166017</v>
      </c>
      <c r="G60" s="158">
        <v>92188878</v>
      </c>
      <c r="H60" s="159">
        <v>1317.8332145901452</v>
      </c>
      <c r="I60" s="159">
        <v>586.435783259755</v>
      </c>
      <c r="J60" s="189">
        <v>44.5</v>
      </c>
    </row>
    <row r="61" spans="1:10" s="150" customFormat="1" ht="18.75" customHeight="1">
      <c r="A61" s="163">
        <v>7</v>
      </c>
      <c r="B61" s="164" t="s">
        <v>166</v>
      </c>
      <c r="C61" s="165">
        <v>1462609</v>
      </c>
      <c r="D61" s="165">
        <v>1909684030</v>
      </c>
      <c r="E61" s="165">
        <v>173912519</v>
      </c>
      <c r="F61" s="165">
        <v>2083596549</v>
      </c>
      <c r="G61" s="165">
        <v>982347425</v>
      </c>
      <c r="H61" s="166">
        <v>1424.57522755569</v>
      </c>
      <c r="I61" s="166">
        <v>671.6404897002549</v>
      </c>
      <c r="J61" s="167">
        <v>47.14671971747445</v>
      </c>
    </row>
    <row r="62" spans="1:10" s="150" customFormat="1" ht="12.75">
      <c r="A62" s="163"/>
      <c r="B62" s="168"/>
      <c r="C62" s="169"/>
      <c r="D62" s="169"/>
      <c r="E62" s="169"/>
      <c r="F62" s="169"/>
      <c r="G62" s="185"/>
      <c r="H62" s="186"/>
      <c r="I62" s="187"/>
      <c r="J62" s="188"/>
    </row>
    <row r="63" spans="1:10" s="150" customFormat="1" ht="12.75">
      <c r="A63" s="163"/>
      <c r="B63" s="168"/>
      <c r="C63" s="169"/>
      <c r="D63" s="169"/>
      <c r="E63" s="169"/>
      <c r="F63" s="169"/>
      <c r="G63" s="185"/>
      <c r="H63" s="186"/>
      <c r="I63" s="187"/>
      <c r="J63" s="188"/>
    </row>
    <row r="64" spans="1:10" s="150" customFormat="1" ht="12.75">
      <c r="A64" s="163"/>
      <c r="B64" s="168"/>
      <c r="C64" s="169"/>
      <c r="D64" s="169"/>
      <c r="E64" s="169"/>
      <c r="F64" s="169"/>
      <c r="G64" s="185"/>
      <c r="H64" s="186"/>
      <c r="I64" s="187"/>
      <c r="J64" s="188"/>
    </row>
    <row r="65" spans="1:10" s="150" customFormat="1" ht="12.75">
      <c r="A65" s="163"/>
      <c r="B65" s="168"/>
      <c r="C65" s="169"/>
      <c r="D65" s="169"/>
      <c r="E65" s="169"/>
      <c r="F65" s="169"/>
      <c r="G65" s="185"/>
      <c r="H65" s="186"/>
      <c r="I65" s="187"/>
      <c r="J65" s="188"/>
    </row>
    <row r="66" ht="12.75">
      <c r="F66" s="155"/>
    </row>
    <row r="67" ht="12.75">
      <c r="F67" s="155"/>
    </row>
    <row r="68" ht="12.75">
      <c r="F68" s="155"/>
    </row>
  </sheetData>
  <mergeCells count="4">
    <mergeCell ref="B6:B11"/>
    <mergeCell ref="C6:C11"/>
    <mergeCell ref="F6:F10"/>
    <mergeCell ref="H7:I11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&amp;C&amp;"Arial,Standard"15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CF4E-76AA-488D-883F-D05464D997E5}">
  <sheetPr>
    <pageSetUpPr fitToPage="1"/>
  </sheetPr>
  <dimension ref="A1:AC73"/>
  <sheetViews>
    <sheetView workbookViewId="0" topLeftCell="A1">
      <selection activeCell="R1" sqref="R1"/>
    </sheetView>
  </sheetViews>
  <sheetFormatPr defaultColWidth="11.421875" defaultRowHeight="12.75"/>
  <cols>
    <col min="1" max="1" width="6.28125" style="515" customWidth="1"/>
    <col min="2" max="2" width="8.00390625" style="515" customWidth="1"/>
    <col min="3" max="3" width="6.421875" style="515" customWidth="1"/>
    <col min="4" max="4" width="0.9921875" style="515" customWidth="1"/>
    <col min="5" max="5" width="10.00390625" style="515" customWidth="1"/>
    <col min="6" max="6" width="0.9921875" style="515" customWidth="1"/>
    <col min="7" max="7" width="14.140625" style="515" customWidth="1"/>
    <col min="8" max="8" width="0.9921875" style="515" customWidth="1"/>
    <col min="9" max="9" width="14.140625" style="515" customWidth="1"/>
    <col min="10" max="10" width="0.9921875" style="515" customWidth="1"/>
    <col min="11" max="11" width="14.140625" style="515" customWidth="1"/>
    <col min="12" max="12" width="0.9921875" style="515" customWidth="1"/>
    <col min="13" max="13" width="14.140625" style="515" customWidth="1"/>
    <col min="14" max="14" width="0.9921875" style="515" customWidth="1"/>
    <col min="15" max="15" width="9.28125" style="515" customWidth="1"/>
    <col min="16" max="16" width="0.9921875" style="515" customWidth="1"/>
    <col min="17" max="17" width="9.28125" style="515" customWidth="1"/>
    <col min="18" max="18" width="4.421875" style="515" customWidth="1"/>
    <col min="19" max="19" width="27.421875" style="515" customWidth="1"/>
    <col min="20" max="20" width="2.8515625" style="515" customWidth="1"/>
    <col min="21" max="21" width="16.00390625" style="515" customWidth="1"/>
    <col min="22" max="22" width="3.7109375" style="515" customWidth="1"/>
    <col min="23" max="23" width="11.7109375" style="515" customWidth="1"/>
    <col min="24" max="24" width="3.7109375" style="515" customWidth="1"/>
    <col min="25" max="25" width="16.140625" style="515" customWidth="1"/>
    <col min="26" max="26" width="3.7109375" style="515" customWidth="1"/>
    <col min="27" max="27" width="11.7109375" style="515" customWidth="1"/>
    <col min="28" max="28" width="3.7109375" style="515" customWidth="1"/>
    <col min="29" max="29" width="15.8515625" style="515" customWidth="1"/>
    <col min="30" max="16384" width="11.421875" style="515" customWidth="1"/>
  </cols>
  <sheetData>
    <row r="1" ht="12.75">
      <c r="A1" s="200"/>
    </row>
    <row r="2" spans="1:18" ht="12.75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4" spans="1:18" ht="15.6">
      <c r="A4" s="94" t="s">
        <v>167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6" spans="1:18" ht="13.5" customHeight="1">
      <c r="A6" s="628" t="s">
        <v>168</v>
      </c>
      <c r="B6" s="628"/>
      <c r="C6" s="628"/>
      <c r="D6" s="629"/>
      <c r="E6" s="611" t="s">
        <v>57</v>
      </c>
      <c r="F6" s="634"/>
      <c r="G6" s="504"/>
      <c r="H6" s="510"/>
      <c r="I6" s="64" t="s">
        <v>99</v>
      </c>
      <c r="J6" s="201"/>
      <c r="K6" s="611" t="s">
        <v>135</v>
      </c>
      <c r="L6" s="634"/>
      <c r="M6" s="506"/>
      <c r="N6" s="510"/>
      <c r="O6" s="64" t="s">
        <v>5</v>
      </c>
      <c r="P6" s="201"/>
      <c r="Q6" s="64" t="s">
        <v>5</v>
      </c>
      <c r="R6" s="509"/>
    </row>
    <row r="7" spans="1:18" ht="12.75">
      <c r="A7" s="630"/>
      <c r="B7" s="630"/>
      <c r="C7" s="630"/>
      <c r="D7" s="631"/>
      <c r="E7" s="612"/>
      <c r="F7" s="635"/>
      <c r="G7" s="612" t="s">
        <v>60</v>
      </c>
      <c r="H7" s="635"/>
      <c r="I7" s="512" t="s">
        <v>4</v>
      </c>
      <c r="J7" s="514"/>
      <c r="K7" s="612"/>
      <c r="L7" s="635"/>
      <c r="M7" s="612" t="s">
        <v>61</v>
      </c>
      <c r="N7" s="635"/>
      <c r="O7" s="77" t="s">
        <v>12</v>
      </c>
      <c r="P7" s="203"/>
      <c r="Q7" s="77" t="s">
        <v>169</v>
      </c>
      <c r="R7" s="509"/>
    </row>
    <row r="8" spans="1:17" ht="12.75">
      <c r="A8" s="630"/>
      <c r="B8" s="630"/>
      <c r="C8" s="630"/>
      <c r="D8" s="631"/>
      <c r="E8" s="612"/>
      <c r="F8" s="635"/>
      <c r="G8" s="612" t="s">
        <v>64</v>
      </c>
      <c r="H8" s="635"/>
      <c r="I8" s="512" t="s">
        <v>11</v>
      </c>
      <c r="J8" s="514"/>
      <c r="K8" s="612"/>
      <c r="L8" s="635"/>
      <c r="M8" s="612" t="s">
        <v>41</v>
      </c>
      <c r="N8" s="635"/>
      <c r="O8" s="204"/>
      <c r="P8" s="64"/>
      <c r="Q8" s="64"/>
    </row>
    <row r="9" spans="1:18" ht="12.75">
      <c r="A9" s="630"/>
      <c r="B9" s="630"/>
      <c r="C9" s="630"/>
      <c r="D9" s="631"/>
      <c r="E9" s="612"/>
      <c r="F9" s="635"/>
      <c r="G9" s="612">
        <v>2023</v>
      </c>
      <c r="H9" s="635"/>
      <c r="I9" s="512" t="s">
        <v>16</v>
      </c>
      <c r="J9" s="514"/>
      <c r="K9" s="612"/>
      <c r="L9" s="635"/>
      <c r="M9" s="612">
        <v>2023</v>
      </c>
      <c r="N9" s="635"/>
      <c r="O9" s="626" t="s">
        <v>170</v>
      </c>
      <c r="P9" s="627"/>
      <c r="Q9" s="627"/>
      <c r="R9" s="512"/>
    </row>
    <row r="10" spans="1:18" ht="12.75">
      <c r="A10" s="630"/>
      <c r="B10" s="630"/>
      <c r="C10" s="630"/>
      <c r="D10" s="631"/>
      <c r="E10" s="612"/>
      <c r="F10" s="635"/>
      <c r="G10" s="505"/>
      <c r="H10" s="511"/>
      <c r="I10" s="512">
        <v>2022</v>
      </c>
      <c r="J10" s="514"/>
      <c r="K10" s="613"/>
      <c r="L10" s="636"/>
      <c r="M10" s="507"/>
      <c r="N10" s="511"/>
      <c r="O10" s="626" t="s">
        <v>3</v>
      </c>
      <c r="P10" s="627"/>
      <c r="Q10" s="627"/>
      <c r="R10" s="512"/>
    </row>
    <row r="11" spans="1:18" ht="12.75">
      <c r="A11" s="632"/>
      <c r="B11" s="632"/>
      <c r="C11" s="632"/>
      <c r="D11" s="633"/>
      <c r="E11" s="613"/>
      <c r="F11" s="636"/>
      <c r="G11" s="205" t="s">
        <v>34</v>
      </c>
      <c r="H11" s="69"/>
      <c r="I11" s="69"/>
      <c r="J11" s="69"/>
      <c r="K11" s="69"/>
      <c r="L11" s="69"/>
      <c r="M11" s="69"/>
      <c r="N11" s="206"/>
      <c r="O11" s="207"/>
      <c r="P11" s="77"/>
      <c r="Q11" s="77"/>
      <c r="R11" s="78"/>
    </row>
    <row r="12" spans="20:23" ht="12.75">
      <c r="T12" s="78"/>
      <c r="U12" s="78"/>
      <c r="V12" s="78"/>
      <c r="W12" s="78"/>
    </row>
    <row r="13" spans="1:23" ht="12.75">
      <c r="A13" s="515" t="s">
        <v>171</v>
      </c>
      <c r="T13" s="78"/>
      <c r="U13" s="208"/>
      <c r="V13" s="78"/>
      <c r="W13" s="78"/>
    </row>
    <row r="14" spans="1:23" ht="12.75">
      <c r="A14" s="515" t="s">
        <v>172</v>
      </c>
      <c r="T14" s="78"/>
      <c r="U14" s="78"/>
      <c r="V14" s="78"/>
      <c r="W14" s="78"/>
    </row>
    <row r="15" spans="20:23" ht="12.75">
      <c r="T15" s="78"/>
      <c r="U15" s="78"/>
      <c r="V15" s="78"/>
      <c r="W15" s="78"/>
    </row>
    <row r="16" spans="1:17" ht="12.75">
      <c r="A16" s="209" t="s">
        <v>173</v>
      </c>
      <c r="B16" s="78" t="s">
        <v>174</v>
      </c>
      <c r="C16" s="210"/>
      <c r="D16" s="514"/>
      <c r="E16" s="211">
        <v>59814</v>
      </c>
      <c r="F16" s="514"/>
      <c r="G16" s="513">
        <v>84218709</v>
      </c>
      <c r="H16" s="514"/>
      <c r="I16" s="513">
        <v>4090579</v>
      </c>
      <c r="J16" s="514"/>
      <c r="K16" s="90">
        <v>88309288</v>
      </c>
      <c r="L16" s="514"/>
      <c r="M16" s="513">
        <v>43271551</v>
      </c>
      <c r="N16" s="514"/>
      <c r="O16" s="91">
        <f>K16/E16</f>
        <v>1476.3983014010098</v>
      </c>
      <c r="P16" s="514"/>
      <c r="Q16" s="91">
        <f>M16/E16</f>
        <v>723.4351656802755</v>
      </c>
    </row>
    <row r="17" spans="1:18" ht="12.75">
      <c r="A17" s="209" t="s">
        <v>175</v>
      </c>
      <c r="B17" s="78" t="s">
        <v>176</v>
      </c>
      <c r="C17" s="210">
        <v>50000</v>
      </c>
      <c r="D17" s="514"/>
      <c r="E17" s="513">
        <v>1302246</v>
      </c>
      <c r="F17" s="514"/>
      <c r="G17" s="513">
        <v>2042149102</v>
      </c>
      <c r="H17" s="514"/>
      <c r="I17" s="513">
        <v>121341524</v>
      </c>
      <c r="J17" s="514"/>
      <c r="K17" s="90">
        <v>2163490626</v>
      </c>
      <c r="L17" s="514"/>
      <c r="M17" s="513">
        <v>1027050851</v>
      </c>
      <c r="N17" s="514"/>
      <c r="O17" s="91">
        <f aca="true" t="shared" si="0" ref="O17:O22">(K17/E17)</f>
        <v>1661.3532512290305</v>
      </c>
      <c r="P17" s="514"/>
      <c r="Q17" s="91">
        <f aca="true" t="shared" si="1" ref="Q17:Q22">(M17/E17)</f>
        <v>788.6765257869865</v>
      </c>
      <c r="R17" s="91"/>
    </row>
    <row r="18" spans="1:18" ht="12.75">
      <c r="A18" s="209" t="s">
        <v>177</v>
      </c>
      <c r="B18" s="78" t="s">
        <v>178</v>
      </c>
      <c r="C18" s="210">
        <v>20000</v>
      </c>
      <c r="D18" s="514"/>
      <c r="E18" s="211">
        <v>2168991</v>
      </c>
      <c r="F18" s="514"/>
      <c r="G18" s="513">
        <v>3707840658</v>
      </c>
      <c r="H18" s="514"/>
      <c r="I18" s="513">
        <v>210816807</v>
      </c>
      <c r="J18" s="514"/>
      <c r="K18" s="90">
        <v>3918657465</v>
      </c>
      <c r="L18" s="514"/>
      <c r="M18" s="513">
        <v>1852363722</v>
      </c>
      <c r="N18" s="514"/>
      <c r="O18" s="91">
        <f>(K18/E18)</f>
        <v>1806.672994493753</v>
      </c>
      <c r="P18" s="514"/>
      <c r="Q18" s="91">
        <f t="shared" si="1"/>
        <v>854.0209350799519</v>
      </c>
      <c r="R18" s="91"/>
    </row>
    <row r="19" spans="1:18" ht="12.75">
      <c r="A19" s="209" t="s">
        <v>179</v>
      </c>
      <c r="B19" s="78" t="s">
        <v>178</v>
      </c>
      <c r="C19" s="210">
        <v>10000</v>
      </c>
      <c r="D19" s="514"/>
      <c r="E19" s="211">
        <v>2352570</v>
      </c>
      <c r="F19" s="514"/>
      <c r="G19" s="513">
        <v>3153851757</v>
      </c>
      <c r="H19" s="514"/>
      <c r="I19" s="513">
        <v>329258673</v>
      </c>
      <c r="J19" s="514"/>
      <c r="K19" s="90">
        <v>3483110430</v>
      </c>
      <c r="L19" s="514"/>
      <c r="M19" s="513">
        <v>1581385035</v>
      </c>
      <c r="N19" s="514"/>
      <c r="O19" s="91">
        <f t="shared" si="0"/>
        <v>1480.5554903786071</v>
      </c>
      <c r="P19" s="514"/>
      <c r="Q19" s="91">
        <f t="shared" si="1"/>
        <v>672.1946785855469</v>
      </c>
      <c r="R19" s="91"/>
    </row>
    <row r="20" spans="1:18" ht="12.75">
      <c r="A20" s="209" t="s">
        <v>180</v>
      </c>
      <c r="B20" s="78" t="s">
        <v>178</v>
      </c>
      <c r="C20" s="210">
        <v>5000</v>
      </c>
      <c r="D20" s="514"/>
      <c r="E20" s="211">
        <v>1617797</v>
      </c>
      <c r="F20" s="514"/>
      <c r="G20" s="513">
        <v>1959633011</v>
      </c>
      <c r="H20" s="514"/>
      <c r="I20" s="513">
        <v>254948729</v>
      </c>
      <c r="J20" s="514"/>
      <c r="K20" s="90">
        <v>2214581740</v>
      </c>
      <c r="L20" s="514"/>
      <c r="M20" s="513">
        <v>1015808689</v>
      </c>
      <c r="N20" s="514"/>
      <c r="O20" s="91">
        <f t="shared" si="0"/>
        <v>1368.8872831387375</v>
      </c>
      <c r="P20" s="514"/>
      <c r="Q20" s="91">
        <f t="shared" si="1"/>
        <v>627.8962620155681</v>
      </c>
      <c r="R20" s="91"/>
    </row>
    <row r="21" spans="1:18" ht="12.75">
      <c r="A21" s="213" t="s">
        <v>181</v>
      </c>
      <c r="B21" s="515" t="s">
        <v>178</v>
      </c>
      <c r="C21" s="214">
        <v>3000</v>
      </c>
      <c r="D21" s="514"/>
      <c r="E21" s="211">
        <v>1677015</v>
      </c>
      <c r="F21" s="514"/>
      <c r="G21" s="513">
        <v>1757499058</v>
      </c>
      <c r="H21" s="514"/>
      <c r="I21" s="513">
        <v>370034433</v>
      </c>
      <c r="J21" s="514"/>
      <c r="K21" s="90">
        <v>2127533491</v>
      </c>
      <c r="L21" s="514"/>
      <c r="M21" s="513">
        <v>978589443</v>
      </c>
      <c r="N21" s="514"/>
      <c r="O21" s="91">
        <f t="shared" si="0"/>
        <v>1268.6430896563238</v>
      </c>
      <c r="P21" s="514"/>
      <c r="Q21" s="91">
        <f t="shared" si="1"/>
        <v>583.5305247716925</v>
      </c>
      <c r="R21" s="91"/>
    </row>
    <row r="22" spans="1:18" ht="12.75">
      <c r="A22" s="213"/>
      <c r="B22" s="515" t="s">
        <v>182</v>
      </c>
      <c r="C22" s="214">
        <v>1000</v>
      </c>
      <c r="D22" s="514"/>
      <c r="E22" s="211">
        <v>116358</v>
      </c>
      <c r="F22" s="514"/>
      <c r="G22" s="513">
        <v>114071652</v>
      </c>
      <c r="H22" s="514"/>
      <c r="I22" s="513">
        <v>32855084</v>
      </c>
      <c r="J22" s="514"/>
      <c r="K22" s="90">
        <v>146926736</v>
      </c>
      <c r="L22" s="514"/>
      <c r="M22" s="513">
        <v>67440468</v>
      </c>
      <c r="N22" s="514"/>
      <c r="O22" s="91">
        <f t="shared" si="0"/>
        <v>1262.7128001512574</v>
      </c>
      <c r="P22" s="514"/>
      <c r="Q22" s="91">
        <f t="shared" si="1"/>
        <v>579.5945959882432</v>
      </c>
      <c r="R22" s="91"/>
    </row>
    <row r="23" spans="3:18" ht="12.75">
      <c r="C23" s="214"/>
      <c r="D23" s="514"/>
      <c r="E23" s="89"/>
      <c r="F23" s="514"/>
      <c r="G23" s="90"/>
      <c r="H23" s="514"/>
      <c r="I23" s="90"/>
      <c r="J23" s="514"/>
      <c r="K23" s="90"/>
      <c r="L23" s="514"/>
      <c r="M23" s="90"/>
      <c r="N23" s="514"/>
      <c r="O23" s="91"/>
      <c r="P23" s="514"/>
      <c r="Q23" s="91"/>
      <c r="R23" s="91"/>
    </row>
    <row r="24" spans="2:22" ht="12.75">
      <c r="B24" s="215"/>
      <c r="C24" s="215" t="s">
        <v>183</v>
      </c>
      <c r="D24" s="514"/>
      <c r="E24" s="216">
        <f>SUM(E16:E22)</f>
        <v>9294791</v>
      </c>
      <c r="F24" s="217"/>
      <c r="G24" s="218">
        <f>SUM(G16:G22)</f>
        <v>12819263947</v>
      </c>
      <c r="H24" s="217"/>
      <c r="I24" s="218">
        <f>SUM(I16:I22)</f>
        <v>1323345829</v>
      </c>
      <c r="J24" s="217"/>
      <c r="K24" s="218">
        <f>SUM(K16:K22)</f>
        <v>14142609776</v>
      </c>
      <c r="L24" s="217"/>
      <c r="M24" s="218">
        <f>SUM(M16:M22)</f>
        <v>6565909759</v>
      </c>
      <c r="N24" s="217"/>
      <c r="O24" s="219">
        <f>(K24/E24)</f>
        <v>1521.5629674728566</v>
      </c>
      <c r="P24" s="217"/>
      <c r="Q24" s="219">
        <f>(M24/E24)</f>
        <v>706.4074661818646</v>
      </c>
      <c r="R24" s="219"/>
      <c r="V24" s="515" t="s">
        <v>50</v>
      </c>
    </row>
    <row r="25" spans="2:18" ht="12.75">
      <c r="B25" s="215"/>
      <c r="C25" s="215"/>
      <c r="D25" s="78"/>
      <c r="E25" s="216"/>
      <c r="F25" s="220"/>
      <c r="G25" s="218"/>
      <c r="H25" s="220"/>
      <c r="I25" s="218"/>
      <c r="J25" s="220"/>
      <c r="K25" s="218"/>
      <c r="L25" s="220"/>
      <c r="M25" s="221"/>
      <c r="N25" s="220"/>
      <c r="O25" s="219"/>
      <c r="P25" s="222"/>
      <c r="Q25" s="91"/>
      <c r="R25" s="91"/>
    </row>
    <row r="27" spans="1:2" ht="15.6">
      <c r="A27" s="223" t="s">
        <v>184</v>
      </c>
      <c r="B27" s="223"/>
    </row>
    <row r="28" spans="1:2" ht="12.75">
      <c r="A28" s="78"/>
      <c r="B28" s="78"/>
    </row>
    <row r="29" spans="1:2" ht="12.75">
      <c r="A29" s="78"/>
      <c r="B29" s="78"/>
    </row>
    <row r="30" spans="1:2" ht="12.75">
      <c r="A30" s="78"/>
      <c r="B30" s="78"/>
    </row>
    <row r="31" spans="1:2" ht="12.75">
      <c r="A31" s="78"/>
      <c r="B31" s="78"/>
    </row>
    <row r="33" spans="19:29" ht="12.75"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 ht="17.25" customHeight="1">
      <c r="A34" s="22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9:29" ht="20.25" customHeight="1">
      <c r="S35" s="78"/>
      <c r="T35" s="78"/>
      <c r="U35" s="516"/>
      <c r="V35" s="225"/>
      <c r="W35" s="225"/>
      <c r="X35" s="225"/>
      <c r="Y35" s="516"/>
      <c r="Z35" s="225"/>
      <c r="AA35" s="225"/>
      <c r="AB35" s="225"/>
      <c r="AC35" s="78"/>
    </row>
    <row r="36" spans="1:29" ht="6.75" customHeight="1">
      <c r="A36" s="225"/>
      <c r="B36" s="225"/>
      <c r="C36" s="225"/>
      <c r="D36" s="225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9:29" ht="12.75">
      <c r="S37" s="78"/>
      <c r="T37" s="78"/>
      <c r="U37" s="78"/>
      <c r="V37" s="78"/>
      <c r="W37" s="509"/>
      <c r="X37" s="78"/>
      <c r="Y37" s="78"/>
      <c r="Z37" s="78"/>
      <c r="AA37" s="509"/>
      <c r="AB37" s="78"/>
      <c r="AC37" s="225"/>
    </row>
    <row r="38" spans="19:29" ht="12.75">
      <c r="S38" s="78"/>
      <c r="T38" s="78"/>
      <c r="U38" s="509"/>
      <c r="V38" s="78"/>
      <c r="W38" s="509"/>
      <c r="X38" s="78"/>
      <c r="Y38" s="509"/>
      <c r="Z38" s="78"/>
      <c r="AA38" s="509"/>
      <c r="AB38" s="78"/>
      <c r="AC38" s="78"/>
    </row>
    <row r="39" spans="19:29" ht="17.25" customHeight="1">
      <c r="S39" s="22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9:29" ht="17.25" customHeight="1">
      <c r="S40" s="22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9:29" ht="6.75" customHeight="1"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9:29" ht="12.75">
      <c r="S42" s="78"/>
      <c r="T42" s="78"/>
      <c r="U42" s="298"/>
      <c r="V42" s="78"/>
      <c r="W42" s="427"/>
      <c r="X42" s="78"/>
      <c r="Y42" s="517"/>
      <c r="Z42" s="78"/>
      <c r="AA42" s="427"/>
      <c r="AB42" s="78"/>
      <c r="AC42" s="518"/>
    </row>
    <row r="43" spans="19:29" ht="12.75">
      <c r="S43" s="78"/>
      <c r="T43" s="78"/>
      <c r="U43" s="517"/>
      <c r="V43" s="78"/>
      <c r="W43" s="427"/>
      <c r="X43" s="78"/>
      <c r="Y43" s="517"/>
      <c r="Z43" s="78"/>
      <c r="AA43" s="427"/>
      <c r="AB43" s="78"/>
      <c r="AC43" s="518"/>
    </row>
    <row r="44" spans="19:29" ht="12.75">
      <c r="S44" s="78"/>
      <c r="T44" s="78"/>
      <c r="U44" s="517"/>
      <c r="V44" s="78"/>
      <c r="W44" s="427"/>
      <c r="X44" s="78"/>
      <c r="Y44" s="517"/>
      <c r="Z44" s="78"/>
      <c r="AA44" s="427"/>
      <c r="AB44" s="78"/>
      <c r="AC44" s="518"/>
    </row>
    <row r="45" spans="19:29" ht="6.75" customHeight="1">
      <c r="S45" s="78"/>
      <c r="T45" s="78"/>
      <c r="U45" s="517"/>
      <c r="V45" s="78"/>
      <c r="W45" s="427"/>
      <c r="X45" s="78"/>
      <c r="Y45" s="517"/>
      <c r="Z45" s="78"/>
      <c r="AA45" s="427"/>
      <c r="AB45" s="78"/>
      <c r="AC45" s="519"/>
    </row>
    <row r="46" spans="19:29" ht="12.75">
      <c r="S46" s="78"/>
      <c r="T46" s="78"/>
      <c r="U46" s="298"/>
      <c r="V46" s="78"/>
      <c r="W46" s="427"/>
      <c r="X46" s="78"/>
      <c r="Y46" s="517"/>
      <c r="Z46" s="78"/>
      <c r="AA46" s="427"/>
      <c r="AB46" s="78"/>
      <c r="AC46" s="518"/>
    </row>
    <row r="47" spans="19:29" ht="12.75">
      <c r="S47" s="78"/>
      <c r="T47" s="78"/>
      <c r="U47" s="298"/>
      <c r="V47" s="78"/>
      <c r="W47" s="427"/>
      <c r="X47" s="78"/>
      <c r="Y47" s="517"/>
      <c r="Z47" s="78"/>
      <c r="AA47" s="427"/>
      <c r="AB47" s="78"/>
      <c r="AC47" s="518"/>
    </row>
    <row r="48" spans="19:29" ht="12.75">
      <c r="S48" s="78"/>
      <c r="T48" s="78"/>
      <c r="U48" s="517"/>
      <c r="V48" s="78"/>
      <c r="W48" s="427"/>
      <c r="X48" s="78"/>
      <c r="Y48" s="517"/>
      <c r="Z48" s="78"/>
      <c r="AA48" s="427"/>
      <c r="AB48" s="78"/>
      <c r="AC48" s="518"/>
    </row>
    <row r="49" spans="19:29" ht="6.75" customHeight="1">
      <c r="S49" s="78"/>
      <c r="T49" s="78"/>
      <c r="U49" s="517"/>
      <c r="V49" s="78"/>
      <c r="W49" s="78"/>
      <c r="X49" s="78"/>
      <c r="Y49" s="78"/>
      <c r="Z49" s="78"/>
      <c r="AA49" s="78"/>
      <c r="AB49" s="78"/>
      <c r="AC49" s="520"/>
    </row>
    <row r="50" spans="19:29" ht="12.75">
      <c r="S50" s="78"/>
      <c r="T50" s="78"/>
      <c r="U50" s="517"/>
      <c r="V50" s="78"/>
      <c r="W50" s="427"/>
      <c r="X50" s="78"/>
      <c r="Y50" s="517"/>
      <c r="Z50" s="78"/>
      <c r="AA50" s="427"/>
      <c r="AB50" s="78"/>
      <c r="AC50" s="518"/>
    </row>
    <row r="51" spans="19:29" ht="12.75">
      <c r="S51" s="78"/>
      <c r="T51" s="78"/>
      <c r="U51" s="517"/>
      <c r="V51" s="78"/>
      <c r="W51" s="427"/>
      <c r="X51" s="78"/>
      <c r="Y51" s="517"/>
      <c r="Z51" s="78"/>
      <c r="AA51" s="427"/>
      <c r="AB51" s="78"/>
      <c r="AC51" s="518"/>
    </row>
    <row r="52" spans="19:29" ht="12.75">
      <c r="S52" s="78"/>
      <c r="T52" s="78"/>
      <c r="U52" s="517"/>
      <c r="V52" s="78"/>
      <c r="W52" s="427"/>
      <c r="X52" s="78"/>
      <c r="Y52" s="517"/>
      <c r="Z52" s="78"/>
      <c r="AA52" s="427"/>
      <c r="AB52" s="78"/>
      <c r="AC52" s="518"/>
    </row>
    <row r="53" spans="19:29" ht="6.75" customHeight="1">
      <c r="S53" s="78"/>
      <c r="T53" s="78"/>
      <c r="U53" s="517"/>
      <c r="V53" s="78"/>
      <c r="W53" s="427"/>
      <c r="X53" s="78"/>
      <c r="Y53" s="517"/>
      <c r="Z53" s="78"/>
      <c r="AA53" s="427"/>
      <c r="AB53" s="78"/>
      <c r="AC53" s="518"/>
    </row>
    <row r="54" spans="19:29" ht="12.75">
      <c r="S54" s="78"/>
      <c r="T54" s="78"/>
      <c r="U54" s="517"/>
      <c r="V54" s="78"/>
      <c r="W54" s="427"/>
      <c r="X54" s="78"/>
      <c r="Y54" s="517"/>
      <c r="Z54" s="78"/>
      <c r="AA54" s="427"/>
      <c r="AB54" s="78"/>
      <c r="AC54" s="518"/>
    </row>
    <row r="55" spans="19:29" ht="12.75">
      <c r="S55" s="78"/>
      <c r="T55" s="78"/>
      <c r="U55" s="517"/>
      <c r="V55" s="78"/>
      <c r="W55" s="427"/>
      <c r="X55" s="78"/>
      <c r="Y55" s="517"/>
      <c r="Z55" s="78"/>
      <c r="AA55" s="427"/>
      <c r="AB55" s="78"/>
      <c r="AC55" s="518"/>
    </row>
    <row r="56" spans="19:29" ht="12.75">
      <c r="S56" s="78"/>
      <c r="T56" s="78"/>
      <c r="U56" s="517"/>
      <c r="V56" s="78"/>
      <c r="W56" s="427"/>
      <c r="X56" s="78"/>
      <c r="Y56" s="517"/>
      <c r="Z56" s="78"/>
      <c r="AA56" s="427"/>
      <c r="AB56" s="78"/>
      <c r="AC56" s="518"/>
    </row>
    <row r="57" spans="19:29" ht="6.75" customHeight="1">
      <c r="S57" s="78"/>
      <c r="T57" s="78"/>
      <c r="U57" s="517"/>
      <c r="V57" s="78"/>
      <c r="W57" s="427"/>
      <c r="X57" s="78"/>
      <c r="Y57" s="517"/>
      <c r="Z57" s="78"/>
      <c r="AA57" s="78"/>
      <c r="AB57" s="78"/>
      <c r="AC57" s="521"/>
    </row>
    <row r="58" spans="19:29" ht="12.75">
      <c r="S58" s="78"/>
      <c r="T58" s="78"/>
      <c r="U58" s="517"/>
      <c r="V58" s="78"/>
      <c r="W58" s="427"/>
      <c r="X58" s="78"/>
      <c r="Y58" s="517"/>
      <c r="Z58" s="78"/>
      <c r="AA58" s="406"/>
      <c r="AB58" s="78"/>
      <c r="AC58" s="518"/>
    </row>
    <row r="59" spans="19:29" ht="12.75">
      <c r="S59" s="78"/>
      <c r="T59" s="78"/>
      <c r="U59" s="517"/>
      <c r="V59" s="78"/>
      <c r="W59" s="427"/>
      <c r="X59" s="78"/>
      <c r="Y59" s="517"/>
      <c r="Z59" s="78"/>
      <c r="AA59" s="427"/>
      <c r="AB59" s="78"/>
      <c r="AC59" s="518"/>
    </row>
    <row r="60" spans="19:29" ht="12.75">
      <c r="S60" s="78"/>
      <c r="T60" s="78"/>
      <c r="U60" s="517"/>
      <c r="V60" s="78"/>
      <c r="W60" s="427"/>
      <c r="X60" s="78"/>
      <c r="Y60" s="517"/>
      <c r="Z60" s="78"/>
      <c r="AA60" s="522"/>
      <c r="AB60" s="78"/>
      <c r="AC60" s="518"/>
    </row>
    <row r="61" spans="19:29" ht="6.75" customHeight="1">
      <c r="S61" s="78"/>
      <c r="T61" s="78"/>
      <c r="U61" s="517"/>
      <c r="V61" s="78"/>
      <c r="W61" s="427"/>
      <c r="X61" s="78"/>
      <c r="Y61" s="517"/>
      <c r="Z61" s="78"/>
      <c r="AA61" s="427"/>
      <c r="AB61" s="78"/>
      <c r="AC61" s="518"/>
    </row>
    <row r="62" spans="19:29" ht="12.75">
      <c r="S62" s="78"/>
      <c r="T62" s="78"/>
      <c r="U62" s="517"/>
      <c r="V62" s="78"/>
      <c r="W62" s="427"/>
      <c r="X62" s="78"/>
      <c r="Y62" s="517"/>
      <c r="Z62" s="78"/>
      <c r="AA62" s="427"/>
      <c r="AB62" s="78"/>
      <c r="AC62" s="518"/>
    </row>
    <row r="63" spans="19:29" ht="12.75">
      <c r="S63" s="78"/>
      <c r="T63" s="78"/>
      <c r="U63" s="517"/>
      <c r="V63" s="78"/>
      <c r="W63" s="427"/>
      <c r="X63" s="78"/>
      <c r="Y63" s="517"/>
      <c r="Z63" s="78"/>
      <c r="AA63" s="427"/>
      <c r="AB63" s="78"/>
      <c r="AC63" s="518"/>
    </row>
    <row r="64" spans="19:29" ht="12.75">
      <c r="S64" s="78"/>
      <c r="T64" s="78"/>
      <c r="U64" s="517"/>
      <c r="V64" s="78"/>
      <c r="W64" s="427"/>
      <c r="X64" s="78"/>
      <c r="Y64" s="517"/>
      <c r="Z64" s="78"/>
      <c r="AA64" s="427"/>
      <c r="AB64" s="78"/>
      <c r="AC64" s="518"/>
    </row>
    <row r="65" spans="19:29" ht="6.75" customHeight="1">
      <c r="S65" s="78"/>
      <c r="T65" s="78"/>
      <c r="U65" s="517"/>
      <c r="V65" s="78"/>
      <c r="W65" s="427"/>
      <c r="X65" s="78"/>
      <c r="Y65" s="517"/>
      <c r="Z65" s="78"/>
      <c r="AA65" s="427"/>
      <c r="AB65" s="78"/>
      <c r="AC65" s="518"/>
    </row>
    <row r="66" spans="19:29" ht="12.75">
      <c r="S66" s="78"/>
      <c r="T66" s="78"/>
      <c r="U66" s="517"/>
      <c r="V66" s="78"/>
      <c r="W66" s="427"/>
      <c r="X66" s="78"/>
      <c r="Y66" s="517"/>
      <c r="Z66" s="78"/>
      <c r="AA66" s="427"/>
      <c r="AB66" s="78"/>
      <c r="AC66" s="518"/>
    </row>
    <row r="67" spans="19:29" ht="12.75">
      <c r="S67" s="78"/>
      <c r="T67" s="78"/>
      <c r="U67" s="517"/>
      <c r="V67" s="78"/>
      <c r="W67" s="427"/>
      <c r="X67" s="78"/>
      <c r="Y67" s="517"/>
      <c r="Z67" s="78"/>
      <c r="AA67" s="427"/>
      <c r="AB67" s="78"/>
      <c r="AC67" s="518"/>
    </row>
    <row r="68" spans="19:29" ht="12.75">
      <c r="S68" s="78"/>
      <c r="T68" s="78"/>
      <c r="U68" s="517"/>
      <c r="V68" s="78"/>
      <c r="W68" s="427"/>
      <c r="X68" s="78"/>
      <c r="Y68" s="517"/>
      <c r="Z68" s="78"/>
      <c r="AA68" s="427"/>
      <c r="AB68" s="78"/>
      <c r="AC68" s="518"/>
    </row>
    <row r="69" spans="19:29" ht="6.75" customHeight="1">
      <c r="S69" s="78"/>
      <c r="T69" s="78"/>
      <c r="U69" s="517"/>
      <c r="V69" s="78"/>
      <c r="W69" s="427"/>
      <c r="X69" s="78"/>
      <c r="Y69" s="517"/>
      <c r="Z69" s="78"/>
      <c r="AA69" s="427"/>
      <c r="AB69" s="78"/>
      <c r="AC69" s="518"/>
    </row>
    <row r="70" spans="19:29" ht="12.75">
      <c r="S70" s="306"/>
      <c r="T70" s="220"/>
      <c r="U70" s="298"/>
      <c r="V70" s="220"/>
      <c r="W70" s="427"/>
      <c r="X70" s="220"/>
      <c r="Y70" s="517"/>
      <c r="Z70" s="220"/>
      <c r="AA70" s="427"/>
      <c r="AB70" s="220"/>
      <c r="AC70" s="518"/>
    </row>
    <row r="71" spans="19:29" ht="12.75">
      <c r="S71" s="78"/>
      <c r="T71" s="220"/>
      <c r="U71" s="298"/>
      <c r="V71" s="220"/>
      <c r="W71" s="427"/>
      <c r="X71" s="220"/>
      <c r="Y71" s="517"/>
      <c r="Z71" s="220"/>
      <c r="AA71" s="427"/>
      <c r="AB71" s="220"/>
      <c r="AC71" s="518"/>
    </row>
    <row r="72" spans="19:29" ht="12.75">
      <c r="S72" s="220"/>
      <c r="T72" s="220"/>
      <c r="U72" s="300"/>
      <c r="V72" s="220"/>
      <c r="W72" s="523"/>
      <c r="X72" s="220"/>
      <c r="Y72" s="524"/>
      <c r="Z72" s="220"/>
      <c r="AA72" s="523"/>
      <c r="AB72" s="220"/>
      <c r="AC72" s="525"/>
    </row>
    <row r="73" spans="19:29" ht="12.75"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</row>
  </sheetData>
  <mergeCells count="11">
    <mergeCell ref="O9:Q9"/>
    <mergeCell ref="O10:Q10"/>
    <mergeCell ref="A6:D11"/>
    <mergeCell ref="E6:F11"/>
    <mergeCell ref="K6:L10"/>
    <mergeCell ref="G7:H7"/>
    <mergeCell ref="M7:N7"/>
    <mergeCell ref="G8:H8"/>
    <mergeCell ref="M8:N8"/>
    <mergeCell ref="G9:H9"/>
    <mergeCell ref="M9:N9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  <headerFooter differentFirst="1" alignWithMargins="0">
    <oddFooter>&amp;C
</oddFooter>
    <firstFooter>&amp;C&amp;"Arial,Standard"16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949AB-0BC9-4E88-8519-4EC7C91C9E03}">
  <dimension ref="A1:K41"/>
  <sheetViews>
    <sheetView workbookViewId="0" topLeftCell="A1">
      <selection activeCell="L1" sqref="L1"/>
    </sheetView>
  </sheetViews>
  <sheetFormatPr defaultColWidth="11.421875" defaultRowHeight="12.75"/>
  <cols>
    <col min="1" max="1" width="27.421875" style="310" customWidth="1"/>
    <col min="2" max="2" width="2.8515625" style="310" customWidth="1"/>
    <col min="3" max="3" width="16.00390625" style="310" customWidth="1"/>
    <col min="4" max="4" width="3.7109375" style="310" customWidth="1"/>
    <col min="5" max="5" width="11.7109375" style="310" customWidth="1"/>
    <col min="6" max="6" width="3.7109375" style="310" customWidth="1"/>
    <col min="7" max="7" width="16.140625" style="310" customWidth="1"/>
    <col min="8" max="8" width="3.7109375" style="310" customWidth="1"/>
    <col min="9" max="9" width="11.7109375" style="310" customWidth="1"/>
    <col min="10" max="10" width="3.7109375" style="310" customWidth="1"/>
    <col min="11" max="11" width="15.8515625" style="310" customWidth="1"/>
    <col min="12" max="16384" width="11.421875" style="310" customWidth="1"/>
  </cols>
  <sheetData>
    <row r="1" spans="1:11" ht="12.7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.75">
      <c r="A2" s="94" t="s">
        <v>185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515"/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>
      <c r="A4" s="223" t="s">
        <v>0</v>
      </c>
      <c r="B4" s="201"/>
      <c r="C4" s="205" t="s">
        <v>59</v>
      </c>
      <c r="D4" s="69"/>
      <c r="E4" s="69"/>
      <c r="F4" s="206"/>
      <c r="G4" s="205" t="s">
        <v>186</v>
      </c>
      <c r="H4" s="69"/>
      <c r="I4" s="69"/>
      <c r="J4" s="206"/>
      <c r="K4" s="223"/>
    </row>
    <row r="5" spans="1:11" ht="12.75">
      <c r="A5" s="515"/>
      <c r="B5" s="514"/>
      <c r="C5" s="515"/>
      <c r="D5" s="514"/>
      <c r="E5" s="515"/>
      <c r="F5" s="514"/>
      <c r="G5" s="515"/>
      <c r="H5" s="514"/>
      <c r="I5" s="515"/>
      <c r="J5" s="514"/>
      <c r="K5" s="515"/>
    </row>
    <row r="6" spans="1:11" ht="12.75">
      <c r="A6" s="515" t="s">
        <v>187</v>
      </c>
      <c r="B6" s="514"/>
      <c r="C6" s="515"/>
      <c r="D6" s="514"/>
      <c r="E6" s="512"/>
      <c r="F6" s="514"/>
      <c r="G6" s="515"/>
      <c r="H6" s="514"/>
      <c r="I6" s="512"/>
      <c r="J6" s="514"/>
      <c r="K6" s="94" t="s">
        <v>188</v>
      </c>
    </row>
    <row r="7" spans="1:11" ht="12.75">
      <c r="A7" s="515" t="s">
        <v>189</v>
      </c>
      <c r="B7" s="514"/>
      <c r="C7" s="512"/>
      <c r="D7" s="514"/>
      <c r="E7" s="512"/>
      <c r="F7" s="514"/>
      <c r="G7" s="512"/>
      <c r="H7" s="514"/>
      <c r="I7" s="512"/>
      <c r="J7" s="514"/>
      <c r="K7" s="515"/>
    </row>
    <row r="8" spans="1:11" ht="12.75">
      <c r="A8" s="226" t="s">
        <v>190</v>
      </c>
      <c r="B8" s="203"/>
      <c r="C8" s="227"/>
      <c r="D8" s="203"/>
      <c r="E8" s="227"/>
      <c r="F8" s="203"/>
      <c r="G8" s="227"/>
      <c r="H8" s="203"/>
      <c r="I8" s="227"/>
      <c r="J8" s="203"/>
      <c r="K8" s="227"/>
    </row>
    <row r="9" spans="1:11" ht="12.75">
      <c r="A9" s="22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2.75">
      <c r="A10" s="515"/>
      <c r="B10" s="515"/>
      <c r="C10" s="515"/>
      <c r="D10" s="515"/>
      <c r="E10" s="515"/>
      <c r="F10" s="515"/>
      <c r="G10" s="515"/>
      <c r="H10" s="515"/>
      <c r="I10" s="515"/>
      <c r="J10" s="515"/>
      <c r="K10" s="515"/>
    </row>
    <row r="11" spans="1:11" ht="12.75">
      <c r="A11" s="515" t="s">
        <v>20</v>
      </c>
      <c r="B11" s="514">
        <v>1</v>
      </c>
      <c r="C11" s="90">
        <v>1448406068</v>
      </c>
      <c r="D11" s="514"/>
      <c r="E11" s="91">
        <v>4140.23</v>
      </c>
      <c r="F11" s="514"/>
      <c r="G11" s="229">
        <v>695234913</v>
      </c>
      <c r="H11" s="514"/>
      <c r="I11" s="91">
        <v>1987.31</v>
      </c>
      <c r="J11" s="514"/>
      <c r="K11" s="230">
        <v>54</v>
      </c>
    </row>
    <row r="12" spans="1:11" ht="12.75">
      <c r="A12" s="515"/>
      <c r="B12" s="514">
        <v>2</v>
      </c>
      <c r="C12" s="229">
        <v>114867402</v>
      </c>
      <c r="D12" s="514"/>
      <c r="E12" s="91">
        <v>1298.67</v>
      </c>
      <c r="F12" s="514"/>
      <c r="G12" s="229">
        <v>57433701</v>
      </c>
      <c r="H12" s="514"/>
      <c r="I12" s="91">
        <v>577.91</v>
      </c>
      <c r="J12" s="514"/>
      <c r="K12" s="230">
        <v>44.5</v>
      </c>
    </row>
    <row r="13" spans="1:11" ht="12.75">
      <c r="A13" s="515"/>
      <c r="B13" s="514">
        <v>3</v>
      </c>
      <c r="C13" s="229">
        <v>368203322</v>
      </c>
      <c r="D13" s="514"/>
      <c r="E13" s="91">
        <v>1789.8</v>
      </c>
      <c r="F13" s="514"/>
      <c r="G13" s="229">
        <v>180358503</v>
      </c>
      <c r="H13" s="514"/>
      <c r="I13" s="91">
        <v>887.53</v>
      </c>
      <c r="J13" s="514"/>
      <c r="K13" s="230">
        <v>49.59</v>
      </c>
    </row>
    <row r="14" spans="1:11" ht="12.75">
      <c r="A14" s="515"/>
      <c r="B14" s="514"/>
      <c r="C14" s="229"/>
      <c r="D14" s="514"/>
      <c r="E14" s="91"/>
      <c r="F14" s="514"/>
      <c r="G14" s="229"/>
      <c r="H14" s="514"/>
      <c r="I14" s="91"/>
      <c r="J14" s="514"/>
      <c r="K14" s="231"/>
    </row>
    <row r="15" spans="1:11" ht="12.75">
      <c r="A15" s="515" t="s">
        <v>24</v>
      </c>
      <c r="B15" s="514">
        <v>1</v>
      </c>
      <c r="C15" s="90">
        <v>249899668</v>
      </c>
      <c r="D15" s="514"/>
      <c r="E15" s="91">
        <v>2114.2</v>
      </c>
      <c r="F15" s="514"/>
      <c r="G15" s="229">
        <v>118702342</v>
      </c>
      <c r="H15" s="514"/>
      <c r="I15" s="91">
        <v>919.67</v>
      </c>
      <c r="J15" s="514"/>
      <c r="K15" s="230">
        <v>49.5</v>
      </c>
    </row>
    <row r="16" spans="1:11" ht="12.75">
      <c r="A16" s="515"/>
      <c r="B16" s="514">
        <v>2</v>
      </c>
      <c r="C16" s="90">
        <v>99933945</v>
      </c>
      <c r="D16" s="514"/>
      <c r="E16" s="91">
        <v>1239.27</v>
      </c>
      <c r="F16" s="514"/>
      <c r="G16" s="229">
        <v>46968954</v>
      </c>
      <c r="H16" s="514"/>
      <c r="I16" s="91">
        <v>514.3</v>
      </c>
      <c r="J16" s="514"/>
      <c r="K16" s="230">
        <v>41.5</v>
      </c>
    </row>
    <row r="17" spans="1:11" ht="12.75">
      <c r="A17" s="515"/>
      <c r="B17" s="514">
        <v>3</v>
      </c>
      <c r="C17" s="229">
        <v>181535401</v>
      </c>
      <c r="D17" s="514"/>
      <c r="E17" s="91">
        <v>1404.79</v>
      </c>
      <c r="F17" s="514"/>
      <c r="G17" s="229">
        <v>82831119</v>
      </c>
      <c r="H17" s="514"/>
      <c r="I17" s="91">
        <v>645.65</v>
      </c>
      <c r="J17" s="514"/>
      <c r="K17" s="230">
        <v>45.96</v>
      </c>
    </row>
    <row r="18" spans="1:11" ht="12.75">
      <c r="A18" s="515"/>
      <c r="B18" s="514"/>
      <c r="C18" s="229"/>
      <c r="D18" s="514"/>
      <c r="E18" s="515"/>
      <c r="F18" s="514"/>
      <c r="G18" s="515"/>
      <c r="H18" s="514"/>
      <c r="I18" s="515"/>
      <c r="J18" s="514"/>
      <c r="K18" s="232"/>
    </row>
    <row r="19" spans="1:11" ht="12.75">
      <c r="A19" s="515" t="s">
        <v>25</v>
      </c>
      <c r="B19" s="514">
        <v>1</v>
      </c>
      <c r="C19" s="229">
        <v>243689753</v>
      </c>
      <c r="D19" s="514"/>
      <c r="E19" s="91">
        <v>3226.49</v>
      </c>
      <c r="F19" s="514"/>
      <c r="G19" s="229">
        <v>96257452</v>
      </c>
      <c r="H19" s="514"/>
      <c r="I19" s="91">
        <v>1338.99</v>
      </c>
      <c r="J19" s="514"/>
      <c r="K19" s="230">
        <v>45.1</v>
      </c>
    </row>
    <row r="20" spans="1:11" ht="12.75">
      <c r="A20" s="515"/>
      <c r="B20" s="514">
        <v>2</v>
      </c>
      <c r="C20" s="229">
        <v>128908569</v>
      </c>
      <c r="D20" s="514"/>
      <c r="E20" s="91">
        <v>1248.18</v>
      </c>
      <c r="F20" s="514"/>
      <c r="G20" s="229">
        <v>58113319</v>
      </c>
      <c r="H20" s="514"/>
      <c r="I20" s="91">
        <v>493.06</v>
      </c>
      <c r="J20" s="514"/>
      <c r="K20" s="230">
        <v>37</v>
      </c>
    </row>
    <row r="21" spans="1:11" ht="12.75">
      <c r="A21" s="515"/>
      <c r="B21" s="514">
        <v>3</v>
      </c>
      <c r="C21" s="229">
        <v>192122853</v>
      </c>
      <c r="D21" s="514"/>
      <c r="E21" s="91">
        <v>1488.11</v>
      </c>
      <c r="F21" s="514"/>
      <c r="G21" s="229">
        <v>78785484</v>
      </c>
      <c r="H21" s="514"/>
      <c r="I21" s="91">
        <v>613.99</v>
      </c>
      <c r="J21" s="514"/>
      <c r="K21" s="230">
        <v>41.26</v>
      </c>
    </row>
    <row r="22" spans="1:11" ht="12.75">
      <c r="A22" s="515"/>
      <c r="B22" s="514"/>
      <c r="C22" s="229"/>
      <c r="D22" s="514"/>
      <c r="E22" s="91"/>
      <c r="F22" s="514"/>
      <c r="G22" s="229"/>
      <c r="H22" s="514"/>
      <c r="I22" s="91"/>
      <c r="J22" s="514"/>
      <c r="K22" s="230"/>
    </row>
    <row r="23" spans="1:11" ht="12.75">
      <c r="A23" s="515" t="s">
        <v>26</v>
      </c>
      <c r="B23" s="514">
        <v>1</v>
      </c>
      <c r="C23" s="229">
        <v>201075157</v>
      </c>
      <c r="D23" s="514"/>
      <c r="E23" s="91">
        <v>1605.4</v>
      </c>
      <c r="F23" s="514"/>
      <c r="G23" s="229">
        <v>80430063</v>
      </c>
      <c r="H23" s="514"/>
      <c r="I23" s="91">
        <v>678.48</v>
      </c>
      <c r="J23" s="514"/>
      <c r="K23" s="230">
        <v>49.9</v>
      </c>
    </row>
    <row r="24" spans="1:11" ht="12.75">
      <c r="A24" s="515"/>
      <c r="B24" s="514">
        <v>2</v>
      </c>
      <c r="C24" s="229">
        <v>84863974</v>
      </c>
      <c r="D24" s="514"/>
      <c r="E24" s="91">
        <v>1187.13</v>
      </c>
      <c r="F24" s="514"/>
      <c r="G24" s="229">
        <v>35955948</v>
      </c>
      <c r="H24" s="514"/>
      <c r="I24" s="91">
        <v>451.11</v>
      </c>
      <c r="J24" s="514"/>
      <c r="K24" s="230">
        <v>38</v>
      </c>
    </row>
    <row r="25" spans="1:11" ht="12.75">
      <c r="A25" s="515"/>
      <c r="B25" s="514">
        <v>3</v>
      </c>
      <c r="C25" s="229">
        <v>133419923</v>
      </c>
      <c r="D25" s="514"/>
      <c r="E25" s="91">
        <v>1336.68</v>
      </c>
      <c r="F25" s="514"/>
      <c r="G25" s="229">
        <v>55311843</v>
      </c>
      <c r="H25" s="514"/>
      <c r="I25" s="91">
        <v>560.66</v>
      </c>
      <c r="J25" s="514"/>
      <c r="K25" s="230">
        <v>41.94</v>
      </c>
    </row>
    <row r="26" spans="1:11" ht="12.75">
      <c r="A26" s="515"/>
      <c r="B26" s="514"/>
      <c r="C26" s="229"/>
      <c r="D26" s="514"/>
      <c r="E26" s="91"/>
      <c r="F26" s="514"/>
      <c r="G26" s="229"/>
      <c r="H26" s="514"/>
      <c r="I26" s="515"/>
      <c r="J26" s="514"/>
      <c r="K26" s="233"/>
    </row>
    <row r="27" spans="1:11" ht="12.75">
      <c r="A27" s="515" t="s">
        <v>27</v>
      </c>
      <c r="B27" s="514">
        <v>1</v>
      </c>
      <c r="C27" s="229">
        <v>250874725</v>
      </c>
      <c r="D27" s="514"/>
      <c r="E27" s="91">
        <v>1800.67</v>
      </c>
      <c r="F27" s="514"/>
      <c r="G27" s="229">
        <v>118538308</v>
      </c>
      <c r="H27" s="514"/>
      <c r="I27" s="234">
        <v>850.82</v>
      </c>
      <c r="J27" s="514"/>
      <c r="K27" s="230">
        <v>47.3</v>
      </c>
    </row>
    <row r="28" spans="1:11" ht="12.75">
      <c r="A28" s="515"/>
      <c r="B28" s="514">
        <v>2</v>
      </c>
      <c r="C28" s="229">
        <v>121151529</v>
      </c>
      <c r="D28" s="514"/>
      <c r="E28" s="91">
        <v>1253.65</v>
      </c>
      <c r="F28" s="514"/>
      <c r="G28" s="229">
        <v>49550975</v>
      </c>
      <c r="H28" s="514"/>
      <c r="I28" s="91">
        <v>518.73</v>
      </c>
      <c r="J28" s="514"/>
      <c r="K28" s="230">
        <v>40.9</v>
      </c>
    </row>
    <row r="29" spans="1:11" ht="12.75">
      <c r="A29" s="515"/>
      <c r="B29" s="514">
        <v>3</v>
      </c>
      <c r="C29" s="229">
        <v>198475062</v>
      </c>
      <c r="D29" s="514"/>
      <c r="E29" s="91">
        <v>1393.08</v>
      </c>
      <c r="F29" s="514"/>
      <c r="G29" s="229">
        <v>88917924</v>
      </c>
      <c r="H29" s="514"/>
      <c r="I29" s="235">
        <v>622.07</v>
      </c>
      <c r="J29" s="514"/>
      <c r="K29" s="230">
        <v>44.65</v>
      </c>
    </row>
    <row r="30" spans="1:11" ht="12.75">
      <c r="A30" s="515"/>
      <c r="B30" s="514"/>
      <c r="C30" s="229"/>
      <c r="D30" s="514"/>
      <c r="E30" s="91"/>
      <c r="F30" s="514"/>
      <c r="G30" s="229"/>
      <c r="H30" s="514"/>
      <c r="I30" s="91"/>
      <c r="J30" s="514"/>
      <c r="K30" s="230"/>
    </row>
    <row r="31" spans="1:11" ht="12.75">
      <c r="A31" s="515" t="s">
        <v>28</v>
      </c>
      <c r="B31" s="514">
        <v>1</v>
      </c>
      <c r="C31" s="229">
        <v>239215273</v>
      </c>
      <c r="D31" s="514"/>
      <c r="E31" s="91">
        <v>1376.47</v>
      </c>
      <c r="F31" s="514"/>
      <c r="G31" s="229">
        <v>106929227</v>
      </c>
      <c r="H31" s="514"/>
      <c r="I31" s="91">
        <v>616.91</v>
      </c>
      <c r="J31" s="514"/>
      <c r="K31" s="230">
        <v>47.5</v>
      </c>
    </row>
    <row r="32" spans="1:11" ht="12.75">
      <c r="A32" s="515"/>
      <c r="B32" s="514">
        <v>2</v>
      </c>
      <c r="C32" s="229">
        <v>96097258</v>
      </c>
      <c r="D32" s="514"/>
      <c r="E32" s="91">
        <v>1177.9</v>
      </c>
      <c r="F32" s="514"/>
      <c r="G32" s="229">
        <v>45357906</v>
      </c>
      <c r="H32" s="514"/>
      <c r="I32" s="91">
        <v>508.02</v>
      </c>
      <c r="J32" s="514"/>
      <c r="K32" s="230">
        <v>39</v>
      </c>
    </row>
    <row r="33" spans="1:11" ht="12.75">
      <c r="A33" s="515"/>
      <c r="B33" s="514">
        <v>3</v>
      </c>
      <c r="C33" s="229">
        <v>165338843</v>
      </c>
      <c r="D33" s="514"/>
      <c r="E33" s="91">
        <v>1292.45</v>
      </c>
      <c r="F33" s="514"/>
      <c r="G33" s="229">
        <v>71629500</v>
      </c>
      <c r="H33" s="514"/>
      <c r="I33" s="91">
        <v>562.78</v>
      </c>
      <c r="J33" s="514"/>
      <c r="K33" s="230">
        <v>43.54</v>
      </c>
    </row>
    <row r="34" spans="1:11" ht="12.75">
      <c r="A34" s="515"/>
      <c r="B34" s="514"/>
      <c r="C34" s="229"/>
      <c r="D34" s="514"/>
      <c r="E34" s="91"/>
      <c r="F34" s="514"/>
      <c r="G34" s="229"/>
      <c r="H34" s="514"/>
      <c r="I34" s="91"/>
      <c r="J34" s="514"/>
      <c r="K34" s="230"/>
    </row>
    <row r="35" spans="1:11" ht="12.75">
      <c r="A35" s="515" t="s">
        <v>29</v>
      </c>
      <c r="B35" s="514">
        <v>1</v>
      </c>
      <c r="C35" s="229">
        <v>360077259</v>
      </c>
      <c r="D35" s="514"/>
      <c r="E35" s="91">
        <v>1583.49</v>
      </c>
      <c r="F35" s="514"/>
      <c r="G35" s="229">
        <v>176437857</v>
      </c>
      <c r="H35" s="514"/>
      <c r="I35" s="91">
        <v>780.66</v>
      </c>
      <c r="J35" s="514"/>
      <c r="K35" s="230">
        <v>49.75</v>
      </c>
    </row>
    <row r="36" spans="1:11" ht="12.75">
      <c r="A36" s="515"/>
      <c r="B36" s="514">
        <v>2</v>
      </c>
      <c r="C36" s="229">
        <v>112034443</v>
      </c>
      <c r="D36" s="514"/>
      <c r="E36" s="91">
        <v>1317.83</v>
      </c>
      <c r="F36" s="514"/>
      <c r="G36" s="229">
        <v>46494294</v>
      </c>
      <c r="H36" s="514"/>
      <c r="I36" s="91">
        <v>564.73</v>
      </c>
      <c r="J36" s="514"/>
      <c r="K36" s="230">
        <v>41.5</v>
      </c>
    </row>
    <row r="37" spans="1:11" ht="12.75">
      <c r="A37" s="515"/>
      <c r="B37" s="514">
        <v>3</v>
      </c>
      <c r="C37" s="229">
        <v>227715066</v>
      </c>
      <c r="D37" s="514"/>
      <c r="E37" s="91">
        <v>1424.58</v>
      </c>
      <c r="F37" s="514"/>
      <c r="G37" s="229">
        <v>108042904</v>
      </c>
      <c r="H37" s="514"/>
      <c r="I37" s="91">
        <v>671.64</v>
      </c>
      <c r="J37" s="514"/>
      <c r="K37" s="230">
        <v>47.15</v>
      </c>
    </row>
    <row r="38" spans="1:11" ht="12.75">
      <c r="A38" s="515"/>
      <c r="B38" s="514"/>
      <c r="C38" s="229"/>
      <c r="D38" s="514"/>
      <c r="E38" s="91"/>
      <c r="F38" s="514"/>
      <c r="G38" s="229"/>
      <c r="H38" s="514"/>
      <c r="I38" s="91"/>
      <c r="J38" s="514"/>
      <c r="K38" s="230"/>
    </row>
    <row r="39" spans="1:11" ht="12.75">
      <c r="A39" s="215" t="s">
        <v>30</v>
      </c>
      <c r="B39" s="217">
        <v>1</v>
      </c>
      <c r="C39" s="90">
        <v>1448406068</v>
      </c>
      <c r="D39" s="217"/>
      <c r="E39" s="91">
        <v>4140.23</v>
      </c>
      <c r="F39" s="217"/>
      <c r="G39" s="229">
        <v>695234913</v>
      </c>
      <c r="H39" s="217"/>
      <c r="I39" s="91">
        <v>1987.31</v>
      </c>
      <c r="J39" s="217"/>
      <c r="K39" s="230">
        <v>54</v>
      </c>
    </row>
    <row r="40" spans="1:11" ht="12.75">
      <c r="A40" s="515"/>
      <c r="B40" s="217">
        <v>2</v>
      </c>
      <c r="C40" s="90">
        <v>84863974</v>
      </c>
      <c r="D40" s="217"/>
      <c r="E40" s="91">
        <v>1177.9</v>
      </c>
      <c r="F40" s="217"/>
      <c r="G40" s="229">
        <v>35955948</v>
      </c>
      <c r="H40" s="217"/>
      <c r="I40" s="91">
        <v>451.11</v>
      </c>
      <c r="J40" s="217"/>
      <c r="K40" s="230">
        <v>37</v>
      </c>
    </row>
    <row r="41" spans="1:11" ht="12.75">
      <c r="A41" s="222"/>
      <c r="B41" s="217">
        <v>3</v>
      </c>
      <c r="C41" s="218">
        <v>246442700</v>
      </c>
      <c r="D41" s="217"/>
      <c r="E41" s="219">
        <v>1521.56</v>
      </c>
      <c r="F41" s="217"/>
      <c r="G41" s="236">
        <v>115202193</v>
      </c>
      <c r="H41" s="217"/>
      <c r="I41" s="219">
        <v>706.41</v>
      </c>
      <c r="J41" s="217"/>
      <c r="K41" s="237">
        <v>46.43</v>
      </c>
    </row>
  </sheetData>
  <printOptions/>
  <pageMargins left="0.7" right="0.7" top="0.787401575" bottom="0.787401575" header="0.3" footer="0.3"/>
  <pageSetup horizontalDpi="600" verticalDpi="600" orientation="portrait" paperSize="9" scale="75" r:id="rId2"/>
  <headerFooter>
    <oddFooter>&amp;Czu Seite 16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2ACC-8FDC-4474-8000-935731571E8B}">
  <dimension ref="A1:X53"/>
  <sheetViews>
    <sheetView zoomScaleSheetLayoutView="110" workbookViewId="0" topLeftCell="A1">
      <selection activeCell="P1" sqref="P1"/>
    </sheetView>
  </sheetViews>
  <sheetFormatPr defaultColWidth="11.421875" defaultRowHeight="12.75"/>
  <cols>
    <col min="1" max="1" width="7.421875" style="515" customWidth="1"/>
    <col min="2" max="2" width="9.140625" style="515" customWidth="1"/>
    <col min="3" max="3" width="7.57421875" style="515" customWidth="1"/>
    <col min="4" max="4" width="6.140625" style="515" customWidth="1"/>
    <col min="5" max="5" width="6.57421875" style="515" customWidth="1"/>
    <col min="6" max="6" width="3.7109375" style="515" customWidth="1"/>
    <col min="7" max="7" width="6.28125" style="515" customWidth="1"/>
    <col min="8" max="8" width="3.8515625" style="515" customWidth="1"/>
    <col min="9" max="9" width="14.421875" style="515" customWidth="1"/>
    <col min="10" max="11" width="14.421875" style="515" hidden="1" customWidth="1"/>
    <col min="12" max="12" width="1.7109375" style="515" customWidth="1"/>
    <col min="13" max="13" width="8.00390625" style="515" customWidth="1"/>
    <col min="14" max="14" width="1.8515625" style="515" customWidth="1"/>
    <col min="15" max="15" width="9.140625" style="515" customWidth="1"/>
    <col min="16" max="16" width="8.421875" style="515" customWidth="1"/>
    <col min="17" max="17" width="9.8515625" style="515" customWidth="1"/>
    <col min="18" max="18" width="8.140625" style="515" customWidth="1"/>
    <col min="19" max="19" width="11.7109375" style="515" customWidth="1"/>
    <col min="20" max="20" width="9.7109375" style="515" customWidth="1"/>
    <col min="21" max="21" width="3.8515625" style="515" customWidth="1"/>
    <col min="22" max="22" width="16.421875" style="515" customWidth="1"/>
    <col min="23" max="23" width="2.57421875" style="515" customWidth="1"/>
    <col min="24" max="24" width="15.140625" style="515" customWidth="1"/>
    <col min="25" max="16384" width="11.421875" style="515" customWidth="1"/>
  </cols>
  <sheetData>
    <row r="1" spans="1:24" ht="12.75">
      <c r="A1" s="1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588" t="s">
        <v>191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2.75">
      <c r="A4" s="637" t="s">
        <v>192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6.5" customHeight="1">
      <c r="A6" s="19"/>
      <c r="B6" s="19"/>
      <c r="C6" s="19"/>
      <c r="D6" s="20"/>
      <c r="E6" s="23" t="s">
        <v>193</v>
      </c>
      <c r="F6" s="23"/>
      <c r="G6" s="23"/>
      <c r="H6" s="238"/>
      <c r="I6" s="239" t="s">
        <v>194</v>
      </c>
      <c r="J6" s="23"/>
      <c r="K6" s="23"/>
      <c r="L6" s="23"/>
      <c r="M6" s="23"/>
      <c r="N6" s="23"/>
      <c r="O6" s="23"/>
      <c r="P6" s="10"/>
      <c r="Q6" s="10"/>
      <c r="R6" s="10"/>
      <c r="S6" s="10"/>
      <c r="T6" s="10"/>
      <c r="U6" s="10"/>
      <c r="V6" s="10"/>
      <c r="W6" s="10"/>
      <c r="X6" s="10"/>
    </row>
    <row r="7" spans="1:24" ht="15.75" customHeight="1">
      <c r="A7" s="12" t="s">
        <v>168</v>
      </c>
      <c r="B7" s="12"/>
      <c r="C7" s="12"/>
      <c r="D7" s="29"/>
      <c r="E7" s="31" t="s">
        <v>195</v>
      </c>
      <c r="F7" s="240"/>
      <c r="G7" s="31" t="s">
        <v>196</v>
      </c>
      <c r="H7" s="240"/>
      <c r="I7" s="604" t="s">
        <v>34</v>
      </c>
      <c r="J7" s="638"/>
      <c r="K7" s="638"/>
      <c r="L7" s="605"/>
      <c r="M7" s="241" t="s">
        <v>197</v>
      </c>
      <c r="N7" s="39"/>
      <c r="O7" s="39"/>
      <c r="P7" s="10"/>
      <c r="Q7" s="10"/>
      <c r="R7" s="10"/>
      <c r="S7" s="10"/>
      <c r="T7" s="10"/>
      <c r="U7" s="10"/>
      <c r="V7" s="10"/>
      <c r="W7" s="10"/>
      <c r="X7" s="10"/>
    </row>
    <row r="8" spans="1:24" ht="15.75" customHeight="1">
      <c r="A8" s="18"/>
      <c r="B8" s="18"/>
      <c r="C8" s="18"/>
      <c r="D8" s="35"/>
      <c r="E8" s="23" t="s">
        <v>194</v>
      </c>
      <c r="F8" s="40"/>
      <c r="G8" s="40"/>
      <c r="H8" s="41"/>
      <c r="I8" s="592"/>
      <c r="J8" s="593"/>
      <c r="K8" s="593"/>
      <c r="L8" s="594"/>
      <c r="M8" s="38" t="s">
        <v>198</v>
      </c>
      <c r="N8" s="242"/>
      <c r="O8" s="38" t="s">
        <v>199</v>
      </c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10"/>
      <c r="B9" s="10"/>
      <c r="C9" s="10"/>
      <c r="D9" s="10"/>
      <c r="E9" s="10"/>
      <c r="F9" s="2"/>
      <c r="G9" s="10"/>
      <c r="H9" s="2"/>
      <c r="I9" s="10"/>
      <c r="J9" s="10"/>
      <c r="K9" s="10"/>
      <c r="L9" s="2"/>
      <c r="M9" s="10"/>
      <c r="N9" s="2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0" t="s">
        <v>200</v>
      </c>
      <c r="B10" s="10"/>
      <c r="C10" s="10"/>
      <c r="D10" s="10"/>
      <c r="E10" s="10"/>
      <c r="F10" s="2"/>
      <c r="G10" s="10"/>
      <c r="H10" s="2"/>
      <c r="I10" s="10"/>
      <c r="J10" s="526" t="s">
        <v>371</v>
      </c>
      <c r="K10" s="526" t="s">
        <v>372</v>
      </c>
      <c r="L10" s="2"/>
      <c r="M10" s="10"/>
      <c r="N10" s="2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2.75">
      <c r="A11" s="10"/>
      <c r="B11" s="10"/>
      <c r="C11" s="10"/>
      <c r="D11" s="10"/>
      <c r="E11" s="10"/>
      <c r="F11" s="2"/>
      <c r="G11" s="10"/>
      <c r="H11" s="2"/>
      <c r="I11" s="10"/>
      <c r="J11" s="10"/>
      <c r="K11" s="10"/>
      <c r="L11" s="2"/>
      <c r="M11" s="10"/>
      <c r="N11" s="2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10"/>
      <c r="B12" s="10" t="s">
        <v>201</v>
      </c>
      <c r="C12" s="243">
        <v>1000</v>
      </c>
      <c r="D12" s="2"/>
      <c r="E12" s="243">
        <v>130</v>
      </c>
      <c r="F12" s="2"/>
      <c r="G12" s="243">
        <v>10</v>
      </c>
      <c r="H12" s="2"/>
      <c r="I12" s="4">
        <v>42971832</v>
      </c>
      <c r="J12" s="4">
        <v>116358</v>
      </c>
      <c r="K12" s="4">
        <v>107808</v>
      </c>
      <c r="L12" s="2"/>
      <c r="M12" s="6">
        <f>I12/J12</f>
        <v>369.3070695611819</v>
      </c>
      <c r="N12" s="2"/>
      <c r="O12" s="244">
        <f>I12/K12</f>
        <v>398.5959483526269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243">
        <v>1000</v>
      </c>
      <c r="B13" s="10" t="s">
        <v>201</v>
      </c>
      <c r="C13" s="243">
        <v>2000</v>
      </c>
      <c r="D13" s="2"/>
      <c r="E13" s="243">
        <v>534</v>
      </c>
      <c r="F13" s="2"/>
      <c r="G13" s="243">
        <v>56</v>
      </c>
      <c r="H13" s="2"/>
      <c r="I13" s="4">
        <v>266340888</v>
      </c>
      <c r="J13" s="4">
        <v>875950</v>
      </c>
      <c r="K13" s="4">
        <v>794158</v>
      </c>
      <c r="L13" s="2"/>
      <c r="M13" s="6">
        <f aca="true" t="shared" si="0" ref="M13:M30">I13/J13</f>
        <v>304.0594645813117</v>
      </c>
      <c r="N13" s="2"/>
      <c r="O13" s="244">
        <f aca="true" t="shared" si="1" ref="O13:O30">I13/K13</f>
        <v>335.37518730529695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243">
        <v>2000</v>
      </c>
      <c r="B14" s="10" t="s">
        <v>201</v>
      </c>
      <c r="C14" s="243">
        <v>3000</v>
      </c>
      <c r="D14" s="2"/>
      <c r="E14" s="243">
        <v>294</v>
      </c>
      <c r="F14" s="2"/>
      <c r="G14" s="243">
        <v>33</v>
      </c>
      <c r="H14" s="2"/>
      <c r="I14" s="4">
        <v>217968916</v>
      </c>
      <c r="J14" s="4">
        <v>801065</v>
      </c>
      <c r="K14" s="4">
        <v>720107</v>
      </c>
      <c r="L14" s="2"/>
      <c r="M14" s="6">
        <f t="shared" si="0"/>
        <v>272.09891332164057</v>
      </c>
      <c r="N14" s="2"/>
      <c r="O14" s="244">
        <f t="shared" si="1"/>
        <v>302.6896225144319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2.75">
      <c r="A15" s="243">
        <v>3000</v>
      </c>
      <c r="B15" s="10" t="s">
        <v>201</v>
      </c>
      <c r="C15" s="243">
        <v>5000</v>
      </c>
      <c r="D15" s="2"/>
      <c r="E15" s="243">
        <v>341</v>
      </c>
      <c r="F15" s="2"/>
      <c r="G15" s="243">
        <v>80</v>
      </c>
      <c r="H15" s="2"/>
      <c r="I15" s="4">
        <v>319957672</v>
      </c>
      <c r="J15" s="4">
        <v>1617797</v>
      </c>
      <c r="K15" s="4">
        <v>1311754</v>
      </c>
      <c r="L15" s="2"/>
      <c r="M15" s="6">
        <f t="shared" si="0"/>
        <v>197.7736835956551</v>
      </c>
      <c r="N15" s="2"/>
      <c r="O15" s="244">
        <f t="shared" si="1"/>
        <v>243.91591106259253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2.75">
      <c r="A16" s="243">
        <v>5000</v>
      </c>
      <c r="B16" s="10" t="s">
        <v>201</v>
      </c>
      <c r="C16" s="243">
        <v>10000</v>
      </c>
      <c r="D16" s="2"/>
      <c r="E16" s="243">
        <v>268</v>
      </c>
      <c r="F16" s="2"/>
      <c r="G16" s="243">
        <v>77</v>
      </c>
      <c r="H16" s="2"/>
      <c r="I16" s="4">
        <v>430878216</v>
      </c>
      <c r="J16" s="4">
        <v>2352570</v>
      </c>
      <c r="K16" s="4">
        <v>1819816</v>
      </c>
      <c r="L16" s="2"/>
      <c r="M16" s="6">
        <f t="shared" si="0"/>
        <v>183.15213404914624</v>
      </c>
      <c r="N16" s="2"/>
      <c r="O16" s="244">
        <f t="shared" si="1"/>
        <v>236.77020973548974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2.75">
      <c r="A17" s="243">
        <v>10000</v>
      </c>
      <c r="B17" s="10" t="s">
        <v>201</v>
      </c>
      <c r="C17" s="243">
        <v>20000</v>
      </c>
      <c r="D17" s="2"/>
      <c r="E17" s="243">
        <v>106</v>
      </c>
      <c r="F17" s="2"/>
      <c r="G17" s="243">
        <v>52</v>
      </c>
      <c r="H17" s="2"/>
      <c r="I17" s="4">
        <v>285453164</v>
      </c>
      <c r="J17" s="4">
        <v>2168991</v>
      </c>
      <c r="K17" s="4">
        <v>1449744</v>
      </c>
      <c r="L17" s="2"/>
      <c r="M17" s="6">
        <f t="shared" si="0"/>
        <v>131.6064308242865</v>
      </c>
      <c r="N17" s="2"/>
      <c r="O17" s="244">
        <f t="shared" si="1"/>
        <v>196.89901389486695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75">
      <c r="A18" s="243">
        <v>20000</v>
      </c>
      <c r="B18" s="10" t="s">
        <v>201</v>
      </c>
      <c r="C18" s="243">
        <v>50000</v>
      </c>
      <c r="D18" s="2"/>
      <c r="E18" s="243">
        <v>34</v>
      </c>
      <c r="F18" s="2"/>
      <c r="G18" s="243">
        <v>15</v>
      </c>
      <c r="H18" s="2"/>
      <c r="I18" s="4">
        <v>168556848</v>
      </c>
      <c r="J18" s="4">
        <v>1302246</v>
      </c>
      <c r="K18" s="4">
        <v>907113</v>
      </c>
      <c r="L18" s="2"/>
      <c r="M18" s="6">
        <f t="shared" si="0"/>
        <v>129.43548914721183</v>
      </c>
      <c r="N18" s="2"/>
      <c r="O18" s="244">
        <f t="shared" si="1"/>
        <v>185.81681444318403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243">
        <v>50000</v>
      </c>
      <c r="B19" s="10" t="s">
        <v>202</v>
      </c>
      <c r="C19" s="245"/>
      <c r="D19" s="2"/>
      <c r="E19" s="243">
        <v>1</v>
      </c>
      <c r="F19" s="2"/>
      <c r="G19" s="246">
        <v>0</v>
      </c>
      <c r="H19" s="2"/>
      <c r="I19" s="4">
        <v>10197516</v>
      </c>
      <c r="J19" s="4">
        <v>59814</v>
      </c>
      <c r="K19" s="4">
        <v>59814</v>
      </c>
      <c r="L19" s="2"/>
      <c r="M19" s="6">
        <f t="shared" si="0"/>
        <v>170.4871100411275</v>
      </c>
      <c r="N19" s="2"/>
      <c r="O19" s="244">
        <f t="shared" si="1"/>
        <v>170.4871100411275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8.75" customHeight="1">
      <c r="A20" s="10"/>
      <c r="B20" s="10"/>
      <c r="C20" s="10"/>
      <c r="D20" s="247" t="s">
        <v>203</v>
      </c>
      <c r="E20" s="243">
        <f>SUM(E12:E19)</f>
        <v>1708</v>
      </c>
      <c r="F20" s="2"/>
      <c r="G20" s="243">
        <f>SUM(G12:G19)</f>
        <v>323</v>
      </c>
      <c r="H20" s="2"/>
      <c r="I20" s="4">
        <f>SUM(I12:I19)</f>
        <v>1742325052</v>
      </c>
      <c r="J20" s="4">
        <f>SUM(J12:J19)</f>
        <v>9294791</v>
      </c>
      <c r="K20" s="4">
        <f>SUM(K12:K19)</f>
        <v>7170314</v>
      </c>
      <c r="L20" s="2"/>
      <c r="M20" s="6">
        <f>I20/J20</f>
        <v>187.45177293389384</v>
      </c>
      <c r="N20" s="2"/>
      <c r="O20" s="244">
        <f>I20/K20</f>
        <v>242.99145783573775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10"/>
      <c r="B21" s="10"/>
      <c r="C21" s="10"/>
      <c r="D21" s="2"/>
      <c r="E21" s="10"/>
      <c r="F21" s="2"/>
      <c r="G21" s="10"/>
      <c r="H21" s="2"/>
      <c r="I21" s="10"/>
      <c r="J21" s="10"/>
      <c r="K21" s="10"/>
      <c r="L21" s="2"/>
      <c r="M21" s="6"/>
      <c r="N21" s="2"/>
      <c r="O21" s="244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0"/>
      <c r="B22" s="10"/>
      <c r="C22" s="10"/>
      <c r="D22" s="2"/>
      <c r="E22" s="10"/>
      <c r="F22" s="2"/>
      <c r="G22" s="10"/>
      <c r="H22" s="2"/>
      <c r="I22" s="10"/>
      <c r="J22" s="10"/>
      <c r="K22" s="10"/>
      <c r="L22" s="2"/>
      <c r="M22" s="6"/>
      <c r="N22" s="2"/>
      <c r="O22" s="244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2.75">
      <c r="A23" s="10" t="s">
        <v>204</v>
      </c>
      <c r="B23" s="10"/>
      <c r="C23" s="10"/>
      <c r="D23" s="2"/>
      <c r="E23" s="10"/>
      <c r="F23" s="2"/>
      <c r="G23" s="10"/>
      <c r="H23" s="2"/>
      <c r="I23" s="10"/>
      <c r="J23" s="10"/>
      <c r="K23" s="10"/>
      <c r="L23" s="2"/>
      <c r="M23" s="6"/>
      <c r="N23" s="2"/>
      <c r="O23" s="244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2.75">
      <c r="A24" s="10"/>
      <c r="B24" s="10"/>
      <c r="C24" s="10"/>
      <c r="D24" s="2"/>
      <c r="E24" s="10"/>
      <c r="F24" s="2"/>
      <c r="G24" s="10"/>
      <c r="H24" s="2"/>
      <c r="I24" s="10"/>
      <c r="J24" s="10"/>
      <c r="K24" s="10"/>
      <c r="L24" s="2"/>
      <c r="M24" s="6"/>
      <c r="N24" s="2"/>
      <c r="O24" s="244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2.75">
      <c r="A25" s="243"/>
      <c r="B25" s="10" t="s">
        <v>205</v>
      </c>
      <c r="C25" s="248">
        <v>50000</v>
      </c>
      <c r="D25" s="2"/>
      <c r="E25" s="243">
        <v>8</v>
      </c>
      <c r="F25" s="2"/>
      <c r="G25" s="245">
        <v>1</v>
      </c>
      <c r="H25" s="2"/>
      <c r="I25" s="4">
        <v>157414576</v>
      </c>
      <c r="J25" s="4">
        <v>391047</v>
      </c>
      <c r="K25" s="4">
        <v>350092</v>
      </c>
      <c r="L25" s="2"/>
      <c r="M25" s="6">
        <f>I25/J25</f>
        <v>402.5464355946983</v>
      </c>
      <c r="N25" s="2"/>
      <c r="O25" s="244">
        <f>I25/K25</f>
        <v>449.6377409366681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2.75">
      <c r="A26" s="243">
        <v>50000</v>
      </c>
      <c r="B26" s="10" t="s">
        <v>205</v>
      </c>
      <c r="C26" s="248">
        <v>100000</v>
      </c>
      <c r="D26" s="2"/>
      <c r="E26" s="243">
        <v>8</v>
      </c>
      <c r="F26" s="2"/>
      <c r="G26" s="246">
        <v>0</v>
      </c>
      <c r="H26" s="2"/>
      <c r="I26" s="4">
        <v>215805300</v>
      </c>
      <c r="J26" s="4">
        <v>535428</v>
      </c>
      <c r="K26" s="4">
        <v>535428</v>
      </c>
      <c r="L26" s="2"/>
      <c r="M26" s="6">
        <f t="shared" si="0"/>
        <v>403.0519509625944</v>
      </c>
      <c r="N26" s="2"/>
      <c r="O26" s="244">
        <f t="shared" si="1"/>
        <v>403.0519509625944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2.75">
      <c r="A27" s="243">
        <v>100000</v>
      </c>
      <c r="B27" s="10" t="s">
        <v>205</v>
      </c>
      <c r="C27" s="248">
        <v>200000</v>
      </c>
      <c r="D27" s="2"/>
      <c r="E27" s="243">
        <v>4</v>
      </c>
      <c r="F27" s="2"/>
      <c r="G27" s="249">
        <v>1</v>
      </c>
      <c r="H27" s="2"/>
      <c r="I27" s="4">
        <v>187812524</v>
      </c>
      <c r="J27" s="4">
        <v>660905</v>
      </c>
      <c r="K27" s="4">
        <v>547613</v>
      </c>
      <c r="L27" s="2"/>
      <c r="M27" s="6">
        <f t="shared" si="0"/>
        <v>284.17476641877425</v>
      </c>
      <c r="N27" s="2"/>
      <c r="O27" s="244">
        <f t="shared" si="1"/>
        <v>342.9657878830488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>
      <c r="A28" s="243">
        <v>200000</v>
      </c>
      <c r="B28" s="10" t="s">
        <v>205</v>
      </c>
      <c r="C28" s="248">
        <v>500000</v>
      </c>
      <c r="D28" s="2"/>
      <c r="E28" s="243">
        <v>1</v>
      </c>
      <c r="F28" s="2"/>
      <c r="G28" s="246">
        <v>0</v>
      </c>
      <c r="H28" s="2"/>
      <c r="I28" s="4">
        <v>196652548</v>
      </c>
      <c r="J28" s="4">
        <v>296478</v>
      </c>
      <c r="K28" s="4">
        <v>296478</v>
      </c>
      <c r="L28" s="2"/>
      <c r="M28" s="6">
        <f t="shared" si="0"/>
        <v>663.2955834834288</v>
      </c>
      <c r="N28" s="2"/>
      <c r="O28" s="244">
        <f t="shared" si="1"/>
        <v>663.2955834834288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2.75">
      <c r="A29" s="243">
        <v>500000</v>
      </c>
      <c r="B29" s="10" t="s">
        <v>202</v>
      </c>
      <c r="C29" s="248"/>
      <c r="D29" s="2"/>
      <c r="E29" s="243">
        <v>1</v>
      </c>
      <c r="F29" s="2"/>
      <c r="G29" s="249">
        <v>1</v>
      </c>
      <c r="H29" s="2"/>
      <c r="I29" s="246">
        <v>229747328</v>
      </c>
      <c r="J29" s="4">
        <v>1998340</v>
      </c>
      <c r="K29" s="246">
        <v>510632</v>
      </c>
      <c r="L29" s="2"/>
      <c r="M29" s="6">
        <f t="shared" si="0"/>
        <v>114.96908834332496</v>
      </c>
      <c r="N29" s="2"/>
      <c r="O29" s="244">
        <f t="shared" si="1"/>
        <v>449.9273997712638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 customHeight="1">
      <c r="A30" s="10"/>
      <c r="B30" s="10"/>
      <c r="C30" s="10"/>
      <c r="D30" s="247" t="s">
        <v>203</v>
      </c>
      <c r="E30" s="245">
        <f aca="true" t="shared" si="2" ref="E30">SUM(E25:E29)</f>
        <v>22</v>
      </c>
      <c r="F30" s="250"/>
      <c r="G30" s="245">
        <f>SUM(G25:G29)</f>
        <v>3</v>
      </c>
      <c r="H30" s="2"/>
      <c r="I30" s="4">
        <f>SUM(I25:I29)</f>
        <v>987432276</v>
      </c>
      <c r="J30" s="4">
        <f>SUM(J25:J29)</f>
        <v>3882198</v>
      </c>
      <c r="K30" s="4">
        <f>SUM(K25:K29)</f>
        <v>2240243</v>
      </c>
      <c r="L30" s="2"/>
      <c r="M30" s="6">
        <f t="shared" si="0"/>
        <v>254.34876737353426</v>
      </c>
      <c r="N30" s="2"/>
      <c r="O30" s="244">
        <f t="shared" si="1"/>
        <v>440.7701646651725</v>
      </c>
      <c r="P30" s="4"/>
      <c r="Q30" s="10"/>
      <c r="R30" s="10"/>
      <c r="S30" s="10"/>
      <c r="T30" s="10"/>
      <c r="U30" s="10"/>
      <c r="V30" s="10"/>
      <c r="W30" s="10"/>
      <c r="X30" s="10"/>
    </row>
    <row r="31" spans="1:24" ht="19.5" customHeight="1">
      <c r="A31" s="10"/>
      <c r="B31" s="10"/>
      <c r="C31" s="10"/>
      <c r="D31" s="251" t="s">
        <v>206</v>
      </c>
      <c r="E31" s="252">
        <f>SUM(E20,E30)</f>
        <v>1730</v>
      </c>
      <c r="F31" s="44"/>
      <c r="G31" s="253">
        <f>SUM(G20,G30)</f>
        <v>326</v>
      </c>
      <c r="H31" s="44"/>
      <c r="I31" s="47">
        <f>SUM(I20,I30)</f>
        <v>2729757328</v>
      </c>
      <c r="J31" s="47">
        <f>SUM(J20,J30)</f>
        <v>13176989</v>
      </c>
      <c r="K31" s="47">
        <f>SUM(K20,K30)</f>
        <v>9410557</v>
      </c>
      <c r="L31" s="44"/>
      <c r="M31" s="51">
        <f>I31/J31</f>
        <v>207.16093244063572</v>
      </c>
      <c r="N31" s="44"/>
      <c r="O31" s="254">
        <f>I31/K31</f>
        <v>290.07393802513496</v>
      </c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39"/>
      <c r="Q34" s="639"/>
      <c r="R34" s="639"/>
      <c r="S34" s="639"/>
      <c r="T34" s="639"/>
      <c r="U34" s="639"/>
      <c r="V34" s="639"/>
      <c r="W34" s="639"/>
      <c r="X34" s="639"/>
    </row>
    <row r="35" spans="1:2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5"/>
      <c r="Q36" s="25"/>
      <c r="R36" s="28"/>
      <c r="S36" s="25"/>
      <c r="T36" s="527"/>
      <c r="U36" s="527"/>
      <c r="V36" s="527"/>
      <c r="W36" s="28"/>
      <c r="X36" s="28"/>
    </row>
    <row r="37" spans="1:24" ht="17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8"/>
      <c r="Q37" s="28"/>
      <c r="R37" s="25"/>
      <c r="S37" s="28"/>
      <c r="T37" s="527"/>
      <c r="U37" s="527"/>
      <c r="V37" s="527"/>
      <c r="W37" s="527"/>
      <c r="X37" s="527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528"/>
      <c r="Q41" s="25"/>
      <c r="R41" s="528"/>
      <c r="S41" s="25"/>
      <c r="T41" s="529"/>
      <c r="U41" s="25"/>
      <c r="V41" s="8"/>
      <c r="W41" s="25"/>
      <c r="X41" s="530"/>
    </row>
    <row r="42" spans="1:2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528"/>
      <c r="Q42" s="25"/>
      <c r="R42" s="528"/>
      <c r="S42" s="25"/>
      <c r="T42" s="529"/>
      <c r="U42" s="25"/>
      <c r="V42" s="8"/>
      <c r="W42" s="25"/>
      <c r="X42" s="530"/>
    </row>
    <row r="43" spans="1:2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528"/>
      <c r="Q43" s="25"/>
      <c r="R43" s="528"/>
      <c r="S43" s="25"/>
      <c r="T43" s="529"/>
      <c r="U43" s="25"/>
      <c r="V43" s="8"/>
      <c r="W43" s="25"/>
      <c r="X43" s="530"/>
    </row>
    <row r="44" spans="1:2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528"/>
      <c r="Q44" s="25"/>
      <c r="R44" s="528"/>
      <c r="S44" s="25"/>
      <c r="T44" s="529"/>
      <c r="U44" s="25"/>
      <c r="V44" s="8"/>
      <c r="W44" s="25"/>
      <c r="X44" s="530"/>
    </row>
    <row r="45" spans="1:2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528"/>
      <c r="Q45" s="25"/>
      <c r="R45" s="528"/>
      <c r="S45" s="25"/>
      <c r="T45" s="529"/>
      <c r="U45" s="25"/>
      <c r="V45" s="8"/>
      <c r="W45" s="25"/>
      <c r="X45" s="530"/>
    </row>
    <row r="46" spans="1:2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528"/>
      <c r="Q46" s="25"/>
      <c r="R46" s="528"/>
      <c r="S46" s="25"/>
      <c r="T46" s="529"/>
      <c r="U46" s="25"/>
      <c r="V46" s="8"/>
      <c r="W46" s="25"/>
      <c r="X46" s="530"/>
    </row>
    <row r="47" spans="1:2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528"/>
      <c r="Q47" s="25"/>
      <c r="R47" s="528"/>
      <c r="S47" s="25"/>
      <c r="T47" s="529"/>
      <c r="U47" s="25"/>
      <c r="V47" s="8"/>
      <c r="W47" s="25"/>
      <c r="X47" s="530"/>
    </row>
    <row r="48" spans="1:24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5"/>
      <c r="Q48" s="25"/>
      <c r="R48" s="25"/>
      <c r="S48" s="270"/>
      <c r="T48" s="531"/>
      <c r="U48" s="271"/>
      <c r="V48" s="532"/>
      <c r="W48" s="271"/>
      <c r="X48" s="533"/>
    </row>
    <row r="49" spans="1:2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5"/>
      <c r="Q52" s="25"/>
      <c r="R52" s="25"/>
      <c r="S52" s="25"/>
      <c r="T52" s="25"/>
      <c r="U52" s="25"/>
      <c r="V52" s="25"/>
      <c r="W52" s="25"/>
      <c r="X52" s="25"/>
    </row>
    <row r="53" spans="16:24" ht="12.75">
      <c r="P53" s="78"/>
      <c r="Q53" s="78"/>
      <c r="R53" s="78"/>
      <c r="S53" s="78"/>
      <c r="T53" s="78"/>
      <c r="U53" s="78"/>
      <c r="V53" s="78"/>
      <c r="W53" s="78"/>
      <c r="X53" s="78"/>
    </row>
  </sheetData>
  <mergeCells count="4">
    <mergeCell ref="A2:O2"/>
    <mergeCell ref="A4:O4"/>
    <mergeCell ref="I7:L8"/>
    <mergeCell ref="P34:X3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&amp;C&amp;"Arial,Standard"&amp;8 &amp;10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DE1A-7B71-49B7-9587-CD57B872DB69}">
  <dimension ref="A2:I20"/>
  <sheetViews>
    <sheetView workbookViewId="0" topLeftCell="A1">
      <selection activeCell="J1" sqref="J1"/>
    </sheetView>
  </sheetViews>
  <sheetFormatPr defaultColWidth="11.421875" defaultRowHeight="12.75"/>
  <cols>
    <col min="1" max="1" width="8.421875" style="311" customWidth="1"/>
    <col min="2" max="2" width="9.8515625" style="311" customWidth="1"/>
    <col min="3" max="3" width="8.140625" style="311" customWidth="1"/>
    <col min="4" max="4" width="11.7109375" style="311" customWidth="1"/>
    <col min="5" max="5" width="9.7109375" style="311" customWidth="1"/>
    <col min="6" max="6" width="3.8515625" style="311" customWidth="1"/>
    <col min="7" max="7" width="16.421875" style="311" customWidth="1"/>
    <col min="8" max="8" width="2.57421875" style="311" customWidth="1"/>
    <col min="9" max="9" width="15.140625" style="311" customWidth="1"/>
    <col min="10" max="16384" width="11.421875" style="311" customWidth="1"/>
  </cols>
  <sheetData>
    <row r="2" spans="1:9" ht="12.75">
      <c r="A2" s="637" t="s">
        <v>207</v>
      </c>
      <c r="B2" s="637"/>
      <c r="C2" s="637"/>
      <c r="D2" s="637"/>
      <c r="E2" s="637"/>
      <c r="F2" s="637"/>
      <c r="G2" s="637"/>
      <c r="H2" s="637"/>
      <c r="I2" s="637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1.25">
      <c r="A4" s="19"/>
      <c r="B4" s="19"/>
      <c r="C4" s="21"/>
      <c r="D4" s="20"/>
      <c r="E4" s="255" t="s">
        <v>208</v>
      </c>
      <c r="F4" s="256"/>
      <c r="G4" s="23" t="s">
        <v>194</v>
      </c>
      <c r="H4" s="40"/>
      <c r="I4" s="40"/>
    </row>
    <row r="5" spans="1:9" ht="11.25">
      <c r="A5" s="39"/>
      <c r="B5" s="39"/>
      <c r="C5" s="18"/>
      <c r="D5" s="257"/>
      <c r="E5" s="38" t="s">
        <v>209</v>
      </c>
      <c r="F5" s="242"/>
      <c r="G5" s="38" t="s">
        <v>34</v>
      </c>
      <c r="H5" s="242"/>
      <c r="I5" s="38" t="s">
        <v>197</v>
      </c>
    </row>
    <row r="6" spans="1:9" ht="12.75">
      <c r="A6" s="10"/>
      <c r="B6" s="10"/>
      <c r="C6" s="10"/>
      <c r="D6" s="2"/>
      <c r="E6" s="10"/>
      <c r="F6" s="2"/>
      <c r="G6" s="10"/>
      <c r="H6" s="2"/>
      <c r="I6" s="10"/>
    </row>
    <row r="7" spans="1:9" ht="12.75">
      <c r="A7" s="10" t="s">
        <v>210</v>
      </c>
      <c r="B7" s="10"/>
      <c r="C7" s="10"/>
      <c r="D7" s="2"/>
      <c r="E7" s="10"/>
      <c r="F7" s="2"/>
      <c r="G7" s="10"/>
      <c r="H7" s="2"/>
      <c r="I7" s="10"/>
    </row>
    <row r="8" spans="1:9" ht="12.75">
      <c r="A8" s="10"/>
      <c r="B8" s="10"/>
      <c r="C8" s="10"/>
      <c r="D8" s="2"/>
      <c r="E8" s="10"/>
      <c r="F8" s="2"/>
      <c r="G8" s="10"/>
      <c r="H8" s="2"/>
      <c r="I8" s="10"/>
    </row>
    <row r="9" spans="1:9" ht="12.75">
      <c r="A9" s="248"/>
      <c r="B9" s="10" t="s">
        <v>205</v>
      </c>
      <c r="C9" s="248">
        <v>80000</v>
      </c>
      <c r="D9" s="2"/>
      <c r="E9" s="258">
        <v>8</v>
      </c>
      <c r="F9" s="2"/>
      <c r="G9" s="4">
        <v>103727692</v>
      </c>
      <c r="H9" s="2"/>
      <c r="I9" s="244">
        <v>178.08</v>
      </c>
    </row>
    <row r="10" spans="1:9" ht="12.75">
      <c r="A10" s="248">
        <v>80000</v>
      </c>
      <c r="B10" s="10" t="s">
        <v>205</v>
      </c>
      <c r="C10" s="248">
        <v>90000</v>
      </c>
      <c r="D10" s="2"/>
      <c r="E10" s="258">
        <v>4</v>
      </c>
      <c r="F10" s="2"/>
      <c r="G10" s="4">
        <v>69004312</v>
      </c>
      <c r="H10" s="2"/>
      <c r="I10" s="244">
        <v>202.13</v>
      </c>
    </row>
    <row r="11" spans="1:9" ht="12.75">
      <c r="A11" s="248">
        <v>90000</v>
      </c>
      <c r="B11" s="10" t="s">
        <v>205</v>
      </c>
      <c r="C11" s="248">
        <v>100000</v>
      </c>
      <c r="D11" s="2"/>
      <c r="E11" s="258">
        <v>8</v>
      </c>
      <c r="F11" s="2"/>
      <c r="G11" s="4">
        <v>122423316</v>
      </c>
      <c r="H11" s="2"/>
      <c r="I11" s="244">
        <v>158.83</v>
      </c>
    </row>
    <row r="12" spans="1:9" ht="12.75">
      <c r="A12" s="248">
        <v>100000</v>
      </c>
      <c r="B12" s="10" t="s">
        <v>205</v>
      </c>
      <c r="C12" s="248">
        <v>110000</v>
      </c>
      <c r="D12" s="2"/>
      <c r="E12" s="258">
        <v>6</v>
      </c>
      <c r="F12" s="2"/>
      <c r="G12" s="4">
        <v>127132132</v>
      </c>
      <c r="H12" s="2"/>
      <c r="I12" s="244">
        <v>204.74</v>
      </c>
    </row>
    <row r="13" spans="1:9" ht="12.75">
      <c r="A13" s="248">
        <v>110000</v>
      </c>
      <c r="B13" s="10" t="s">
        <v>205</v>
      </c>
      <c r="C13" s="248">
        <v>130000</v>
      </c>
      <c r="D13" s="2"/>
      <c r="E13" s="258">
        <v>16</v>
      </c>
      <c r="F13" s="2"/>
      <c r="G13" s="4">
        <v>341890492</v>
      </c>
      <c r="H13" s="2"/>
      <c r="I13" s="244">
        <v>173.8</v>
      </c>
    </row>
    <row r="14" spans="1:9" ht="12.75">
      <c r="A14" s="248">
        <v>130000</v>
      </c>
      <c r="B14" s="10" t="s">
        <v>205</v>
      </c>
      <c r="C14" s="248">
        <v>160000</v>
      </c>
      <c r="D14" s="2"/>
      <c r="E14" s="258">
        <v>15</v>
      </c>
      <c r="F14" s="2"/>
      <c r="G14" s="4">
        <v>327472576</v>
      </c>
      <c r="H14" s="2"/>
      <c r="I14" s="244">
        <v>153.19</v>
      </c>
    </row>
    <row r="15" spans="1:9" ht="12.75">
      <c r="A15" s="248">
        <v>160000</v>
      </c>
      <c r="B15" s="10" t="s">
        <v>202</v>
      </c>
      <c r="C15" s="248"/>
      <c r="D15" s="2"/>
      <c r="E15" s="258">
        <v>14</v>
      </c>
      <c r="F15" s="2"/>
      <c r="G15" s="4">
        <v>445537472</v>
      </c>
      <c r="H15" s="2"/>
      <c r="I15" s="244">
        <v>155.01</v>
      </c>
    </row>
    <row r="16" spans="1:9" ht="12.75">
      <c r="A16" s="10"/>
      <c r="B16" s="10"/>
      <c r="C16" s="10"/>
      <c r="D16" s="251" t="s">
        <v>206</v>
      </c>
      <c r="E16" s="259">
        <f>SUM(E9:E15)</f>
        <v>71</v>
      </c>
      <c r="F16" s="44"/>
      <c r="G16" s="47">
        <f>SUM(G9:G15)</f>
        <v>1537187992</v>
      </c>
      <c r="H16" s="44"/>
      <c r="I16" s="254">
        <v>165.38</v>
      </c>
    </row>
    <row r="17" spans="1:9" ht="12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 t="s">
        <v>211</v>
      </c>
      <c r="B18" s="10"/>
      <c r="C18" s="10"/>
      <c r="D18" s="10"/>
      <c r="E18" s="10"/>
      <c r="F18" s="10"/>
      <c r="G18" s="10"/>
      <c r="H18" s="10"/>
      <c r="I18" s="10"/>
    </row>
    <row r="19" spans="1:9" ht="11.4">
      <c r="A19" s="10" t="s">
        <v>212</v>
      </c>
      <c r="B19" s="10"/>
      <c r="C19" s="10"/>
      <c r="D19" s="10"/>
      <c r="E19" s="10"/>
      <c r="F19" s="10"/>
      <c r="G19" s="10"/>
      <c r="H19" s="10"/>
      <c r="I19" s="10"/>
    </row>
    <row r="20" spans="1:9" ht="11.4">
      <c r="A20" s="10" t="s">
        <v>213</v>
      </c>
      <c r="B20" s="10"/>
      <c r="C20" s="10"/>
      <c r="D20" s="10"/>
      <c r="E20" s="10"/>
      <c r="F20" s="10"/>
      <c r="G20" s="10"/>
      <c r="H20" s="10"/>
      <c r="I20" s="10"/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2"/>
  <headerFooter>
    <oddFooter>&amp;Czu Seite 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AB43-5F5D-47A9-BC43-101BDF69B19E}">
  <dimension ref="A1:U67"/>
  <sheetViews>
    <sheetView workbookViewId="0" topLeftCell="A1">
      <selection activeCell="K1" sqref="K1"/>
    </sheetView>
  </sheetViews>
  <sheetFormatPr defaultColWidth="11.421875" defaultRowHeight="12.75"/>
  <cols>
    <col min="1" max="1" width="26.57421875" style="515" customWidth="1"/>
    <col min="2" max="2" width="8.8515625" style="515" customWidth="1"/>
    <col min="3" max="3" width="2.57421875" style="515" customWidth="1"/>
    <col min="4" max="4" width="8.8515625" style="515" customWidth="1"/>
    <col min="5" max="5" width="2.57421875" style="515" customWidth="1"/>
    <col min="6" max="6" width="14.00390625" style="515" customWidth="1"/>
    <col min="7" max="7" width="1.421875" style="515" customWidth="1"/>
    <col min="8" max="8" width="9.140625" style="515" customWidth="1"/>
    <col min="9" max="9" width="2.7109375" style="515" customWidth="1"/>
    <col min="10" max="10" width="9.8515625" style="515" customWidth="1"/>
    <col min="11" max="11" width="1.28515625" style="515" customWidth="1"/>
    <col min="12" max="12" width="26.57421875" style="515" customWidth="1"/>
    <col min="13" max="13" width="11.421875" style="515" customWidth="1"/>
    <col min="14" max="14" width="2.7109375" style="515" customWidth="1"/>
    <col min="15" max="15" width="10.421875" style="515" customWidth="1"/>
    <col min="16" max="16" width="2.8515625" style="515" customWidth="1"/>
    <col min="17" max="17" width="15.57421875" style="515" customWidth="1"/>
    <col min="18" max="18" width="1.57421875" style="515" customWidth="1"/>
    <col min="19" max="19" width="15.57421875" style="515" customWidth="1"/>
    <col min="20" max="16384" width="11.421875" style="515" customWidth="1"/>
  </cols>
  <sheetData>
    <row r="1" spans="1:19" ht="12.75" customHeight="1">
      <c r="A1" s="17"/>
      <c r="B1" s="12"/>
      <c r="C1" s="12"/>
      <c r="D1" s="12"/>
      <c r="E1" s="12"/>
      <c r="F1" s="12"/>
      <c r="G1" s="12"/>
      <c r="H1" s="12"/>
      <c r="I1" s="12"/>
      <c r="J1" s="12"/>
      <c r="K1" s="12"/>
      <c r="L1" s="10"/>
      <c r="M1" s="10"/>
      <c r="N1" s="10"/>
      <c r="O1" s="10"/>
      <c r="P1" s="10"/>
      <c r="Q1" s="10"/>
      <c r="R1" s="10"/>
      <c r="S1" s="10"/>
    </row>
    <row r="2" spans="1:19" ht="12.75" customHeight="1">
      <c r="A2" s="637" t="s">
        <v>214</v>
      </c>
      <c r="B2" s="637"/>
      <c r="C2" s="637"/>
      <c r="D2" s="637"/>
      <c r="E2" s="637"/>
      <c r="F2" s="637"/>
      <c r="G2" s="637"/>
      <c r="H2" s="637"/>
      <c r="I2" s="637"/>
      <c r="J2" s="637"/>
      <c r="K2" s="12"/>
      <c r="L2" s="10"/>
      <c r="M2" s="10"/>
      <c r="N2" s="10"/>
      <c r="O2" s="10"/>
      <c r="P2" s="10"/>
      <c r="Q2" s="10"/>
      <c r="R2" s="10"/>
      <c r="S2" s="10"/>
    </row>
    <row r="3" spans="1:19" ht="12.75">
      <c r="A3" s="1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 customHeight="1">
      <c r="A4" s="637" t="s">
        <v>215</v>
      </c>
      <c r="B4" s="637"/>
      <c r="C4" s="637"/>
      <c r="D4" s="637"/>
      <c r="E4" s="637"/>
      <c r="F4" s="637"/>
      <c r="G4" s="637"/>
      <c r="H4" s="637"/>
      <c r="I4" s="637"/>
      <c r="J4" s="637"/>
      <c r="K4" s="12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 customHeight="1">
      <c r="A6" s="20"/>
      <c r="B6" s="23" t="s">
        <v>193</v>
      </c>
      <c r="C6" s="23"/>
      <c r="D6" s="23"/>
      <c r="E6" s="238"/>
      <c r="F6" s="23" t="s">
        <v>194</v>
      </c>
      <c r="G6" s="23"/>
      <c r="H6" s="23"/>
      <c r="I6" s="23"/>
      <c r="J6" s="23"/>
      <c r="K6" s="260"/>
      <c r="L6" s="10"/>
      <c r="M6" s="10"/>
      <c r="N6" s="10"/>
      <c r="O6" s="10"/>
      <c r="P6" s="10"/>
      <c r="Q6" s="10"/>
      <c r="R6" s="10"/>
      <c r="S6" s="10"/>
    </row>
    <row r="7" spans="1:19" ht="12.75" customHeight="1">
      <c r="A7" s="240" t="s">
        <v>216</v>
      </c>
      <c r="B7" s="38" t="s">
        <v>195</v>
      </c>
      <c r="C7" s="257"/>
      <c r="D7" s="38" t="s">
        <v>196</v>
      </c>
      <c r="E7" s="257"/>
      <c r="F7" s="10"/>
      <c r="G7" s="2"/>
      <c r="H7" s="38" t="s">
        <v>197</v>
      </c>
      <c r="I7" s="38"/>
      <c r="J7" s="38"/>
      <c r="K7" s="260"/>
      <c r="L7" s="10"/>
      <c r="M7" s="10"/>
      <c r="N7" s="10"/>
      <c r="O7" s="10"/>
      <c r="P7" s="10"/>
      <c r="Q7" s="10"/>
      <c r="R7" s="10"/>
      <c r="S7" s="10"/>
    </row>
    <row r="8" spans="1:19" ht="12.75" customHeight="1">
      <c r="A8" s="35"/>
      <c r="B8" s="38" t="s">
        <v>194</v>
      </c>
      <c r="C8" s="38"/>
      <c r="D8" s="38"/>
      <c r="E8" s="242"/>
      <c r="F8" s="18"/>
      <c r="G8" s="35"/>
      <c r="H8" s="38" t="s">
        <v>198</v>
      </c>
      <c r="I8" s="35"/>
      <c r="J8" s="38" t="s">
        <v>199</v>
      </c>
      <c r="K8" s="260"/>
      <c r="L8" s="10"/>
      <c r="M8" s="10"/>
      <c r="N8" s="10"/>
      <c r="O8" s="10"/>
      <c r="P8" s="10"/>
      <c r="Q8" s="10"/>
      <c r="R8" s="10"/>
      <c r="S8" s="10"/>
    </row>
    <row r="9" spans="1:19" ht="6" customHeight="1">
      <c r="A9" s="2"/>
      <c r="B9" s="10"/>
      <c r="C9" s="2"/>
      <c r="D9" s="10"/>
      <c r="E9" s="2"/>
      <c r="F9" s="10"/>
      <c r="G9" s="2"/>
      <c r="H9" s="10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2" t="s">
        <v>171</v>
      </c>
      <c r="B10" s="10"/>
      <c r="C10" s="2"/>
      <c r="D10" s="10"/>
      <c r="E10" s="2"/>
      <c r="F10" s="10"/>
      <c r="G10" s="2"/>
      <c r="H10" s="10"/>
      <c r="I10" s="2"/>
      <c r="J10" s="10"/>
      <c r="K10" s="10"/>
      <c r="L10" s="16"/>
      <c r="M10" s="16"/>
      <c r="N10" s="10"/>
      <c r="O10" s="10"/>
      <c r="P10" s="10"/>
      <c r="Q10" s="10"/>
      <c r="R10" s="10"/>
      <c r="S10" s="10"/>
    </row>
    <row r="11" spans="1:19" ht="16.5" customHeight="1">
      <c r="A11" s="2" t="s">
        <v>20</v>
      </c>
      <c r="B11" s="261">
        <v>365</v>
      </c>
      <c r="C11" s="2"/>
      <c r="D11" s="10">
        <v>132</v>
      </c>
      <c r="E11" s="2"/>
      <c r="F11" s="4">
        <v>361913904</v>
      </c>
      <c r="G11" s="2"/>
      <c r="H11" s="262">
        <v>119.0501955420556</v>
      </c>
      <c r="I11" s="2"/>
      <c r="J11" s="263">
        <v>183.89270712286296</v>
      </c>
      <c r="K11" s="263"/>
      <c r="L11" s="4"/>
      <c r="M11" s="4"/>
      <c r="N11" s="10"/>
      <c r="O11" s="10"/>
      <c r="P11" s="10"/>
      <c r="Q11" s="264"/>
      <c r="R11" s="10"/>
      <c r="S11" s="10"/>
    </row>
    <row r="12" spans="1:19" ht="12.75" customHeight="1">
      <c r="A12" s="2" t="s">
        <v>112</v>
      </c>
      <c r="B12" s="261">
        <v>223</v>
      </c>
      <c r="C12" s="2"/>
      <c r="D12" s="10">
        <v>32</v>
      </c>
      <c r="E12" s="2"/>
      <c r="F12" s="4">
        <v>228672508</v>
      </c>
      <c r="G12" s="2"/>
      <c r="H12" s="262">
        <v>211.86249054981545</v>
      </c>
      <c r="I12" s="2"/>
      <c r="J12" s="263">
        <v>258.07994329910287</v>
      </c>
      <c r="K12" s="263"/>
      <c r="L12" s="4"/>
      <c r="M12" s="4"/>
      <c r="N12" s="10"/>
      <c r="O12" s="10"/>
      <c r="P12" s="10"/>
      <c r="Q12" s="264"/>
      <c r="R12" s="10"/>
      <c r="S12" s="10"/>
    </row>
    <row r="13" spans="1:19" ht="12.75" customHeight="1">
      <c r="A13" s="2" t="s">
        <v>121</v>
      </c>
      <c r="B13" s="261">
        <v>196</v>
      </c>
      <c r="C13" s="2"/>
      <c r="D13" s="10">
        <v>27</v>
      </c>
      <c r="E13" s="2"/>
      <c r="F13" s="4">
        <v>219662408</v>
      </c>
      <c r="G13" s="2"/>
      <c r="H13" s="262">
        <v>249.97628176021612</v>
      </c>
      <c r="I13" s="2"/>
      <c r="J13" s="263">
        <v>309.85587613800186</v>
      </c>
      <c r="K13" s="263"/>
      <c r="L13" s="4"/>
      <c r="M13" s="4"/>
      <c r="N13" s="10"/>
      <c r="O13" s="10"/>
      <c r="P13" s="10"/>
      <c r="Q13" s="264"/>
      <c r="R13" s="10"/>
      <c r="S13" s="10"/>
    </row>
    <row r="14" spans="1:19" ht="12.75" customHeight="1">
      <c r="A14" s="2" t="s">
        <v>26</v>
      </c>
      <c r="B14" s="261">
        <v>196</v>
      </c>
      <c r="C14" s="2"/>
      <c r="D14" s="10">
        <v>14</v>
      </c>
      <c r="E14" s="2"/>
      <c r="F14" s="4">
        <v>222766944</v>
      </c>
      <c r="G14" s="2"/>
      <c r="H14" s="262">
        <v>270.285581861486</v>
      </c>
      <c r="I14" s="2"/>
      <c r="J14" s="263">
        <v>304.9037439742463</v>
      </c>
      <c r="K14" s="263"/>
      <c r="L14" s="4"/>
      <c r="M14" s="4"/>
      <c r="N14" s="10"/>
      <c r="O14" s="10"/>
      <c r="P14" s="10"/>
      <c r="Q14" s="264"/>
      <c r="R14" s="10"/>
      <c r="S14" s="10"/>
    </row>
    <row r="15" spans="1:19" ht="12.75" customHeight="1">
      <c r="A15" s="2" t="s">
        <v>217</v>
      </c>
      <c r="B15" s="261">
        <v>185</v>
      </c>
      <c r="C15" s="2"/>
      <c r="D15" s="10">
        <v>20</v>
      </c>
      <c r="E15" s="2"/>
      <c r="F15" s="4">
        <v>190791848</v>
      </c>
      <c r="G15" s="2"/>
      <c r="H15" s="262">
        <v>202.69210412530052</v>
      </c>
      <c r="I15" s="2"/>
      <c r="J15" s="263">
        <v>229.27937106510106</v>
      </c>
      <c r="K15" s="263"/>
      <c r="L15" s="4"/>
      <c r="M15" s="4"/>
      <c r="N15" s="10"/>
      <c r="O15" s="10"/>
      <c r="P15" s="10"/>
      <c r="Q15" s="264"/>
      <c r="R15" s="10"/>
      <c r="S15" s="10"/>
    </row>
    <row r="16" spans="1:19" ht="12.75" customHeight="1">
      <c r="A16" s="2" t="s">
        <v>154</v>
      </c>
      <c r="B16" s="261">
        <v>278</v>
      </c>
      <c r="C16" s="2"/>
      <c r="D16" s="10">
        <v>27</v>
      </c>
      <c r="E16" s="2"/>
      <c r="F16" s="4">
        <v>282408728</v>
      </c>
      <c r="G16" s="2"/>
      <c r="H16" s="262">
        <v>264.2757141493561</v>
      </c>
      <c r="I16" s="2"/>
      <c r="J16" s="263">
        <v>293.3272481581924</v>
      </c>
      <c r="K16" s="263"/>
      <c r="L16" s="4"/>
      <c r="M16" s="4"/>
      <c r="N16" s="10"/>
      <c r="O16" s="10"/>
      <c r="P16" s="10"/>
      <c r="Q16" s="264"/>
      <c r="R16" s="10"/>
      <c r="S16" s="10"/>
    </row>
    <row r="17" spans="1:19" ht="12.75" customHeight="1">
      <c r="A17" s="2" t="s">
        <v>166</v>
      </c>
      <c r="B17" s="261">
        <v>265</v>
      </c>
      <c r="C17" s="2"/>
      <c r="D17" s="10">
        <v>71</v>
      </c>
      <c r="E17" s="2"/>
      <c r="F17" s="4">
        <v>236108712</v>
      </c>
      <c r="G17" s="2"/>
      <c r="H17" s="262">
        <v>161.42982300806298</v>
      </c>
      <c r="I17" s="2"/>
      <c r="J17" s="263">
        <v>218.26671744886036</v>
      </c>
      <c r="K17" s="263"/>
      <c r="L17" s="4"/>
      <c r="M17" s="4"/>
      <c r="N17" s="10"/>
      <c r="O17" s="10"/>
      <c r="P17" s="10"/>
      <c r="Q17" s="264"/>
      <c r="R17" s="10"/>
      <c r="S17" s="10"/>
    </row>
    <row r="18" spans="1:19" ht="12.75" customHeight="1">
      <c r="A18" s="247" t="s">
        <v>218</v>
      </c>
      <c r="B18" s="261">
        <v>1708</v>
      </c>
      <c r="C18" s="2"/>
      <c r="D18" s="10">
        <v>323</v>
      </c>
      <c r="E18" s="2"/>
      <c r="F18" s="4">
        <v>1742325052</v>
      </c>
      <c r="G18" s="2"/>
      <c r="H18" s="262">
        <v>187.45177293389384</v>
      </c>
      <c r="I18" s="2"/>
      <c r="J18" s="263">
        <v>242.99145783573775</v>
      </c>
      <c r="K18" s="263"/>
      <c r="L18" s="4"/>
      <c r="M18" s="4"/>
      <c r="N18" s="10"/>
      <c r="O18" s="10"/>
      <c r="P18" s="10"/>
      <c r="Q18" s="25"/>
      <c r="R18" s="10"/>
      <c r="S18" s="10"/>
    </row>
    <row r="19" spans="1:19" ht="6.75" customHeight="1">
      <c r="A19" s="2"/>
      <c r="B19" s="10"/>
      <c r="C19" s="2"/>
      <c r="D19" s="10"/>
      <c r="E19" s="2"/>
      <c r="F19" s="10"/>
      <c r="G19" s="2"/>
      <c r="H19" s="262"/>
      <c r="I19" s="2"/>
      <c r="J19" s="263"/>
      <c r="K19" s="10"/>
      <c r="L19" s="4"/>
      <c r="M19" s="4"/>
      <c r="N19" s="10"/>
      <c r="O19" s="10"/>
      <c r="P19" s="10"/>
      <c r="Q19" s="10"/>
      <c r="R19" s="10"/>
      <c r="S19" s="10"/>
    </row>
    <row r="20" spans="1:19" ht="12.75" customHeight="1">
      <c r="A20" s="2" t="s">
        <v>219</v>
      </c>
      <c r="B20" s="10"/>
      <c r="C20" s="2"/>
      <c r="D20" s="10"/>
      <c r="E20" s="2"/>
      <c r="F20" s="10"/>
      <c r="G20" s="2"/>
      <c r="H20" s="262"/>
      <c r="I20" s="2"/>
      <c r="J20" s="263"/>
      <c r="K20" s="10"/>
      <c r="L20" s="4"/>
      <c r="M20" s="4"/>
      <c r="N20" s="10"/>
      <c r="O20" s="10"/>
      <c r="P20" s="10"/>
      <c r="Q20" s="10"/>
      <c r="R20" s="10"/>
      <c r="S20" s="10"/>
    </row>
    <row r="21" spans="1:19" ht="16.5" customHeight="1">
      <c r="A21" s="2" t="s">
        <v>96</v>
      </c>
      <c r="B21" s="265">
        <v>2</v>
      </c>
      <c r="C21" s="2"/>
      <c r="D21" s="266">
        <v>1</v>
      </c>
      <c r="E21" s="2"/>
      <c r="F21" s="4">
        <v>67029704</v>
      </c>
      <c r="G21" s="2"/>
      <c r="H21" s="262">
        <v>39.680579103403204</v>
      </c>
      <c r="I21" s="2"/>
      <c r="J21" s="263">
        <v>332.61400131001767</v>
      </c>
      <c r="K21" s="263"/>
      <c r="L21" s="4"/>
      <c r="M21" s="4"/>
      <c r="N21" s="10"/>
      <c r="O21" s="10"/>
      <c r="P21" s="10"/>
      <c r="Q21" s="10"/>
      <c r="R21" s="10"/>
      <c r="S21" s="10"/>
    </row>
    <row r="22" spans="1:19" ht="12.75" customHeight="1">
      <c r="A22" s="2" t="s">
        <v>112</v>
      </c>
      <c r="B22" s="265">
        <v>3</v>
      </c>
      <c r="C22" s="2"/>
      <c r="D22" s="266">
        <v>0</v>
      </c>
      <c r="E22" s="2"/>
      <c r="F22" s="4">
        <v>72500560</v>
      </c>
      <c r="G22" s="2"/>
      <c r="H22" s="262">
        <v>416.437732987932</v>
      </c>
      <c r="I22" s="2"/>
      <c r="J22" s="263">
        <v>416.437732987932</v>
      </c>
      <c r="K22" s="263"/>
      <c r="L22" s="4"/>
      <c r="M22" s="4"/>
      <c r="N22" s="10"/>
      <c r="O22" s="10"/>
      <c r="P22" s="10"/>
      <c r="Q22" s="10"/>
      <c r="R22" s="10"/>
      <c r="S22" s="10"/>
    </row>
    <row r="23" spans="1:19" ht="12.75" customHeight="1">
      <c r="A23" s="2" t="s">
        <v>25</v>
      </c>
      <c r="B23" s="265">
        <v>3</v>
      </c>
      <c r="C23" s="2"/>
      <c r="D23" s="266">
        <v>0</v>
      </c>
      <c r="E23" s="2"/>
      <c r="F23" s="4">
        <v>54017536</v>
      </c>
      <c r="G23" s="2"/>
      <c r="H23" s="262">
        <v>226.95680817451515</v>
      </c>
      <c r="I23" s="2"/>
      <c r="J23" s="263">
        <v>226.95680817451515</v>
      </c>
      <c r="K23" s="263"/>
      <c r="L23" s="4"/>
      <c r="M23" s="4"/>
      <c r="N23" s="10"/>
      <c r="O23" s="10"/>
      <c r="P23" s="10"/>
      <c r="Q23" s="10"/>
      <c r="R23" s="10"/>
      <c r="S23" s="10"/>
    </row>
    <row r="24" spans="1:19" ht="12.75" customHeight="1">
      <c r="A24" s="2" t="s">
        <v>132</v>
      </c>
      <c r="B24" s="265">
        <v>3</v>
      </c>
      <c r="C24" s="2"/>
      <c r="D24" s="266">
        <v>1</v>
      </c>
      <c r="E24" s="2"/>
      <c r="F24" s="4">
        <v>89202044</v>
      </c>
      <c r="G24" s="2"/>
      <c r="H24" s="262">
        <v>375.2115522129403</v>
      </c>
      <c r="I24" s="2"/>
      <c r="J24" s="263">
        <v>453.30157584750714</v>
      </c>
      <c r="K24" s="263"/>
      <c r="L24" s="4"/>
      <c r="M24" s="4"/>
      <c r="N24" s="10"/>
      <c r="O24" s="10"/>
      <c r="P24" s="10"/>
      <c r="Q24" s="10"/>
      <c r="R24" s="10"/>
      <c r="S24" s="10"/>
    </row>
    <row r="25" spans="1:19" ht="12.75" customHeight="1">
      <c r="A25" s="2" t="s">
        <v>217</v>
      </c>
      <c r="B25" s="265">
        <v>4</v>
      </c>
      <c r="C25" s="2"/>
      <c r="D25" s="266">
        <v>1</v>
      </c>
      <c r="E25" s="2"/>
      <c r="F25" s="4">
        <v>346479632</v>
      </c>
      <c r="G25" s="2"/>
      <c r="H25" s="262">
        <v>414.5217131221481</v>
      </c>
      <c r="I25" s="2"/>
      <c r="J25" s="263">
        <v>479.5154353536444</v>
      </c>
      <c r="K25" s="263"/>
      <c r="L25" s="4"/>
      <c r="M25" s="4"/>
      <c r="N25" s="10"/>
      <c r="O25" s="10"/>
      <c r="P25" s="10"/>
      <c r="Q25" s="10"/>
      <c r="R25" s="10"/>
      <c r="S25" s="10"/>
    </row>
    <row r="26" spans="1:19" ht="12.75" customHeight="1">
      <c r="A26" s="2" t="s">
        <v>154</v>
      </c>
      <c r="B26" s="265">
        <v>3</v>
      </c>
      <c r="C26" s="2"/>
      <c r="D26" s="266">
        <v>0</v>
      </c>
      <c r="E26" s="2"/>
      <c r="F26" s="4">
        <v>96223452</v>
      </c>
      <c r="G26" s="2"/>
      <c r="H26" s="262">
        <v>381.99219528461805</v>
      </c>
      <c r="I26" s="2"/>
      <c r="J26" s="263">
        <v>381.99219528461805</v>
      </c>
      <c r="K26" s="263"/>
      <c r="L26" s="4"/>
      <c r="M26" s="4"/>
      <c r="N26" s="10"/>
      <c r="O26" s="10"/>
      <c r="P26" s="10"/>
      <c r="Q26" s="10"/>
      <c r="R26" s="10"/>
      <c r="S26" s="10"/>
    </row>
    <row r="27" spans="1:19" ht="12.75" customHeight="1">
      <c r="A27" s="2" t="s">
        <v>166</v>
      </c>
      <c r="B27" s="265">
        <v>4</v>
      </c>
      <c r="C27" s="2"/>
      <c r="D27" s="266">
        <v>0</v>
      </c>
      <c r="E27" s="2"/>
      <c r="F27" s="4">
        <v>261979348</v>
      </c>
      <c r="G27" s="2"/>
      <c r="H27" s="262">
        <v>575.3109515339174</v>
      </c>
      <c r="I27" s="2"/>
      <c r="J27" s="263">
        <v>575.3109515339174</v>
      </c>
      <c r="K27" s="263"/>
      <c r="L27" s="4"/>
      <c r="M27" s="4"/>
      <c r="N27" s="10"/>
      <c r="O27" s="10"/>
      <c r="P27" s="10"/>
      <c r="Q27" s="10"/>
      <c r="R27" s="10"/>
      <c r="S27" s="10"/>
    </row>
    <row r="28" spans="1:19" ht="12.75" customHeight="1">
      <c r="A28" s="247" t="s">
        <v>203</v>
      </c>
      <c r="B28" s="265">
        <v>22</v>
      </c>
      <c r="C28" s="2"/>
      <c r="D28" s="265">
        <v>3</v>
      </c>
      <c r="E28" s="2"/>
      <c r="F28" s="4">
        <v>987432276</v>
      </c>
      <c r="G28" s="2"/>
      <c r="H28" s="262">
        <v>254.34876737353426</v>
      </c>
      <c r="I28" s="2"/>
      <c r="J28" s="263">
        <v>440.7701646651725</v>
      </c>
      <c r="K28" s="263"/>
      <c r="L28" s="4"/>
      <c r="M28" s="4"/>
      <c r="N28" s="10"/>
      <c r="O28" s="10"/>
      <c r="P28" s="10"/>
      <c r="Q28" s="10"/>
      <c r="R28" s="10"/>
      <c r="S28" s="10"/>
    </row>
    <row r="29" spans="1:19" ht="17.25" customHeight="1">
      <c r="A29" s="251" t="s">
        <v>206</v>
      </c>
      <c r="B29" s="267">
        <v>1730</v>
      </c>
      <c r="C29" s="44"/>
      <c r="D29" s="267">
        <v>326</v>
      </c>
      <c r="E29" s="44"/>
      <c r="F29" s="47">
        <v>2729757328</v>
      </c>
      <c r="G29" s="44"/>
      <c r="H29" s="268">
        <v>207.16093244063572</v>
      </c>
      <c r="I29" s="44"/>
      <c r="J29" s="269">
        <v>290.07393802513496</v>
      </c>
      <c r="K29" s="269"/>
      <c r="L29" s="4"/>
      <c r="M29" s="4"/>
      <c r="N29" s="10"/>
      <c r="O29" s="10"/>
      <c r="P29" s="10"/>
      <c r="Q29" s="10"/>
      <c r="R29" s="10"/>
      <c r="S29" s="10"/>
    </row>
    <row r="30" spans="1:19" ht="9" customHeight="1">
      <c r="A30" s="270"/>
      <c r="B30" s="267"/>
      <c r="C30" s="271"/>
      <c r="D30" s="267"/>
      <c r="E30" s="271"/>
      <c r="F30" s="47"/>
      <c r="G30" s="271"/>
      <c r="H30" s="272"/>
      <c r="I30" s="271"/>
      <c r="J30" s="269"/>
      <c r="K30" s="269"/>
      <c r="L30" s="10"/>
      <c r="M30" s="10"/>
      <c r="N30" s="10"/>
      <c r="O30" s="10"/>
      <c r="P30" s="10"/>
      <c r="Q30" s="10"/>
      <c r="R30" s="10"/>
      <c r="S30" s="10"/>
    </row>
    <row r="31" spans="2:19" ht="9" customHeight="1">
      <c r="B31" s="267"/>
      <c r="C31" s="271"/>
      <c r="D31" s="267"/>
      <c r="E31" s="271"/>
      <c r="F31" s="47"/>
      <c r="G31" s="271"/>
      <c r="H31" s="272"/>
      <c r="I31" s="271"/>
      <c r="J31" s="269"/>
      <c r="K31" s="269"/>
      <c r="L31" s="10"/>
      <c r="M31" s="10"/>
      <c r="N31" s="10"/>
      <c r="O31" s="10"/>
      <c r="P31" s="10"/>
      <c r="Q31" s="10"/>
      <c r="R31" s="10"/>
      <c r="S31" s="10"/>
    </row>
    <row r="32" spans="1:1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639"/>
      <c r="M32" s="639"/>
      <c r="N32" s="639"/>
      <c r="O32" s="639"/>
      <c r="P32" s="639"/>
      <c r="Q32" s="639"/>
      <c r="R32" s="639"/>
      <c r="S32" s="639"/>
    </row>
    <row r="33" spans="1:1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5"/>
      <c r="M33" s="25"/>
      <c r="N33" s="25"/>
      <c r="O33" s="25"/>
      <c r="P33" s="25"/>
      <c r="Q33" s="25"/>
      <c r="R33" s="25"/>
      <c r="S33" s="25"/>
    </row>
    <row r="34" spans="1:2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5"/>
      <c r="M34" s="527"/>
      <c r="N34" s="28"/>
      <c r="O34" s="28"/>
      <c r="P34" s="28"/>
      <c r="Q34" s="527"/>
      <c r="R34" s="527"/>
      <c r="S34" s="527"/>
      <c r="T34" s="78"/>
    </row>
    <row r="35" spans="1:19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27"/>
      <c r="M35" s="527"/>
      <c r="N35" s="28"/>
      <c r="O35" s="527"/>
      <c r="P35" s="28"/>
      <c r="Q35" s="590"/>
      <c r="R35" s="590"/>
      <c r="S35" s="527"/>
    </row>
    <row r="36" spans="1:19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5"/>
      <c r="M36" s="527"/>
      <c r="N36" s="527"/>
      <c r="O36" s="527"/>
      <c r="P36" s="527"/>
      <c r="Q36" s="590"/>
      <c r="R36" s="590"/>
      <c r="S36" s="527"/>
    </row>
    <row r="37" spans="1:19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5"/>
      <c r="M37" s="25"/>
      <c r="N37" s="25"/>
      <c r="O37" s="25"/>
      <c r="P37" s="25"/>
      <c r="Q37" s="25"/>
      <c r="R37" s="25"/>
      <c r="S37" s="25"/>
    </row>
    <row r="38" spans="1:21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5"/>
      <c r="M38" s="25"/>
      <c r="N38" s="25"/>
      <c r="O38" s="534"/>
      <c r="P38" s="25"/>
      <c r="Q38" s="8"/>
      <c r="R38" s="25"/>
      <c r="S38" s="535"/>
      <c r="T38" s="78"/>
      <c r="U38" s="4"/>
    </row>
    <row r="39" spans="1:21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5"/>
      <c r="M39" s="25"/>
      <c r="N39" s="25"/>
      <c r="O39" s="536"/>
      <c r="P39" s="25"/>
      <c r="Q39" s="8"/>
      <c r="R39" s="25"/>
      <c r="S39" s="535"/>
      <c r="T39" s="78"/>
      <c r="U39" s="4"/>
    </row>
    <row r="40" spans="1:21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5"/>
      <c r="M40" s="25"/>
      <c r="N40" s="25"/>
      <c r="O40" s="536"/>
      <c r="P40" s="25"/>
      <c r="Q40" s="8"/>
      <c r="R40" s="25"/>
      <c r="S40" s="535"/>
      <c r="T40" s="78"/>
      <c r="U40" s="4"/>
    </row>
    <row r="41" spans="1:2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5"/>
      <c r="M41" s="25"/>
      <c r="N41" s="25"/>
      <c r="O41" s="536"/>
      <c r="P41" s="25"/>
      <c r="Q41" s="8"/>
      <c r="R41" s="25"/>
      <c r="S41" s="535"/>
      <c r="T41" s="78"/>
      <c r="U41" s="4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5"/>
      <c r="M42" s="25"/>
      <c r="N42" s="25"/>
      <c r="O42" s="536"/>
      <c r="P42" s="25"/>
      <c r="Q42" s="8"/>
      <c r="R42" s="25"/>
      <c r="S42" s="535"/>
      <c r="T42" s="78"/>
      <c r="U42" s="4"/>
    </row>
    <row r="43" spans="1:2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5"/>
      <c r="M43" s="25"/>
      <c r="N43" s="25"/>
      <c r="O43" s="536"/>
      <c r="P43" s="25"/>
      <c r="Q43" s="8"/>
      <c r="R43" s="25"/>
      <c r="S43" s="535"/>
      <c r="T43" s="78"/>
      <c r="U43" s="4"/>
    </row>
    <row r="44" spans="1:21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5"/>
      <c r="M44" s="25"/>
      <c r="N44" s="25"/>
      <c r="O44" s="536"/>
      <c r="P44" s="25"/>
      <c r="Q44" s="8"/>
      <c r="R44" s="25"/>
      <c r="S44" s="535"/>
      <c r="T44" s="78"/>
      <c r="U44" s="4"/>
    </row>
    <row r="45" spans="1:21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70"/>
      <c r="M45" s="271"/>
      <c r="N45" s="271"/>
      <c r="O45" s="537"/>
      <c r="P45" s="271"/>
      <c r="Q45" s="532"/>
      <c r="R45" s="271"/>
      <c r="S45" s="538"/>
      <c r="T45" s="78"/>
      <c r="U45" s="4"/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74"/>
      <c r="M46" s="25"/>
      <c r="N46" s="25"/>
      <c r="O46" s="534"/>
      <c r="P46" s="25"/>
      <c r="Q46" s="8"/>
      <c r="R46" s="25"/>
      <c r="S46" s="535"/>
      <c r="T46" s="78"/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639"/>
      <c r="M47" s="639"/>
      <c r="N47" s="639"/>
      <c r="O47" s="639"/>
      <c r="P47" s="639"/>
      <c r="Q47" s="639"/>
      <c r="R47" s="639"/>
      <c r="S47" s="639"/>
      <c r="T47" s="78"/>
    </row>
    <row r="48" spans="1:19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5"/>
      <c r="M48" s="25"/>
      <c r="N48" s="25"/>
      <c r="O48" s="25"/>
      <c r="P48" s="25"/>
      <c r="Q48" s="25"/>
      <c r="R48" s="25"/>
      <c r="S48" s="25"/>
    </row>
    <row r="49" spans="1:19" ht="22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5"/>
      <c r="M49" s="539"/>
      <c r="N49" s="539"/>
      <c r="O49" s="539"/>
      <c r="P49" s="539"/>
      <c r="Q49" s="527"/>
      <c r="R49" s="527"/>
      <c r="S49" s="527"/>
    </row>
    <row r="50" spans="1:1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27"/>
      <c r="M50" s="527"/>
      <c r="N50" s="527"/>
      <c r="O50" s="527"/>
      <c r="P50" s="527"/>
      <c r="Q50" s="590"/>
      <c r="R50" s="590"/>
      <c r="S50" s="527"/>
    </row>
    <row r="51" spans="1:1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5"/>
      <c r="M51" s="527"/>
      <c r="N51" s="527"/>
      <c r="O51" s="527"/>
      <c r="P51" s="527"/>
      <c r="Q51" s="590"/>
      <c r="R51" s="590"/>
      <c r="S51" s="527"/>
    </row>
    <row r="52" spans="1:1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25"/>
      <c r="M52" s="25"/>
      <c r="N52" s="25"/>
      <c r="O52" s="25"/>
      <c r="P52" s="25"/>
      <c r="Q52" s="25"/>
      <c r="R52" s="25"/>
      <c r="S52" s="25"/>
    </row>
    <row r="53" spans="1:21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5"/>
      <c r="M53" s="278"/>
      <c r="N53" s="278"/>
      <c r="O53" s="278"/>
      <c r="P53" s="278"/>
      <c r="Q53" s="8"/>
      <c r="R53" s="278"/>
      <c r="S53" s="535"/>
      <c r="U53" s="4"/>
    </row>
    <row r="54" spans="1:21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5"/>
      <c r="M54" s="278"/>
      <c r="N54" s="25"/>
      <c r="O54" s="278"/>
      <c r="P54" s="25"/>
      <c r="Q54" s="8"/>
      <c r="R54" s="25"/>
      <c r="S54" s="535"/>
      <c r="U54" s="4"/>
    </row>
    <row r="55" spans="1:21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5"/>
      <c r="M55" s="278"/>
      <c r="N55" s="25"/>
      <c r="O55" s="278"/>
      <c r="P55" s="25"/>
      <c r="Q55" s="8"/>
      <c r="R55" s="25"/>
      <c r="S55" s="535"/>
      <c r="U55" s="4"/>
    </row>
    <row r="56" spans="1:21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5"/>
      <c r="M56" s="278"/>
      <c r="N56" s="25"/>
      <c r="O56" s="278"/>
      <c r="P56" s="25"/>
      <c r="Q56" s="8"/>
      <c r="R56" s="25"/>
      <c r="S56" s="535"/>
      <c r="U56" s="4"/>
    </row>
    <row r="57" spans="1:21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5"/>
      <c r="M57" s="278"/>
      <c r="N57" s="25"/>
      <c r="O57" s="278"/>
      <c r="P57" s="25"/>
      <c r="Q57" s="8"/>
      <c r="R57" s="25"/>
      <c r="S57" s="535"/>
      <c r="U57" s="4"/>
    </row>
    <row r="58" spans="1:21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5"/>
      <c r="M58" s="278"/>
      <c r="N58" s="25"/>
      <c r="O58" s="278"/>
      <c r="P58" s="25"/>
      <c r="Q58" s="8"/>
      <c r="R58" s="25"/>
      <c r="S58" s="535"/>
      <c r="U58" s="4"/>
    </row>
    <row r="59" spans="1:21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5"/>
      <c r="M59" s="278"/>
      <c r="N59" s="25"/>
      <c r="O59" s="278"/>
      <c r="P59" s="25"/>
      <c r="Q59" s="8"/>
      <c r="R59" s="25"/>
      <c r="S59" s="535"/>
      <c r="U59" s="4"/>
    </row>
    <row r="60" spans="1:21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70"/>
      <c r="M60" s="540"/>
      <c r="N60" s="271"/>
      <c r="O60" s="540"/>
      <c r="P60" s="271"/>
      <c r="Q60" s="532"/>
      <c r="R60" s="271"/>
      <c r="S60" s="538"/>
      <c r="U60" s="4"/>
    </row>
    <row r="61" spans="1:19" ht="9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70"/>
      <c r="M61" s="540"/>
      <c r="N61" s="271"/>
      <c r="O61" s="540"/>
      <c r="P61" s="271"/>
      <c r="Q61" s="532"/>
      <c r="R61" s="271"/>
      <c r="S61" s="538"/>
    </row>
    <row r="62" spans="1:19" ht="3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5"/>
      <c r="M62" s="25"/>
      <c r="N62" s="25"/>
      <c r="O62" s="25"/>
      <c r="P62" s="25"/>
      <c r="Q62" s="25"/>
      <c r="R62" s="25"/>
      <c r="S62" s="25"/>
    </row>
    <row r="63" spans="1:1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5"/>
      <c r="M63" s="25"/>
      <c r="N63" s="25"/>
      <c r="O63" s="25"/>
      <c r="P63" s="25"/>
      <c r="Q63" s="25"/>
      <c r="R63" s="25"/>
      <c r="S63" s="25"/>
    </row>
    <row r="64" spans="1:1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25"/>
      <c r="M64" s="25"/>
      <c r="N64" s="25"/>
      <c r="O64" s="25"/>
      <c r="P64" s="25"/>
      <c r="Q64" s="25"/>
      <c r="R64" s="25"/>
      <c r="S64" s="25"/>
    </row>
    <row r="65" spans="1:19" ht="10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5"/>
      <c r="M65" s="25"/>
      <c r="N65" s="25"/>
      <c r="O65" s="25"/>
      <c r="P65" s="25"/>
      <c r="Q65" s="25"/>
      <c r="R65" s="25"/>
      <c r="S65" s="25"/>
    </row>
    <row r="67" ht="12.75">
      <c r="S67" s="282"/>
    </row>
  </sheetData>
  <mergeCells count="6">
    <mergeCell ref="Q50:R51"/>
    <mergeCell ref="A2:J2"/>
    <mergeCell ref="A4:J4"/>
    <mergeCell ref="L32:S32"/>
    <mergeCell ref="Q35:R36"/>
    <mergeCell ref="L47:S47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4" r:id="rId2"/>
  <headerFooter alignWithMargins="0">
    <oddFooter>&amp;C&amp;8 &amp;"Arial,Standard"&amp;10 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2023-11-07T07:56:48Z</cp:lastPrinted>
  <dcterms:created xsi:type="dcterms:W3CDTF">2000-03-23T13:55:42Z</dcterms:created>
  <dcterms:modified xsi:type="dcterms:W3CDTF">2023-11-07T08:28:15Z</dcterms:modified>
  <cp:category/>
  <cp:version/>
  <cp:contentType/>
  <cp:contentStatus/>
</cp:coreProperties>
</file>