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5416" windowWidth="7680" windowHeight="8685" tabRatio="583" activeTab="6"/>
  </bookViews>
  <sheets>
    <sheet name="Inhaltsverzeichnis S. 1" sheetId="1" r:id="rId1"/>
    <sheet name="S. 4" sheetId="2" r:id="rId2"/>
    <sheet name="S. 5" sheetId="3" r:id="rId3"/>
    <sheet name="S. 6" sheetId="4" r:id="rId4"/>
    <sheet name="S. 7" sheetId="5" r:id="rId5"/>
    <sheet name="S. 8" sheetId="6" r:id="rId6"/>
    <sheet name="S. 9" sheetId="7" r:id="rId7"/>
  </sheets>
  <definedNames>
    <definedName name="_xlnm.Print_Area" localSheetId="0">'Inhaltsverzeichnis S. 1'!$A$1:$D$43</definedName>
    <definedName name="_xlnm.Print_Area" localSheetId="4">'S. 7'!$A$1:$L$80</definedName>
    <definedName name="_xlnm.Print_Area" localSheetId="6">'S. 9'!$A$1:$L$72</definedName>
  </definedNames>
  <calcPr fullCalcOnLoad="1"/>
</workbook>
</file>

<file path=xl/sharedStrings.xml><?xml version="1.0" encoding="utf-8"?>
<sst xmlns="http://schemas.openxmlformats.org/spreadsheetml/2006/main" count="932" uniqueCount="285">
  <si>
    <t>Anzahl</t>
  </si>
  <si>
    <t>ha</t>
  </si>
  <si>
    <t>Garmisch-Partenkirchen</t>
  </si>
  <si>
    <t>Neuburg-Schrobenhausen</t>
  </si>
  <si>
    <t>Oberbayern</t>
  </si>
  <si>
    <t>Niederbayern</t>
  </si>
  <si>
    <t>Oberpfalz</t>
  </si>
  <si>
    <t>Wunsiedel i.Fichtelgebirge</t>
  </si>
  <si>
    <t>Oberfranken</t>
  </si>
  <si>
    <t>Weißenburg-Gunzenhausen</t>
  </si>
  <si>
    <t>Mittelfranken</t>
  </si>
  <si>
    <t>Unterfranken</t>
  </si>
  <si>
    <t>Schwaben</t>
  </si>
  <si>
    <t xml:space="preserve">Bayern   </t>
  </si>
  <si>
    <t>Gebiet</t>
  </si>
  <si>
    <t>Veräuße-rungsfälle</t>
  </si>
  <si>
    <t>Veräußerte Gesamtfläche</t>
  </si>
  <si>
    <t>Kaufwert</t>
  </si>
  <si>
    <t>je Hektar (ha)</t>
  </si>
  <si>
    <t>veräußerte FdlN</t>
  </si>
  <si>
    <t>Durchschnittliche</t>
  </si>
  <si>
    <t>EMZ je ha veräußerte FdlN</t>
  </si>
  <si>
    <t>FdlN je Veräuße-rungsfall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</si>
  <si>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</si>
  <si>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</si>
  <si>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</si>
  <si>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</si>
  <si>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</si>
  <si>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</si>
  <si>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</si>
  <si>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</si>
  <si>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</si>
  <si>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</si>
  <si>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</t>
  </si>
  <si>
    <t>Pfaffenhofen a.d.Ilm</t>
  </si>
  <si>
    <t>Rosenheim</t>
  </si>
  <si>
    <t>Starnberg</t>
  </si>
  <si>
    <t>Traunstein</t>
  </si>
  <si>
    <t>Weilheim-Schongau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</si>
  <si>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</si>
  <si>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</si>
  <si>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</si>
  <si>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</si>
  <si>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</si>
  <si>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</si>
  <si>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</si>
  <si>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</si>
  <si>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</si>
  <si>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</si>
  <si>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</si>
  <si>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</si>
  <si>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</si>
  <si>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</si>
  <si>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</si>
  <si>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</si>
  <si>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</si>
  <si>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</si>
  <si>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</si>
  <si>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</si>
  <si>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</si>
  <si>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</si>
  <si>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</si>
  <si>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</si>
  <si>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Erlangen-Höchstadt</t>
  </si>
  <si>
    <t>Fürth</t>
  </si>
  <si>
    <t>Nürnberger Land</t>
  </si>
  <si>
    <t>Roth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</si>
  <si>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</si>
  <si>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</si>
  <si>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</si>
  <si>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</si>
  <si>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</si>
  <si>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</si>
  <si>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</si>
  <si>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</si>
  <si>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</si>
  <si>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</si>
  <si>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</si>
  <si>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</si>
  <si>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</si>
  <si>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</si>
  <si>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</si>
  <si>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</si>
  <si>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</si>
  <si>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</si>
  <si>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</si>
  <si>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Jahr</t>
  </si>
  <si>
    <t>Veräuße-
rungsfälle</t>
  </si>
  <si>
    <t>Veränderung
des Kauf-
wertes je ha
veräußerte
FdlN gegen-
über dem
Vorjahr</t>
  </si>
  <si>
    <t>insgesamt</t>
  </si>
  <si>
    <t>veräußerte
FdlN</t>
  </si>
  <si>
    <t>%</t>
  </si>
  <si>
    <t>FdlN
je Veräuße-rungsfall</t>
  </si>
  <si>
    <t xml:space="preserve">Durchschnittliche </t>
  </si>
  <si>
    <t>Veräußerungsfälle insgesamt</t>
  </si>
  <si>
    <t>davon</t>
  </si>
  <si>
    <t>ohne Gebäude und ohne Inventar</t>
  </si>
  <si>
    <t>30 bis unter 40</t>
  </si>
  <si>
    <t>40 bis unter 50</t>
  </si>
  <si>
    <t>50 bis unter 60</t>
  </si>
  <si>
    <t>60 oder mehr</t>
  </si>
  <si>
    <t>veräußerte Gesamt-fläche</t>
  </si>
  <si>
    <t>darunter veräußerte Fläche der landw. Nutzung (FdlN)</t>
  </si>
  <si>
    <t>Durch-schnittliche FdlN je Veräuße-rungsfall</t>
  </si>
  <si>
    <t>Veräußerte
Gesamtfläche</t>
  </si>
  <si>
    <t>0,25 bis unter 1,00</t>
  </si>
  <si>
    <t>1,00 bis unter 2,00</t>
  </si>
  <si>
    <t>2,00 bis unter 5,00</t>
  </si>
  <si>
    <t>5,00 oder mehr</t>
  </si>
  <si>
    <t>0,10 bis unter 0,25</t>
  </si>
  <si>
    <t>Zusammen</t>
  </si>
  <si>
    <t>veräußerte Gesamt-
fläche</t>
  </si>
  <si>
    <t>Seite</t>
  </si>
  <si>
    <t>1.</t>
  </si>
  <si>
    <t>2.</t>
  </si>
  <si>
    <t>3.</t>
  </si>
  <si>
    <t>8</t>
  </si>
  <si>
    <t>4.</t>
  </si>
  <si>
    <t>9</t>
  </si>
  <si>
    <t>4</t>
  </si>
  <si>
    <t>6</t>
  </si>
  <si>
    <t>Veräußerungsfälle ohne Gebäude und ohne Inventar</t>
  </si>
  <si>
    <t>1961 ¹)</t>
  </si>
  <si>
    <t>1962 ¹)</t>
  </si>
  <si>
    <t>1963 ¹)</t>
  </si>
  <si>
    <t>1964 ¹)</t>
  </si>
  <si>
    <t>1965 ¹)</t>
  </si>
  <si>
    <t>1966 ¹)</t>
  </si>
  <si>
    <t>1967 ¹)</t>
  </si>
  <si>
    <t>1968 ¹)</t>
  </si>
  <si>
    <t>1969 ¹)</t>
  </si>
  <si>
    <t>1970 ¹)</t>
  </si>
  <si>
    <t>1971 ¹)</t>
  </si>
  <si>
    <t>1972 ¹)</t>
  </si>
  <si>
    <t>1973 ¹)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</si>
  <si>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</si>
  <si>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</si>
  <si>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</si>
  <si>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</si>
  <si>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</si>
  <si>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</si>
  <si>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</si>
  <si>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</si>
  <si>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</si>
  <si>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</si>
  <si>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</si>
  <si>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</si>
  <si>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</si>
  <si>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</si>
  <si>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</si>
  <si>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</si>
  <si>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</si>
  <si>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</si>
  <si>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</si>
  <si>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</si>
  <si>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</si>
  <si>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</si>
  <si>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</si>
  <si>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</si>
  <si>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</si>
  <si>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2</t>
  </si>
  <si>
    <t xml:space="preserve">                             FdlN  =  Fläche der landwirtschaftlichen Nutzung</t>
  </si>
  <si>
    <t>Ingolstadt, Krfr. St</t>
  </si>
  <si>
    <t>München, Krfr. St</t>
  </si>
  <si>
    <t>Rosenheim, Krfr. St</t>
  </si>
  <si>
    <t>Passau, Krfr. St</t>
  </si>
  <si>
    <t>Straubing, Krfr. St</t>
  </si>
  <si>
    <t>Amberg, Krfr. St</t>
  </si>
  <si>
    <t>Regensburg, Krfr. St</t>
  </si>
  <si>
    <t>Weiden i.d.OPf., Krfr. St</t>
  </si>
  <si>
    <t>Bamberg, Krfr. St</t>
  </si>
  <si>
    <t>Bayreuth, Krfr. St</t>
  </si>
  <si>
    <t>Coburg, Krfr. St</t>
  </si>
  <si>
    <t>Hof , Krfr. St</t>
  </si>
  <si>
    <t>Ansbach, Krfr. St</t>
  </si>
  <si>
    <t>Erlangen, Krfr. St</t>
  </si>
  <si>
    <t>Fürth, Krfr. St</t>
  </si>
  <si>
    <t>Nürnberg, Krfr. St</t>
  </si>
  <si>
    <t>Schwabach, Krfr. St</t>
  </si>
  <si>
    <t>Aschaffenburg, Krfr. St</t>
  </si>
  <si>
    <t>Schweinfurt , Krfr. St</t>
  </si>
  <si>
    <t>Würzburg, Krfr. St</t>
  </si>
  <si>
    <t>Augsburg, Krfr. St</t>
  </si>
  <si>
    <t>Kaufbeuren, Krfr. St</t>
  </si>
  <si>
    <t>Kempten (Allgäu), Krfr. St</t>
  </si>
  <si>
    <t>Memmingen, Krfr. St</t>
  </si>
  <si>
    <t>Insgesamt</t>
  </si>
  <si>
    <t>Bayern</t>
  </si>
  <si>
    <t>noch: Oberfranken</t>
  </si>
  <si>
    <t>Landshut, Krfr. St</t>
  </si>
  <si>
    <t>unter 30</t>
  </si>
  <si>
    <t>Veräußerungsfälle (Anzahl)</t>
  </si>
  <si>
    <t>Veräußerte Fläche der landwirtschaftlichen Nutzung (FdlN) in Hektar (ha)</t>
  </si>
  <si>
    <t>Veränderung des Kaufwertes je ha veräußerter FdlN gegenüber dem Vorjahr (%)</t>
  </si>
  <si>
    <t>10</t>
  </si>
  <si>
    <t>11</t>
  </si>
  <si>
    <t>Schaubilder</t>
  </si>
  <si>
    <t>Veräußerungen landwirtschaftlichen Grundbesitzes (ohne Gebäude und ohne Inventar)</t>
  </si>
  <si>
    <t>3. Veräußerungen landwirtschaftlichen Grundbesitzes (ohne Gebäude und ohne Inventar)</t>
  </si>
  <si>
    <t>1999</t>
  </si>
  <si>
    <t>4. Veräußerungen landwirtschaftlichen Grundbesitzes (ohne Gebäude und ohne Inventar)</t>
  </si>
  <si>
    <t xml:space="preserve">4 184  </t>
  </si>
  <si>
    <t xml:space="preserve">4 348  </t>
  </si>
  <si>
    <t xml:space="preserve">4 400  </t>
  </si>
  <si>
    <t xml:space="preserve">4 361  </t>
  </si>
  <si>
    <t xml:space="preserve">4 277  </t>
  </si>
  <si>
    <t xml:space="preserve">4 417  </t>
  </si>
  <si>
    <t xml:space="preserve">4 314  </t>
  </si>
  <si>
    <t xml:space="preserve">4 455  </t>
  </si>
  <si>
    <t xml:space="preserve">4 484  </t>
  </si>
  <si>
    <t xml:space="preserve">4 568  </t>
  </si>
  <si>
    <t xml:space="preserve">4 536  </t>
  </si>
  <si>
    <t xml:space="preserve">4 531  </t>
  </si>
  <si>
    <t xml:space="preserve">4 600  </t>
  </si>
  <si>
    <t xml:space="preserve">4 688  </t>
  </si>
  <si>
    <t xml:space="preserve">4 690  </t>
  </si>
  <si>
    <t xml:space="preserve">4 664  </t>
  </si>
  <si>
    <t xml:space="preserve">4 675  </t>
  </si>
  <si>
    <t xml:space="preserve">4 603  </t>
  </si>
  <si>
    <t xml:space="preserve">4 573  </t>
  </si>
  <si>
    <t xml:space="preserve">4 729  </t>
  </si>
  <si>
    <t xml:space="preserve">4 684  </t>
  </si>
  <si>
    <t xml:space="preserve">4 650  </t>
  </si>
  <si>
    <t xml:space="preserve">4 583  </t>
  </si>
  <si>
    <t xml:space="preserve">4 576  </t>
  </si>
  <si>
    <t>2000</t>
  </si>
  <si>
    <t>Neustd/Aisch-Bad Windsh.</t>
  </si>
  <si>
    <t xml:space="preserve">­    </t>
  </si>
  <si>
    <t xml:space="preserve">­     </t>
  </si>
  <si>
    <t xml:space="preserve">•    </t>
  </si>
  <si>
    <t>Schl. Nr.</t>
  </si>
  <si>
    <t>Kaufwert insgesamt (1 000 Euro)</t>
  </si>
  <si>
    <t>Kaufwert je ha veräußerte FdlN (Euro)</t>
  </si>
  <si>
    <t>Euro</t>
  </si>
  <si>
    <t>2001</t>
  </si>
  <si>
    <t>1000 Euro</t>
  </si>
  <si>
    <t xml:space="preserve">                   mit Gebäude und ohne Inventar</t>
  </si>
  <si>
    <t>2002</t>
  </si>
  <si>
    <t>je 100 Ertragsmess-zahl (EMZ)</t>
  </si>
  <si>
    <t>je 100 Er-tragsmess-zahl (EMZ)</t>
  </si>
  <si>
    <t>2003</t>
  </si>
  <si>
    <t>2004</t>
  </si>
  <si>
    <t>Landsberg am Lech</t>
  </si>
  <si>
    <t>2005</t>
  </si>
  <si>
    <t xml:space="preserve">•   </t>
  </si>
  <si>
    <t>Tabellenteil</t>
  </si>
  <si>
    <t>Abkürzungen</t>
  </si>
  <si>
    <t>Textteil</t>
  </si>
  <si>
    <t>5.</t>
  </si>
  <si>
    <t>Rechtgrundlage und Auskunftspflicht</t>
  </si>
  <si>
    <t>Erhebungseinheiten</t>
  </si>
  <si>
    <t>Erhebungsmerkmale</t>
  </si>
  <si>
    <t>Ergebnisdarstellung</t>
  </si>
  <si>
    <t>3</t>
  </si>
  <si>
    <t xml:space="preserve">4 </t>
  </si>
  <si>
    <t>5</t>
  </si>
  <si>
    <t>7</t>
  </si>
  <si>
    <t xml:space="preserve"> 2. Veräußerungen landwirtschaftlichen Grundbesitzes (ohne Gebäude und ohne Inventar) </t>
  </si>
  <si>
    <t>Noch: 2. Veräußerungen landwirtschaftlichen Grundbesitzes (ohne Gebäude und ohne Inventar)</t>
  </si>
  <si>
    <t>¹)  Ergebnisse der Kaufpreissammlung</t>
  </si>
  <si>
    <t>Vorbemerkung</t>
  </si>
  <si>
    <t xml:space="preserve">                             EMZ  =  Ertragsmesszahl</t>
  </si>
  <si>
    <t>Durchschnittliche Kaufwerte je Hektar Fläche der landwirtschaftlichen Nutzung (ohne</t>
  </si>
  <si>
    <t>2006</t>
  </si>
  <si>
    <t xml:space="preserve"> </t>
  </si>
  <si>
    <t xml:space="preserve">davon mit ... ha FdlN  </t>
  </si>
  <si>
    <t xml:space="preserve">davon mit ... EMZ in 100 je ha FdlN  </t>
  </si>
  <si>
    <t>2007</t>
  </si>
  <si>
    <t>2008</t>
  </si>
  <si>
    <t xml:space="preserve"> ­   </t>
  </si>
  <si>
    <t>2009</t>
  </si>
  <si>
    <t>Art der Veräußerungsfälle
———————
Fläche der landwirtschaftlichen Nutzung (FdlN)
je Veräußerungsfall
———————
Ertragsmesszahl (EMZ) je ha FdlN</t>
  </si>
  <si>
    <t/>
  </si>
  <si>
    <t xml:space="preserve">                   mit Gebäude und mit Inventar            ........</t>
  </si>
  <si>
    <r>
      <t>x</t>
    </r>
    <r>
      <rPr>
        <i/>
        <vertAlign val="superscript"/>
        <sz val="7.5"/>
        <rFont val="Arial"/>
        <family val="2"/>
      </rPr>
      <t>1)</t>
    </r>
  </si>
  <si>
    <r>
      <t xml:space="preserve">  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bis 1973 Ergebnisse der Kaufpreissammlung, daher kein Vergleich der Regierungsbezirke  </t>
    </r>
  </si>
  <si>
    <t xml:space="preserve">                              ha       =  Hektar</t>
  </si>
  <si>
    <t>Veräußerungen landwirtschaftlichen Grundbesitzes in Bayern 2010</t>
  </si>
  <si>
    <t>in den kreisfreien Städten und Landkreisen Bayerns 2010</t>
  </si>
  <si>
    <t>in Bayern von 1961 bis 2010</t>
  </si>
  <si>
    <t>2010</t>
  </si>
  <si>
    <t>1. Veräußerungen landwirtschaftlichen Grundbesitzes in Bayern 2010</t>
  </si>
  <si>
    <t>Noch: 1. Veräußerungen landwirtschaftlichen Grundbesitzes in Bayern 2010</t>
  </si>
  <si>
    <t>in den Regierungsbezirken Bayerns 1974 und 1999 bis 2010</t>
  </si>
  <si>
    <t>Gebäude und ohne Inventar) in den kreisfreien Städten und Landkreisen Bayerns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</si>
</sst>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\ \ \ "/>
    <numFmt numFmtId="169" formatCode="0.00\ \ \ "/>
    <numFmt numFmtId="170" formatCode="###\ ##0\ \ \ "/>
    <numFmt numFmtId="171" formatCode="#\ ###\ ##0\ \ \ "/>
    <numFmt numFmtId="172" formatCode="#\ ##0\ \ \ "/>
    <numFmt numFmtId="173" formatCode="#\ ###.00\ \ \ "/>
    <numFmt numFmtId="174" formatCode="@*."/>
    <numFmt numFmtId="175" formatCode="@\ *."/>
    <numFmt numFmtId="176" formatCode="#\ ###0.00\ \ \ "/>
    <numFmt numFmtId="177" formatCode="#,##0.00\ \ \ \ \ ;\-\ #,##0.00\ \ \ \ \ ;\·\ \ \ \ \ "/>
    <numFmt numFmtId="178" formatCode="\ \ \ @\ *."/>
    <numFmt numFmtId="179" formatCode="\ \ \ \ \ \ \ \ \ \ \ \ \ \ @"/>
    <numFmt numFmtId="180" formatCode="\ \ \ \ \ \ \ \ \ \ \ \ \ \ \ \ \ \ \ @\ *."/>
    <numFmt numFmtId="181" formatCode="@\ \ *."/>
    <numFmt numFmtId="182" formatCode="#\ ##0\ \ ;\-#\ ##0\ \ ;"/>
    <numFmt numFmtId="183" formatCode="#\ ##0.00\ \ ;\-#\ ##0.00\ \ ;"/>
    <numFmt numFmtId="184" formatCode="\ \ \ \ \ \ \ \ \ \ \ \ \ \ \ \ \ \ \ @"/>
    <numFmt numFmtId="185" formatCode="#\ ##0\ \ ;\-\ #\ ##0\ \ ;\·\ \ \ \ \ "/>
    <numFmt numFmtId="186" formatCode="#\ ##0\ \ ;\-\ #\ ##0\ \ ;\·\ \ "/>
    <numFmt numFmtId="187" formatCode="#\ ##0.00\ \ ;\-\ #\ ##0.00\ \ ;\·\ \ \ \ \ "/>
    <numFmt numFmtId="188" formatCode="\ \ \ \ \ \ \ \ \ \ \ \ \ \ \ \ \ \ \ \ \ \ \ \ \ \ \ \ \ \ @\ *."/>
    <numFmt numFmtId="189" formatCode="\ \ \ \ \ \ \ \ @"/>
    <numFmt numFmtId="190" formatCode=";;;\ \ @\ *."/>
    <numFmt numFmtId="191" formatCode="#\ ###\ ##0\ \ \ ;\-#\ ###\ ##0\ \ ;\-\ \ "/>
    <numFmt numFmtId="192" formatCode="#\ ###\ ##0.00\ \ \ ;\-#\ ###\ ##0.00\ \ ;\-\ \ "/>
    <numFmt numFmtId="193" formatCode="###\ ###\ \ ;\-###\ ###\ \ ;"/>
    <numFmt numFmtId="194" formatCode="#\ ##0.00\ \ ;\-#\ ##0.00\ \ ;\·\ \ ;"/>
    <numFmt numFmtId="195" formatCode="#\ ##0.00\ \ ;\-####\ ##0.00\ \ ;"/>
    <numFmt numFmtId="196" formatCode="#\ ##0\ &quot;DM&quot;;[Red]\-#\ ##0\ "/>
    <numFmt numFmtId="197" formatCode="#\ ##0.0\ \ ;\-#\ ##0.0\ \ ;"/>
    <numFmt numFmtId="198" formatCode="#\ ##0.0\ \ ;\-#\ ##0.00\ \ ;"/>
    <numFmt numFmtId="199" formatCode="###\ ##0"/>
    <numFmt numFmtId="200" formatCode="0.0"/>
    <numFmt numFmtId="201" formatCode="\ #0.00\ \ \ ;\-\ #0.00\ \ ;\-\ \ "/>
    <numFmt numFmtId="202" formatCode="#\ ###\ ##0\ \ ;\-#\ ###\ ##0\ \ ;\-\ \ "/>
    <numFmt numFmtId="203" formatCode="\ \ \ \ \ "/>
    <numFmt numFmtId="204" formatCode="\ #0.00\ \ \ \ ;\-\ #0.00"/>
    <numFmt numFmtId="205" formatCode="\ #0.00;\-\ #0.00"/>
    <numFmt numFmtId="206" formatCode="#\ ##0.0\ ;\-#\ ##0.0;"/>
    <numFmt numFmtId="207" formatCode="#\ ###0.00\ \ "/>
    <numFmt numFmtId="208" formatCode="###\ ###\ ###\ \ ;\-###\ ###\ ###\ \ ;\-\ \ ;@\ *.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MS Sans Serif"/>
      <family val="0"/>
    </font>
    <font>
      <sz val="8.5"/>
      <name val="MS Sans Serif"/>
      <family val="2"/>
    </font>
    <font>
      <sz val="9"/>
      <name val="MS Sans Serif"/>
      <family val="2"/>
    </font>
    <font>
      <sz val="11"/>
      <name val="Times New Roman"/>
      <family val="1"/>
    </font>
    <font>
      <sz val="6"/>
      <name val="Times New Roman"/>
      <family val="1"/>
    </font>
    <font>
      <sz val="8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sz val="7.5"/>
      <name val="Times New Roman"/>
      <family val="1"/>
    </font>
    <font>
      <b/>
      <sz val="7.5"/>
      <color indexed="10"/>
      <name val="Arial"/>
      <family val="2"/>
    </font>
    <font>
      <b/>
      <sz val="7.5"/>
      <color indexed="10"/>
      <name val="Times New Roman"/>
      <family val="1"/>
    </font>
    <font>
      <b/>
      <sz val="7.5"/>
      <color indexed="8"/>
      <name val="Arial"/>
      <family val="2"/>
    </font>
    <font>
      <b/>
      <i/>
      <sz val="7.5"/>
      <name val="Arial"/>
      <family val="2"/>
    </font>
    <font>
      <b/>
      <i/>
      <sz val="7.5"/>
      <color indexed="10"/>
      <name val="Arial"/>
      <family val="2"/>
    </font>
    <font>
      <i/>
      <sz val="7.5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vertAlign val="superscript"/>
      <sz val="7.5"/>
      <name val="Arial"/>
      <family val="2"/>
    </font>
    <font>
      <sz val="7.5"/>
      <color indexed="10"/>
      <name val="Arial"/>
      <family val="2"/>
    </font>
    <font>
      <sz val="7.5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1">
      <alignment/>
      <protection/>
    </xf>
  </cellStyleXfs>
  <cellXfs count="273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21" applyFont="1" applyAlignment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178" fontId="16" fillId="0" borderId="0" xfId="0" applyNumberFormat="1" applyFont="1" applyBorder="1" applyAlignment="1" applyProtection="1" quotePrefix="1">
      <alignment horizontal="left" vertical="center"/>
      <protection locked="0"/>
    </xf>
    <xf numFmtId="175" fontId="13" fillId="0" borderId="0" xfId="0" applyNumberFormat="1" applyFont="1" applyBorder="1" applyAlignment="1" applyProtection="1" quotePrefix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Continuous" vertical="center"/>
      <protection locked="0"/>
    </xf>
    <xf numFmtId="49" fontId="21" fillId="0" borderId="4" xfId="0" applyNumberFormat="1" applyFont="1" applyBorder="1" applyAlignment="1" applyProtection="1">
      <alignment horizontal="centerContinuous" vertical="center"/>
      <protection locked="0"/>
    </xf>
    <xf numFmtId="0" fontId="21" fillId="0" borderId="5" xfId="0" applyFont="1" applyBorder="1" applyAlignment="1" applyProtection="1">
      <alignment vertical="center"/>
      <protection locked="0"/>
    </xf>
    <xf numFmtId="182" fontId="21" fillId="0" borderId="5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82" fontId="21" fillId="0" borderId="0" xfId="0" applyNumberFormat="1" applyFont="1" applyBorder="1" applyAlignment="1" applyProtection="1">
      <alignment vertical="center"/>
      <protection locked="0"/>
    </xf>
    <xf numFmtId="182" fontId="27" fillId="0" borderId="0" xfId="0" applyNumberFormat="1" applyFont="1" applyBorder="1" applyAlignment="1" applyProtection="1">
      <alignment horizontal="right" vertical="center"/>
      <protection locked="0"/>
    </xf>
    <xf numFmtId="197" fontId="23" fillId="0" borderId="0" xfId="0" applyNumberFormat="1" applyFont="1" applyBorder="1" applyAlignment="1" applyProtection="1">
      <alignment horizontal="right" vertical="center"/>
      <protection locked="0"/>
    </xf>
    <xf numFmtId="182" fontId="23" fillId="0" borderId="0" xfId="0" applyNumberFormat="1" applyFont="1" applyBorder="1" applyAlignment="1" applyProtection="1">
      <alignment horizontal="right" vertical="center"/>
      <protection locked="0"/>
    </xf>
    <xf numFmtId="182" fontId="28" fillId="0" borderId="0" xfId="0" applyNumberFormat="1" applyFont="1" applyBorder="1" applyAlignment="1" applyProtection="1">
      <alignment horizontal="right" vertical="center"/>
      <protection locked="0"/>
    </xf>
    <xf numFmtId="195" fontId="28" fillId="0" borderId="0" xfId="0" applyNumberFormat="1" applyFont="1" applyBorder="1" applyAlignment="1" applyProtection="1">
      <alignment horizontal="right" vertical="center"/>
      <protection locked="0"/>
    </xf>
    <xf numFmtId="178" fontId="25" fillId="0" borderId="0" xfId="0" applyNumberFormat="1" applyFont="1" applyBorder="1" applyAlignment="1" applyProtection="1" quotePrefix="1">
      <alignment horizontal="left" vertical="center"/>
      <protection locked="0"/>
    </xf>
    <xf numFmtId="168" fontId="25" fillId="0" borderId="6" xfId="0" applyNumberFormat="1" applyFont="1" applyBorder="1" applyAlignment="1" applyProtection="1">
      <alignment horizontal="right" vertical="center"/>
      <protection locked="0"/>
    </xf>
    <xf numFmtId="169" fontId="25" fillId="0" borderId="0" xfId="0" applyNumberFormat="1" applyFont="1" applyBorder="1" applyAlignment="1" applyProtection="1">
      <alignment horizontal="right" vertical="center"/>
      <protection locked="0"/>
    </xf>
    <xf numFmtId="182" fontId="25" fillId="0" borderId="0" xfId="0" applyNumberFormat="1" applyFont="1" applyBorder="1" applyAlignment="1" applyProtection="1">
      <alignment horizontal="right" vertical="center"/>
      <protection locked="0"/>
    </xf>
    <xf numFmtId="182" fontId="29" fillId="0" borderId="0" xfId="0" applyNumberFormat="1" applyFont="1" applyBorder="1" applyAlignment="1" applyProtection="1">
      <alignment horizontal="right" vertical="center"/>
      <protection locked="0"/>
    </xf>
    <xf numFmtId="169" fontId="29" fillId="0" borderId="0" xfId="0" applyNumberFormat="1" applyFont="1" applyBorder="1" applyAlignment="1" applyProtection="1">
      <alignment horizontal="right" vertical="center"/>
      <protection locked="0"/>
    </xf>
    <xf numFmtId="189" fontId="21" fillId="0" borderId="0" xfId="0" applyNumberFormat="1" applyFont="1" applyBorder="1" applyAlignment="1" applyProtection="1">
      <alignment horizontal="left" vertical="center"/>
      <protection locked="0"/>
    </xf>
    <xf numFmtId="168" fontId="21" fillId="0" borderId="6" xfId="0" applyNumberFormat="1" applyFont="1" applyBorder="1" applyAlignment="1" applyProtection="1">
      <alignment horizontal="right" vertical="center"/>
      <protection locked="0"/>
    </xf>
    <xf numFmtId="173" fontId="21" fillId="0" borderId="0" xfId="0" applyNumberFormat="1" applyFont="1" applyBorder="1" applyAlignment="1" applyProtection="1">
      <alignment horizontal="right" vertical="center"/>
      <protection locked="0"/>
    </xf>
    <xf numFmtId="182" fontId="21" fillId="0" borderId="0" xfId="0" applyNumberFormat="1" applyFont="1" applyBorder="1" applyAlignment="1" applyProtection="1">
      <alignment horizontal="right" vertical="center"/>
      <protection locked="0"/>
    </xf>
    <xf numFmtId="173" fontId="30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182" fontId="30" fillId="0" borderId="0" xfId="0" applyNumberFormat="1" applyFont="1" applyBorder="1" applyAlignment="1" applyProtection="1">
      <alignment horizontal="right" vertical="center"/>
      <protection locked="0"/>
    </xf>
    <xf numFmtId="183" fontId="30" fillId="0" borderId="0" xfId="0" applyNumberFormat="1" applyFont="1" applyBorder="1" applyAlignment="1" applyProtection="1">
      <alignment horizontal="right" vertical="center"/>
      <protection locked="0"/>
    </xf>
    <xf numFmtId="180" fontId="21" fillId="0" borderId="0" xfId="0" applyNumberFormat="1" applyFont="1" applyBorder="1" applyAlignment="1" applyProtection="1">
      <alignment horizontal="left" vertical="center"/>
      <protection locked="0"/>
    </xf>
    <xf numFmtId="182" fontId="31" fillId="0" borderId="6" xfId="0" applyNumberFormat="1" applyFont="1" applyBorder="1" applyAlignment="1" applyProtection="1">
      <alignment horizontal="right" vertical="center"/>
      <protection/>
    </xf>
    <xf numFmtId="197" fontId="31" fillId="0" borderId="0" xfId="0" applyNumberFormat="1" applyFont="1" applyBorder="1" applyAlignment="1" applyProtection="1">
      <alignment horizontal="right" vertical="center"/>
      <protection locked="0"/>
    </xf>
    <xf numFmtId="202" fontId="32" fillId="0" borderId="0" xfId="0" applyNumberFormat="1" applyFont="1" applyBorder="1" applyAlignment="1" applyProtection="1">
      <alignment horizontal="right" vertical="center"/>
      <protection locked="0"/>
    </xf>
    <xf numFmtId="175" fontId="21" fillId="0" borderId="0" xfId="0" applyNumberFormat="1" applyFont="1" applyBorder="1" applyAlignment="1" applyProtection="1" quotePrefix="1">
      <alignment horizontal="left" vertical="center"/>
      <protection locked="0"/>
    </xf>
    <xf numFmtId="168" fontId="31" fillId="0" borderId="6" xfId="0" applyNumberFormat="1" applyFont="1" applyBorder="1" applyAlignment="1" applyProtection="1">
      <alignment horizontal="right" vertical="center"/>
      <protection locked="0"/>
    </xf>
    <xf numFmtId="182" fontId="32" fillId="0" borderId="0" xfId="0" applyNumberFormat="1" applyFont="1" applyBorder="1" applyAlignment="1" applyProtection="1">
      <alignment horizontal="right" vertical="center"/>
      <protection locked="0"/>
    </xf>
    <xf numFmtId="169" fontId="30" fillId="0" borderId="0" xfId="0" applyNumberFormat="1" applyFont="1" applyBorder="1" applyAlignment="1" applyProtection="1">
      <alignment horizontal="right" vertical="center"/>
      <protection locked="0"/>
    </xf>
    <xf numFmtId="184" fontId="21" fillId="0" borderId="0" xfId="0" applyNumberFormat="1" applyFont="1" applyBorder="1" applyAlignment="1" applyProtection="1">
      <alignment horizontal="left" vertical="center"/>
      <protection locked="0"/>
    </xf>
    <xf numFmtId="197" fontId="21" fillId="0" borderId="0" xfId="0" applyNumberFormat="1" applyFont="1" applyBorder="1" applyAlignment="1" applyProtection="1">
      <alignment horizontal="right" vertical="center"/>
      <protection locked="0"/>
    </xf>
    <xf numFmtId="188" fontId="21" fillId="0" borderId="0" xfId="0" applyNumberFormat="1" applyFont="1" applyBorder="1" applyAlignment="1" applyProtection="1">
      <alignment horizontal="left" vertical="center"/>
      <protection locked="0"/>
    </xf>
    <xf numFmtId="182" fontId="21" fillId="0" borderId="6" xfId="0" applyNumberFormat="1" applyFont="1" applyBorder="1" applyAlignment="1" applyProtection="1">
      <alignment horizontal="right" vertical="center"/>
      <protection locked="0"/>
    </xf>
    <xf numFmtId="186" fontId="30" fillId="0" borderId="0" xfId="0" applyNumberFormat="1" applyFont="1" applyBorder="1" applyAlignment="1" applyProtection="1">
      <alignment horizontal="right" vertical="center"/>
      <protection locked="0"/>
    </xf>
    <xf numFmtId="193" fontId="21" fillId="0" borderId="0" xfId="0" applyNumberFormat="1" applyFont="1" applyBorder="1" applyAlignment="1" applyProtection="1">
      <alignment horizontal="right" vertical="center"/>
      <protection locked="0"/>
    </xf>
    <xf numFmtId="168" fontId="21" fillId="0" borderId="0" xfId="0" applyNumberFormat="1" applyFont="1" applyBorder="1" applyAlignment="1" applyProtection="1">
      <alignment horizontal="right" vertical="center"/>
      <protection locked="0"/>
    </xf>
    <xf numFmtId="169" fontId="21" fillId="0" borderId="0" xfId="0" applyNumberFormat="1" applyFont="1" applyBorder="1" applyAlignment="1" applyProtection="1">
      <alignment horizontal="right" vertical="center"/>
      <protection locked="0"/>
    </xf>
    <xf numFmtId="170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5" fontId="23" fillId="0" borderId="0" xfId="0" applyNumberFormat="1" applyFont="1" applyBorder="1" applyAlignment="1" applyProtection="1" quotePrefix="1">
      <alignment horizontal="left" vertical="center"/>
      <protection locked="0"/>
    </xf>
    <xf numFmtId="182" fontId="23" fillId="0" borderId="6" xfId="0" applyNumberFormat="1" applyFont="1" applyBorder="1" applyAlignment="1" applyProtection="1">
      <alignment horizontal="right" vertical="center"/>
      <protection locked="0"/>
    </xf>
    <xf numFmtId="198" fontId="23" fillId="0" borderId="0" xfId="0" applyNumberFormat="1" applyFont="1" applyBorder="1" applyAlignment="1" applyProtection="1">
      <alignment horizontal="right" vertical="center"/>
      <protection locked="0"/>
    </xf>
    <xf numFmtId="183" fontId="28" fillId="0" borderId="0" xfId="0" applyNumberFormat="1" applyFont="1" applyBorder="1" applyAlignment="1" applyProtection="1">
      <alignment horizontal="right" vertical="center"/>
      <protection locked="0"/>
    </xf>
    <xf numFmtId="170" fontId="25" fillId="0" borderId="0" xfId="0" applyNumberFormat="1" applyFont="1" applyBorder="1" applyAlignment="1" applyProtection="1">
      <alignment horizontal="right" vertical="center"/>
      <protection locked="0"/>
    </xf>
    <xf numFmtId="170" fontId="29" fillId="0" borderId="0" xfId="0" applyNumberFormat="1" applyFont="1" applyBorder="1" applyAlignment="1" applyProtection="1">
      <alignment horizontal="right" vertical="center"/>
      <protection locked="0"/>
    </xf>
    <xf numFmtId="170" fontId="30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82" fontId="21" fillId="0" borderId="0" xfId="0" applyNumberFormat="1" applyFont="1" applyAlignment="1" applyProtection="1">
      <alignment vertical="center"/>
      <protection locked="0"/>
    </xf>
    <xf numFmtId="175" fontId="21" fillId="0" borderId="0" xfId="0" applyNumberFormat="1" applyFont="1" applyBorder="1" applyAlignment="1" applyProtection="1">
      <alignment horizontal="left" vertical="center"/>
      <protection locked="0"/>
    </xf>
    <xf numFmtId="195" fontId="29" fillId="0" borderId="0" xfId="0" applyNumberFormat="1" applyFont="1" applyBorder="1" applyAlignment="1" applyProtection="1">
      <alignment horizontal="right" vertical="center"/>
      <protection locked="0"/>
    </xf>
    <xf numFmtId="195" fontId="30" fillId="0" borderId="0" xfId="0" applyNumberFormat="1" applyFont="1" applyBorder="1" applyAlignment="1" applyProtection="1">
      <alignment horizontal="right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196" fontId="21" fillId="0" borderId="4" xfId="0" applyNumberFormat="1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72" fontId="30" fillId="0" borderId="0" xfId="0" applyNumberFormat="1" applyFont="1" applyBorder="1" applyAlignment="1" applyProtection="1">
      <alignment horizontal="right" vertical="center"/>
      <protection locked="0"/>
    </xf>
    <xf numFmtId="172" fontId="21" fillId="0" borderId="0" xfId="0" applyNumberFormat="1" applyFont="1" applyBorder="1" applyAlignment="1" applyProtection="1">
      <alignment horizontal="right" vertical="center"/>
      <protection locked="0"/>
    </xf>
    <xf numFmtId="207" fontId="30" fillId="0" borderId="0" xfId="0" applyNumberFormat="1" applyFont="1" applyBorder="1" applyAlignment="1" applyProtection="1">
      <alignment horizontal="right" vertical="center"/>
      <protection locked="0"/>
    </xf>
    <xf numFmtId="175" fontId="21" fillId="0" borderId="8" xfId="0" applyNumberFormat="1" applyFont="1" applyBorder="1" applyAlignment="1" applyProtection="1">
      <alignment horizontal="left" vertical="center"/>
      <protection locked="0"/>
    </xf>
    <xf numFmtId="176" fontId="30" fillId="0" borderId="0" xfId="0" applyNumberFormat="1" applyFont="1" applyBorder="1" applyAlignment="1" applyProtection="1">
      <alignment horizontal="right" vertical="center"/>
      <protection locked="0"/>
    </xf>
    <xf numFmtId="206" fontId="21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right"/>
      <protection locked="0"/>
    </xf>
    <xf numFmtId="175" fontId="23" fillId="0" borderId="0" xfId="0" applyNumberFormat="1" applyFont="1" applyBorder="1" applyAlignment="1" applyProtection="1" quotePrefix="1">
      <alignment horizontal="left"/>
      <protection locked="0"/>
    </xf>
    <xf numFmtId="168" fontId="23" fillId="0" borderId="6" xfId="0" applyNumberFormat="1" applyFont="1" applyBorder="1" applyAlignment="1" applyProtection="1">
      <alignment horizontal="right"/>
      <protection locked="0"/>
    </xf>
    <xf numFmtId="170" fontId="23" fillId="0" borderId="0" xfId="0" applyNumberFormat="1" applyFont="1" applyBorder="1" applyAlignment="1" applyProtection="1">
      <alignment horizontal="right"/>
      <protection locked="0"/>
    </xf>
    <xf numFmtId="170" fontId="28" fillId="0" borderId="0" xfId="0" applyNumberFormat="1" applyFont="1" applyBorder="1" applyAlignment="1" applyProtection="1">
      <alignment horizontal="right" vertical="center"/>
      <protection locked="0"/>
    </xf>
    <xf numFmtId="172" fontId="28" fillId="0" borderId="0" xfId="0" applyNumberFormat="1" applyFont="1" applyBorder="1" applyAlignment="1" applyProtection="1">
      <alignment horizontal="right" vertical="center"/>
      <protection locked="0"/>
    </xf>
    <xf numFmtId="172" fontId="23" fillId="0" borderId="0" xfId="0" applyNumberFormat="1" applyFont="1" applyBorder="1" applyAlignment="1" applyProtection="1">
      <alignment horizontal="right" vertical="center"/>
      <protection locked="0"/>
    </xf>
    <xf numFmtId="207" fontId="28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75" fontId="25" fillId="0" borderId="0" xfId="0" applyNumberFormat="1" applyFont="1" applyBorder="1" applyAlignment="1" applyProtection="1" quotePrefix="1">
      <alignment horizontal="left" vertical="center"/>
      <protection locked="0"/>
    </xf>
    <xf numFmtId="168" fontId="25" fillId="0" borderId="0" xfId="0" applyNumberFormat="1" applyFont="1" applyBorder="1" applyAlignment="1" applyProtection="1">
      <alignment horizontal="right" vertical="center"/>
      <protection locked="0"/>
    </xf>
    <xf numFmtId="171" fontId="25" fillId="0" borderId="0" xfId="0" applyNumberFormat="1" applyFont="1" applyBorder="1" applyAlignment="1" applyProtection="1">
      <alignment horizontal="right" vertical="center"/>
      <protection locked="0"/>
    </xf>
    <xf numFmtId="172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/>
      <protection locked="0"/>
    </xf>
    <xf numFmtId="175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76" fontId="28" fillId="0" borderId="0" xfId="0" applyNumberFormat="1" applyFont="1" applyBorder="1" applyAlignment="1" applyProtection="1">
      <alignment horizontal="right" vertical="center"/>
      <protection locked="0"/>
    </xf>
    <xf numFmtId="176" fontId="29" fillId="0" borderId="0" xfId="0" applyNumberFormat="1" applyFont="1" applyBorder="1" applyAlignment="1" applyProtection="1">
      <alignment horizontal="right" vertical="center"/>
      <protection locked="0"/>
    </xf>
    <xf numFmtId="168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168" fontId="23" fillId="0" borderId="6" xfId="0" applyNumberFormat="1" applyFont="1" applyBorder="1" applyAlignment="1" applyProtection="1">
      <alignment horizontal="right" vertical="center"/>
      <protection locked="0"/>
    </xf>
    <xf numFmtId="170" fontId="23" fillId="0" borderId="0" xfId="0" applyNumberFormat="1" applyFont="1" applyBorder="1" applyAlignment="1" applyProtection="1">
      <alignment horizontal="right" vertical="center"/>
      <protection locked="0"/>
    </xf>
    <xf numFmtId="190" fontId="21" fillId="0" borderId="0" xfId="21" applyNumberFormat="1" applyFont="1" applyBorder="1" applyAlignment="1">
      <alignment vertical="center"/>
      <protection/>
    </xf>
    <xf numFmtId="0" fontId="23" fillId="0" borderId="0" xfId="21" applyFont="1" applyBorder="1" applyAlignment="1">
      <alignment horizontal="right" vertical="center"/>
      <protection/>
    </xf>
    <xf numFmtId="199" fontId="21" fillId="0" borderId="6" xfId="21" applyNumberFormat="1" applyFont="1" applyBorder="1" applyAlignment="1">
      <alignment vertical="center"/>
      <protection/>
    </xf>
    <xf numFmtId="199" fontId="21" fillId="0" borderId="0" xfId="21" applyNumberFormat="1" applyFont="1" applyBorder="1" applyAlignment="1">
      <alignment vertical="center"/>
      <protection/>
    </xf>
    <xf numFmtId="199" fontId="23" fillId="0" borderId="6" xfId="21" applyNumberFormat="1" applyFont="1" applyBorder="1" applyAlignment="1">
      <alignment vertical="center"/>
      <protection/>
    </xf>
    <xf numFmtId="199" fontId="23" fillId="0" borderId="0" xfId="21" applyNumberFormat="1" applyFont="1" applyBorder="1" applyAlignment="1">
      <alignment vertical="center"/>
      <protection/>
    </xf>
    <xf numFmtId="199" fontId="30" fillId="0" borderId="6" xfId="21" applyNumberFormat="1" applyFont="1" applyBorder="1" applyAlignment="1">
      <alignment vertical="center"/>
      <protection/>
    </xf>
    <xf numFmtId="199" fontId="30" fillId="0" borderId="0" xfId="21" applyNumberFormat="1" applyFont="1" applyBorder="1" applyAlignment="1">
      <alignment vertical="center"/>
      <protection/>
    </xf>
    <xf numFmtId="199" fontId="28" fillId="0" borderId="0" xfId="21" applyNumberFormat="1" applyFont="1" applyBorder="1" applyAlignment="1">
      <alignment vertical="center"/>
      <protection/>
    </xf>
    <xf numFmtId="192" fontId="30" fillId="0" borderId="6" xfId="21" applyNumberFormat="1" applyFont="1" applyBorder="1" applyAlignment="1">
      <alignment horizontal="right" vertical="center"/>
      <protection/>
    </xf>
    <xf numFmtId="205" fontId="30" fillId="0" borderId="0" xfId="21" applyNumberFormat="1" applyFont="1" applyBorder="1" applyAlignment="1">
      <alignment horizontal="right" vertical="center"/>
      <protection/>
    </xf>
    <xf numFmtId="204" fontId="30" fillId="0" borderId="0" xfId="21" applyNumberFormat="1" applyFont="1" applyBorder="1" applyAlignment="1">
      <alignment horizontal="right" vertical="center"/>
      <protection/>
    </xf>
    <xf numFmtId="192" fontId="28" fillId="0" borderId="6" xfId="21" applyNumberFormat="1" applyFont="1" applyBorder="1" applyAlignment="1">
      <alignment vertical="center"/>
      <protection/>
    </xf>
    <xf numFmtId="205" fontId="28" fillId="0" borderId="0" xfId="21" applyNumberFormat="1" applyFont="1" applyBorder="1" applyAlignment="1">
      <alignment horizontal="right" vertical="center"/>
      <protection/>
    </xf>
    <xf numFmtId="204" fontId="28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190" fontId="21" fillId="0" borderId="0" xfId="21" applyNumberFormat="1" applyFont="1" applyAlignme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0" fontId="21" fillId="0" borderId="7" xfId="0" applyFont="1" applyBorder="1" applyAlignment="1" applyProtection="1">
      <alignment horizontal="center" vertical="center"/>
      <protection/>
    </xf>
    <xf numFmtId="175" fontId="21" fillId="0" borderId="0" xfId="0" applyNumberFormat="1" applyFont="1" applyBorder="1" applyAlignment="1" applyProtection="1">
      <alignment horizontal="left" vertical="center"/>
      <protection/>
    </xf>
    <xf numFmtId="174" fontId="21" fillId="0" borderId="8" xfId="0" applyNumberFormat="1" applyFont="1" applyBorder="1" applyAlignment="1" applyProtection="1">
      <alignment horizontal="centerContinuous" vertical="center"/>
      <protection/>
    </xf>
    <xf numFmtId="185" fontId="21" fillId="0" borderId="0" xfId="0" applyNumberFormat="1" applyFont="1" applyBorder="1" applyAlignment="1" applyProtection="1">
      <alignment vertical="center"/>
      <protection/>
    </xf>
    <xf numFmtId="194" fontId="23" fillId="0" borderId="0" xfId="0" applyNumberFormat="1" applyFont="1" applyBorder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vertical="center"/>
      <protection/>
    </xf>
    <xf numFmtId="186" fontId="30" fillId="0" borderId="0" xfId="0" applyNumberFormat="1" applyFont="1" applyBorder="1" applyAlignment="1" applyProtection="1">
      <alignment vertical="center"/>
      <protection/>
    </xf>
    <xf numFmtId="187" fontId="30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vertical="center"/>
      <protection/>
    </xf>
    <xf numFmtId="174" fontId="21" fillId="0" borderId="0" xfId="0" applyNumberFormat="1" applyFont="1" applyBorder="1" applyAlignment="1" applyProtection="1">
      <alignment horizontal="centerContinuous" vertical="center"/>
      <protection/>
    </xf>
    <xf numFmtId="185" fontId="21" fillId="0" borderId="6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21" applyFont="1" applyBorder="1" applyAlignment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8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168" fontId="21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182" fontId="19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200" fontId="21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 quotePrefix="1">
      <alignment horizontal="center" vertical="center"/>
      <protection locked="0"/>
    </xf>
    <xf numFmtId="0" fontId="30" fillId="0" borderId="0" xfId="21" applyFont="1" applyAlignme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199" fontId="21" fillId="0" borderId="0" xfId="21" applyNumberFormat="1" applyFont="1" applyAlignment="1">
      <alignment vertical="center"/>
      <protection/>
    </xf>
    <xf numFmtId="201" fontId="30" fillId="0" borderId="0" xfId="21" applyNumberFormat="1" applyFont="1" applyBorder="1" applyAlignment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77" fontId="30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82" fontId="24" fillId="0" borderId="0" xfId="0" applyNumberFormat="1" applyFont="1" applyAlignment="1" applyProtection="1">
      <alignment vertical="center"/>
      <protection locked="0"/>
    </xf>
    <xf numFmtId="180" fontId="23" fillId="0" borderId="0" xfId="0" applyNumberFormat="1" applyFont="1" applyBorder="1" applyAlignment="1" applyProtection="1">
      <alignment horizontal="left" vertical="center"/>
      <protection locked="0"/>
    </xf>
    <xf numFmtId="179" fontId="21" fillId="0" borderId="0" xfId="0" applyNumberFormat="1" applyFont="1" applyBorder="1" applyAlignment="1" applyProtection="1">
      <alignment horizontal="left" vertical="center"/>
      <protection locked="0"/>
    </xf>
    <xf numFmtId="0" fontId="25" fillId="0" borderId="8" xfId="0" applyNumberFormat="1" applyFont="1" applyBorder="1" applyAlignment="1" applyProtection="1">
      <alignment horizontal="left" vertical="center"/>
      <protection locked="0"/>
    </xf>
    <xf numFmtId="0" fontId="25" fillId="0" borderId="8" xfId="0" applyNumberFormat="1" applyFont="1" applyBorder="1" applyAlignment="1" applyProtection="1" quotePrefix="1">
      <alignment horizontal="right" vertical="center"/>
      <protection locked="0"/>
    </xf>
    <xf numFmtId="0" fontId="25" fillId="0" borderId="0" xfId="0" applyNumberFormat="1" applyFont="1" applyBorder="1" applyAlignment="1" applyProtection="1" quotePrefix="1">
      <alignment horizontal="left" vertical="center"/>
      <protection locked="0"/>
    </xf>
    <xf numFmtId="1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NumberFormat="1" applyFont="1" applyBorder="1" applyAlignment="1" applyProtection="1" quotePrefix="1">
      <alignment horizontal="left" vertical="center"/>
      <protection locked="0"/>
    </xf>
    <xf numFmtId="0" fontId="25" fillId="0" borderId="8" xfId="0" applyNumberFormat="1" applyFont="1" applyBorder="1" applyAlignment="1" applyProtection="1">
      <alignment horizontal="left" vertical="center" readingOrder="2"/>
      <protection locked="0"/>
    </xf>
    <xf numFmtId="190" fontId="21" fillId="0" borderId="8" xfId="21" applyNumberFormat="1" applyFont="1" applyBorder="1" applyAlignment="1">
      <alignment vertical="center"/>
      <protection/>
    </xf>
    <xf numFmtId="0" fontId="23" fillId="0" borderId="8" xfId="21" applyFont="1" applyBorder="1" applyAlignment="1">
      <alignment horizontal="right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175" fontId="34" fillId="0" borderId="0" xfId="0" applyNumberFormat="1" applyFont="1" applyBorder="1" applyAlignment="1" applyProtection="1" quotePrefix="1">
      <alignment horizontal="left" vertical="center"/>
      <protection locked="0"/>
    </xf>
    <xf numFmtId="168" fontId="34" fillId="0" borderId="0" xfId="0" applyNumberFormat="1" applyFont="1" applyBorder="1" applyAlignment="1" applyProtection="1">
      <alignment horizontal="right" vertical="center"/>
      <protection locked="0"/>
    </xf>
    <xf numFmtId="169" fontId="34" fillId="0" borderId="0" xfId="0" applyNumberFormat="1" applyFont="1" applyBorder="1" applyAlignment="1" applyProtection="1">
      <alignment horizontal="right" vertical="center"/>
      <protection locked="0"/>
    </xf>
    <xf numFmtId="170" fontId="34" fillId="0" borderId="0" xfId="0" applyNumberFormat="1" applyFont="1" applyBorder="1" applyAlignment="1" applyProtection="1">
      <alignment horizontal="right" vertical="center"/>
      <protection locked="0"/>
    </xf>
    <xf numFmtId="171" fontId="34" fillId="0" borderId="0" xfId="0" applyNumberFormat="1" applyFont="1" applyBorder="1" applyAlignment="1" applyProtection="1">
      <alignment horizontal="right" vertical="center"/>
      <protection locked="0"/>
    </xf>
    <xf numFmtId="172" fontId="34" fillId="0" borderId="0" xfId="0" applyNumberFormat="1" applyFont="1" applyBorder="1" applyAlignment="1" applyProtection="1">
      <alignment horizontal="right" vertical="center"/>
      <protection locked="0"/>
    </xf>
    <xf numFmtId="176" fontId="34" fillId="0" borderId="0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182" fontId="31" fillId="0" borderId="0" xfId="0" applyNumberFormat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197" fontId="21" fillId="0" borderId="0" xfId="0" applyNumberFormat="1" applyFont="1" applyBorder="1" applyAlignment="1" applyProtection="1">
      <alignment horizontal="right" vertical="center"/>
      <protection/>
    </xf>
    <xf numFmtId="182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 quotePrefix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0" fontId="21" fillId="0" borderId="2" xfId="0" applyNumberFormat="1" applyFont="1" applyBorder="1" applyAlignment="1" applyProtection="1">
      <alignment horizontal="center" vertical="center"/>
      <protection locked="0"/>
    </xf>
    <xf numFmtId="182" fontId="30" fillId="0" borderId="0" xfId="0" applyNumberFormat="1" applyFont="1" applyBorder="1" applyAlignment="1" applyProtection="1">
      <alignment horizontal="right" vertical="center"/>
      <protection locked="0"/>
    </xf>
    <xf numFmtId="182" fontId="21" fillId="0" borderId="6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83" fontId="30" fillId="0" borderId="0" xfId="0" applyNumberFormat="1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 quotePrefix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182" fontId="21" fillId="0" borderId="11" xfId="0" applyNumberFormat="1" applyFont="1" applyBorder="1" applyAlignment="1" applyProtection="1">
      <alignment horizontal="center" vertical="center" wrapText="1"/>
      <protection locked="0"/>
    </xf>
    <xf numFmtId="182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1" fillId="0" borderId="11" xfId="21" applyFont="1" applyBorder="1" applyAlignment="1">
      <alignment horizontal="center" vertical="center"/>
      <protection/>
    </xf>
    <xf numFmtId="0" fontId="21" fillId="0" borderId="12" xfId="21" applyFont="1" applyBorder="1" applyAlignment="1">
      <alignment horizontal="center" vertical="center"/>
      <protection/>
    </xf>
    <xf numFmtId="0" fontId="21" fillId="0" borderId="13" xfId="21" applyFont="1" applyBorder="1" applyAlignment="1">
      <alignment horizontal="center" vertical="center"/>
      <protection/>
    </xf>
    <xf numFmtId="0" fontId="21" fillId="0" borderId="14" xfId="21" applyFont="1" applyBorder="1" applyAlignment="1">
      <alignment horizontal="center" vertical="center"/>
      <protection/>
    </xf>
    <xf numFmtId="0" fontId="21" fillId="0" borderId="6" xfId="21" applyFont="1" applyBorder="1" applyAlignment="1">
      <alignment horizontal="center" vertical="center"/>
      <protection/>
    </xf>
    <xf numFmtId="0" fontId="21" fillId="0" borderId="3" xfId="21" applyFont="1" applyBorder="1" applyAlignment="1">
      <alignment horizontal="center" vertical="center"/>
      <protection/>
    </xf>
    <xf numFmtId="0" fontId="21" fillId="0" borderId="5" xfId="21" applyFont="1" applyBorder="1" applyAlignment="1">
      <alignment horizontal="center" vertical="center"/>
      <protection/>
    </xf>
    <xf numFmtId="0" fontId="21" fillId="0" borderId="1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8" xfId="21" applyFont="1" applyBorder="1" applyAlignment="1">
      <alignment horizontal="center" vertical="center"/>
      <protection/>
    </xf>
    <xf numFmtId="0" fontId="21" fillId="0" borderId="9" xfId="21" applyFont="1" applyBorder="1" applyAlignment="1">
      <alignment horizontal="center" vertical="center"/>
      <protection/>
    </xf>
    <xf numFmtId="0" fontId="21" fillId="0" borderId="16" xfId="21" applyFont="1" applyBorder="1" applyAlignment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ohne Tausender" xfId="19"/>
    <cellStyle name="Percent" xfId="20"/>
    <cellStyle name="Standard_Tabellen-BIZ" xfId="21"/>
    <cellStyle name="Currency" xfId="22"/>
    <cellStyle name="Currency [0]" xfId="23"/>
    <cellStyle name="ZELLE MIT RAND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Text 15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Text 1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15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153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 15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15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landwirtschaftl.
Nutzung
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15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15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15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Landwirt-schaftliche Betriebe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15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
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16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Text 16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 163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Ver- äußerungsfälle an der Anzahl 
der landw. Betriebe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Text 16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Text 16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3)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Text 18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18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18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Text 18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18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xt 1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18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19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Text 19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Text 20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Text 20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 203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Text 20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Text 20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Text 20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Text 20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Text 20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Text 21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Text 22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Text 22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xt 2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Text 223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Text 22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Text 22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22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Text 22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Text 23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Text 23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Text 23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Text 23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Text 23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Text 23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Text 23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24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Text 24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Text 24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Text 24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Text 248"/>
        <xdr:cNvSpPr txBox="1">
          <a:spLocks noChangeArrowheads="1"/>
        </xdr:cNvSpPr>
      </xdr:nvSpPr>
      <xdr:spPr>
        <a:xfrm>
          <a:off x="5257800" y="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Text 24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Text 25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Text 2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Text 1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Text 132"/>
        <xdr:cNvSpPr txBox="1">
          <a:spLocks noChangeArrowheads="1"/>
        </xdr:cNvSpPr>
      </xdr:nvSpPr>
      <xdr:spPr>
        <a:xfrm>
          <a:off x="5257800" y="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Text 14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Text 17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" name="Text 24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Text 1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" name="Text 132"/>
        <xdr:cNvSpPr txBox="1">
          <a:spLocks noChangeArrowheads="1"/>
        </xdr:cNvSpPr>
      </xdr:nvSpPr>
      <xdr:spPr>
        <a:xfrm>
          <a:off x="5257800" y="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Text 14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Text 17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Text 24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" name="Text 25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Text 17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Text 17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Text 24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" name="Text 14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Text 140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Line 106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0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Line 13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Text 1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Text 15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Text 1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Text 17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Text 22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" name="Text 51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Text 88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0" y="952500"/>
          <a:ext cx="0" cy="1038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43815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152400</xdr:rowOff>
    </xdr:to>
    <xdr:sp>
      <xdr:nvSpPr>
        <xdr:cNvPr id="4" name="Text 15"/>
        <xdr:cNvSpPr txBox="1">
          <a:spLocks noChangeArrowheads="1"/>
        </xdr:cNvSpPr>
      </xdr:nvSpPr>
      <xdr:spPr>
        <a:xfrm>
          <a:off x="4381500" y="95250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</xdr:row>
      <xdr:rowOff>152400</xdr:rowOff>
    </xdr:from>
    <xdr:to>
      <xdr:col>5</xdr:col>
      <xdr:colOff>0</xdr:colOff>
      <xdr:row>9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4381500" y="1714500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9</xdr:row>
      <xdr:rowOff>0</xdr:rowOff>
    </xdr:to>
    <xdr:sp>
      <xdr:nvSpPr>
        <xdr:cNvPr id="8" name="Text 51"/>
        <xdr:cNvSpPr txBox="1">
          <a:spLocks noChangeArrowheads="1"/>
        </xdr:cNvSpPr>
      </xdr:nvSpPr>
      <xdr:spPr>
        <a:xfrm>
          <a:off x="32004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142875</xdr:rowOff>
    </xdr:to>
    <xdr:sp>
      <xdr:nvSpPr>
        <xdr:cNvPr id="9" name="Text 88"/>
        <xdr:cNvSpPr txBox="1">
          <a:spLocks noChangeArrowheads="1"/>
        </xdr:cNvSpPr>
      </xdr:nvSpPr>
      <xdr:spPr>
        <a:xfrm>
          <a:off x="3200400" y="140970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0" name="Text 129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Text 150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2" name="Text 151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3" name="Text 152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4" name="Text 153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5" name="Text 154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6" name="Text 155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landwirtschaftl.
Nutzung
(FdlN)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7" name="Text 156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18" name="Text 157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19" name="Text 158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Landwirt-schaftliche Betriebe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0" name="Text 159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
schaftsfläche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1" name="Text 161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2" name="Text 162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3" name="Text 163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Ver- äußerungsfälle an der Anzahl 
der landw. Betriebe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4" name="Text 165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5" name="Text 166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3)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6" name="Text 183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7" name="Text 184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8" name="Text 185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9" name="Text 186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Text 187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1" name="Text 188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32" name="Text 189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33" name="Text 190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4" name="Text 191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35" name="Text 201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6" name="Text 202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7" name="Text 203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8" name="Text 204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9" name="Text 205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0" name="Text 206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42" name="Text 208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3" name="Text 209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44" name="Text 219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5" name="Text 220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6" name="Text 221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7" name="Text 222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8" name="Text 223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9" name="Text 224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50" name="Text 225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51" name="Text 226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2" name="Text 227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3" name="Text 232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54" name="Text 234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55" name="Text 235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56" name="Text 236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57" name="Text 237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58" name="Text 238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59" name="Text 239"/>
        <xdr:cNvSpPr txBox="1">
          <a:spLocks noChangeArrowheads="1"/>
        </xdr:cNvSpPr>
      </xdr:nvSpPr>
      <xdr:spPr>
        <a:xfrm>
          <a:off x="43815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60" name="Text 240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61" name="Text 241"/>
        <xdr:cNvSpPr txBox="1">
          <a:spLocks noChangeArrowheads="1"/>
        </xdr:cNvSpPr>
      </xdr:nvSpPr>
      <xdr:spPr>
        <a:xfrm>
          <a:off x="320040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2" name="Text 242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3" name="Text 247"/>
        <xdr:cNvSpPr txBox="1">
          <a:spLocks noChangeArrowheads="1"/>
        </xdr:cNvSpPr>
      </xdr:nvSpPr>
      <xdr:spPr>
        <a:xfrm>
          <a:off x="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64" name="Text 248"/>
        <xdr:cNvSpPr txBox="1">
          <a:spLocks noChangeArrowheads="1"/>
        </xdr:cNvSpPr>
      </xdr:nvSpPr>
      <xdr:spPr>
        <a:xfrm>
          <a:off x="2695575" y="66198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5" name="Text 249"/>
        <xdr:cNvSpPr txBox="1">
          <a:spLocks noChangeArrowheads="1"/>
        </xdr:cNvSpPr>
      </xdr:nvSpPr>
      <xdr:spPr>
        <a:xfrm>
          <a:off x="5410200" y="661987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66" name="Text 250"/>
        <xdr:cNvSpPr txBox="1">
          <a:spLocks noChangeArrowheads="1"/>
        </xdr:cNvSpPr>
      </xdr:nvSpPr>
      <xdr:spPr>
        <a:xfrm>
          <a:off x="3848100" y="6619875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7" name="Text 251"/>
        <xdr:cNvSpPr txBox="1">
          <a:spLocks noChangeArrowheads="1"/>
        </xdr:cNvSpPr>
      </xdr:nvSpPr>
      <xdr:spPr>
        <a:xfrm>
          <a:off x="5924550" y="661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68" name="Text 10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69" name="Text 11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70" name="Text 12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1" name="Text 14"/>
        <xdr:cNvSpPr txBox="1">
          <a:spLocks noChangeArrowheads="1"/>
        </xdr:cNvSpPr>
      </xdr:nvSpPr>
      <xdr:spPr>
        <a:xfrm>
          <a:off x="43815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2" name="Text 15"/>
        <xdr:cNvSpPr txBox="1">
          <a:spLocks noChangeArrowheads="1"/>
        </xdr:cNvSpPr>
      </xdr:nvSpPr>
      <xdr:spPr>
        <a:xfrm>
          <a:off x="43815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43815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4" name="Text 17"/>
        <xdr:cNvSpPr txBox="1">
          <a:spLocks noChangeArrowheads="1"/>
        </xdr:cNvSpPr>
      </xdr:nvSpPr>
      <xdr:spPr>
        <a:xfrm>
          <a:off x="43815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5" name="Text 22"/>
        <xdr:cNvSpPr txBox="1">
          <a:spLocks noChangeArrowheads="1"/>
        </xdr:cNvSpPr>
      </xdr:nvSpPr>
      <xdr:spPr>
        <a:xfrm>
          <a:off x="43815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76" name="Text 51"/>
        <xdr:cNvSpPr txBox="1">
          <a:spLocks noChangeArrowheads="1"/>
        </xdr:cNvSpPr>
      </xdr:nvSpPr>
      <xdr:spPr>
        <a:xfrm>
          <a:off x="32004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77" name="Text 88"/>
        <xdr:cNvSpPr txBox="1">
          <a:spLocks noChangeArrowheads="1"/>
        </xdr:cNvSpPr>
      </xdr:nvSpPr>
      <xdr:spPr>
        <a:xfrm>
          <a:off x="320040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78" name="Text 129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79" name="Text 132"/>
        <xdr:cNvSpPr txBox="1">
          <a:spLocks noChangeArrowheads="1"/>
        </xdr:cNvSpPr>
      </xdr:nvSpPr>
      <xdr:spPr>
        <a:xfrm>
          <a:off x="2695575" y="573405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0" name="Text 140"/>
        <xdr:cNvSpPr txBox="1">
          <a:spLocks noChangeArrowheads="1"/>
        </xdr:cNvSpPr>
      </xdr:nvSpPr>
      <xdr:spPr>
        <a:xfrm>
          <a:off x="5410200" y="573405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81" name="Text 172"/>
        <xdr:cNvSpPr txBox="1">
          <a:spLocks noChangeArrowheads="1"/>
        </xdr:cNvSpPr>
      </xdr:nvSpPr>
      <xdr:spPr>
        <a:xfrm>
          <a:off x="3848100" y="573405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2" name="Text 246"/>
        <xdr:cNvSpPr txBox="1">
          <a:spLocks noChangeArrowheads="1"/>
        </xdr:cNvSpPr>
      </xdr:nvSpPr>
      <xdr:spPr>
        <a:xfrm>
          <a:off x="5924550" y="5734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84" name="Text 11"/>
        <xdr:cNvSpPr txBox="1">
          <a:spLocks noChangeArrowheads="1"/>
        </xdr:cNvSpPr>
      </xdr:nvSpPr>
      <xdr:spPr>
        <a:xfrm>
          <a:off x="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85" name="Text 12"/>
        <xdr:cNvSpPr txBox="1">
          <a:spLocks noChangeArrowheads="1"/>
        </xdr:cNvSpPr>
      </xdr:nvSpPr>
      <xdr:spPr>
        <a:xfrm>
          <a:off x="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43815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87" name="Text 15"/>
        <xdr:cNvSpPr txBox="1">
          <a:spLocks noChangeArrowheads="1"/>
        </xdr:cNvSpPr>
      </xdr:nvSpPr>
      <xdr:spPr>
        <a:xfrm>
          <a:off x="43815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88" name="Text 16"/>
        <xdr:cNvSpPr txBox="1">
          <a:spLocks noChangeArrowheads="1"/>
        </xdr:cNvSpPr>
      </xdr:nvSpPr>
      <xdr:spPr>
        <a:xfrm>
          <a:off x="43815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89" name="Text 17"/>
        <xdr:cNvSpPr txBox="1">
          <a:spLocks noChangeArrowheads="1"/>
        </xdr:cNvSpPr>
      </xdr:nvSpPr>
      <xdr:spPr>
        <a:xfrm>
          <a:off x="43815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90" name="Text 22"/>
        <xdr:cNvSpPr txBox="1">
          <a:spLocks noChangeArrowheads="1"/>
        </xdr:cNvSpPr>
      </xdr:nvSpPr>
      <xdr:spPr>
        <a:xfrm>
          <a:off x="43815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1" name="Text 51"/>
        <xdr:cNvSpPr txBox="1">
          <a:spLocks noChangeArrowheads="1"/>
        </xdr:cNvSpPr>
      </xdr:nvSpPr>
      <xdr:spPr>
        <a:xfrm>
          <a:off x="32004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2" name="Text 88"/>
        <xdr:cNvSpPr txBox="1">
          <a:spLocks noChangeArrowheads="1"/>
        </xdr:cNvSpPr>
      </xdr:nvSpPr>
      <xdr:spPr>
        <a:xfrm>
          <a:off x="320040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93" name="Text 129"/>
        <xdr:cNvSpPr txBox="1">
          <a:spLocks noChangeArrowheads="1"/>
        </xdr:cNvSpPr>
      </xdr:nvSpPr>
      <xdr:spPr>
        <a:xfrm>
          <a:off x="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94" name="Text 132"/>
        <xdr:cNvSpPr txBox="1">
          <a:spLocks noChangeArrowheads="1"/>
        </xdr:cNvSpPr>
      </xdr:nvSpPr>
      <xdr:spPr>
        <a:xfrm>
          <a:off x="2695575" y="925830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8</xdr:col>
      <xdr:colOff>0</xdr:colOff>
      <xdr:row>82</xdr:row>
      <xdr:rowOff>0</xdr:rowOff>
    </xdr:to>
    <xdr:sp>
      <xdr:nvSpPr>
        <xdr:cNvPr id="95" name="Text 140"/>
        <xdr:cNvSpPr txBox="1">
          <a:spLocks noChangeArrowheads="1"/>
        </xdr:cNvSpPr>
      </xdr:nvSpPr>
      <xdr:spPr>
        <a:xfrm>
          <a:off x="5410200" y="925830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96" name="Text 172"/>
        <xdr:cNvSpPr txBox="1">
          <a:spLocks noChangeArrowheads="1"/>
        </xdr:cNvSpPr>
      </xdr:nvSpPr>
      <xdr:spPr>
        <a:xfrm>
          <a:off x="3848100" y="925830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0</xdr:colOff>
      <xdr:row>82</xdr:row>
      <xdr:rowOff>0</xdr:rowOff>
    </xdr:to>
    <xdr:sp>
      <xdr:nvSpPr>
        <xdr:cNvPr id="97" name="Text 246"/>
        <xdr:cNvSpPr txBox="1">
          <a:spLocks noChangeArrowheads="1"/>
        </xdr:cNvSpPr>
      </xdr:nvSpPr>
      <xdr:spPr>
        <a:xfrm>
          <a:off x="5924550" y="925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98" name="Text 250"/>
        <xdr:cNvSpPr txBox="1">
          <a:spLocks noChangeArrowheads="1"/>
        </xdr:cNvSpPr>
      </xdr:nvSpPr>
      <xdr:spPr>
        <a:xfrm>
          <a:off x="3200400" y="6619875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99" name="Text 172"/>
        <xdr:cNvSpPr txBox="1">
          <a:spLocks noChangeArrowheads="1"/>
        </xdr:cNvSpPr>
      </xdr:nvSpPr>
      <xdr:spPr>
        <a:xfrm>
          <a:off x="3200400" y="573405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00" name="Text 172"/>
        <xdr:cNvSpPr txBox="1">
          <a:spLocks noChangeArrowheads="1"/>
        </xdr:cNvSpPr>
      </xdr:nvSpPr>
      <xdr:spPr>
        <a:xfrm>
          <a:off x="3200400" y="925830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01" name="Text 249"/>
        <xdr:cNvSpPr txBox="1">
          <a:spLocks noChangeArrowheads="1"/>
        </xdr:cNvSpPr>
      </xdr:nvSpPr>
      <xdr:spPr>
        <a:xfrm>
          <a:off x="4895850" y="661987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02" name="Text 140"/>
        <xdr:cNvSpPr txBox="1">
          <a:spLocks noChangeArrowheads="1"/>
        </xdr:cNvSpPr>
      </xdr:nvSpPr>
      <xdr:spPr>
        <a:xfrm>
          <a:off x="4895850" y="573405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6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>
      <xdr:nvSpPr>
        <xdr:cNvPr id="103" name="Text 140"/>
        <xdr:cNvSpPr txBox="1">
          <a:spLocks noChangeArrowheads="1"/>
        </xdr:cNvSpPr>
      </xdr:nvSpPr>
      <xdr:spPr>
        <a:xfrm>
          <a:off x="4895850" y="925830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4" name="Line 112"/>
        <xdr:cNvSpPr>
          <a:spLocks/>
        </xdr:cNvSpPr>
      </xdr:nvSpPr>
      <xdr:spPr>
        <a:xfrm flipV="1">
          <a:off x="0" y="1447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07" name="Text 15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08" name="Text 16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09" name="Text 17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0" name="Text 22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11" name="Text 51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12" name="Text 88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13" name="Text 129"/>
        <xdr:cNvSpPr txBox="1">
          <a:spLocks noChangeArrowheads="1"/>
        </xdr:cNvSpPr>
      </xdr:nvSpPr>
      <xdr:spPr>
        <a:xfrm>
          <a:off x="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14" name="Text 12"/>
        <xdr:cNvSpPr txBox="1">
          <a:spLocks noChangeArrowheads="1"/>
        </xdr:cNvSpPr>
      </xdr:nvSpPr>
      <xdr:spPr>
        <a:xfrm>
          <a:off x="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5" name="Text 14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6" name="Text 15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7" name="Text 16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8" name="Text 17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19" name="Text 22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20" name="Text 51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21" name="Text 88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22" name="Text 129"/>
        <xdr:cNvSpPr txBox="1">
          <a:spLocks noChangeArrowheads="1"/>
        </xdr:cNvSpPr>
      </xdr:nvSpPr>
      <xdr:spPr>
        <a:xfrm>
          <a:off x="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23" name="Text 12"/>
        <xdr:cNvSpPr txBox="1">
          <a:spLocks noChangeArrowheads="1"/>
        </xdr:cNvSpPr>
      </xdr:nvSpPr>
      <xdr:spPr>
        <a:xfrm>
          <a:off x="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24" name="Text 14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25" name="Text 15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26" name="Text 16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27" name="Text 17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28" name="Text 22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29" name="Text 51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30" name="Text 88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31" name="Text 129"/>
        <xdr:cNvSpPr txBox="1">
          <a:spLocks noChangeArrowheads="1"/>
        </xdr:cNvSpPr>
      </xdr:nvSpPr>
      <xdr:spPr>
        <a:xfrm>
          <a:off x="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0</xdr:rowOff>
    </xdr:to>
    <xdr:sp>
      <xdr:nvSpPr>
        <xdr:cNvPr id="132" name="Line 172"/>
        <xdr:cNvSpPr>
          <a:spLocks/>
        </xdr:cNvSpPr>
      </xdr:nvSpPr>
      <xdr:spPr>
        <a:xfrm flipV="1">
          <a:off x="0" y="9829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33" name="Text 14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34" name="Text 15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35" name="Text 16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36" name="Text 17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0</xdr:rowOff>
    </xdr:to>
    <xdr:sp>
      <xdr:nvSpPr>
        <xdr:cNvPr id="137" name="Text 22"/>
        <xdr:cNvSpPr txBox="1">
          <a:spLocks noChangeArrowheads="1"/>
        </xdr:cNvSpPr>
      </xdr:nvSpPr>
      <xdr:spPr>
        <a:xfrm>
          <a:off x="43815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38" name="Text 51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87</xdr:row>
      <xdr:rowOff>0</xdr:rowOff>
    </xdr:to>
    <xdr:sp>
      <xdr:nvSpPr>
        <xdr:cNvPr id="139" name="Text 88"/>
        <xdr:cNvSpPr txBox="1">
          <a:spLocks noChangeArrowheads="1"/>
        </xdr:cNvSpPr>
      </xdr:nvSpPr>
      <xdr:spPr>
        <a:xfrm>
          <a:off x="3200400" y="9829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1838325</xdr:colOff>
      <xdr:row>15</xdr:row>
      <xdr:rowOff>76200</xdr:rowOff>
    </xdr:from>
    <xdr:to>
      <xdr:col>0</xdr:col>
      <xdr:colOff>1962150</xdr:colOff>
      <xdr:row>17</xdr:row>
      <xdr:rowOff>95250</xdr:rowOff>
    </xdr:to>
    <xdr:sp>
      <xdr:nvSpPr>
        <xdr:cNvPr id="140" name="AutoShape 182"/>
        <xdr:cNvSpPr>
          <a:spLocks/>
        </xdr:cNvSpPr>
      </xdr:nvSpPr>
      <xdr:spPr>
        <a:xfrm>
          <a:off x="1838325" y="25812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Text 51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xt 88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Text 15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xt 151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xt 15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53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xt 15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xt 15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landwirtschaftl.
Nutzung
(FdlN)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5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xt 157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Text 158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Landwirt-schaftliche Betriebe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Text 159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
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Text 161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Text 162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xt 163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Ver- äußerungsfälle an der Anzahl 
der landw. Betriebe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Text 16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Text 16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3)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Text 18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xt 18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Text 18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xt 18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Text 187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Text 188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Text 189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Text 190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Text 19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Text 20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6" name="Text 20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7" name="Text 203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8" name="Text 20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Text 20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Text 20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Text 208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Text 20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Text 21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Text 220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" name="Text 221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7" name="Text 22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Text 223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xt 22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Text 225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Text 226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Text 22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Text 23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Text 23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Text 23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Text 23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7" name="Text 237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" name="Text 238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" name="Text 239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Text 240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Text 241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Text 24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Text 24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Text 248"/>
        <xdr:cNvSpPr txBox="1">
          <a:spLocks noChangeArrowheads="1"/>
        </xdr:cNvSpPr>
      </xdr:nvSpPr>
      <xdr:spPr>
        <a:xfrm>
          <a:off x="2695575" y="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Text 249"/>
        <xdr:cNvSpPr txBox="1">
          <a:spLocks noChangeArrowheads="1"/>
        </xdr:cNvSpPr>
      </xdr:nvSpPr>
      <xdr:spPr>
        <a:xfrm>
          <a:off x="5410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Text 250"/>
        <xdr:cNvSpPr txBox="1">
          <a:spLocks noChangeArrowheads="1"/>
        </xdr:cNvSpPr>
      </xdr:nvSpPr>
      <xdr:spPr>
        <a:xfrm>
          <a:off x="3848100" y="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Text 251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9" name="Text 1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0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Text 1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Text 1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Text 17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Text 2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Text 51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Text 88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8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Text 132"/>
        <xdr:cNvSpPr txBox="1">
          <a:spLocks noChangeArrowheads="1"/>
        </xdr:cNvSpPr>
      </xdr:nvSpPr>
      <xdr:spPr>
        <a:xfrm>
          <a:off x="2695575" y="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Text 140"/>
        <xdr:cNvSpPr txBox="1">
          <a:spLocks noChangeArrowheads="1"/>
        </xdr:cNvSpPr>
      </xdr:nvSpPr>
      <xdr:spPr>
        <a:xfrm>
          <a:off x="5410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Text 172"/>
        <xdr:cNvSpPr txBox="1">
          <a:spLocks noChangeArrowheads="1"/>
        </xdr:cNvSpPr>
      </xdr:nvSpPr>
      <xdr:spPr>
        <a:xfrm>
          <a:off x="3848100" y="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Text 246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4" name="Text 1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5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Text 15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Text 16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Text 17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Text 2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Text 51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Text 88"/>
        <xdr:cNvSpPr txBox="1">
          <a:spLocks noChangeArrowheads="1"/>
        </xdr:cNvSpPr>
      </xdr:nvSpPr>
      <xdr:spPr>
        <a:xfrm>
          <a:off x="32004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Text 12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Text 132"/>
        <xdr:cNvSpPr txBox="1">
          <a:spLocks noChangeArrowheads="1"/>
        </xdr:cNvSpPr>
      </xdr:nvSpPr>
      <xdr:spPr>
        <a:xfrm>
          <a:off x="2695575" y="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Text 140"/>
        <xdr:cNvSpPr txBox="1">
          <a:spLocks noChangeArrowheads="1"/>
        </xdr:cNvSpPr>
      </xdr:nvSpPr>
      <xdr:spPr>
        <a:xfrm>
          <a:off x="5410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" name="Text 172"/>
        <xdr:cNvSpPr txBox="1">
          <a:spLocks noChangeArrowheads="1"/>
        </xdr:cNvSpPr>
      </xdr:nvSpPr>
      <xdr:spPr>
        <a:xfrm>
          <a:off x="3848100" y="0"/>
          <a:ext cx="533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Text 246"/>
        <xdr:cNvSpPr txBox="1">
          <a:spLocks noChangeArrowheads="1"/>
        </xdr:cNvSpPr>
      </xdr:nvSpPr>
      <xdr:spPr>
        <a:xfrm>
          <a:off x="59245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" name="Text 250"/>
        <xdr:cNvSpPr txBox="1">
          <a:spLocks noChangeArrowheads="1"/>
        </xdr:cNvSpPr>
      </xdr:nvSpPr>
      <xdr:spPr>
        <a:xfrm>
          <a:off x="3200400" y="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Text 172"/>
        <xdr:cNvSpPr txBox="1">
          <a:spLocks noChangeArrowheads="1"/>
        </xdr:cNvSpPr>
      </xdr:nvSpPr>
      <xdr:spPr>
        <a:xfrm>
          <a:off x="3200400" y="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Text 172"/>
        <xdr:cNvSpPr txBox="1">
          <a:spLocks noChangeArrowheads="1"/>
        </xdr:cNvSpPr>
      </xdr:nvSpPr>
      <xdr:spPr>
        <a:xfrm>
          <a:off x="3200400" y="0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" name="Text 249"/>
        <xdr:cNvSpPr txBox="1">
          <a:spLocks noChangeArrowheads="1"/>
        </xdr:cNvSpPr>
      </xdr:nvSpPr>
      <xdr:spPr>
        <a:xfrm>
          <a:off x="489585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Text 140"/>
        <xdr:cNvSpPr txBox="1">
          <a:spLocks noChangeArrowheads="1"/>
        </xdr:cNvSpPr>
      </xdr:nvSpPr>
      <xdr:spPr>
        <a:xfrm>
          <a:off x="489585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Text 140"/>
        <xdr:cNvSpPr txBox="1">
          <a:spLocks noChangeArrowheads="1"/>
        </xdr:cNvSpPr>
      </xdr:nvSpPr>
      <xdr:spPr>
        <a:xfrm>
          <a:off x="489585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43815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152400</xdr:rowOff>
    </xdr:to>
    <xdr:sp>
      <xdr:nvSpPr>
        <xdr:cNvPr id="107" name="Text 15"/>
        <xdr:cNvSpPr txBox="1">
          <a:spLocks noChangeArrowheads="1"/>
        </xdr:cNvSpPr>
      </xdr:nvSpPr>
      <xdr:spPr>
        <a:xfrm>
          <a:off x="4381500" y="95250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08" name="Text 16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09" name="Text 17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</xdr:row>
      <xdr:rowOff>152400</xdr:rowOff>
    </xdr:from>
    <xdr:to>
      <xdr:col>5</xdr:col>
      <xdr:colOff>0</xdr:colOff>
      <xdr:row>9</xdr:row>
      <xdr:rowOff>0</xdr:rowOff>
    </xdr:to>
    <xdr:sp>
      <xdr:nvSpPr>
        <xdr:cNvPr id="110" name="Text 22"/>
        <xdr:cNvSpPr txBox="1">
          <a:spLocks noChangeArrowheads="1"/>
        </xdr:cNvSpPr>
      </xdr:nvSpPr>
      <xdr:spPr>
        <a:xfrm>
          <a:off x="4381500" y="1714500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9</xdr:row>
      <xdr:rowOff>0</xdr:rowOff>
    </xdr:to>
    <xdr:sp>
      <xdr:nvSpPr>
        <xdr:cNvPr id="111" name="Text 51"/>
        <xdr:cNvSpPr txBox="1">
          <a:spLocks noChangeArrowheads="1"/>
        </xdr:cNvSpPr>
      </xdr:nvSpPr>
      <xdr:spPr>
        <a:xfrm>
          <a:off x="32004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142875</xdr:rowOff>
    </xdr:to>
    <xdr:sp>
      <xdr:nvSpPr>
        <xdr:cNvPr id="112" name="Text 88"/>
        <xdr:cNvSpPr txBox="1">
          <a:spLocks noChangeArrowheads="1"/>
        </xdr:cNvSpPr>
      </xdr:nvSpPr>
      <xdr:spPr>
        <a:xfrm>
          <a:off x="3200400" y="140970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13" name="Text 129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14" name="Text 12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0</xdr:rowOff>
    </xdr:to>
    <xdr:sp>
      <xdr:nvSpPr>
        <xdr:cNvPr id="115" name="Text 14"/>
        <xdr:cNvSpPr txBox="1">
          <a:spLocks noChangeArrowheads="1"/>
        </xdr:cNvSpPr>
      </xdr:nvSpPr>
      <xdr:spPr>
        <a:xfrm>
          <a:off x="43815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152400</xdr:rowOff>
    </xdr:to>
    <xdr:sp>
      <xdr:nvSpPr>
        <xdr:cNvPr id="116" name="Text 15"/>
        <xdr:cNvSpPr txBox="1">
          <a:spLocks noChangeArrowheads="1"/>
        </xdr:cNvSpPr>
      </xdr:nvSpPr>
      <xdr:spPr>
        <a:xfrm>
          <a:off x="4381500" y="95250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17" name="Text 16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18" name="Text 17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</xdr:row>
      <xdr:rowOff>152400</xdr:rowOff>
    </xdr:from>
    <xdr:to>
      <xdr:col>5</xdr:col>
      <xdr:colOff>0</xdr:colOff>
      <xdr:row>9</xdr:row>
      <xdr:rowOff>0</xdr:rowOff>
    </xdr:to>
    <xdr:sp>
      <xdr:nvSpPr>
        <xdr:cNvPr id="119" name="Text 22"/>
        <xdr:cNvSpPr txBox="1">
          <a:spLocks noChangeArrowheads="1"/>
        </xdr:cNvSpPr>
      </xdr:nvSpPr>
      <xdr:spPr>
        <a:xfrm>
          <a:off x="4381500" y="1714500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9</xdr:row>
      <xdr:rowOff>0</xdr:rowOff>
    </xdr:to>
    <xdr:sp>
      <xdr:nvSpPr>
        <xdr:cNvPr id="120" name="Text 51"/>
        <xdr:cNvSpPr txBox="1">
          <a:spLocks noChangeArrowheads="1"/>
        </xdr:cNvSpPr>
      </xdr:nvSpPr>
      <xdr:spPr>
        <a:xfrm>
          <a:off x="32004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142875</xdr:rowOff>
    </xdr:to>
    <xdr:sp>
      <xdr:nvSpPr>
        <xdr:cNvPr id="121" name="Text 88"/>
        <xdr:cNvSpPr txBox="1">
          <a:spLocks noChangeArrowheads="1"/>
        </xdr:cNvSpPr>
      </xdr:nvSpPr>
      <xdr:spPr>
        <a:xfrm>
          <a:off x="3200400" y="140970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22" name="Text 129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23" name="Text 12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0</xdr:rowOff>
    </xdr:to>
    <xdr:sp>
      <xdr:nvSpPr>
        <xdr:cNvPr id="124" name="Text 14"/>
        <xdr:cNvSpPr txBox="1">
          <a:spLocks noChangeArrowheads="1"/>
        </xdr:cNvSpPr>
      </xdr:nvSpPr>
      <xdr:spPr>
        <a:xfrm>
          <a:off x="43815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152400</xdr:rowOff>
    </xdr:to>
    <xdr:sp>
      <xdr:nvSpPr>
        <xdr:cNvPr id="125" name="Text 15"/>
        <xdr:cNvSpPr txBox="1">
          <a:spLocks noChangeArrowheads="1"/>
        </xdr:cNvSpPr>
      </xdr:nvSpPr>
      <xdr:spPr>
        <a:xfrm>
          <a:off x="4381500" y="95250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26" name="Text 16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27" name="Text 17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</xdr:row>
      <xdr:rowOff>152400</xdr:rowOff>
    </xdr:from>
    <xdr:to>
      <xdr:col>5</xdr:col>
      <xdr:colOff>0</xdr:colOff>
      <xdr:row>9</xdr:row>
      <xdr:rowOff>0</xdr:rowOff>
    </xdr:to>
    <xdr:sp>
      <xdr:nvSpPr>
        <xdr:cNvPr id="128" name="Text 22"/>
        <xdr:cNvSpPr txBox="1">
          <a:spLocks noChangeArrowheads="1"/>
        </xdr:cNvSpPr>
      </xdr:nvSpPr>
      <xdr:spPr>
        <a:xfrm>
          <a:off x="4381500" y="1714500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9</xdr:row>
      <xdr:rowOff>0</xdr:rowOff>
    </xdr:to>
    <xdr:sp>
      <xdr:nvSpPr>
        <xdr:cNvPr id="129" name="Text 51"/>
        <xdr:cNvSpPr txBox="1">
          <a:spLocks noChangeArrowheads="1"/>
        </xdr:cNvSpPr>
      </xdr:nvSpPr>
      <xdr:spPr>
        <a:xfrm>
          <a:off x="32004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142875</xdr:rowOff>
    </xdr:to>
    <xdr:sp>
      <xdr:nvSpPr>
        <xdr:cNvPr id="130" name="Text 88"/>
        <xdr:cNvSpPr txBox="1">
          <a:spLocks noChangeArrowheads="1"/>
        </xdr:cNvSpPr>
      </xdr:nvSpPr>
      <xdr:spPr>
        <a:xfrm>
          <a:off x="3200400" y="140970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9</xdr:row>
      <xdr:rowOff>0</xdr:rowOff>
    </xdr:to>
    <xdr:sp>
      <xdr:nvSpPr>
        <xdr:cNvPr id="131" name="Text 129"/>
        <xdr:cNvSpPr txBox="1">
          <a:spLocks noChangeArrowheads="1"/>
        </xdr:cNvSpPr>
      </xdr:nvSpPr>
      <xdr:spPr>
        <a:xfrm>
          <a:off x="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32" name="Line 132"/>
        <xdr:cNvSpPr>
          <a:spLocks/>
        </xdr:cNvSpPr>
      </xdr:nvSpPr>
      <xdr:spPr>
        <a:xfrm flipV="1">
          <a:off x="0" y="1447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0</xdr:rowOff>
    </xdr:to>
    <xdr:sp>
      <xdr:nvSpPr>
        <xdr:cNvPr id="133" name="Text 14"/>
        <xdr:cNvSpPr txBox="1">
          <a:spLocks noChangeArrowheads="1"/>
        </xdr:cNvSpPr>
      </xdr:nvSpPr>
      <xdr:spPr>
        <a:xfrm>
          <a:off x="43815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9</xdr:row>
      <xdr:rowOff>152400</xdr:rowOff>
    </xdr:to>
    <xdr:sp>
      <xdr:nvSpPr>
        <xdr:cNvPr id="134" name="Text 15"/>
        <xdr:cNvSpPr txBox="1">
          <a:spLocks noChangeArrowheads="1"/>
        </xdr:cNvSpPr>
      </xdr:nvSpPr>
      <xdr:spPr>
        <a:xfrm>
          <a:off x="4381500" y="95250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35" name="Text 16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9</xdr:row>
      <xdr:rowOff>0</xdr:rowOff>
    </xdr:to>
    <xdr:sp>
      <xdr:nvSpPr>
        <xdr:cNvPr id="136" name="Text 17"/>
        <xdr:cNvSpPr txBox="1">
          <a:spLocks noChangeArrowheads="1"/>
        </xdr:cNvSpPr>
      </xdr:nvSpPr>
      <xdr:spPr>
        <a:xfrm>
          <a:off x="4381500" y="13335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5</xdr:col>
      <xdr:colOff>0</xdr:colOff>
      <xdr:row>8</xdr:row>
      <xdr:rowOff>152400</xdr:rowOff>
    </xdr:from>
    <xdr:to>
      <xdr:col>5</xdr:col>
      <xdr:colOff>0</xdr:colOff>
      <xdr:row>9</xdr:row>
      <xdr:rowOff>0</xdr:rowOff>
    </xdr:to>
    <xdr:sp>
      <xdr:nvSpPr>
        <xdr:cNvPr id="137" name="Text 22"/>
        <xdr:cNvSpPr txBox="1">
          <a:spLocks noChangeArrowheads="1"/>
        </xdr:cNvSpPr>
      </xdr:nvSpPr>
      <xdr:spPr>
        <a:xfrm>
          <a:off x="4381500" y="1714500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9</xdr:row>
      <xdr:rowOff>0</xdr:rowOff>
    </xdr:to>
    <xdr:sp>
      <xdr:nvSpPr>
        <xdr:cNvPr id="138" name="Text 51"/>
        <xdr:cNvSpPr txBox="1">
          <a:spLocks noChangeArrowheads="1"/>
        </xdr:cNvSpPr>
      </xdr:nvSpPr>
      <xdr:spPr>
        <a:xfrm>
          <a:off x="3200400" y="952500"/>
          <a:ext cx="0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142875</xdr:rowOff>
    </xdr:to>
    <xdr:sp>
      <xdr:nvSpPr>
        <xdr:cNvPr id="139" name="Text 88"/>
        <xdr:cNvSpPr txBox="1">
          <a:spLocks noChangeArrowheads="1"/>
        </xdr:cNvSpPr>
      </xdr:nvSpPr>
      <xdr:spPr>
        <a:xfrm>
          <a:off x="3200400" y="140970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0" y="952500"/>
          <a:ext cx="0" cy="1009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32766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152400</xdr:rowOff>
    </xdr:to>
    <xdr:sp>
      <xdr:nvSpPr>
        <xdr:cNvPr id="4" name="Text 15"/>
        <xdr:cNvSpPr txBox="1">
          <a:spLocks noChangeArrowheads="1"/>
        </xdr:cNvSpPr>
      </xdr:nvSpPr>
      <xdr:spPr>
        <a:xfrm>
          <a:off x="3276600" y="952500"/>
          <a:ext cx="0" cy="962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8</xdr:row>
      <xdr:rowOff>152400</xdr:rowOff>
    </xdr:from>
    <xdr:to>
      <xdr:col>6</xdr:col>
      <xdr:colOff>0</xdr:colOff>
      <xdr:row>9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3276600" y="1695450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8" name="Text 51"/>
        <xdr:cNvSpPr txBox="1">
          <a:spLocks noChangeArrowheads="1"/>
        </xdr:cNvSpPr>
      </xdr:nvSpPr>
      <xdr:spPr>
        <a:xfrm>
          <a:off x="20955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</xdr:row>
      <xdr:rowOff>76200</xdr:rowOff>
    </xdr:from>
    <xdr:to>
      <xdr:col>4</xdr:col>
      <xdr:colOff>0</xdr:colOff>
      <xdr:row>8</xdr:row>
      <xdr:rowOff>142875</xdr:rowOff>
    </xdr:to>
    <xdr:sp>
      <xdr:nvSpPr>
        <xdr:cNvPr id="9" name="Text 88"/>
        <xdr:cNvSpPr txBox="1">
          <a:spLocks noChangeArrowheads="1"/>
        </xdr:cNvSpPr>
      </xdr:nvSpPr>
      <xdr:spPr>
        <a:xfrm>
          <a:off x="2095500" y="140017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0" name="Text 129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11" name="Text 150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12" name="Text 151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13" name="Text 152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14" name="Text 153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15" name="Text 154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16" name="Text 155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landwirtschaftl.
Nutzung
(FdlN)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17" name="Text 156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8" name="Text 157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" name="Text 158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Landwirt-schaftliche Betriebe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" name="Text 159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
schaftsfläche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1" name="Text 161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2" name="Text 162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23" name="Text 163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Ver- äußerungsfälle an der Anzahl 
der landw. Betriebe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24" name="Text 165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25" name="Text 166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3)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26" name="Text 183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27" name="Text 184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28" name="Text 185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29" name="Text 186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30" name="Text 187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31" name="Text 188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" name="Text 189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3" name="Text 190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34" name="Text 191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35" name="Text 201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36" name="Text 202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37" name="Text 203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38" name="Text 204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39" name="Text 205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40" name="Text 206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" name="Text 208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43" name="Text 209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44" name="Text 219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45" name="Text 220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46" name="Text 221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47" name="Text 222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48" name="Text 223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49" name="Text 224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" name="Text 225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1" name="Text 226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52" name="Text 227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3" name="Text 232"/>
        <xdr:cNvSpPr txBox="1">
          <a:spLocks noChangeArrowheads="1"/>
        </xdr:cNvSpPr>
      </xdr:nvSpPr>
      <xdr:spPr>
        <a:xfrm>
          <a:off x="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54" name="Text 234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Text 235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Text 236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Text 237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Text 238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Text 239"/>
        <xdr:cNvSpPr txBox="1">
          <a:spLocks noChangeArrowheads="1"/>
        </xdr:cNvSpPr>
      </xdr:nvSpPr>
      <xdr:spPr>
        <a:xfrm>
          <a:off x="32766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" name="Text 240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" name="Text 241"/>
        <xdr:cNvSpPr txBox="1">
          <a:spLocks noChangeArrowheads="1"/>
        </xdr:cNvSpPr>
      </xdr:nvSpPr>
      <xdr:spPr>
        <a:xfrm>
          <a:off x="2095500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62" name="Text 242"/>
        <xdr:cNvSpPr txBox="1">
          <a:spLocks noChangeArrowheads="1"/>
        </xdr:cNvSpPr>
      </xdr:nvSpPr>
      <xdr:spPr>
        <a:xfrm>
          <a:off x="1571625" y="8858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73</xdr:row>
      <xdr:rowOff>0</xdr:rowOff>
    </xdr:to>
    <xdr:sp>
      <xdr:nvSpPr>
        <xdr:cNvPr id="63" name="Text 247"/>
        <xdr:cNvSpPr txBox="1">
          <a:spLocks noChangeArrowheads="1"/>
        </xdr:cNvSpPr>
      </xdr:nvSpPr>
      <xdr:spPr>
        <a:xfrm>
          <a:off x="304800" y="885825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4" name="Text 248"/>
        <xdr:cNvSpPr txBox="1">
          <a:spLocks noChangeArrowheads="1"/>
        </xdr:cNvSpPr>
      </xdr:nvSpPr>
      <xdr:spPr>
        <a:xfrm>
          <a:off x="1628775" y="885825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Text 249"/>
        <xdr:cNvSpPr txBox="1">
          <a:spLocks noChangeArrowheads="1"/>
        </xdr:cNvSpPr>
      </xdr:nvSpPr>
      <xdr:spPr>
        <a:xfrm>
          <a:off x="4314825" y="88582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6" name="Text 250"/>
        <xdr:cNvSpPr txBox="1">
          <a:spLocks noChangeArrowheads="1"/>
        </xdr:cNvSpPr>
      </xdr:nvSpPr>
      <xdr:spPr>
        <a:xfrm>
          <a:off x="2724150" y="885825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67" name="Text 251"/>
        <xdr:cNvSpPr txBox="1">
          <a:spLocks noChangeArrowheads="1"/>
        </xdr:cNvSpPr>
      </xdr:nvSpPr>
      <xdr:spPr>
        <a:xfrm>
          <a:off x="5391150" y="885825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68" name="Text 10"/>
        <xdr:cNvSpPr txBox="1">
          <a:spLocks noChangeArrowheads="1"/>
        </xdr:cNvSpPr>
      </xdr:nvSpPr>
      <xdr:spPr>
        <a:xfrm>
          <a:off x="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69" name="Text 11"/>
        <xdr:cNvSpPr txBox="1">
          <a:spLocks noChangeArrowheads="1"/>
        </xdr:cNvSpPr>
      </xdr:nvSpPr>
      <xdr:spPr>
        <a:xfrm>
          <a:off x="304800" y="725805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0" name="Text 12"/>
        <xdr:cNvSpPr txBox="1">
          <a:spLocks noChangeArrowheads="1"/>
        </xdr:cNvSpPr>
      </xdr:nvSpPr>
      <xdr:spPr>
        <a:xfrm>
          <a:off x="1571625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1" name="Text 14"/>
        <xdr:cNvSpPr txBox="1">
          <a:spLocks noChangeArrowheads="1"/>
        </xdr:cNvSpPr>
      </xdr:nvSpPr>
      <xdr:spPr>
        <a:xfrm>
          <a:off x="32766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2" name="Text 15"/>
        <xdr:cNvSpPr txBox="1">
          <a:spLocks noChangeArrowheads="1"/>
        </xdr:cNvSpPr>
      </xdr:nvSpPr>
      <xdr:spPr>
        <a:xfrm>
          <a:off x="32766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32766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4" name="Text 17"/>
        <xdr:cNvSpPr txBox="1">
          <a:spLocks noChangeArrowheads="1"/>
        </xdr:cNvSpPr>
      </xdr:nvSpPr>
      <xdr:spPr>
        <a:xfrm>
          <a:off x="32766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75" name="Text 22"/>
        <xdr:cNvSpPr txBox="1">
          <a:spLocks noChangeArrowheads="1"/>
        </xdr:cNvSpPr>
      </xdr:nvSpPr>
      <xdr:spPr>
        <a:xfrm>
          <a:off x="32766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76" name="Text 51"/>
        <xdr:cNvSpPr txBox="1">
          <a:spLocks noChangeArrowheads="1"/>
        </xdr:cNvSpPr>
      </xdr:nvSpPr>
      <xdr:spPr>
        <a:xfrm>
          <a:off x="20955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77" name="Text 88"/>
        <xdr:cNvSpPr txBox="1">
          <a:spLocks noChangeArrowheads="1"/>
        </xdr:cNvSpPr>
      </xdr:nvSpPr>
      <xdr:spPr>
        <a:xfrm>
          <a:off x="2095500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8" name="Text 129"/>
        <xdr:cNvSpPr txBox="1">
          <a:spLocks noChangeArrowheads="1"/>
        </xdr:cNvSpPr>
      </xdr:nvSpPr>
      <xdr:spPr>
        <a:xfrm>
          <a:off x="1571625" y="7258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79" name="Text 132"/>
        <xdr:cNvSpPr txBox="1">
          <a:spLocks noChangeArrowheads="1"/>
        </xdr:cNvSpPr>
      </xdr:nvSpPr>
      <xdr:spPr>
        <a:xfrm>
          <a:off x="1628775" y="725805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80" name="Text 140"/>
        <xdr:cNvSpPr txBox="1">
          <a:spLocks noChangeArrowheads="1"/>
        </xdr:cNvSpPr>
      </xdr:nvSpPr>
      <xdr:spPr>
        <a:xfrm>
          <a:off x="4314825" y="72580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81" name="Text 172"/>
        <xdr:cNvSpPr txBox="1">
          <a:spLocks noChangeArrowheads="1"/>
        </xdr:cNvSpPr>
      </xdr:nvSpPr>
      <xdr:spPr>
        <a:xfrm>
          <a:off x="2724150" y="725805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>
      <xdr:nvSpPr>
        <xdr:cNvPr id="82" name="Text 246"/>
        <xdr:cNvSpPr txBox="1">
          <a:spLocks noChangeArrowheads="1"/>
        </xdr:cNvSpPr>
      </xdr:nvSpPr>
      <xdr:spPr>
        <a:xfrm>
          <a:off x="5391150" y="725805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0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84" name="Text 11"/>
        <xdr:cNvSpPr txBox="1">
          <a:spLocks noChangeArrowheads="1"/>
        </xdr:cNvSpPr>
      </xdr:nvSpPr>
      <xdr:spPr>
        <a:xfrm>
          <a:off x="304800" y="97059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85" name="Text 12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86" name="Text 129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7" name="Text 250"/>
        <xdr:cNvSpPr txBox="1">
          <a:spLocks noChangeArrowheads="1"/>
        </xdr:cNvSpPr>
      </xdr:nvSpPr>
      <xdr:spPr>
        <a:xfrm>
          <a:off x="2095500" y="8858250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88" name="Text 172"/>
        <xdr:cNvSpPr txBox="1">
          <a:spLocks noChangeArrowheads="1"/>
        </xdr:cNvSpPr>
      </xdr:nvSpPr>
      <xdr:spPr>
        <a:xfrm>
          <a:off x="2095500" y="7258050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89" name="Text 249"/>
        <xdr:cNvSpPr txBox="1">
          <a:spLocks noChangeArrowheads="1"/>
        </xdr:cNvSpPr>
      </xdr:nvSpPr>
      <xdr:spPr>
        <a:xfrm>
          <a:off x="3790950" y="88582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90" name="Text 140"/>
        <xdr:cNvSpPr txBox="1">
          <a:spLocks noChangeArrowheads="1"/>
        </xdr:cNvSpPr>
      </xdr:nvSpPr>
      <xdr:spPr>
        <a:xfrm>
          <a:off x="3790950" y="72580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91" name="Text 12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92" name="Text 129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93" name="Text 12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94" name="Text 129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95" name="Text 12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96" name="Text 129"/>
        <xdr:cNvSpPr txBox="1">
          <a:spLocks noChangeArrowheads="1"/>
        </xdr:cNvSpPr>
      </xdr:nvSpPr>
      <xdr:spPr>
        <a:xfrm>
          <a:off x="1571625" y="9705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51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88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xt 129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150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Text 151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Text 152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Text 15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Text 15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Text 15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landwirtschaftl.
Nutzung
(FdlN)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Text 15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157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158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Landwirt-schaftliche Betriebe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159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Landwirt-
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161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Text 162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xt 16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Ver- äußerungsfälle an der Anzahl 
der landw. Betriebe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165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xt 166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3)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183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xt 18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Text 18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xt 18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Text 187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xt 18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189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190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Text 191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201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Text 202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Text 20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Text 20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Text 20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Text 20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Text 208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Text 209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Text 219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xt 220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Text 221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xt 222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Text 22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Text 22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Text 225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226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227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Text 23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234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Text 23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Text 23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Text 237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Text 23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Text 23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240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Text 241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Text 242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247"/>
        <xdr:cNvSpPr txBox="1">
          <a:spLocks noChangeArrowheads="1"/>
        </xdr:cNvSpPr>
      </xdr:nvSpPr>
      <xdr:spPr>
        <a:xfrm>
          <a:off x="304800" y="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Text 248"/>
        <xdr:cNvSpPr txBox="1">
          <a:spLocks noChangeArrowheads="1"/>
        </xdr:cNvSpPr>
      </xdr:nvSpPr>
      <xdr:spPr>
        <a:xfrm>
          <a:off x="1628775" y="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Text 249"/>
        <xdr:cNvSpPr txBox="1">
          <a:spLocks noChangeArrowheads="1"/>
        </xdr:cNvSpPr>
      </xdr:nvSpPr>
      <xdr:spPr>
        <a:xfrm>
          <a:off x="4314825" y="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Text 250"/>
        <xdr:cNvSpPr txBox="1">
          <a:spLocks noChangeArrowheads="1"/>
        </xdr:cNvSpPr>
      </xdr:nvSpPr>
      <xdr:spPr>
        <a:xfrm>
          <a:off x="272415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7" name="Text 251"/>
        <xdr:cNvSpPr txBox="1">
          <a:spLocks noChangeArrowheads="1"/>
        </xdr:cNvSpPr>
      </xdr:nvSpPr>
      <xdr:spPr>
        <a:xfrm>
          <a:off x="5391150" y="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8" name="Text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11"/>
        <xdr:cNvSpPr txBox="1">
          <a:spLocks noChangeArrowheads="1"/>
        </xdr:cNvSpPr>
      </xdr:nvSpPr>
      <xdr:spPr>
        <a:xfrm>
          <a:off x="304800" y="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12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Text 1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Text 1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Text 1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Text 17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Text 22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Text 51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Text 88"/>
        <xdr:cNvSpPr txBox="1">
          <a:spLocks noChangeArrowheads="1"/>
        </xdr:cNvSpPr>
      </xdr:nvSpPr>
      <xdr:spPr>
        <a:xfrm>
          <a:off x="20955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Text 129"/>
        <xdr:cNvSpPr txBox="1">
          <a:spLocks noChangeArrowheads="1"/>
        </xdr:cNvSpPr>
      </xdr:nvSpPr>
      <xdr:spPr>
        <a:xfrm>
          <a:off x="1571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Text 132"/>
        <xdr:cNvSpPr txBox="1">
          <a:spLocks noChangeArrowheads="1"/>
        </xdr:cNvSpPr>
      </xdr:nvSpPr>
      <xdr:spPr>
        <a:xfrm>
          <a:off x="1628775" y="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Text 140"/>
        <xdr:cNvSpPr txBox="1">
          <a:spLocks noChangeArrowheads="1"/>
        </xdr:cNvSpPr>
      </xdr:nvSpPr>
      <xdr:spPr>
        <a:xfrm>
          <a:off x="4314825" y="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Text 172"/>
        <xdr:cNvSpPr txBox="1">
          <a:spLocks noChangeArrowheads="1"/>
        </xdr:cNvSpPr>
      </xdr:nvSpPr>
      <xdr:spPr>
        <a:xfrm>
          <a:off x="272415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Text 246"/>
        <xdr:cNvSpPr txBox="1">
          <a:spLocks noChangeArrowheads="1"/>
        </xdr:cNvSpPr>
      </xdr:nvSpPr>
      <xdr:spPr>
        <a:xfrm>
          <a:off x="5391150" y="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Schl.-
Nr.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4" name="Text 11"/>
        <xdr:cNvSpPr txBox="1">
          <a:spLocks noChangeArrowheads="1"/>
        </xdr:cNvSpPr>
      </xdr:nvSpPr>
      <xdr:spPr>
        <a:xfrm>
          <a:off x="304800" y="5667375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Gebiet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5" name="Text 12"/>
        <xdr:cNvSpPr txBox="1">
          <a:spLocks noChangeArrowheads="1"/>
        </xdr:cNvSpPr>
      </xdr:nvSpPr>
      <xdr:spPr>
        <a:xfrm>
          <a:off x="1571625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32766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7" name="Text 15"/>
        <xdr:cNvSpPr txBox="1">
          <a:spLocks noChangeArrowheads="1"/>
        </xdr:cNvSpPr>
      </xdr:nvSpPr>
      <xdr:spPr>
        <a:xfrm>
          <a:off x="32766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8" name="Text 16"/>
        <xdr:cNvSpPr txBox="1">
          <a:spLocks noChangeArrowheads="1"/>
        </xdr:cNvSpPr>
      </xdr:nvSpPr>
      <xdr:spPr>
        <a:xfrm>
          <a:off x="32766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9" name="Text 17"/>
        <xdr:cNvSpPr txBox="1">
          <a:spLocks noChangeArrowheads="1"/>
        </xdr:cNvSpPr>
      </xdr:nvSpPr>
      <xdr:spPr>
        <a:xfrm>
          <a:off x="32766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0" name="Text 22"/>
        <xdr:cNvSpPr txBox="1">
          <a:spLocks noChangeArrowheads="1"/>
        </xdr:cNvSpPr>
      </xdr:nvSpPr>
      <xdr:spPr>
        <a:xfrm>
          <a:off x="32766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91" name="Text 51"/>
        <xdr:cNvSpPr txBox="1">
          <a:spLocks noChangeArrowheads="1"/>
        </xdr:cNvSpPr>
      </xdr:nvSpPr>
      <xdr:spPr>
        <a:xfrm>
          <a:off x="20955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92" name="Text 88"/>
        <xdr:cNvSpPr txBox="1">
          <a:spLocks noChangeArrowheads="1"/>
        </xdr:cNvSpPr>
      </xdr:nvSpPr>
      <xdr:spPr>
        <a:xfrm>
          <a:off x="2095500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3" name="Text 129"/>
        <xdr:cNvSpPr txBox="1">
          <a:spLocks noChangeArrowheads="1"/>
        </xdr:cNvSpPr>
      </xdr:nvSpPr>
      <xdr:spPr>
        <a:xfrm>
          <a:off x="1571625" y="5667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94" name="Text 132"/>
        <xdr:cNvSpPr txBox="1">
          <a:spLocks noChangeArrowheads="1"/>
        </xdr:cNvSpPr>
      </xdr:nvSpPr>
      <xdr:spPr>
        <a:xfrm>
          <a:off x="1628775" y="56673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95" name="Text 140"/>
        <xdr:cNvSpPr txBox="1">
          <a:spLocks noChangeArrowheads="1"/>
        </xdr:cNvSpPr>
      </xdr:nvSpPr>
      <xdr:spPr>
        <a:xfrm>
          <a:off x="4314825" y="566737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6" name="Text 172"/>
        <xdr:cNvSpPr txBox="1">
          <a:spLocks noChangeArrowheads="1"/>
        </xdr:cNvSpPr>
      </xdr:nvSpPr>
      <xdr:spPr>
        <a:xfrm>
          <a:off x="2724150" y="5667375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97" name="Text 246"/>
        <xdr:cNvSpPr txBox="1">
          <a:spLocks noChangeArrowheads="1"/>
        </xdr:cNvSpPr>
      </xdr:nvSpPr>
      <xdr:spPr>
        <a:xfrm>
          <a:off x="5391150" y="56673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8" name="Text 250"/>
        <xdr:cNvSpPr txBox="1">
          <a:spLocks noChangeArrowheads="1"/>
        </xdr:cNvSpPr>
      </xdr:nvSpPr>
      <xdr:spPr>
        <a:xfrm>
          <a:off x="2095500" y="0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9" name="Text 172"/>
        <xdr:cNvSpPr txBox="1">
          <a:spLocks noChangeArrowheads="1"/>
        </xdr:cNvSpPr>
      </xdr:nvSpPr>
      <xdr:spPr>
        <a:xfrm>
          <a:off x="2095500" y="0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00" name="Text 172"/>
        <xdr:cNvSpPr txBox="1">
          <a:spLocks noChangeArrowheads="1"/>
        </xdr:cNvSpPr>
      </xdr:nvSpPr>
      <xdr:spPr>
        <a:xfrm>
          <a:off x="2095500" y="5667375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Text 249"/>
        <xdr:cNvSpPr txBox="1">
          <a:spLocks noChangeArrowheads="1"/>
        </xdr:cNvSpPr>
      </xdr:nvSpPr>
      <xdr:spPr>
        <a:xfrm>
          <a:off x="3790950" y="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Text 140"/>
        <xdr:cNvSpPr txBox="1">
          <a:spLocks noChangeArrowheads="1"/>
        </xdr:cNvSpPr>
      </xdr:nvSpPr>
      <xdr:spPr>
        <a:xfrm>
          <a:off x="3790950" y="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03" name="Text 140"/>
        <xdr:cNvSpPr txBox="1">
          <a:spLocks noChangeArrowheads="1"/>
        </xdr:cNvSpPr>
      </xdr:nvSpPr>
      <xdr:spPr>
        <a:xfrm>
          <a:off x="3790950" y="566737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04" name="Text 12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32766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152400</xdr:rowOff>
    </xdr:to>
    <xdr:sp>
      <xdr:nvSpPr>
        <xdr:cNvPr id="106" name="Text 15"/>
        <xdr:cNvSpPr txBox="1">
          <a:spLocks noChangeArrowheads="1"/>
        </xdr:cNvSpPr>
      </xdr:nvSpPr>
      <xdr:spPr>
        <a:xfrm>
          <a:off x="3276600" y="952500"/>
          <a:ext cx="0" cy="962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107" name="Text 16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108" name="Text 17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8</xdr:row>
      <xdr:rowOff>152400</xdr:rowOff>
    </xdr:from>
    <xdr:to>
      <xdr:col>6</xdr:col>
      <xdr:colOff>0</xdr:colOff>
      <xdr:row>9</xdr:row>
      <xdr:rowOff>0</xdr:rowOff>
    </xdr:to>
    <xdr:sp>
      <xdr:nvSpPr>
        <xdr:cNvPr id="109" name="Text 22"/>
        <xdr:cNvSpPr txBox="1">
          <a:spLocks noChangeArrowheads="1"/>
        </xdr:cNvSpPr>
      </xdr:nvSpPr>
      <xdr:spPr>
        <a:xfrm>
          <a:off x="3276600" y="1695450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20955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</xdr:row>
      <xdr:rowOff>76200</xdr:rowOff>
    </xdr:from>
    <xdr:to>
      <xdr:col>4</xdr:col>
      <xdr:colOff>0</xdr:colOff>
      <xdr:row>8</xdr:row>
      <xdr:rowOff>142875</xdr:rowOff>
    </xdr:to>
    <xdr:sp>
      <xdr:nvSpPr>
        <xdr:cNvPr id="111" name="Text 88"/>
        <xdr:cNvSpPr txBox="1">
          <a:spLocks noChangeArrowheads="1"/>
        </xdr:cNvSpPr>
      </xdr:nvSpPr>
      <xdr:spPr>
        <a:xfrm>
          <a:off x="2095500" y="140017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12" name="Text 129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13" name="Text 12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32766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152400</xdr:rowOff>
    </xdr:to>
    <xdr:sp>
      <xdr:nvSpPr>
        <xdr:cNvPr id="115" name="Text 15"/>
        <xdr:cNvSpPr txBox="1">
          <a:spLocks noChangeArrowheads="1"/>
        </xdr:cNvSpPr>
      </xdr:nvSpPr>
      <xdr:spPr>
        <a:xfrm>
          <a:off x="3276600" y="952500"/>
          <a:ext cx="0" cy="962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116" name="Text 16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117" name="Text 17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8</xdr:row>
      <xdr:rowOff>152400</xdr:rowOff>
    </xdr:from>
    <xdr:to>
      <xdr:col>6</xdr:col>
      <xdr:colOff>0</xdr:colOff>
      <xdr:row>9</xdr:row>
      <xdr:rowOff>0</xdr:rowOff>
    </xdr:to>
    <xdr:sp>
      <xdr:nvSpPr>
        <xdr:cNvPr id="118" name="Text 22"/>
        <xdr:cNvSpPr txBox="1">
          <a:spLocks noChangeArrowheads="1"/>
        </xdr:cNvSpPr>
      </xdr:nvSpPr>
      <xdr:spPr>
        <a:xfrm>
          <a:off x="3276600" y="1695450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19" name="Text 51"/>
        <xdr:cNvSpPr txBox="1">
          <a:spLocks noChangeArrowheads="1"/>
        </xdr:cNvSpPr>
      </xdr:nvSpPr>
      <xdr:spPr>
        <a:xfrm>
          <a:off x="20955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</xdr:row>
      <xdr:rowOff>76200</xdr:rowOff>
    </xdr:from>
    <xdr:to>
      <xdr:col>4</xdr:col>
      <xdr:colOff>0</xdr:colOff>
      <xdr:row>8</xdr:row>
      <xdr:rowOff>142875</xdr:rowOff>
    </xdr:to>
    <xdr:sp>
      <xdr:nvSpPr>
        <xdr:cNvPr id="120" name="Text 88"/>
        <xdr:cNvSpPr txBox="1">
          <a:spLocks noChangeArrowheads="1"/>
        </xdr:cNvSpPr>
      </xdr:nvSpPr>
      <xdr:spPr>
        <a:xfrm>
          <a:off x="2095500" y="140017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21" name="Text 129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22" name="Text 12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23" name="Text 129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4" name="Text 14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5" name="Text 15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6" name="Text 16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7" name="Text 17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8" name="Text 22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9" name="Text 51"/>
        <xdr:cNvSpPr txBox="1">
          <a:spLocks noChangeArrowheads="1"/>
        </xdr:cNvSpPr>
      </xdr:nvSpPr>
      <xdr:spPr>
        <a:xfrm>
          <a:off x="20955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30" name="Text 88"/>
        <xdr:cNvSpPr txBox="1">
          <a:spLocks noChangeArrowheads="1"/>
        </xdr:cNvSpPr>
      </xdr:nvSpPr>
      <xdr:spPr>
        <a:xfrm>
          <a:off x="20955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31" name="Text 132"/>
        <xdr:cNvSpPr txBox="1">
          <a:spLocks noChangeArrowheads="1"/>
        </xdr:cNvSpPr>
      </xdr:nvSpPr>
      <xdr:spPr>
        <a:xfrm>
          <a:off x="1628775" y="254317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Veräuße-rungsfälle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2" name="Text 140"/>
        <xdr:cNvSpPr txBox="1">
          <a:spLocks noChangeArrowheads="1"/>
        </xdr:cNvSpPr>
      </xdr:nvSpPr>
      <xdr:spPr>
        <a:xfrm>
          <a:off x="4314825" y="254317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" name="Text 172"/>
        <xdr:cNvSpPr txBox="1">
          <a:spLocks noChangeArrowheads="1"/>
        </xdr:cNvSpPr>
      </xdr:nvSpPr>
      <xdr:spPr>
        <a:xfrm>
          <a:off x="2724150" y="2543175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34" name="Text 246"/>
        <xdr:cNvSpPr txBox="1">
          <a:spLocks noChangeArrowheads="1"/>
        </xdr:cNvSpPr>
      </xdr:nvSpPr>
      <xdr:spPr>
        <a:xfrm>
          <a:off x="5391150" y="25431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Ertragsmeß-zahl je ha FdlN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35" name="Text 172"/>
        <xdr:cNvSpPr txBox="1">
          <a:spLocks noChangeArrowheads="1"/>
        </xdr:cNvSpPr>
      </xdr:nvSpPr>
      <xdr:spPr>
        <a:xfrm>
          <a:off x="2095500" y="2543175"/>
          <a:ext cx="628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Veräußerte Fläche der landw. Nutzung (FdlN)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36" name="Text 140"/>
        <xdr:cNvSpPr txBox="1">
          <a:spLocks noChangeArrowheads="1"/>
        </xdr:cNvSpPr>
      </xdr:nvSpPr>
      <xdr:spPr>
        <a:xfrm>
          <a:off x="3790950" y="254317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Kaufwert je ha
veräußerte
FdlN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" name="Text 14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" name="Text 15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9" name="Text 16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0" name="Text 17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1" name="Text 22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2" name="Text 51"/>
        <xdr:cNvSpPr txBox="1">
          <a:spLocks noChangeArrowheads="1"/>
        </xdr:cNvSpPr>
      </xdr:nvSpPr>
      <xdr:spPr>
        <a:xfrm>
          <a:off x="20955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3" name="Text 88"/>
        <xdr:cNvSpPr txBox="1">
          <a:spLocks noChangeArrowheads="1"/>
        </xdr:cNvSpPr>
      </xdr:nvSpPr>
      <xdr:spPr>
        <a:xfrm>
          <a:off x="20955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4" name="Text 14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5" name="Text 15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6" name="Text 16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7" name="Text 17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8" name="Text 22"/>
        <xdr:cNvSpPr txBox="1">
          <a:spLocks noChangeArrowheads="1"/>
        </xdr:cNvSpPr>
      </xdr:nvSpPr>
      <xdr:spPr>
        <a:xfrm>
          <a:off x="32766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9" name="Text 51"/>
        <xdr:cNvSpPr txBox="1">
          <a:spLocks noChangeArrowheads="1"/>
        </xdr:cNvSpPr>
      </xdr:nvSpPr>
      <xdr:spPr>
        <a:xfrm>
          <a:off x="20955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50" name="Text 88"/>
        <xdr:cNvSpPr txBox="1">
          <a:spLocks noChangeArrowheads="1"/>
        </xdr:cNvSpPr>
      </xdr:nvSpPr>
      <xdr:spPr>
        <a:xfrm>
          <a:off x="2095500" y="2543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51" name="Text 12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Anteil der
Landwirt-
schaftsfläche 
an der Gebietsfläche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0</xdr:rowOff>
    </xdr:to>
    <xdr:sp>
      <xdr:nvSpPr>
        <xdr:cNvPr id="152" name="Text 14"/>
        <xdr:cNvSpPr txBox="1">
          <a:spLocks noChangeArrowheads="1"/>
        </xdr:cNvSpPr>
      </xdr:nvSpPr>
      <xdr:spPr>
        <a:xfrm>
          <a:off x="32766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landwirt-
schaftliche
Betriebe    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9</xdr:row>
      <xdr:rowOff>152400</xdr:rowOff>
    </xdr:to>
    <xdr:sp>
      <xdr:nvSpPr>
        <xdr:cNvPr id="153" name="Text 15"/>
        <xdr:cNvSpPr txBox="1">
          <a:spLocks noChangeArrowheads="1"/>
        </xdr:cNvSpPr>
      </xdr:nvSpPr>
      <xdr:spPr>
        <a:xfrm>
          <a:off x="3276600" y="952500"/>
          <a:ext cx="0" cy="962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154" name="Text 16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Veräuße-
rungs-
fälle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9</xdr:row>
      <xdr:rowOff>0</xdr:rowOff>
    </xdr:to>
    <xdr:sp>
      <xdr:nvSpPr>
        <xdr:cNvPr id="155" name="Text 17"/>
        <xdr:cNvSpPr txBox="1">
          <a:spLocks noChangeArrowheads="1"/>
        </xdr:cNvSpPr>
      </xdr:nvSpPr>
      <xdr:spPr>
        <a:xfrm>
          <a:off x="3276600" y="132397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Kaufwert
je ha
veräußerte
FdlN</a:t>
          </a:r>
        </a:p>
      </xdr:txBody>
    </xdr:sp>
    <xdr:clientData/>
  </xdr:twoCellAnchor>
  <xdr:twoCellAnchor>
    <xdr:from>
      <xdr:col>6</xdr:col>
      <xdr:colOff>0</xdr:colOff>
      <xdr:row>8</xdr:row>
      <xdr:rowOff>152400</xdr:rowOff>
    </xdr:from>
    <xdr:to>
      <xdr:col>6</xdr:col>
      <xdr:colOff>0</xdr:colOff>
      <xdr:row>9</xdr:row>
      <xdr:rowOff>0</xdr:rowOff>
    </xdr:to>
    <xdr:sp>
      <xdr:nvSpPr>
        <xdr:cNvPr id="156" name="Text 22"/>
        <xdr:cNvSpPr txBox="1">
          <a:spLocks noChangeArrowheads="1"/>
        </xdr:cNvSpPr>
      </xdr:nvSpPr>
      <xdr:spPr>
        <a:xfrm>
          <a:off x="3276600" y="1695450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2)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57" name="Text 51"/>
        <xdr:cNvSpPr txBox="1">
          <a:spLocks noChangeArrowheads="1"/>
        </xdr:cNvSpPr>
      </xdr:nvSpPr>
      <xdr:spPr>
        <a:xfrm>
          <a:off x="2095500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Anteil der FdlN an d. Landwirt-schaftsfläche</a:t>
          </a:r>
        </a:p>
      </xdr:txBody>
    </xdr:sp>
    <xdr:clientData/>
  </xdr:twoCellAnchor>
  <xdr:twoCellAnchor>
    <xdr:from>
      <xdr:col>4</xdr:col>
      <xdr:colOff>0</xdr:colOff>
      <xdr:row>7</xdr:row>
      <xdr:rowOff>76200</xdr:rowOff>
    </xdr:from>
    <xdr:to>
      <xdr:col>4</xdr:col>
      <xdr:colOff>0</xdr:colOff>
      <xdr:row>8</xdr:row>
      <xdr:rowOff>142875</xdr:rowOff>
    </xdr:to>
    <xdr:sp>
      <xdr:nvSpPr>
        <xdr:cNvPr id="158" name="Text 88"/>
        <xdr:cNvSpPr txBox="1">
          <a:spLocks noChangeArrowheads="1"/>
        </xdr:cNvSpPr>
      </xdr:nvSpPr>
      <xdr:spPr>
        <a:xfrm>
          <a:off x="2095500" y="1400175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latin typeface="MS Sans Serif"/>
              <a:ea typeface="MS Sans Serif"/>
              <a:cs typeface="MS Sans Serif"/>
            </a:rPr>
            <a:t>1)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9</xdr:row>
      <xdr:rowOff>0</xdr:rowOff>
    </xdr:to>
    <xdr:sp>
      <xdr:nvSpPr>
        <xdr:cNvPr id="159" name="Text 129"/>
        <xdr:cNvSpPr txBox="1">
          <a:spLocks noChangeArrowheads="1"/>
        </xdr:cNvSpPr>
      </xdr:nvSpPr>
      <xdr:spPr>
        <a:xfrm>
          <a:off x="1571625" y="952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Veräußerte
Fläche der
landw.
 Nutzung
(FdlN)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133350</xdr:rowOff>
    </xdr:from>
    <xdr:to>
      <xdr:col>3</xdr:col>
      <xdr:colOff>0</xdr:colOff>
      <xdr:row>65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47625" y="9420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66725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Veräuße-
rungsfälle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123950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Veräußerte
Gesamt-
fläche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1781175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darunter
veräußerte
Fläche der
landwirt-
schaftlichen
Nutzung
(FdlN)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049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Jahr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438400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insgesamt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095625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veräußerte Gesamt-fläche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3752850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veräußerte
FdlN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067300" y="1104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Veränderung
des Kauf-
wertes je ha
veräußerte
FdlN gegen-
über dem
Vorjahr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067300" y="110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Sans Serif"/>
              <a:ea typeface="MS Sans Serif"/>
              <a:cs typeface="MS Sans Serif"/>
            </a:rPr>
            <a:t>Durchschnitt-
liche FdlN
je Veräuße-rungsfall</a:t>
          </a:r>
        </a:p>
      </xdr:txBody>
    </xdr:sp>
    <xdr:clientData/>
  </xdr:twoCellAnchor>
  <xdr:twoCellAnchor>
    <xdr:from>
      <xdr:col>0</xdr:col>
      <xdr:colOff>190500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190500" y="1104900"/>
          <a:ext cx="5534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MS Sans Serif"/>
              <a:ea typeface="MS Sans Serif"/>
              <a:cs typeface="MS Sans Serif"/>
            </a:rPr>
            <a:t>Ergebnisse der Kaufpreissammlung (landwirtschaftliche Stückländereien).</a:t>
          </a:r>
        </a:p>
      </xdr:txBody>
    </xdr:sp>
    <xdr:clientData/>
  </xdr:twoCellAnchor>
  <xdr:twoCellAnchor>
    <xdr:from>
      <xdr:col>0</xdr:col>
      <xdr:colOff>66675</xdr:colOff>
      <xdr:row>70</xdr:row>
      <xdr:rowOff>76200</xdr:rowOff>
    </xdr:from>
    <xdr:to>
      <xdr:col>3</xdr:col>
      <xdr:colOff>123825</xdr:colOff>
      <xdr:row>70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66675" y="101536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Zeros="0" workbookViewId="0" topLeftCell="A1">
      <selection activeCell="E46" sqref="E46"/>
    </sheetView>
  </sheetViews>
  <sheetFormatPr defaultColWidth="11.421875" defaultRowHeight="12.75"/>
  <cols>
    <col min="1" max="1" width="2.7109375" style="136" customWidth="1"/>
    <col min="2" max="2" width="75.28125" style="7" bestFit="1" customWidth="1"/>
    <col min="3" max="3" width="0.85546875" style="7" customWidth="1"/>
    <col min="4" max="4" width="6.7109375" style="137" customWidth="1"/>
    <col min="5" max="16384" width="11.421875" style="7" customWidth="1"/>
  </cols>
  <sheetData>
    <row r="1" ht="12.75">
      <c r="D1" s="137" t="s">
        <v>112</v>
      </c>
    </row>
    <row r="2" spans="1:2" ht="12.75">
      <c r="A2" s="205" t="s">
        <v>247</v>
      </c>
      <c r="B2" s="205"/>
    </row>
    <row r="3" spans="1:2" ht="11.25" customHeight="1">
      <c r="A3" s="138"/>
      <c r="B3" s="138"/>
    </row>
    <row r="4" spans="1:4" ht="12.75">
      <c r="A4" s="136" t="s">
        <v>113</v>
      </c>
      <c r="B4" s="139" t="s">
        <v>260</v>
      </c>
      <c r="D4" s="137" t="s">
        <v>160</v>
      </c>
    </row>
    <row r="5" ht="12.75">
      <c r="B5" s="139"/>
    </row>
    <row r="6" spans="1:4" ht="12.75">
      <c r="A6" s="136" t="s">
        <v>114</v>
      </c>
      <c r="B6" s="139" t="s">
        <v>249</v>
      </c>
      <c r="D6" s="137" t="s">
        <v>160</v>
      </c>
    </row>
    <row r="7" ht="12.75">
      <c r="B7" s="139"/>
    </row>
    <row r="8" spans="1:7" ht="12.75">
      <c r="A8" s="136" t="s">
        <v>115</v>
      </c>
      <c r="B8" s="139" t="s">
        <v>250</v>
      </c>
      <c r="D8" s="137" t="s">
        <v>160</v>
      </c>
      <c r="G8" s="7" t="s">
        <v>264</v>
      </c>
    </row>
    <row r="9" ht="12.75">
      <c r="B9" s="139"/>
    </row>
    <row r="10" spans="1:4" ht="12.75">
      <c r="A10" s="136" t="s">
        <v>117</v>
      </c>
      <c r="B10" s="139" t="s">
        <v>251</v>
      </c>
      <c r="D10" s="137" t="s">
        <v>253</v>
      </c>
    </row>
    <row r="11" ht="12.75">
      <c r="B11" s="139"/>
    </row>
    <row r="12" spans="1:4" ht="12.75">
      <c r="A12" s="136" t="s">
        <v>248</v>
      </c>
      <c r="B12" s="139" t="s">
        <v>252</v>
      </c>
      <c r="D12" s="137" t="s">
        <v>253</v>
      </c>
    </row>
    <row r="14" spans="1:2" ht="12.75">
      <c r="A14" s="205" t="s">
        <v>245</v>
      </c>
      <c r="B14" s="205"/>
    </row>
    <row r="15" ht="9" customHeight="1"/>
    <row r="16" spans="1:4" ht="12.75">
      <c r="A16" s="136" t="s">
        <v>113</v>
      </c>
      <c r="B16" s="139" t="s">
        <v>277</v>
      </c>
      <c r="C16" s="140"/>
      <c r="D16" s="137" t="s">
        <v>119</v>
      </c>
    </row>
    <row r="17" ht="11.25" customHeight="1"/>
    <row r="18" spans="1:2" ht="12.75">
      <c r="A18" s="136" t="s">
        <v>114</v>
      </c>
      <c r="B18" s="136" t="s">
        <v>197</v>
      </c>
    </row>
    <row r="19" spans="2:4" ht="12.75">
      <c r="B19" s="139" t="s">
        <v>278</v>
      </c>
      <c r="D19" s="137" t="s">
        <v>120</v>
      </c>
    </row>
    <row r="20" ht="11.25" customHeight="1"/>
    <row r="21" spans="1:2" ht="12.75">
      <c r="A21" s="136" t="s">
        <v>115</v>
      </c>
      <c r="B21" s="136" t="s">
        <v>197</v>
      </c>
    </row>
    <row r="22" spans="2:4" ht="12.75">
      <c r="B22" s="139" t="s">
        <v>283</v>
      </c>
      <c r="D22" s="137" t="s">
        <v>116</v>
      </c>
    </row>
    <row r="23" ht="11.25" customHeight="1"/>
    <row r="24" spans="1:2" ht="12.75">
      <c r="A24" s="136" t="s">
        <v>117</v>
      </c>
      <c r="B24" s="136" t="s">
        <v>197</v>
      </c>
    </row>
    <row r="25" spans="2:4" ht="12.75">
      <c r="B25" s="139" t="s">
        <v>279</v>
      </c>
      <c r="D25" s="137" t="s">
        <v>118</v>
      </c>
    </row>
    <row r="26" ht="12.75">
      <c r="B26" s="139"/>
    </row>
    <row r="27" spans="1:2" ht="12.75">
      <c r="A27" s="205" t="s">
        <v>196</v>
      </c>
      <c r="B27" s="205"/>
    </row>
    <row r="28" ht="11.25" customHeight="1"/>
    <row r="29" spans="1:5" ht="12.75">
      <c r="A29" s="136">
        <v>1</v>
      </c>
      <c r="B29" s="136" t="s">
        <v>262</v>
      </c>
      <c r="D29" s="137" t="s">
        <v>194</v>
      </c>
      <c r="E29" s="136"/>
    </row>
    <row r="30" spans="2:5" ht="12.75">
      <c r="B30" s="206" t="s">
        <v>284</v>
      </c>
      <c r="C30" s="206"/>
      <c r="E30" s="136"/>
    </row>
    <row r="31" ht="11.25" customHeight="1"/>
    <row r="32" spans="1:2" ht="12.75">
      <c r="A32" s="136">
        <v>2</v>
      </c>
      <c r="B32" s="136" t="s">
        <v>197</v>
      </c>
    </row>
    <row r="33" spans="2:12" ht="12.75">
      <c r="B33" s="139" t="s">
        <v>279</v>
      </c>
      <c r="D33" s="137" t="s">
        <v>195</v>
      </c>
      <c r="L33" s="7" t="s">
        <v>228</v>
      </c>
    </row>
    <row r="36" ht="12.75">
      <c r="B36" s="141" t="s">
        <v>246</v>
      </c>
    </row>
    <row r="37" ht="21" customHeight="1"/>
    <row r="38" ht="12.75">
      <c r="B38" s="136" t="s">
        <v>276</v>
      </c>
    </row>
    <row r="39" ht="12.75">
      <c r="B39" s="136" t="s">
        <v>261</v>
      </c>
    </row>
    <row r="40" ht="12.75">
      <c r="B40" s="136" t="s">
        <v>161</v>
      </c>
    </row>
    <row r="85" spans="10:12" ht="12.75">
      <c r="J85" s="142"/>
      <c r="L85" s="142"/>
    </row>
    <row r="88" ht="12.75">
      <c r="L88" s="142"/>
    </row>
    <row r="89" ht="12.75">
      <c r="L89" s="142"/>
    </row>
  </sheetData>
  <sheetProtection/>
  <mergeCells count="4">
    <mergeCell ref="A2:B2"/>
    <mergeCell ref="A14:B14"/>
    <mergeCell ref="A27:B27"/>
    <mergeCell ref="B30:C30"/>
  </mergeCells>
  <printOptions horizontalCentered="1" verticalCentered="1"/>
  <pageMargins left="0.8661417322834646" right="0.6692913385826772" top="1.968503937007874" bottom="0.7480314960629921" header="0.7874015748031497" footer="0.2362204724409449"/>
  <pageSetup blackAndWhite="1" horizontalDpi="300" verticalDpi="300" orientation="portrait" paperSize="9" scale="95" r:id="rId2"/>
  <headerFooter alignWithMargins="0">
    <oddHeader>&amp;C&amp;"Times New Roman,Standard"&amp;12
&amp;"Arial,Fett"&amp;10I n h a l t s ü b e r s i c h 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Zeros="0" zoomScale="113" zoomScaleNormal="113" workbookViewId="0" topLeftCell="A1">
      <selection activeCell="E46" sqref="E46"/>
    </sheetView>
  </sheetViews>
  <sheetFormatPr defaultColWidth="11.421875" defaultRowHeight="12.75"/>
  <cols>
    <col min="1" max="1" width="40.00390625" style="63" customWidth="1"/>
    <col min="2" max="2" width="0.42578125" style="63" customWidth="1"/>
    <col min="3" max="3" width="7.57421875" style="63" customWidth="1"/>
    <col min="4" max="4" width="9.7109375" style="63" customWidth="1"/>
    <col min="5" max="5" width="8.00390625" style="63" customWidth="1"/>
    <col min="6" max="6" width="7.7109375" style="63" customWidth="1"/>
    <col min="7" max="7" width="7.7109375" style="64" customWidth="1"/>
    <col min="8" max="9" width="7.7109375" style="63" customWidth="1"/>
    <col min="10" max="16384" width="11.421875" style="63" customWidth="1"/>
  </cols>
  <sheetData>
    <row r="1" spans="1:11" s="4" customFormat="1" ht="16.5" customHeight="1">
      <c r="A1" s="214" t="s">
        <v>254</v>
      </c>
      <c r="B1" s="215"/>
      <c r="C1" s="215"/>
      <c r="D1" s="215"/>
      <c r="E1" s="215"/>
      <c r="F1" s="215"/>
      <c r="G1" s="215"/>
      <c r="H1" s="215"/>
      <c r="I1" s="215"/>
      <c r="J1" s="153"/>
      <c r="K1" s="153"/>
    </row>
    <row r="2" spans="1:11" s="4" customFormat="1" ht="16.5" customHeight="1">
      <c r="A2" s="159"/>
      <c r="B2" s="145"/>
      <c r="C2" s="145"/>
      <c r="D2" s="145"/>
      <c r="E2" s="145"/>
      <c r="F2" s="145"/>
      <c r="G2" s="145"/>
      <c r="H2" s="145"/>
      <c r="I2" s="145"/>
      <c r="J2" s="153"/>
      <c r="K2" s="153"/>
    </row>
    <row r="3" spans="1:9" s="153" customFormat="1" ht="15" customHeight="1">
      <c r="A3" s="224" t="s">
        <v>281</v>
      </c>
      <c r="B3" s="224"/>
      <c r="C3" s="224"/>
      <c r="D3" s="224"/>
      <c r="E3" s="224"/>
      <c r="F3" s="224"/>
      <c r="G3" s="224"/>
      <c r="H3" s="224"/>
      <c r="I3" s="224"/>
    </row>
    <row r="4" spans="1:9" s="153" customFormat="1" ht="15" customHeight="1">
      <c r="A4" s="143"/>
      <c r="B4" s="143"/>
      <c r="C4" s="143"/>
      <c r="D4" s="143"/>
      <c r="E4" s="143"/>
      <c r="F4" s="143"/>
      <c r="G4" s="143"/>
      <c r="H4" s="143"/>
      <c r="I4" s="143"/>
    </row>
    <row r="5" spans="1:7" s="153" customFormat="1" ht="12" customHeight="1">
      <c r="A5" s="154"/>
      <c r="B5" s="154"/>
      <c r="C5" s="154"/>
      <c r="D5" s="155"/>
      <c r="E5" s="155"/>
      <c r="F5" s="155"/>
      <c r="G5" s="156"/>
    </row>
    <row r="6" spans="1:9" s="4" customFormat="1" ht="12" customHeight="1">
      <c r="A6" s="225" t="s">
        <v>271</v>
      </c>
      <c r="B6" s="221"/>
      <c r="C6" s="221" t="s">
        <v>15</v>
      </c>
      <c r="D6" s="209" t="s">
        <v>16</v>
      </c>
      <c r="E6" s="209" t="s">
        <v>102</v>
      </c>
      <c r="F6" s="197" t="s">
        <v>17</v>
      </c>
      <c r="G6" s="198"/>
      <c r="H6" s="198"/>
      <c r="I6" s="216" t="s">
        <v>103</v>
      </c>
    </row>
    <row r="7" spans="1:9" s="4" customFormat="1" ht="18" customHeight="1">
      <c r="A7" s="226"/>
      <c r="B7" s="222"/>
      <c r="C7" s="222"/>
      <c r="D7" s="210"/>
      <c r="E7" s="210"/>
      <c r="F7" s="209" t="s">
        <v>89</v>
      </c>
      <c r="G7" s="212" t="s">
        <v>18</v>
      </c>
      <c r="H7" s="213"/>
      <c r="I7" s="217"/>
    </row>
    <row r="8" spans="1:9" s="4" customFormat="1" ht="18" customHeight="1">
      <c r="A8" s="226"/>
      <c r="B8" s="222"/>
      <c r="C8" s="222"/>
      <c r="D8" s="210"/>
      <c r="E8" s="210"/>
      <c r="F8" s="210"/>
      <c r="G8" s="219" t="s">
        <v>101</v>
      </c>
      <c r="H8" s="209" t="s">
        <v>19</v>
      </c>
      <c r="I8" s="217"/>
    </row>
    <row r="9" spans="1:9" s="4" customFormat="1" ht="18" customHeight="1">
      <c r="A9" s="226"/>
      <c r="B9" s="222"/>
      <c r="C9" s="223"/>
      <c r="D9" s="211"/>
      <c r="E9" s="211"/>
      <c r="F9" s="211"/>
      <c r="G9" s="220"/>
      <c r="H9" s="211"/>
      <c r="I9" s="218"/>
    </row>
    <row r="10" spans="1:9" s="4" customFormat="1" ht="15.75" customHeight="1">
      <c r="A10" s="227"/>
      <c r="B10" s="223"/>
      <c r="C10" s="8" t="s">
        <v>0</v>
      </c>
      <c r="D10" s="10" t="s">
        <v>1</v>
      </c>
      <c r="E10" s="10"/>
      <c r="F10" s="11" t="s">
        <v>235</v>
      </c>
      <c r="G10" s="201" t="s">
        <v>233</v>
      </c>
      <c r="H10" s="202"/>
      <c r="I10" s="9" t="s">
        <v>1</v>
      </c>
    </row>
    <row r="11" spans="1:9" ht="15.75" customHeight="1">
      <c r="A11" s="12"/>
      <c r="B11" s="12"/>
      <c r="C11" s="12"/>
      <c r="D11" s="12"/>
      <c r="E11" s="12"/>
      <c r="F11" s="12"/>
      <c r="G11" s="13"/>
      <c r="H11" s="12"/>
      <c r="I11" s="12"/>
    </row>
    <row r="12" spans="1:9" ht="9">
      <c r="A12" s="207" t="s">
        <v>13</v>
      </c>
      <c r="B12" s="207"/>
      <c r="C12" s="207"/>
      <c r="D12" s="207"/>
      <c r="E12" s="207"/>
      <c r="F12" s="207"/>
      <c r="G12" s="207"/>
      <c r="H12" s="207"/>
      <c r="I12" s="207"/>
    </row>
    <row r="13" spans="1:9" ht="5.25" customHeight="1">
      <c r="A13" s="14"/>
      <c r="B13" s="15"/>
      <c r="C13" s="15"/>
      <c r="D13" s="15"/>
      <c r="E13" s="15"/>
      <c r="F13" s="15"/>
      <c r="G13" s="16"/>
      <c r="H13" s="15"/>
      <c r="I13" s="15"/>
    </row>
    <row r="14" spans="1:9" s="157" customFormat="1" ht="9" customHeight="1">
      <c r="A14" s="54" t="s">
        <v>94</v>
      </c>
      <c r="B14" s="175" t="s">
        <v>272</v>
      </c>
      <c r="C14" s="17">
        <v>4040</v>
      </c>
      <c r="D14" s="18">
        <v>6110.6792</v>
      </c>
      <c r="E14" s="18">
        <v>6047.4214</v>
      </c>
      <c r="F14" s="19">
        <v>156645</v>
      </c>
      <c r="G14" s="20">
        <f>F14/D14*1000</f>
        <v>25634.629944245804</v>
      </c>
      <c r="H14" s="20">
        <f>F14/E14*1000</f>
        <v>25902.775685517794</v>
      </c>
      <c r="I14" s="21">
        <f>E14/C14</f>
        <v>1.4968864851485149</v>
      </c>
    </row>
    <row r="15" spans="1:9" s="157" customFormat="1" ht="1.5" customHeight="1">
      <c r="A15" s="22"/>
      <c r="B15" s="176"/>
      <c r="C15" s="23"/>
      <c r="D15" s="24"/>
      <c r="E15" s="24"/>
      <c r="F15" s="25"/>
      <c r="G15" s="26"/>
      <c r="H15" s="26"/>
      <c r="I15" s="27"/>
    </row>
    <row r="16" spans="1:9" ht="9" customHeight="1">
      <c r="A16" s="28" t="s">
        <v>95</v>
      </c>
      <c r="B16" s="33"/>
      <c r="C16" s="29"/>
      <c r="D16" s="30"/>
      <c r="E16" s="30"/>
      <c r="F16" s="31"/>
      <c r="G16" s="26"/>
      <c r="H16" s="26"/>
      <c r="I16" s="32"/>
    </row>
    <row r="17" spans="1:9" ht="9" customHeight="1">
      <c r="A17" s="33" t="s">
        <v>273</v>
      </c>
      <c r="B17" s="177" t="s">
        <v>264</v>
      </c>
      <c r="C17" s="204">
        <v>5</v>
      </c>
      <c r="D17" s="195">
        <v>5.8311</v>
      </c>
      <c r="E17" s="195">
        <v>5.0144</v>
      </c>
      <c r="F17" s="196">
        <v>353</v>
      </c>
      <c r="G17" s="203">
        <v>60481</v>
      </c>
      <c r="H17" s="203">
        <v>70332</v>
      </c>
      <c r="I17" s="208">
        <f>E17/C17</f>
        <v>1.00288</v>
      </c>
    </row>
    <row r="18" spans="1:11" ht="9" customHeight="1">
      <c r="A18" s="33" t="s">
        <v>236</v>
      </c>
      <c r="B18" s="33" t="s">
        <v>264</v>
      </c>
      <c r="C18" s="204"/>
      <c r="D18" s="195"/>
      <c r="E18" s="195"/>
      <c r="F18" s="196"/>
      <c r="G18" s="203"/>
      <c r="H18" s="203"/>
      <c r="I18" s="208"/>
      <c r="K18" s="158"/>
    </row>
    <row r="19" spans="1:9" ht="9" customHeight="1">
      <c r="A19" s="36" t="s">
        <v>96</v>
      </c>
      <c r="B19" s="33" t="s">
        <v>264</v>
      </c>
      <c r="C19" s="37">
        <v>4035</v>
      </c>
      <c r="D19" s="38">
        <v>6104.8481</v>
      </c>
      <c r="E19" s="38">
        <v>6042.407</v>
      </c>
      <c r="F19" s="193">
        <v>156293</v>
      </c>
      <c r="G19" s="39">
        <v>25601</v>
      </c>
      <c r="H19" s="39">
        <v>25866</v>
      </c>
      <c r="I19" s="35">
        <f>E19/C19</f>
        <v>1.4974986369268897</v>
      </c>
    </row>
    <row r="20" spans="1:9" ht="1.5" customHeight="1">
      <c r="A20" s="40"/>
      <c r="B20" s="33" t="s">
        <v>264</v>
      </c>
      <c r="C20" s="41"/>
      <c r="D20" s="38"/>
      <c r="E20" s="38"/>
      <c r="F20" s="193"/>
      <c r="G20" s="42"/>
      <c r="H20" s="42"/>
      <c r="I20" s="43"/>
    </row>
    <row r="21" spans="1:9" ht="9" customHeight="1">
      <c r="A21" s="44" t="s">
        <v>265</v>
      </c>
      <c r="B21" s="33" t="s">
        <v>264</v>
      </c>
      <c r="C21" s="29"/>
      <c r="D21" s="45"/>
      <c r="E21" s="45"/>
      <c r="F21" s="31"/>
      <c r="G21" s="34"/>
      <c r="H21" s="34"/>
      <c r="I21" s="43"/>
    </row>
    <row r="22" spans="1:9" ht="9" customHeight="1">
      <c r="A22" s="46" t="s">
        <v>109</v>
      </c>
      <c r="B22" s="178"/>
      <c r="C22" s="47">
        <v>485</v>
      </c>
      <c r="D22" s="45">
        <v>85.466</v>
      </c>
      <c r="E22" s="45">
        <v>84.9808</v>
      </c>
      <c r="F22" s="31">
        <v>2439</v>
      </c>
      <c r="G22" s="48">
        <v>28538</v>
      </c>
      <c r="H22" s="34">
        <v>28701</v>
      </c>
      <c r="I22" s="35">
        <f>E22/C22</f>
        <v>0.1752181443298969</v>
      </c>
    </row>
    <row r="23" spans="1:9" ht="9" customHeight="1">
      <c r="A23" s="46" t="s">
        <v>105</v>
      </c>
      <c r="B23" s="33"/>
      <c r="C23" s="47">
        <v>1675</v>
      </c>
      <c r="D23" s="45">
        <v>973.6707</v>
      </c>
      <c r="E23" s="45">
        <v>964.7252</v>
      </c>
      <c r="F23" s="31">
        <v>23817</v>
      </c>
      <c r="G23" s="48">
        <v>24462</v>
      </c>
      <c r="H23" s="34">
        <v>24688</v>
      </c>
      <c r="I23" s="35">
        <f>E23/C23</f>
        <v>0.5759553432835821</v>
      </c>
    </row>
    <row r="24" spans="1:9" ht="9" customHeight="1">
      <c r="A24" s="46" t="s">
        <v>106</v>
      </c>
      <c r="B24" s="33" t="s">
        <v>264</v>
      </c>
      <c r="C24" s="47">
        <v>952</v>
      </c>
      <c r="D24" s="45">
        <v>1388.8957</v>
      </c>
      <c r="E24" s="45">
        <v>1377.4786</v>
      </c>
      <c r="F24" s="31">
        <v>34145</v>
      </c>
      <c r="G24" s="34">
        <v>24584</v>
      </c>
      <c r="H24" s="34">
        <v>24788</v>
      </c>
      <c r="I24" s="35">
        <f>E24/C24</f>
        <v>1.4469313025210082</v>
      </c>
    </row>
    <row r="25" spans="1:9" ht="9" customHeight="1">
      <c r="A25" s="46" t="s">
        <v>107</v>
      </c>
      <c r="B25" s="33" t="s">
        <v>264</v>
      </c>
      <c r="C25" s="47">
        <v>742</v>
      </c>
      <c r="D25" s="45">
        <v>2246.7395</v>
      </c>
      <c r="E25" s="45">
        <v>2221.328</v>
      </c>
      <c r="F25" s="31">
        <v>58409</v>
      </c>
      <c r="G25" s="34">
        <v>25997</v>
      </c>
      <c r="H25" s="34">
        <v>26295</v>
      </c>
      <c r="I25" s="35">
        <f>E25/C25</f>
        <v>2.993703504043127</v>
      </c>
    </row>
    <row r="26" spans="1:9" ht="9" customHeight="1">
      <c r="A26" s="46" t="s">
        <v>108</v>
      </c>
      <c r="B26" s="33" t="s">
        <v>264</v>
      </c>
      <c r="C26" s="47">
        <v>181</v>
      </c>
      <c r="D26" s="45">
        <v>1410.0762</v>
      </c>
      <c r="E26" s="45">
        <v>1393.8944</v>
      </c>
      <c r="F26" s="31">
        <v>37483</v>
      </c>
      <c r="G26" s="34">
        <v>26582</v>
      </c>
      <c r="H26" s="34">
        <v>26891</v>
      </c>
      <c r="I26" s="35">
        <f>E26/C26</f>
        <v>7.701074033149171</v>
      </c>
    </row>
    <row r="27" spans="1:9" ht="1.5" customHeight="1">
      <c r="A27" s="40"/>
      <c r="B27" s="33" t="s">
        <v>264</v>
      </c>
      <c r="C27" s="29"/>
      <c r="D27" s="45"/>
      <c r="E27" s="45"/>
      <c r="F27" s="31"/>
      <c r="G27" s="34"/>
      <c r="H27" s="34"/>
      <c r="I27" s="35"/>
    </row>
    <row r="28" spans="1:9" ht="9" customHeight="1">
      <c r="A28" s="44" t="s">
        <v>266</v>
      </c>
      <c r="B28" s="33" t="s">
        <v>264</v>
      </c>
      <c r="C28" s="29"/>
      <c r="D28" s="45"/>
      <c r="E28" s="45"/>
      <c r="F28" s="31"/>
      <c r="G28" s="34"/>
      <c r="H28" s="34"/>
      <c r="I28" s="35"/>
    </row>
    <row r="29" spans="1:9" ht="9" customHeight="1">
      <c r="A29" s="46" t="s">
        <v>190</v>
      </c>
      <c r="B29" s="36"/>
      <c r="C29" s="47">
        <v>502</v>
      </c>
      <c r="D29" s="45">
        <v>603.2449</v>
      </c>
      <c r="E29" s="45">
        <v>582.3231</v>
      </c>
      <c r="F29" s="31">
        <v>9318</v>
      </c>
      <c r="G29" s="34">
        <v>15447</v>
      </c>
      <c r="H29" s="34">
        <v>16002</v>
      </c>
      <c r="I29" s="35">
        <f>E29/C29</f>
        <v>1.1600061752988047</v>
      </c>
    </row>
    <row r="30" spans="1:9" ht="9" customHeight="1">
      <c r="A30" s="46" t="s">
        <v>97</v>
      </c>
      <c r="B30" s="36" t="s">
        <v>284</v>
      </c>
      <c r="C30" s="47">
        <v>1131</v>
      </c>
      <c r="D30" s="45">
        <v>1698.4804</v>
      </c>
      <c r="E30" s="45">
        <v>1683.3098</v>
      </c>
      <c r="F30" s="31">
        <v>31460</v>
      </c>
      <c r="G30" s="34">
        <v>18522</v>
      </c>
      <c r="H30" s="34">
        <v>18689</v>
      </c>
      <c r="I30" s="35">
        <f>E30/C30</f>
        <v>1.4883375773651635</v>
      </c>
    </row>
    <row r="31" spans="1:9" ht="9" customHeight="1">
      <c r="A31" s="46" t="s">
        <v>98</v>
      </c>
      <c r="B31" s="15"/>
      <c r="C31" s="47">
        <v>1126</v>
      </c>
      <c r="D31" s="45">
        <v>1720.4832</v>
      </c>
      <c r="E31" s="45">
        <v>1708.3234</v>
      </c>
      <c r="F31" s="31">
        <v>42939</v>
      </c>
      <c r="G31" s="34">
        <v>24958</v>
      </c>
      <c r="H31" s="34">
        <v>25135</v>
      </c>
      <c r="I31" s="35">
        <f>E31/C31</f>
        <v>1.5171611012433392</v>
      </c>
    </row>
    <row r="32" spans="1:9" ht="9" customHeight="1">
      <c r="A32" s="46" t="s">
        <v>99</v>
      </c>
      <c r="B32" s="174" t="s">
        <v>264</v>
      </c>
      <c r="C32" s="47">
        <v>786</v>
      </c>
      <c r="D32" s="45">
        <v>1280.8015</v>
      </c>
      <c r="E32" s="45">
        <v>1269.9772</v>
      </c>
      <c r="F32" s="49">
        <v>42490</v>
      </c>
      <c r="G32" s="34">
        <v>33174</v>
      </c>
      <c r="H32" s="34">
        <v>33457</v>
      </c>
      <c r="I32" s="35">
        <f>E32/C32</f>
        <v>1.6157470737913486</v>
      </c>
    </row>
    <row r="33" spans="1:9" ht="9" customHeight="1">
      <c r="A33" s="46" t="s">
        <v>100</v>
      </c>
      <c r="B33" s="22"/>
      <c r="C33" s="47">
        <v>490</v>
      </c>
      <c r="D33" s="45">
        <v>801.8381</v>
      </c>
      <c r="E33" s="45">
        <v>798.4735</v>
      </c>
      <c r="F33" s="31">
        <v>30085</v>
      </c>
      <c r="G33" s="34">
        <v>37520</v>
      </c>
      <c r="H33" s="34">
        <v>37678</v>
      </c>
      <c r="I33" s="35">
        <f>E33/C33</f>
        <v>1.6295377551020407</v>
      </c>
    </row>
    <row r="34" spans="1:9" ht="9" customHeight="1">
      <c r="A34" s="36"/>
      <c r="B34" s="173"/>
      <c r="C34" s="50"/>
      <c r="D34" s="51"/>
      <c r="E34" s="51"/>
      <c r="F34" s="52"/>
      <c r="G34" s="31"/>
      <c r="H34" s="52"/>
      <c r="I34" s="53"/>
    </row>
    <row r="35" spans="1:9" ht="9">
      <c r="A35" s="207" t="s">
        <v>4</v>
      </c>
      <c r="B35" s="207"/>
      <c r="C35" s="207"/>
      <c r="D35" s="207"/>
      <c r="E35" s="207"/>
      <c r="F35" s="207"/>
      <c r="G35" s="207"/>
      <c r="H35" s="207"/>
      <c r="I35" s="207"/>
    </row>
    <row r="36" spans="1:9" ht="5.25" customHeight="1">
      <c r="A36" s="14"/>
      <c r="B36" s="36"/>
      <c r="C36" s="15"/>
      <c r="D36" s="15"/>
      <c r="E36" s="15"/>
      <c r="F36" s="15"/>
      <c r="G36" s="16"/>
      <c r="H36" s="15"/>
      <c r="I36" s="15"/>
    </row>
    <row r="37" spans="1:9" s="157" customFormat="1" ht="9" customHeight="1">
      <c r="A37" s="54" t="s">
        <v>121</v>
      </c>
      <c r="B37" s="172"/>
      <c r="C37" s="55">
        <v>792</v>
      </c>
      <c r="D37" s="56">
        <v>1299.5992</v>
      </c>
      <c r="E37" s="56">
        <v>1288.1443</v>
      </c>
      <c r="F37" s="19">
        <v>47017</v>
      </c>
      <c r="G37" s="20">
        <v>36178</v>
      </c>
      <c r="H37" s="20">
        <v>36500</v>
      </c>
      <c r="I37" s="57">
        <f>E37/C37</f>
        <v>1.6264448232323232</v>
      </c>
    </row>
    <row r="38" spans="1:9" s="157" customFormat="1" ht="1.5" customHeight="1">
      <c r="A38" s="22"/>
      <c r="B38" s="36"/>
      <c r="C38" s="23"/>
      <c r="D38" s="24"/>
      <c r="E38" s="24"/>
      <c r="F38" s="58"/>
      <c r="G38" s="26"/>
      <c r="H38" s="59"/>
      <c r="I38" s="27"/>
    </row>
    <row r="39" spans="1:9" ht="9" customHeight="1">
      <c r="A39" s="44" t="s">
        <v>265</v>
      </c>
      <c r="B39" s="36"/>
      <c r="C39" s="29"/>
      <c r="D39" s="51"/>
      <c r="E39" s="51"/>
      <c r="F39" s="52"/>
      <c r="G39" s="34"/>
      <c r="H39" s="60"/>
      <c r="I39" s="43"/>
    </row>
    <row r="40" spans="1:9" ht="9" customHeight="1">
      <c r="A40" s="46" t="s">
        <v>109</v>
      </c>
      <c r="B40" s="40"/>
      <c r="C40" s="47">
        <v>70</v>
      </c>
      <c r="D40" s="45">
        <v>12.0014</v>
      </c>
      <c r="E40" s="45">
        <v>11.9884</v>
      </c>
      <c r="F40" s="31">
        <v>523</v>
      </c>
      <c r="G40" s="34">
        <v>43540</v>
      </c>
      <c r="H40" s="34">
        <v>43587</v>
      </c>
      <c r="I40" s="35">
        <f aca="true" t="shared" si="0" ref="I40:I49">E40/C40</f>
        <v>0.17126285714285716</v>
      </c>
    </row>
    <row r="41" spans="1:9" ht="9" customHeight="1">
      <c r="A41" s="46" t="s">
        <v>105</v>
      </c>
      <c r="B41" s="173"/>
      <c r="C41" s="47">
        <v>319</v>
      </c>
      <c r="D41" s="45">
        <v>190.9699</v>
      </c>
      <c r="E41" s="45">
        <v>189.5062</v>
      </c>
      <c r="F41" s="31">
        <v>6565</v>
      </c>
      <c r="G41" s="34">
        <v>34376</v>
      </c>
      <c r="H41" s="34">
        <v>34642</v>
      </c>
      <c r="I41" s="35">
        <f t="shared" si="0"/>
        <v>0.5940633228840125</v>
      </c>
    </row>
    <row r="42" spans="1:9" ht="9" customHeight="1">
      <c r="A42" s="46" t="s">
        <v>106</v>
      </c>
      <c r="B42" s="36"/>
      <c r="C42" s="47">
        <v>199</v>
      </c>
      <c r="D42" s="45">
        <v>288.2816</v>
      </c>
      <c r="E42" s="45">
        <v>287.1886</v>
      </c>
      <c r="F42" s="31">
        <v>9811</v>
      </c>
      <c r="G42" s="34">
        <v>34033</v>
      </c>
      <c r="H42" s="34">
        <v>34163</v>
      </c>
      <c r="I42" s="35">
        <f t="shared" si="0"/>
        <v>1.4431587939698494</v>
      </c>
    </row>
    <row r="43" spans="1:9" ht="9" customHeight="1">
      <c r="A43" s="46" t="s">
        <v>107</v>
      </c>
      <c r="B43" s="36"/>
      <c r="C43" s="47">
        <v>165</v>
      </c>
      <c r="D43" s="45">
        <v>507.1244</v>
      </c>
      <c r="E43" s="45">
        <v>499.44</v>
      </c>
      <c r="F43" s="31">
        <v>19684</v>
      </c>
      <c r="G43" s="34">
        <v>38814</v>
      </c>
      <c r="H43" s="34">
        <v>39411</v>
      </c>
      <c r="I43" s="35">
        <f t="shared" si="0"/>
        <v>3.0269090909090908</v>
      </c>
    </row>
    <row r="44" spans="1:9" ht="9" customHeight="1">
      <c r="A44" s="46" t="s">
        <v>108</v>
      </c>
      <c r="B44" s="36"/>
      <c r="C44" s="47">
        <v>39</v>
      </c>
      <c r="D44" s="45">
        <v>301.2219</v>
      </c>
      <c r="E44" s="45">
        <v>300.0211</v>
      </c>
      <c r="F44" s="31">
        <v>10435</v>
      </c>
      <c r="G44" s="34">
        <v>34642</v>
      </c>
      <c r="H44" s="34">
        <v>34781</v>
      </c>
      <c r="I44" s="35">
        <f t="shared" si="0"/>
        <v>7.692848717948718</v>
      </c>
    </row>
    <row r="45" spans="1:9" ht="1.5" customHeight="1">
      <c r="A45" s="40"/>
      <c r="B45" s="36"/>
      <c r="C45" s="29"/>
      <c r="D45" s="45"/>
      <c r="E45" s="45"/>
      <c r="F45" s="31"/>
      <c r="G45" s="34"/>
      <c r="H45" s="34"/>
      <c r="I45" s="35"/>
    </row>
    <row r="46" spans="1:9" ht="9" customHeight="1">
      <c r="A46" s="61" t="s">
        <v>266</v>
      </c>
      <c r="B46" s="36"/>
      <c r="C46" s="29"/>
      <c r="D46" s="45"/>
      <c r="E46" s="45"/>
      <c r="F46" s="31"/>
      <c r="G46" s="34"/>
      <c r="H46" s="34"/>
      <c r="I46" s="35"/>
    </row>
    <row r="47" spans="1:9" ht="9" customHeight="1">
      <c r="A47" s="46" t="s">
        <v>190</v>
      </c>
      <c r="B47" s="36"/>
      <c r="C47" s="47">
        <v>62</v>
      </c>
      <c r="D47" s="45">
        <v>87.0264</v>
      </c>
      <c r="E47" s="45">
        <v>86.5858</v>
      </c>
      <c r="F47" s="31">
        <v>2540</v>
      </c>
      <c r="G47" s="34">
        <v>29188</v>
      </c>
      <c r="H47" s="34">
        <v>29337</v>
      </c>
      <c r="I47" s="35">
        <f t="shared" si="0"/>
        <v>1.3965451612903226</v>
      </c>
    </row>
    <row r="48" spans="1:9" ht="9" customHeight="1">
      <c r="A48" s="46" t="s">
        <v>97</v>
      </c>
      <c r="B48" s="36"/>
      <c r="C48" s="47">
        <v>190</v>
      </c>
      <c r="D48" s="45">
        <v>275.8898</v>
      </c>
      <c r="E48" s="45">
        <v>273.9859</v>
      </c>
      <c r="F48" s="31">
        <v>8393</v>
      </c>
      <c r="G48" s="34">
        <v>30422</v>
      </c>
      <c r="H48" s="34">
        <v>30633</v>
      </c>
      <c r="I48" s="35">
        <f t="shared" si="0"/>
        <v>1.442031052631579</v>
      </c>
    </row>
    <row r="49" spans="1:9" ht="9" customHeight="1">
      <c r="A49" s="46" t="s">
        <v>98</v>
      </c>
      <c r="B49" s="15"/>
      <c r="C49" s="47">
        <v>247</v>
      </c>
      <c r="D49" s="45">
        <v>398.094</v>
      </c>
      <c r="E49" s="45">
        <v>395.0186</v>
      </c>
      <c r="F49" s="31">
        <v>13930</v>
      </c>
      <c r="G49" s="34">
        <v>34993</v>
      </c>
      <c r="H49" s="34">
        <v>35265</v>
      </c>
      <c r="I49" s="35">
        <f t="shared" si="0"/>
        <v>1.5992655870445345</v>
      </c>
    </row>
    <row r="50" spans="1:9" ht="9" customHeight="1">
      <c r="A50" s="46" t="s">
        <v>99</v>
      </c>
      <c r="B50" s="174" t="s">
        <v>264</v>
      </c>
      <c r="C50" s="47">
        <v>221</v>
      </c>
      <c r="D50" s="45">
        <v>423.9509</v>
      </c>
      <c r="E50" s="45">
        <v>418.8159</v>
      </c>
      <c r="F50" s="31">
        <v>16919</v>
      </c>
      <c r="G50" s="34">
        <v>39908</v>
      </c>
      <c r="H50" s="34">
        <v>40398</v>
      </c>
      <c r="I50" s="35">
        <f>E50/C50</f>
        <v>1.8950945701357467</v>
      </c>
    </row>
    <row r="51" spans="1:9" ht="9" customHeight="1">
      <c r="A51" s="46" t="s">
        <v>100</v>
      </c>
      <c r="B51" s="22"/>
      <c r="C51" s="47">
        <v>72</v>
      </c>
      <c r="D51" s="45">
        <v>114.6381</v>
      </c>
      <c r="E51" s="45">
        <v>113.7381</v>
      </c>
      <c r="F51" s="31">
        <v>5234</v>
      </c>
      <c r="G51" s="34">
        <v>45659</v>
      </c>
      <c r="H51" s="34">
        <v>46021</v>
      </c>
      <c r="I51" s="35">
        <f>E51/C51</f>
        <v>1.5796958333333333</v>
      </c>
    </row>
    <row r="52" spans="1:9" ht="9" customHeight="1">
      <c r="A52" s="36"/>
      <c r="B52" s="173"/>
      <c r="C52" s="50"/>
      <c r="D52" s="51"/>
      <c r="E52" s="51"/>
      <c r="F52" s="52"/>
      <c r="G52" s="31"/>
      <c r="H52" s="52"/>
      <c r="I52" s="53"/>
    </row>
    <row r="53" spans="1:9" ht="9">
      <c r="A53" s="207" t="s">
        <v>5</v>
      </c>
      <c r="B53" s="207"/>
      <c r="C53" s="207" t="s">
        <v>5</v>
      </c>
      <c r="D53" s="207"/>
      <c r="E53" s="207"/>
      <c r="F53" s="207"/>
      <c r="G53" s="207"/>
      <c r="H53" s="207"/>
      <c r="I53" s="207"/>
    </row>
    <row r="54" spans="1:9" ht="5.25" customHeight="1">
      <c r="A54" s="14"/>
      <c r="B54" s="36"/>
      <c r="C54" s="15"/>
      <c r="D54" s="15"/>
      <c r="E54" s="15"/>
      <c r="F54" s="15"/>
      <c r="G54" s="16"/>
      <c r="H54" s="15"/>
      <c r="I54" s="15"/>
    </row>
    <row r="55" spans="1:9" s="157" customFormat="1" ht="9" customHeight="1">
      <c r="A55" s="54" t="s">
        <v>121</v>
      </c>
      <c r="B55" s="172"/>
      <c r="C55" s="55">
        <v>647</v>
      </c>
      <c r="D55" s="56">
        <v>1101.8936</v>
      </c>
      <c r="E55" s="56">
        <v>1084.0413</v>
      </c>
      <c r="F55" s="19">
        <v>33149</v>
      </c>
      <c r="G55" s="20">
        <v>30084</v>
      </c>
      <c r="H55" s="20">
        <v>30579</v>
      </c>
      <c r="I55" s="57">
        <f>E55/C55</f>
        <v>1.6754888717156107</v>
      </c>
    </row>
    <row r="56" spans="1:9" s="157" customFormat="1" ht="1.5" customHeight="1">
      <c r="A56" s="22"/>
      <c r="B56" s="36"/>
      <c r="C56" s="23"/>
      <c r="D56" s="24"/>
      <c r="E56" s="24"/>
      <c r="F56" s="58"/>
      <c r="G56" s="26"/>
      <c r="H56" s="59"/>
      <c r="I56" s="27"/>
    </row>
    <row r="57" spans="1:9" ht="9" customHeight="1">
      <c r="A57" s="44" t="s">
        <v>265</v>
      </c>
      <c r="B57" s="36"/>
      <c r="C57" s="29"/>
      <c r="D57" s="51"/>
      <c r="E57" s="51"/>
      <c r="F57" s="52"/>
      <c r="G57" s="34"/>
      <c r="H57" s="60"/>
      <c r="I57" s="43"/>
    </row>
    <row r="58" spans="1:9" ht="9" customHeight="1">
      <c r="A58" s="46" t="s">
        <v>109</v>
      </c>
      <c r="B58" s="40"/>
      <c r="C58" s="47">
        <v>52</v>
      </c>
      <c r="D58" s="45">
        <v>9.3446</v>
      </c>
      <c r="E58" s="45">
        <v>9.1838</v>
      </c>
      <c r="F58" s="31">
        <v>238</v>
      </c>
      <c r="G58" s="34">
        <v>25427</v>
      </c>
      <c r="H58" s="34">
        <v>25872</v>
      </c>
      <c r="I58" s="35">
        <f>E58/C58</f>
        <v>0.17661153846153846</v>
      </c>
    </row>
    <row r="59" spans="1:9" ht="9" customHeight="1">
      <c r="A59" s="46" t="s">
        <v>105</v>
      </c>
      <c r="B59" s="173"/>
      <c r="C59" s="47">
        <v>257</v>
      </c>
      <c r="D59" s="45">
        <v>149.6365</v>
      </c>
      <c r="E59" s="45">
        <v>148.0722</v>
      </c>
      <c r="F59" s="31">
        <v>3887</v>
      </c>
      <c r="G59" s="34">
        <v>25973</v>
      </c>
      <c r="H59" s="34">
        <v>26248</v>
      </c>
      <c r="I59" s="35">
        <f>E59/C59</f>
        <v>0.576156420233463</v>
      </c>
    </row>
    <row r="60" spans="1:9" ht="9" customHeight="1">
      <c r="A60" s="46" t="s">
        <v>106</v>
      </c>
      <c r="B60" s="36"/>
      <c r="C60" s="47">
        <v>161</v>
      </c>
      <c r="D60" s="45">
        <v>232.2583</v>
      </c>
      <c r="E60" s="45">
        <v>228.9284</v>
      </c>
      <c r="F60" s="31">
        <v>6179</v>
      </c>
      <c r="G60" s="34">
        <v>26606</v>
      </c>
      <c r="H60" s="34">
        <v>26993</v>
      </c>
      <c r="I60" s="35">
        <f>E60/C60</f>
        <v>1.4219155279503106</v>
      </c>
    </row>
    <row r="61" spans="1:9" ht="9" customHeight="1">
      <c r="A61" s="46" t="s">
        <v>107</v>
      </c>
      <c r="B61" s="36"/>
      <c r="C61" s="47">
        <v>140</v>
      </c>
      <c r="D61" s="45">
        <v>421.2041</v>
      </c>
      <c r="E61" s="45">
        <v>413.0357</v>
      </c>
      <c r="F61" s="31">
        <v>12135</v>
      </c>
      <c r="G61" s="34">
        <v>28811</v>
      </c>
      <c r="H61" s="34">
        <v>29381</v>
      </c>
      <c r="I61" s="35">
        <f>E61/C61</f>
        <v>2.9502550000000003</v>
      </c>
    </row>
    <row r="62" spans="1:9" ht="9" customHeight="1">
      <c r="A62" s="46" t="s">
        <v>108</v>
      </c>
      <c r="B62" s="36"/>
      <c r="C62" s="47">
        <v>37</v>
      </c>
      <c r="D62" s="45">
        <v>289.4501</v>
      </c>
      <c r="E62" s="45">
        <v>284.8212</v>
      </c>
      <c r="F62" s="31">
        <v>10710</v>
      </c>
      <c r="G62" s="34">
        <v>37001</v>
      </c>
      <c r="H62" s="34">
        <v>37602</v>
      </c>
      <c r="I62" s="35">
        <f>E62/C62</f>
        <v>7.697870270270269</v>
      </c>
    </row>
    <row r="63" spans="1:9" ht="1.5" customHeight="1">
      <c r="A63" s="40"/>
      <c r="B63" s="36"/>
      <c r="C63" s="47"/>
      <c r="D63" s="45"/>
      <c r="E63" s="45"/>
      <c r="F63" s="31"/>
      <c r="G63" s="34"/>
      <c r="H63" s="34"/>
      <c r="I63" s="35"/>
    </row>
    <row r="64" spans="1:9" ht="9" customHeight="1">
      <c r="A64" s="44" t="s">
        <v>266</v>
      </c>
      <c r="B64" s="36"/>
      <c r="C64" s="47"/>
      <c r="D64" s="45"/>
      <c r="E64" s="45"/>
      <c r="F64" s="31"/>
      <c r="G64" s="34"/>
      <c r="H64" s="34"/>
      <c r="I64" s="35"/>
    </row>
    <row r="65" spans="1:9" ht="9" customHeight="1">
      <c r="A65" s="46" t="s">
        <v>190</v>
      </c>
      <c r="B65" s="36"/>
      <c r="C65" s="47">
        <v>42</v>
      </c>
      <c r="D65" s="45">
        <v>54.8841</v>
      </c>
      <c r="E65" s="45">
        <v>50.9532</v>
      </c>
      <c r="F65" s="31">
        <v>827</v>
      </c>
      <c r="G65" s="34">
        <v>15068</v>
      </c>
      <c r="H65" s="34">
        <v>16230</v>
      </c>
      <c r="I65" s="35">
        <f>E65/C65</f>
        <v>1.2131714285714286</v>
      </c>
    </row>
    <row r="66" spans="1:9" ht="9" customHeight="1">
      <c r="A66" s="46" t="s">
        <v>97</v>
      </c>
      <c r="B66" s="36"/>
      <c r="C66" s="47">
        <v>145</v>
      </c>
      <c r="D66" s="45">
        <v>193.3799</v>
      </c>
      <c r="E66" s="45">
        <v>189.1995</v>
      </c>
      <c r="F66" s="31">
        <v>3286</v>
      </c>
      <c r="G66" s="34">
        <v>16994</v>
      </c>
      <c r="H66" s="34">
        <v>17370</v>
      </c>
      <c r="I66" s="35">
        <f>E66/C66</f>
        <v>1.3048241379310346</v>
      </c>
    </row>
    <row r="67" spans="1:9" ht="9" customHeight="1">
      <c r="A67" s="46" t="s">
        <v>98</v>
      </c>
      <c r="B67" s="15"/>
      <c r="C67" s="47">
        <v>176</v>
      </c>
      <c r="D67" s="45">
        <v>271.114</v>
      </c>
      <c r="E67" s="45">
        <v>266.049</v>
      </c>
      <c r="F67" s="31">
        <v>6699</v>
      </c>
      <c r="G67" s="34">
        <v>24710</v>
      </c>
      <c r="H67" s="34">
        <v>25180</v>
      </c>
      <c r="I67" s="35">
        <f>E67/C67</f>
        <v>1.5116420454545454</v>
      </c>
    </row>
    <row r="68" spans="1:9" ht="9" customHeight="1">
      <c r="A68" s="46" t="s">
        <v>99</v>
      </c>
      <c r="B68" s="174" t="s">
        <v>264</v>
      </c>
      <c r="C68" s="47">
        <v>176</v>
      </c>
      <c r="D68" s="45">
        <v>336.6058</v>
      </c>
      <c r="E68" s="45">
        <v>332.8112</v>
      </c>
      <c r="F68" s="31">
        <v>11649</v>
      </c>
      <c r="G68" s="34">
        <v>34607</v>
      </c>
      <c r="H68" s="34">
        <v>35001</v>
      </c>
      <c r="I68" s="35">
        <f>E68/C68</f>
        <v>1.8909727272727272</v>
      </c>
    </row>
    <row r="69" spans="1:9" ht="9" customHeight="1">
      <c r="A69" s="46" t="s">
        <v>100</v>
      </c>
      <c r="B69" s="22"/>
      <c r="C69" s="47">
        <v>108</v>
      </c>
      <c r="D69" s="45">
        <v>245.9098</v>
      </c>
      <c r="E69" s="45">
        <v>245.0284</v>
      </c>
      <c r="F69" s="31">
        <v>10688</v>
      </c>
      <c r="G69" s="34">
        <v>43462</v>
      </c>
      <c r="H69" s="34">
        <v>43618</v>
      </c>
      <c r="I69" s="35">
        <f>E69/C69</f>
        <v>2.2687814814814815</v>
      </c>
    </row>
    <row r="70" spans="1:9" ht="9" customHeight="1">
      <c r="A70" s="36"/>
      <c r="B70" s="173"/>
      <c r="C70" s="50"/>
      <c r="D70" s="51"/>
      <c r="E70" s="51"/>
      <c r="F70" s="52"/>
      <c r="G70" s="31"/>
      <c r="H70" s="52"/>
      <c r="I70" s="53"/>
    </row>
    <row r="71" spans="1:9" ht="9">
      <c r="A71" s="207" t="s">
        <v>6</v>
      </c>
      <c r="B71" s="207"/>
      <c r="C71" s="207" t="s">
        <v>6</v>
      </c>
      <c r="D71" s="207"/>
      <c r="E71" s="207"/>
      <c r="F71" s="207"/>
      <c r="G71" s="207"/>
      <c r="H71" s="207"/>
      <c r="I71" s="207"/>
    </row>
    <row r="72" spans="1:9" ht="5.25" customHeight="1">
      <c r="A72" s="14"/>
      <c r="B72" s="36"/>
      <c r="C72" s="15"/>
      <c r="D72" s="15"/>
      <c r="E72" s="15"/>
      <c r="F72" s="15"/>
      <c r="G72" s="16"/>
      <c r="H72" s="15"/>
      <c r="I72" s="15"/>
    </row>
    <row r="73" spans="1:9" s="157" customFormat="1" ht="9" customHeight="1">
      <c r="A73" s="54" t="s">
        <v>121</v>
      </c>
      <c r="B73" s="172"/>
      <c r="C73" s="55">
        <v>333</v>
      </c>
      <c r="D73" s="56">
        <v>549.6963</v>
      </c>
      <c r="E73" s="56">
        <v>538.1635</v>
      </c>
      <c r="F73" s="19">
        <v>11531</v>
      </c>
      <c r="G73" s="20">
        <v>20978</v>
      </c>
      <c r="H73" s="20">
        <v>21427</v>
      </c>
      <c r="I73" s="57">
        <f aca="true" t="shared" si="1" ref="I73:I87">E73/C73</f>
        <v>1.6161066066066065</v>
      </c>
    </row>
    <row r="74" spans="1:9" s="157" customFormat="1" ht="1.5" customHeight="1">
      <c r="A74" s="22"/>
      <c r="B74" s="36"/>
      <c r="C74" s="23"/>
      <c r="D74" s="24"/>
      <c r="E74" s="24"/>
      <c r="F74" s="58"/>
      <c r="G74" s="26"/>
      <c r="H74" s="26"/>
      <c r="I74" s="35"/>
    </row>
    <row r="75" spans="1:9" ht="9" customHeight="1">
      <c r="A75" s="44" t="s">
        <v>265</v>
      </c>
      <c r="B75" s="36"/>
      <c r="C75" s="29"/>
      <c r="D75" s="51"/>
      <c r="E75" s="51"/>
      <c r="F75" s="52"/>
      <c r="G75" s="26"/>
      <c r="H75" s="26"/>
      <c r="I75" s="35"/>
    </row>
    <row r="76" spans="1:9" ht="9" customHeight="1">
      <c r="A76" s="46" t="s">
        <v>109</v>
      </c>
      <c r="B76" s="40"/>
      <c r="C76" s="47">
        <v>35</v>
      </c>
      <c r="D76" s="45">
        <v>6.5179</v>
      </c>
      <c r="E76" s="45">
        <v>6.5179</v>
      </c>
      <c r="F76" s="31">
        <v>156</v>
      </c>
      <c r="G76" s="34">
        <v>23952</v>
      </c>
      <c r="H76" s="34">
        <v>23952</v>
      </c>
      <c r="I76" s="35">
        <f t="shared" si="1"/>
        <v>0.1862257142857143</v>
      </c>
    </row>
    <row r="77" spans="1:9" ht="9" customHeight="1">
      <c r="A77" s="46" t="s">
        <v>105</v>
      </c>
      <c r="B77" s="173"/>
      <c r="C77" s="47">
        <v>138</v>
      </c>
      <c r="D77" s="45">
        <v>83.1536</v>
      </c>
      <c r="E77" s="45">
        <v>81.199</v>
      </c>
      <c r="F77" s="31">
        <v>2072</v>
      </c>
      <c r="G77" s="34">
        <v>24914</v>
      </c>
      <c r="H77" s="34">
        <v>25513</v>
      </c>
      <c r="I77" s="35">
        <f t="shared" si="1"/>
        <v>0.5883985507246376</v>
      </c>
    </row>
    <row r="78" spans="1:9" ht="9" customHeight="1">
      <c r="A78" s="46" t="s">
        <v>106</v>
      </c>
      <c r="B78" s="36"/>
      <c r="C78" s="47">
        <v>86</v>
      </c>
      <c r="D78" s="45">
        <v>128.1295</v>
      </c>
      <c r="E78" s="45">
        <v>125.1829</v>
      </c>
      <c r="F78" s="31">
        <v>2577</v>
      </c>
      <c r="G78" s="34">
        <v>20114</v>
      </c>
      <c r="H78" s="34">
        <v>20588</v>
      </c>
      <c r="I78" s="35">
        <f t="shared" si="1"/>
        <v>1.4556151162790698</v>
      </c>
    </row>
    <row r="79" spans="1:9" ht="9" customHeight="1">
      <c r="A79" s="46" t="s">
        <v>107</v>
      </c>
      <c r="B79" s="36"/>
      <c r="C79" s="47">
        <v>60</v>
      </c>
      <c r="D79" s="45">
        <v>189.2221</v>
      </c>
      <c r="E79" s="45">
        <v>185.7392</v>
      </c>
      <c r="F79" s="31">
        <v>3463</v>
      </c>
      <c r="G79" s="34">
        <v>18304</v>
      </c>
      <c r="H79" s="34">
        <v>18647</v>
      </c>
      <c r="I79" s="35">
        <f t="shared" si="1"/>
        <v>3.0956533333333334</v>
      </c>
    </row>
    <row r="80" spans="1:9" ht="9" customHeight="1">
      <c r="A80" s="46" t="s">
        <v>108</v>
      </c>
      <c r="B80" s="36"/>
      <c r="C80" s="47">
        <v>14</v>
      </c>
      <c r="D80" s="45">
        <v>142.6732</v>
      </c>
      <c r="E80" s="45">
        <v>139.5245</v>
      </c>
      <c r="F80" s="31">
        <v>3263</v>
      </c>
      <c r="G80" s="34">
        <v>22869</v>
      </c>
      <c r="H80" s="34">
        <v>23385</v>
      </c>
      <c r="I80" s="35">
        <f t="shared" si="1"/>
        <v>9.966035714285713</v>
      </c>
    </row>
    <row r="81" spans="1:9" ht="1.5" customHeight="1">
      <c r="A81" s="40"/>
      <c r="B81" s="36"/>
      <c r="C81" s="47"/>
      <c r="D81" s="45"/>
      <c r="E81" s="45"/>
      <c r="F81" s="31"/>
      <c r="G81" s="34"/>
      <c r="H81" s="34"/>
      <c r="I81" s="35"/>
    </row>
    <row r="82" spans="1:9" ht="9" customHeight="1">
      <c r="A82" s="44" t="s">
        <v>266</v>
      </c>
      <c r="B82" s="36"/>
      <c r="C82" s="47"/>
      <c r="D82" s="45"/>
      <c r="E82" s="45"/>
      <c r="F82" s="31"/>
      <c r="G82" s="34"/>
      <c r="H82" s="34"/>
      <c r="I82" s="35"/>
    </row>
    <row r="83" spans="1:9" ht="9" customHeight="1">
      <c r="A83" s="46" t="s">
        <v>190</v>
      </c>
      <c r="C83" s="47">
        <v>85</v>
      </c>
      <c r="D83" s="45">
        <v>97.9039</v>
      </c>
      <c r="E83" s="45">
        <v>92.8259</v>
      </c>
      <c r="F83" s="31">
        <v>1663</v>
      </c>
      <c r="G83" s="34">
        <v>16984</v>
      </c>
      <c r="H83" s="34">
        <v>17913</v>
      </c>
      <c r="I83" s="35">
        <f t="shared" si="1"/>
        <v>1.0920694117647058</v>
      </c>
    </row>
    <row r="84" spans="1:9" ht="9" customHeight="1">
      <c r="A84" s="46" t="s">
        <v>97</v>
      </c>
      <c r="C84" s="47">
        <v>167</v>
      </c>
      <c r="D84" s="45">
        <v>279.6129</v>
      </c>
      <c r="E84" s="45">
        <v>274.5646</v>
      </c>
      <c r="F84" s="31">
        <v>5744</v>
      </c>
      <c r="G84" s="34">
        <v>20543</v>
      </c>
      <c r="H84" s="34">
        <v>20920</v>
      </c>
      <c r="I84" s="35">
        <f t="shared" si="1"/>
        <v>1.6440994011976047</v>
      </c>
    </row>
    <row r="85" spans="1:9" ht="9" customHeight="1">
      <c r="A85" s="46" t="s">
        <v>98</v>
      </c>
      <c r="C85" s="47">
        <v>64</v>
      </c>
      <c r="D85" s="45">
        <v>125.3951</v>
      </c>
      <c r="E85" s="45">
        <v>124.0551</v>
      </c>
      <c r="F85" s="31">
        <v>2810</v>
      </c>
      <c r="G85" s="34">
        <v>22407</v>
      </c>
      <c r="H85" s="34">
        <v>22650</v>
      </c>
      <c r="I85" s="35">
        <f t="shared" si="1"/>
        <v>1.9383609375</v>
      </c>
    </row>
    <row r="86" spans="1:9" ht="9" customHeight="1">
      <c r="A86" s="46" t="s">
        <v>99</v>
      </c>
      <c r="C86" s="47">
        <v>11</v>
      </c>
      <c r="D86" s="45">
        <v>26.1083</v>
      </c>
      <c r="E86" s="45">
        <v>26.0418</v>
      </c>
      <c r="F86" s="31">
        <v>645</v>
      </c>
      <c r="G86" s="34">
        <v>24694</v>
      </c>
      <c r="H86" s="34">
        <v>24757</v>
      </c>
      <c r="I86" s="35">
        <f t="shared" si="1"/>
        <v>2.3674363636363633</v>
      </c>
    </row>
    <row r="87" spans="1:9" ht="9" customHeight="1">
      <c r="A87" s="46" t="s">
        <v>100</v>
      </c>
      <c r="C87" s="47">
        <v>6</v>
      </c>
      <c r="D87" s="45">
        <v>20.6761</v>
      </c>
      <c r="E87" s="45">
        <v>20.6761</v>
      </c>
      <c r="F87" s="31">
        <v>670</v>
      </c>
      <c r="G87" s="34">
        <v>32403</v>
      </c>
      <c r="H87" s="34">
        <v>32403</v>
      </c>
      <c r="I87" s="35">
        <f t="shared" si="1"/>
        <v>3.446016666666667</v>
      </c>
    </row>
    <row r="88" ht="9">
      <c r="C88" s="64"/>
    </row>
  </sheetData>
  <sheetProtection/>
  <mergeCells count="24">
    <mergeCell ref="F6:H6"/>
    <mergeCell ref="H8:H9"/>
    <mergeCell ref="G10:H10"/>
    <mergeCell ref="G17:G18"/>
    <mergeCell ref="H17:H18"/>
    <mergeCell ref="F7:F9"/>
    <mergeCell ref="G7:H7"/>
    <mergeCell ref="A1:I1"/>
    <mergeCell ref="I6:I9"/>
    <mergeCell ref="G8:G9"/>
    <mergeCell ref="D6:D9"/>
    <mergeCell ref="E6:E9"/>
    <mergeCell ref="C6:C9"/>
    <mergeCell ref="A3:I3"/>
    <mergeCell ref="A6:B10"/>
    <mergeCell ref="A35:I35"/>
    <mergeCell ref="A53:I53"/>
    <mergeCell ref="A71:I71"/>
    <mergeCell ref="A12:I12"/>
    <mergeCell ref="I17:I18"/>
    <mergeCell ref="C17:C18"/>
    <mergeCell ref="D17:D18"/>
    <mergeCell ref="E17:E18"/>
    <mergeCell ref="F17:F18"/>
  </mergeCells>
  <printOptions horizontalCentered="1"/>
  <pageMargins left="0.35433070866141736" right="0.15748031496062992" top="0.35433070866141736" bottom="0" header="0.15748031496062992" footer="0.2362204724409449"/>
  <pageSetup blackAndWhite="1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Zeros="0" zoomScale="113" zoomScaleNormal="113" workbookViewId="0" topLeftCell="A1">
      <selection activeCell="E46" sqref="E46"/>
    </sheetView>
  </sheetViews>
  <sheetFormatPr defaultColWidth="11.421875" defaultRowHeight="12.75"/>
  <cols>
    <col min="1" max="1" width="40.00390625" style="63" customWidth="1"/>
    <col min="2" max="2" width="0.42578125" style="63" customWidth="1"/>
    <col min="3" max="3" width="7.57421875" style="62" customWidth="1"/>
    <col min="4" max="4" width="9.7109375" style="62" customWidth="1"/>
    <col min="5" max="5" width="8.00390625" style="62" customWidth="1"/>
    <col min="6" max="9" width="7.7109375" style="62" customWidth="1"/>
    <col min="10" max="16384" width="11.421875" style="63" customWidth="1"/>
  </cols>
  <sheetData>
    <row r="1" spans="1:9" s="153" customFormat="1" ht="16.5" customHeight="1">
      <c r="A1" s="199" t="s">
        <v>255</v>
      </c>
      <c r="B1" s="200"/>
      <c r="C1" s="200"/>
      <c r="D1" s="200"/>
      <c r="E1" s="200"/>
      <c r="F1" s="200"/>
      <c r="G1" s="200"/>
      <c r="H1" s="200"/>
      <c r="I1" s="200"/>
    </row>
    <row r="2" spans="1:9" s="153" customFormat="1" ht="16.5" customHeight="1">
      <c r="A2" s="159"/>
      <c r="B2" s="145"/>
      <c r="C2" s="145"/>
      <c r="D2" s="145"/>
      <c r="E2" s="145"/>
      <c r="F2" s="145"/>
      <c r="G2" s="145"/>
      <c r="H2" s="145"/>
      <c r="I2" s="145"/>
    </row>
    <row r="3" spans="1:9" s="153" customFormat="1" ht="15" customHeight="1">
      <c r="A3" s="224" t="s">
        <v>282</v>
      </c>
      <c r="B3" s="224"/>
      <c r="C3" s="224"/>
      <c r="D3" s="224"/>
      <c r="E3" s="224"/>
      <c r="F3" s="224"/>
      <c r="G3" s="224"/>
      <c r="H3" s="224"/>
      <c r="I3" s="224"/>
    </row>
    <row r="4" spans="1:9" s="153" customFormat="1" ht="15" customHeight="1">
      <c r="A4" s="143"/>
      <c r="B4" s="143"/>
      <c r="C4" s="143"/>
      <c r="D4" s="143"/>
      <c r="E4" s="143"/>
      <c r="F4" s="143"/>
      <c r="G4" s="143"/>
      <c r="H4" s="143"/>
      <c r="I4" s="143"/>
    </row>
    <row r="5" spans="1:6" s="153" customFormat="1" ht="12" customHeight="1">
      <c r="A5" s="154"/>
      <c r="B5" s="154"/>
      <c r="C5" s="154"/>
      <c r="D5" s="155"/>
      <c r="E5" s="155"/>
      <c r="F5" s="155"/>
    </row>
    <row r="6" spans="1:9" ht="12" customHeight="1">
      <c r="A6" s="225" t="s">
        <v>271</v>
      </c>
      <c r="B6" s="221"/>
      <c r="C6" s="221" t="s">
        <v>15</v>
      </c>
      <c r="D6" s="209" t="s">
        <v>16</v>
      </c>
      <c r="E6" s="209" t="s">
        <v>102</v>
      </c>
      <c r="F6" s="197" t="s">
        <v>17</v>
      </c>
      <c r="G6" s="198"/>
      <c r="H6" s="198"/>
      <c r="I6" s="216" t="s">
        <v>103</v>
      </c>
    </row>
    <row r="7" spans="1:9" ht="18" customHeight="1">
      <c r="A7" s="226"/>
      <c r="B7" s="222"/>
      <c r="C7" s="222"/>
      <c r="D7" s="210"/>
      <c r="E7" s="210"/>
      <c r="F7" s="209" t="s">
        <v>89</v>
      </c>
      <c r="G7" s="212" t="s">
        <v>18</v>
      </c>
      <c r="H7" s="213"/>
      <c r="I7" s="217"/>
    </row>
    <row r="8" spans="1:9" ht="18" customHeight="1">
      <c r="A8" s="226"/>
      <c r="B8" s="222"/>
      <c r="C8" s="222"/>
      <c r="D8" s="210"/>
      <c r="E8" s="210"/>
      <c r="F8" s="210"/>
      <c r="G8" s="209" t="s">
        <v>101</v>
      </c>
      <c r="H8" s="209" t="s">
        <v>19</v>
      </c>
      <c r="I8" s="217"/>
    </row>
    <row r="9" spans="1:9" ht="18" customHeight="1">
      <c r="A9" s="226"/>
      <c r="B9" s="222"/>
      <c r="C9" s="223"/>
      <c r="D9" s="211"/>
      <c r="E9" s="211"/>
      <c r="F9" s="211"/>
      <c r="G9" s="211"/>
      <c r="H9" s="211"/>
      <c r="I9" s="218"/>
    </row>
    <row r="10" spans="1:9" ht="15.75" customHeight="1">
      <c r="A10" s="227"/>
      <c r="B10" s="223"/>
      <c r="C10" s="8" t="s">
        <v>0</v>
      </c>
      <c r="D10" s="10" t="s">
        <v>1</v>
      </c>
      <c r="E10" s="10"/>
      <c r="F10" s="11" t="s">
        <v>235</v>
      </c>
      <c r="G10" s="201" t="s">
        <v>233</v>
      </c>
      <c r="H10" s="202"/>
      <c r="I10" s="9" t="s">
        <v>1</v>
      </c>
    </row>
    <row r="11" spans="1:9" ht="15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9">
      <c r="A12" s="207" t="s">
        <v>8</v>
      </c>
      <c r="B12" s="207"/>
      <c r="C12" s="207"/>
      <c r="D12" s="207"/>
      <c r="E12" s="207"/>
      <c r="F12" s="207"/>
      <c r="G12" s="207"/>
      <c r="H12" s="207"/>
      <c r="I12" s="207"/>
    </row>
    <row r="13" spans="1:9" ht="5.25" customHeight="1">
      <c r="A13" s="14"/>
      <c r="B13" s="15"/>
      <c r="C13" s="15"/>
      <c r="D13" s="15"/>
      <c r="E13" s="15"/>
      <c r="F13" s="15"/>
      <c r="G13" s="15"/>
      <c r="H13" s="15"/>
      <c r="I13" s="15"/>
    </row>
    <row r="14" spans="1:9" s="157" customFormat="1" ht="9" customHeight="1">
      <c r="A14" s="54" t="s">
        <v>121</v>
      </c>
      <c r="B14" s="179"/>
      <c r="C14" s="55">
        <v>657</v>
      </c>
      <c r="D14" s="56">
        <v>810.5645</v>
      </c>
      <c r="E14" s="56">
        <v>804.2692</v>
      </c>
      <c r="F14" s="19">
        <v>11194</v>
      </c>
      <c r="G14" s="20">
        <v>13810</v>
      </c>
      <c r="H14" s="20">
        <v>13918</v>
      </c>
      <c r="I14" s="21">
        <f>E14/C14</f>
        <v>1.2241540334855403</v>
      </c>
    </row>
    <row r="15" spans="1:9" s="157" customFormat="1" ht="1.5" customHeight="1">
      <c r="A15" s="22"/>
      <c r="B15" s="176"/>
      <c r="C15" s="23"/>
      <c r="D15" s="24"/>
      <c r="E15" s="24"/>
      <c r="F15" s="58"/>
      <c r="G15" s="26"/>
      <c r="H15" s="26"/>
      <c r="I15" s="66"/>
    </row>
    <row r="16" spans="1:9" ht="9" customHeight="1">
      <c r="A16" s="44" t="s">
        <v>265</v>
      </c>
      <c r="B16" s="33"/>
      <c r="C16" s="29"/>
      <c r="D16" s="51"/>
      <c r="E16" s="51"/>
      <c r="F16" s="52"/>
      <c r="G16" s="26"/>
      <c r="H16" s="26"/>
      <c r="I16" s="66"/>
    </row>
    <row r="17" spans="1:9" ht="9" customHeight="1">
      <c r="A17" s="46" t="s">
        <v>109</v>
      </c>
      <c r="B17" s="33" t="s">
        <v>264</v>
      </c>
      <c r="C17" s="47">
        <v>97</v>
      </c>
      <c r="D17" s="45">
        <v>17.2459</v>
      </c>
      <c r="E17" s="45">
        <v>17.0691</v>
      </c>
      <c r="F17" s="31">
        <v>331</v>
      </c>
      <c r="G17" s="34">
        <v>19170</v>
      </c>
      <c r="H17" s="34">
        <v>19368</v>
      </c>
      <c r="I17" s="67">
        <f>E17/C17</f>
        <v>0.1759701030927835</v>
      </c>
    </row>
    <row r="18" spans="1:9" ht="9" customHeight="1">
      <c r="A18" s="46" t="s">
        <v>105</v>
      </c>
      <c r="B18" s="33" t="s">
        <v>264</v>
      </c>
      <c r="C18" s="47">
        <v>324</v>
      </c>
      <c r="D18" s="45">
        <v>180.0819</v>
      </c>
      <c r="E18" s="45">
        <v>177.964</v>
      </c>
      <c r="F18" s="31">
        <v>2817</v>
      </c>
      <c r="G18" s="34">
        <v>15645</v>
      </c>
      <c r="H18" s="34">
        <v>15831</v>
      </c>
      <c r="I18" s="67">
        <f>E18/C18</f>
        <v>0.5492716049382717</v>
      </c>
    </row>
    <row r="19" spans="1:9" ht="9" customHeight="1">
      <c r="A19" s="46" t="s">
        <v>106</v>
      </c>
      <c r="B19" s="33" t="s">
        <v>264</v>
      </c>
      <c r="C19" s="47">
        <v>123</v>
      </c>
      <c r="D19" s="45">
        <v>176.1141</v>
      </c>
      <c r="E19" s="45">
        <v>174.595</v>
      </c>
      <c r="F19" s="31">
        <v>2304</v>
      </c>
      <c r="G19" s="34">
        <v>13085</v>
      </c>
      <c r="H19" s="34">
        <v>13199</v>
      </c>
      <c r="I19" s="67">
        <f>E19/C19</f>
        <v>1.4194715447154471</v>
      </c>
    </row>
    <row r="20" spans="1:9" ht="9" customHeight="1">
      <c r="A20" s="46" t="s">
        <v>107</v>
      </c>
      <c r="B20" s="33" t="s">
        <v>264</v>
      </c>
      <c r="C20" s="47">
        <v>91</v>
      </c>
      <c r="D20" s="45">
        <v>268.9795</v>
      </c>
      <c r="E20" s="45">
        <v>267.2722</v>
      </c>
      <c r="F20" s="31">
        <v>3787</v>
      </c>
      <c r="G20" s="34">
        <v>14081</v>
      </c>
      <c r="H20" s="34">
        <v>14171</v>
      </c>
      <c r="I20" s="67">
        <f>E20/C20</f>
        <v>2.937057142857143</v>
      </c>
    </row>
    <row r="21" spans="1:9" ht="9" customHeight="1">
      <c r="A21" s="46" t="s">
        <v>108</v>
      </c>
      <c r="B21" s="33" t="s">
        <v>264</v>
      </c>
      <c r="C21" s="47">
        <v>22</v>
      </c>
      <c r="D21" s="45">
        <v>168.1431</v>
      </c>
      <c r="E21" s="45">
        <v>167.3689</v>
      </c>
      <c r="F21" s="31">
        <v>1954</v>
      </c>
      <c r="G21" s="34">
        <v>11621</v>
      </c>
      <c r="H21" s="34">
        <v>11675</v>
      </c>
      <c r="I21" s="67">
        <f>E21/C21</f>
        <v>7.607677272727273</v>
      </c>
    </row>
    <row r="22" spans="1:9" ht="1.5" customHeight="1">
      <c r="A22" s="6"/>
      <c r="B22" s="178"/>
      <c r="C22" s="47"/>
      <c r="D22" s="45"/>
      <c r="E22" s="45"/>
      <c r="F22" s="31"/>
      <c r="G22" s="34"/>
      <c r="H22" s="34"/>
      <c r="I22" s="67"/>
    </row>
    <row r="23" spans="1:9" ht="9" customHeight="1">
      <c r="A23" s="44" t="s">
        <v>266</v>
      </c>
      <c r="B23" s="33"/>
      <c r="C23" s="47"/>
      <c r="D23" s="45"/>
      <c r="E23" s="45"/>
      <c r="F23" s="31"/>
      <c r="G23" s="34"/>
      <c r="H23" s="34"/>
      <c r="I23" s="67"/>
    </row>
    <row r="24" spans="1:9" ht="9" customHeight="1">
      <c r="A24" s="46" t="s">
        <v>190</v>
      </c>
      <c r="B24" s="33" t="s">
        <v>264</v>
      </c>
      <c r="C24" s="47">
        <v>175</v>
      </c>
      <c r="D24" s="45">
        <v>194.329</v>
      </c>
      <c r="E24" s="45">
        <v>192.2948</v>
      </c>
      <c r="F24" s="31">
        <v>2222</v>
      </c>
      <c r="G24" s="34">
        <v>11436</v>
      </c>
      <c r="H24" s="34">
        <v>11557</v>
      </c>
      <c r="I24" s="67">
        <f>E24/C24</f>
        <v>1.0988274285714286</v>
      </c>
    </row>
    <row r="25" spans="1:9" ht="9" customHeight="1">
      <c r="A25" s="46" t="s">
        <v>97</v>
      </c>
      <c r="B25" s="33" t="s">
        <v>264</v>
      </c>
      <c r="C25" s="47">
        <v>267</v>
      </c>
      <c r="D25" s="45">
        <v>400.7836</v>
      </c>
      <c r="E25" s="45">
        <v>398.5805</v>
      </c>
      <c r="F25" s="31">
        <v>5200</v>
      </c>
      <c r="G25" s="34">
        <v>12974</v>
      </c>
      <c r="H25" s="34">
        <v>13045</v>
      </c>
      <c r="I25" s="67">
        <f>E25/C25</f>
        <v>1.492810861423221</v>
      </c>
    </row>
    <row r="26" spans="1:9" ht="9" customHeight="1">
      <c r="A26" s="46" t="s">
        <v>98</v>
      </c>
      <c r="B26" s="33" t="s">
        <v>264</v>
      </c>
      <c r="C26" s="47">
        <v>169</v>
      </c>
      <c r="D26" s="45">
        <v>181.8841</v>
      </c>
      <c r="E26" s="45">
        <v>179.9478</v>
      </c>
      <c r="F26" s="31">
        <v>3084</v>
      </c>
      <c r="G26" s="34">
        <v>16954</v>
      </c>
      <c r="H26" s="34">
        <v>17136</v>
      </c>
      <c r="I26" s="67">
        <f>E26/C26</f>
        <v>1.0647798816568048</v>
      </c>
    </row>
    <row r="27" spans="1:9" ht="9" customHeight="1">
      <c r="A27" s="46" t="s">
        <v>99</v>
      </c>
      <c r="B27" s="33" t="s">
        <v>264</v>
      </c>
      <c r="C27" s="47">
        <v>34</v>
      </c>
      <c r="D27" s="45">
        <v>23.3683</v>
      </c>
      <c r="E27" s="45">
        <v>23.2466</v>
      </c>
      <c r="F27" s="31">
        <v>540</v>
      </c>
      <c r="G27" s="34">
        <v>23129</v>
      </c>
      <c r="H27" s="34">
        <v>23250</v>
      </c>
      <c r="I27" s="67">
        <f>E27/C27</f>
        <v>0.6837235294117647</v>
      </c>
    </row>
    <row r="28" spans="1:9" ht="9" customHeight="1">
      <c r="A28" s="46" t="s">
        <v>100</v>
      </c>
      <c r="B28" s="33" t="s">
        <v>264</v>
      </c>
      <c r="C28" s="47">
        <v>12</v>
      </c>
      <c r="D28" s="45">
        <v>10.1995</v>
      </c>
      <c r="E28" s="45">
        <v>10.1995</v>
      </c>
      <c r="F28" s="31">
        <v>148</v>
      </c>
      <c r="G28" s="34">
        <v>14477</v>
      </c>
      <c r="H28" s="34">
        <v>14477</v>
      </c>
      <c r="I28" s="67">
        <f>E28/C28</f>
        <v>0.8499583333333334</v>
      </c>
    </row>
    <row r="29" spans="1:9" ht="9" customHeight="1">
      <c r="A29" s="36"/>
      <c r="B29" s="36"/>
      <c r="C29" s="50"/>
      <c r="D29" s="51"/>
      <c r="E29" s="51"/>
      <c r="F29" s="52"/>
      <c r="G29" s="52"/>
      <c r="H29" s="52"/>
      <c r="I29" s="53"/>
    </row>
    <row r="30" spans="1:9" ht="9">
      <c r="A30" s="207" t="s">
        <v>10</v>
      </c>
      <c r="B30" s="207"/>
      <c r="C30" s="207"/>
      <c r="D30" s="207"/>
      <c r="E30" s="207"/>
      <c r="F30" s="207"/>
      <c r="G30" s="207"/>
      <c r="H30" s="207"/>
      <c r="I30" s="207"/>
    </row>
    <row r="31" spans="1:9" ht="5.25" customHeight="1">
      <c r="A31" s="14"/>
      <c r="B31" s="15"/>
      <c r="C31" s="15"/>
      <c r="D31" s="15"/>
      <c r="E31" s="15"/>
      <c r="F31" s="15"/>
      <c r="G31" s="15"/>
      <c r="H31" s="15"/>
      <c r="I31" s="15"/>
    </row>
    <row r="32" spans="1:9" s="157" customFormat="1" ht="9" customHeight="1">
      <c r="A32" s="54" t="s">
        <v>121</v>
      </c>
      <c r="B32" s="174" t="s">
        <v>264</v>
      </c>
      <c r="C32" s="55">
        <v>286</v>
      </c>
      <c r="D32" s="56">
        <v>618.9577</v>
      </c>
      <c r="E32" s="56">
        <v>618.7085</v>
      </c>
      <c r="F32" s="19">
        <v>11952</v>
      </c>
      <c r="G32" s="20">
        <v>19309</v>
      </c>
      <c r="H32" s="20">
        <v>19317</v>
      </c>
      <c r="I32" s="21">
        <f aca="true" t="shared" si="0" ref="I32:I46">E32/C32</f>
        <v>2.1633164335664334</v>
      </c>
    </row>
    <row r="33" spans="1:9" s="157" customFormat="1" ht="1.5" customHeight="1">
      <c r="A33" s="5"/>
      <c r="B33" s="22"/>
      <c r="C33" s="23"/>
      <c r="D33" s="24"/>
      <c r="E33" s="24"/>
      <c r="F33" s="58"/>
      <c r="G33" s="26"/>
      <c r="H33" s="26"/>
      <c r="I33" s="66"/>
    </row>
    <row r="34" spans="1:9" ht="9" customHeight="1">
      <c r="A34" s="44" t="s">
        <v>265</v>
      </c>
      <c r="B34" s="173"/>
      <c r="C34" s="29"/>
      <c r="D34" s="51"/>
      <c r="E34" s="51"/>
      <c r="F34" s="52"/>
      <c r="G34" s="26"/>
      <c r="H34" s="26"/>
      <c r="I34" s="66"/>
    </row>
    <row r="35" spans="1:9" ht="9" customHeight="1">
      <c r="A35" s="46" t="s">
        <v>109</v>
      </c>
      <c r="B35" s="36" t="s">
        <v>264</v>
      </c>
      <c r="C35" s="47">
        <v>18</v>
      </c>
      <c r="D35" s="45">
        <v>3.3304</v>
      </c>
      <c r="E35" s="45">
        <v>3.3304</v>
      </c>
      <c r="F35" s="31">
        <v>156</v>
      </c>
      <c r="G35" s="34">
        <v>46760</v>
      </c>
      <c r="H35" s="34">
        <v>46760</v>
      </c>
      <c r="I35" s="67">
        <f t="shared" si="0"/>
        <v>0.18502222222222223</v>
      </c>
    </row>
    <row r="36" spans="1:9" ht="9" customHeight="1">
      <c r="A36" s="46" t="s">
        <v>105</v>
      </c>
      <c r="B36" s="36" t="s">
        <v>264</v>
      </c>
      <c r="C36" s="47">
        <v>91</v>
      </c>
      <c r="D36" s="45">
        <v>55.6893</v>
      </c>
      <c r="E36" s="45">
        <v>55.6893</v>
      </c>
      <c r="F36" s="31">
        <v>1066</v>
      </c>
      <c r="G36" s="34">
        <v>19138</v>
      </c>
      <c r="H36" s="34">
        <v>19138</v>
      </c>
      <c r="I36" s="67">
        <f t="shared" si="0"/>
        <v>0.6119703296703297</v>
      </c>
    </row>
    <row r="37" spans="1:9" ht="9" customHeight="1">
      <c r="A37" s="46" t="s">
        <v>106</v>
      </c>
      <c r="B37" s="36" t="s">
        <v>264</v>
      </c>
      <c r="C37" s="47">
        <v>75</v>
      </c>
      <c r="D37" s="45">
        <v>112.0603</v>
      </c>
      <c r="E37" s="45">
        <v>111.9793</v>
      </c>
      <c r="F37" s="31">
        <v>2339</v>
      </c>
      <c r="G37" s="34">
        <v>20872</v>
      </c>
      <c r="H37" s="34">
        <v>20887</v>
      </c>
      <c r="I37" s="67">
        <f t="shared" si="0"/>
        <v>1.4930573333333332</v>
      </c>
    </row>
    <row r="38" spans="1:9" ht="9" customHeight="1">
      <c r="A38" s="46" t="s">
        <v>107</v>
      </c>
      <c r="B38" s="36" t="s">
        <v>264</v>
      </c>
      <c r="C38" s="47">
        <v>75</v>
      </c>
      <c r="D38" s="45">
        <v>233.3478</v>
      </c>
      <c r="E38" s="45">
        <v>233.1796</v>
      </c>
      <c r="F38" s="31">
        <v>4173</v>
      </c>
      <c r="G38" s="34">
        <v>17883</v>
      </c>
      <c r="H38" s="34">
        <v>17896</v>
      </c>
      <c r="I38" s="67">
        <f t="shared" si="0"/>
        <v>3.1090613333333335</v>
      </c>
    </row>
    <row r="39" spans="1:9" ht="9" customHeight="1">
      <c r="A39" s="46" t="s">
        <v>108</v>
      </c>
      <c r="B39" s="36" t="s">
        <v>264</v>
      </c>
      <c r="C39" s="47">
        <v>27</v>
      </c>
      <c r="D39" s="45">
        <v>214.5299</v>
      </c>
      <c r="E39" s="45">
        <v>214.5299</v>
      </c>
      <c r="F39" s="31">
        <v>4218</v>
      </c>
      <c r="G39" s="34">
        <v>19662</v>
      </c>
      <c r="H39" s="34">
        <v>19662</v>
      </c>
      <c r="I39" s="67">
        <f t="shared" si="0"/>
        <v>7.945551851851852</v>
      </c>
    </row>
    <row r="40" spans="1:9" ht="1.5" customHeight="1">
      <c r="A40" s="40"/>
      <c r="B40" s="40"/>
      <c r="C40" s="47"/>
      <c r="D40" s="45"/>
      <c r="E40" s="45"/>
      <c r="F40" s="31"/>
      <c r="G40" s="34"/>
      <c r="H40" s="34"/>
      <c r="I40" s="67"/>
    </row>
    <row r="41" spans="1:9" ht="9" customHeight="1">
      <c r="A41" s="44" t="s">
        <v>266</v>
      </c>
      <c r="B41" s="173"/>
      <c r="C41" s="47"/>
      <c r="D41" s="45"/>
      <c r="E41" s="45"/>
      <c r="F41" s="31"/>
      <c r="G41" s="34"/>
      <c r="H41" s="34"/>
      <c r="I41" s="67"/>
    </row>
    <row r="42" spans="1:9" ht="9" customHeight="1">
      <c r="A42" s="46" t="s">
        <v>190</v>
      </c>
      <c r="B42" s="36" t="s">
        <v>264</v>
      </c>
      <c r="C42" s="47">
        <v>33</v>
      </c>
      <c r="D42" s="45">
        <v>49.0512</v>
      </c>
      <c r="E42" s="45">
        <v>48.883</v>
      </c>
      <c r="F42" s="31">
        <v>788</v>
      </c>
      <c r="G42" s="34">
        <v>16071</v>
      </c>
      <c r="H42" s="34">
        <v>16126</v>
      </c>
      <c r="I42" s="67">
        <f t="shared" si="0"/>
        <v>1.4813030303030303</v>
      </c>
    </row>
    <row r="43" spans="1:9" ht="9" customHeight="1">
      <c r="A43" s="46" t="s">
        <v>97</v>
      </c>
      <c r="B43" s="36" t="s">
        <v>264</v>
      </c>
      <c r="C43" s="47">
        <v>107</v>
      </c>
      <c r="D43" s="45">
        <v>249.0874</v>
      </c>
      <c r="E43" s="45">
        <v>249.0064</v>
      </c>
      <c r="F43" s="31">
        <v>3766</v>
      </c>
      <c r="G43" s="34">
        <v>15120</v>
      </c>
      <c r="H43" s="34">
        <v>15125</v>
      </c>
      <c r="I43" s="67">
        <f t="shared" si="0"/>
        <v>2.32716261682243</v>
      </c>
    </row>
    <row r="44" spans="1:9" ht="9" customHeight="1">
      <c r="A44" s="46" t="s">
        <v>98</v>
      </c>
      <c r="B44" s="36" t="s">
        <v>264</v>
      </c>
      <c r="C44" s="47">
        <v>93</v>
      </c>
      <c r="D44" s="45">
        <v>218.3936</v>
      </c>
      <c r="E44" s="45">
        <v>218.3836</v>
      </c>
      <c r="F44" s="31">
        <v>4415</v>
      </c>
      <c r="G44" s="34">
        <v>20216</v>
      </c>
      <c r="H44" s="34">
        <v>20216</v>
      </c>
      <c r="I44" s="67">
        <f t="shared" si="0"/>
        <v>2.348210752688172</v>
      </c>
    </row>
    <row r="45" spans="1:9" ht="9" customHeight="1">
      <c r="A45" s="46" t="s">
        <v>99</v>
      </c>
      <c r="B45" s="36" t="s">
        <v>264</v>
      </c>
      <c r="C45" s="47">
        <v>29</v>
      </c>
      <c r="D45" s="45">
        <v>51.3289</v>
      </c>
      <c r="E45" s="45">
        <v>51.3289</v>
      </c>
      <c r="F45" s="31">
        <v>1478</v>
      </c>
      <c r="G45" s="34">
        <v>28799</v>
      </c>
      <c r="H45" s="34">
        <v>28799</v>
      </c>
      <c r="I45" s="67">
        <f t="shared" si="0"/>
        <v>1.769962068965517</v>
      </c>
    </row>
    <row r="46" spans="1:9" ht="9" customHeight="1">
      <c r="A46" s="46" t="s">
        <v>100</v>
      </c>
      <c r="B46" s="36" t="s">
        <v>264</v>
      </c>
      <c r="C46" s="47">
        <v>24</v>
      </c>
      <c r="D46" s="45">
        <v>51.1066</v>
      </c>
      <c r="E46" s="45">
        <v>51.1066</v>
      </c>
      <c r="F46" s="31">
        <v>1504</v>
      </c>
      <c r="G46" s="34">
        <v>29428</v>
      </c>
      <c r="H46" s="34">
        <v>29428</v>
      </c>
      <c r="I46" s="67">
        <f t="shared" si="0"/>
        <v>2.1294416666666667</v>
      </c>
    </row>
    <row r="47" spans="1:9" ht="9" customHeight="1">
      <c r="A47" s="36"/>
      <c r="B47" s="36"/>
      <c r="C47" s="50"/>
      <c r="D47" s="51"/>
      <c r="E47" s="51"/>
      <c r="F47" s="52"/>
      <c r="G47" s="52"/>
      <c r="H47" s="52"/>
      <c r="I47" s="53"/>
    </row>
    <row r="48" spans="1:9" ht="9">
      <c r="A48" s="207" t="s">
        <v>11</v>
      </c>
      <c r="B48" s="207"/>
      <c r="C48" s="207" t="s">
        <v>11</v>
      </c>
      <c r="D48" s="207"/>
      <c r="E48" s="207"/>
      <c r="F48" s="207"/>
      <c r="G48" s="207"/>
      <c r="H48" s="207"/>
      <c r="I48" s="207"/>
    </row>
    <row r="49" spans="1:9" ht="5.25" customHeight="1">
      <c r="A49" s="14"/>
      <c r="B49" s="15"/>
      <c r="C49" s="15"/>
      <c r="D49" s="15"/>
      <c r="E49" s="15"/>
      <c r="F49" s="15"/>
      <c r="G49" s="15"/>
      <c r="H49" s="15"/>
      <c r="I49" s="15"/>
    </row>
    <row r="50" spans="1:9" s="157" customFormat="1" ht="9" customHeight="1">
      <c r="A50" s="54" t="s">
        <v>121</v>
      </c>
      <c r="B50" s="174" t="s">
        <v>264</v>
      </c>
      <c r="C50" s="55">
        <v>618</v>
      </c>
      <c r="D50" s="56">
        <v>649.563</v>
      </c>
      <c r="E50" s="56">
        <v>645.3988</v>
      </c>
      <c r="F50" s="19">
        <v>11972</v>
      </c>
      <c r="G50" s="20">
        <v>18431</v>
      </c>
      <c r="H50" s="20">
        <v>18550</v>
      </c>
      <c r="I50" s="21">
        <f aca="true" t="shared" si="1" ref="I50:I64">E50/C50</f>
        <v>1.0443346278317154</v>
      </c>
    </row>
    <row r="51" spans="1:9" s="157" customFormat="1" ht="1.5" customHeight="1">
      <c r="A51" s="22"/>
      <c r="B51" s="22"/>
      <c r="C51" s="23"/>
      <c r="D51" s="24"/>
      <c r="E51" s="24"/>
      <c r="F51" s="58"/>
      <c r="G51" s="26"/>
      <c r="H51" s="26"/>
      <c r="I51" s="66"/>
    </row>
    <row r="52" spans="1:9" ht="9" customHeight="1">
      <c r="A52" s="44" t="s">
        <v>265</v>
      </c>
      <c r="B52" s="173"/>
      <c r="C52" s="29"/>
      <c r="D52" s="51"/>
      <c r="E52" s="51"/>
      <c r="F52" s="52"/>
      <c r="G52" s="26"/>
      <c r="H52" s="26"/>
      <c r="I52" s="66"/>
    </row>
    <row r="53" spans="1:9" ht="9" customHeight="1">
      <c r="A53" s="46" t="s">
        <v>109</v>
      </c>
      <c r="B53" s="36" t="s">
        <v>264</v>
      </c>
      <c r="C53" s="47">
        <v>171</v>
      </c>
      <c r="D53" s="45">
        <v>29.3611</v>
      </c>
      <c r="E53" s="45">
        <v>29.2265</v>
      </c>
      <c r="F53" s="31">
        <v>792</v>
      </c>
      <c r="G53" s="34">
        <v>26972</v>
      </c>
      <c r="H53" s="34">
        <v>27096</v>
      </c>
      <c r="I53" s="67">
        <f t="shared" si="1"/>
        <v>0.17091520467836258</v>
      </c>
    </row>
    <row r="54" spans="1:9" ht="9" customHeight="1">
      <c r="A54" s="46" t="s">
        <v>105</v>
      </c>
      <c r="B54" s="36" t="s">
        <v>264</v>
      </c>
      <c r="C54" s="47">
        <v>250</v>
      </c>
      <c r="D54" s="45">
        <v>135.3081</v>
      </c>
      <c r="E54" s="45">
        <v>134.3895</v>
      </c>
      <c r="F54" s="31">
        <v>2572</v>
      </c>
      <c r="G54" s="34">
        <v>19009</v>
      </c>
      <c r="H54" s="34">
        <v>19138</v>
      </c>
      <c r="I54" s="67">
        <f t="shared" si="1"/>
        <v>0.537558</v>
      </c>
    </row>
    <row r="55" spans="1:9" ht="9" customHeight="1">
      <c r="A55" s="46" t="s">
        <v>106</v>
      </c>
      <c r="B55" s="36" t="s">
        <v>264</v>
      </c>
      <c r="C55" s="47">
        <v>103</v>
      </c>
      <c r="D55" s="45">
        <v>152.9923</v>
      </c>
      <c r="E55" s="45">
        <v>152.0607</v>
      </c>
      <c r="F55" s="31">
        <v>2916</v>
      </c>
      <c r="G55" s="34">
        <v>19061</v>
      </c>
      <c r="H55" s="34">
        <v>19178</v>
      </c>
      <c r="I55" s="67">
        <f t="shared" si="1"/>
        <v>1.4763174757281554</v>
      </c>
    </row>
    <row r="56" spans="1:9" ht="9" customHeight="1">
      <c r="A56" s="46" t="s">
        <v>107</v>
      </c>
      <c r="B56" s="36" t="s">
        <v>264</v>
      </c>
      <c r="C56" s="47">
        <v>79</v>
      </c>
      <c r="D56" s="45">
        <v>230.2738</v>
      </c>
      <c r="E56" s="45">
        <v>228.4264</v>
      </c>
      <c r="F56" s="31">
        <v>3979</v>
      </c>
      <c r="G56" s="34">
        <v>17282</v>
      </c>
      <c r="H56" s="34">
        <v>17421</v>
      </c>
      <c r="I56" s="67">
        <f t="shared" si="1"/>
        <v>2.891473417721519</v>
      </c>
    </row>
    <row r="57" spans="1:9" ht="9" customHeight="1">
      <c r="A57" s="46" t="s">
        <v>108</v>
      </c>
      <c r="B57" s="36" t="s">
        <v>264</v>
      </c>
      <c r="C57" s="47">
        <v>15</v>
      </c>
      <c r="D57" s="45">
        <v>101.6277</v>
      </c>
      <c r="E57" s="45">
        <v>101.2957</v>
      </c>
      <c r="F57" s="31">
        <v>1712</v>
      </c>
      <c r="G57" s="34">
        <v>16849</v>
      </c>
      <c r="H57" s="34">
        <v>16905</v>
      </c>
      <c r="I57" s="67">
        <f t="shared" si="1"/>
        <v>6.753046666666666</v>
      </c>
    </row>
    <row r="58" spans="1:9" ht="1.5" customHeight="1">
      <c r="A58" s="40"/>
      <c r="B58" s="40"/>
      <c r="C58" s="47"/>
      <c r="D58" s="45"/>
      <c r="E58" s="45"/>
      <c r="F58" s="31"/>
      <c r="G58" s="34"/>
      <c r="H58" s="34"/>
      <c r="I58" s="67"/>
    </row>
    <row r="59" spans="1:9" ht="9" customHeight="1">
      <c r="A59" s="44" t="s">
        <v>266</v>
      </c>
      <c r="B59" s="173"/>
      <c r="C59" s="47"/>
      <c r="D59" s="45"/>
      <c r="E59" s="45"/>
      <c r="F59" s="31"/>
      <c r="G59" s="34"/>
      <c r="H59" s="34"/>
      <c r="I59" s="67"/>
    </row>
    <row r="60" spans="1:9" ht="9" customHeight="1">
      <c r="A60" s="46" t="s">
        <v>190</v>
      </c>
      <c r="B60" s="36" t="s">
        <v>264</v>
      </c>
      <c r="C60" s="47">
        <v>68</v>
      </c>
      <c r="D60" s="45">
        <v>43.7515</v>
      </c>
      <c r="E60" s="45">
        <v>43.2067</v>
      </c>
      <c r="F60" s="31">
        <v>382</v>
      </c>
      <c r="G60" s="34">
        <v>8721</v>
      </c>
      <c r="H60" s="34">
        <v>8831</v>
      </c>
      <c r="I60" s="67">
        <f t="shared" si="1"/>
        <v>0.6353926470588235</v>
      </c>
    </row>
    <row r="61" spans="1:9" ht="9" customHeight="1">
      <c r="A61" s="46" t="s">
        <v>97</v>
      </c>
      <c r="B61" s="36" t="s">
        <v>264</v>
      </c>
      <c r="C61" s="47">
        <v>163</v>
      </c>
      <c r="D61" s="45">
        <v>161.5443</v>
      </c>
      <c r="E61" s="45">
        <v>160.8225</v>
      </c>
      <c r="F61" s="31">
        <v>2174</v>
      </c>
      <c r="G61" s="34">
        <v>13460</v>
      </c>
      <c r="H61" s="34">
        <v>13521</v>
      </c>
      <c r="I61" s="67">
        <f t="shared" si="1"/>
        <v>0.9866411042944785</v>
      </c>
    </row>
    <row r="62" spans="1:9" ht="9" customHeight="1">
      <c r="A62" s="46" t="s">
        <v>98</v>
      </c>
      <c r="B62" s="36" t="s">
        <v>264</v>
      </c>
      <c r="C62" s="47">
        <v>144</v>
      </c>
      <c r="D62" s="45">
        <v>154.6923</v>
      </c>
      <c r="E62" s="45">
        <v>154.4142</v>
      </c>
      <c r="F62" s="31">
        <v>2517</v>
      </c>
      <c r="G62" s="34">
        <v>16269</v>
      </c>
      <c r="H62" s="34">
        <v>16298</v>
      </c>
      <c r="I62" s="67">
        <f t="shared" si="1"/>
        <v>1.0723208333333334</v>
      </c>
    </row>
    <row r="63" spans="1:9" ht="9" customHeight="1">
      <c r="A63" s="46" t="s">
        <v>99</v>
      </c>
      <c r="B63" s="36" t="s">
        <v>264</v>
      </c>
      <c r="C63" s="47">
        <v>104</v>
      </c>
      <c r="D63" s="45">
        <v>117.6111</v>
      </c>
      <c r="E63" s="45">
        <v>116.5194</v>
      </c>
      <c r="F63" s="31">
        <v>2295</v>
      </c>
      <c r="G63" s="34">
        <v>19514</v>
      </c>
      <c r="H63" s="34">
        <v>19697</v>
      </c>
      <c r="I63" s="67">
        <f t="shared" si="1"/>
        <v>1.1203788461538462</v>
      </c>
    </row>
    <row r="64" spans="1:9" ht="9" customHeight="1">
      <c r="A64" s="46" t="s">
        <v>100</v>
      </c>
      <c r="B64" s="36" t="s">
        <v>264</v>
      </c>
      <c r="C64" s="47">
        <v>139</v>
      </c>
      <c r="D64" s="45">
        <v>171.9638</v>
      </c>
      <c r="E64" s="45">
        <v>170.436</v>
      </c>
      <c r="F64" s="31">
        <v>4604</v>
      </c>
      <c r="G64" s="34">
        <v>26775</v>
      </c>
      <c r="H64" s="34">
        <v>27015</v>
      </c>
      <c r="I64" s="67">
        <f t="shared" si="1"/>
        <v>1.226158273381295</v>
      </c>
    </row>
    <row r="65" spans="1:9" ht="9" customHeight="1">
      <c r="A65" s="36"/>
      <c r="B65" s="36"/>
      <c r="C65" s="50"/>
      <c r="D65" s="51"/>
      <c r="E65" s="51"/>
      <c r="F65" s="52"/>
      <c r="G65" s="52"/>
      <c r="H65" s="52"/>
      <c r="I65" s="53"/>
    </row>
    <row r="66" spans="1:9" ht="9">
      <c r="A66" s="207" t="s">
        <v>12</v>
      </c>
      <c r="B66" s="207"/>
      <c r="C66" s="207"/>
      <c r="D66" s="207"/>
      <c r="E66" s="207"/>
      <c r="F66" s="207"/>
      <c r="G66" s="207"/>
      <c r="H66" s="207"/>
      <c r="I66" s="207"/>
    </row>
    <row r="67" spans="1:9" ht="5.25" customHeight="1">
      <c r="A67" s="14"/>
      <c r="B67" s="15"/>
      <c r="C67" s="15"/>
      <c r="D67" s="15"/>
      <c r="E67" s="15"/>
      <c r="F67" s="15"/>
      <c r="G67" s="15"/>
      <c r="H67" s="15"/>
      <c r="I67" s="15"/>
    </row>
    <row r="68" spans="1:9" s="157" customFormat="1" ht="9" customHeight="1">
      <c r="A68" s="54" t="s">
        <v>121</v>
      </c>
      <c r="B68" s="174" t="s">
        <v>264</v>
      </c>
      <c r="C68" s="55">
        <v>702</v>
      </c>
      <c r="D68" s="56">
        <v>1074.5738</v>
      </c>
      <c r="E68" s="56">
        <v>1063.6814</v>
      </c>
      <c r="F68" s="19">
        <v>29478</v>
      </c>
      <c r="G68" s="20">
        <v>27432</v>
      </c>
      <c r="H68" s="20">
        <v>27713</v>
      </c>
      <c r="I68" s="21">
        <f aca="true" t="shared" si="2" ref="I68:I82">E68/C68</f>
        <v>1.5152156695156693</v>
      </c>
    </row>
    <row r="69" spans="1:9" s="157" customFormat="1" ht="1.5" customHeight="1">
      <c r="A69" s="5"/>
      <c r="B69" s="22"/>
      <c r="C69" s="23"/>
      <c r="D69" s="24"/>
      <c r="E69" s="24"/>
      <c r="F69" s="58"/>
      <c r="G69" s="26"/>
      <c r="H69" s="26"/>
      <c r="I69" s="66"/>
    </row>
    <row r="70" spans="1:9" ht="9" customHeight="1">
      <c r="A70" s="44" t="s">
        <v>265</v>
      </c>
      <c r="B70" s="173"/>
      <c r="C70" s="29"/>
      <c r="D70" s="51"/>
      <c r="E70" s="51"/>
      <c r="F70" s="52"/>
      <c r="G70" s="26"/>
      <c r="H70" s="26"/>
      <c r="I70" s="66"/>
    </row>
    <row r="71" spans="1:9" ht="9" customHeight="1">
      <c r="A71" s="46" t="s">
        <v>109</v>
      </c>
      <c r="B71" s="36" t="s">
        <v>264</v>
      </c>
      <c r="C71" s="47">
        <v>42</v>
      </c>
      <c r="D71" s="45">
        <v>7.6641</v>
      </c>
      <c r="E71" s="45">
        <v>7.6641</v>
      </c>
      <c r="F71" s="31">
        <v>244</v>
      </c>
      <c r="G71" s="34">
        <v>31897</v>
      </c>
      <c r="H71" s="34">
        <v>31897</v>
      </c>
      <c r="I71" s="67">
        <f t="shared" si="2"/>
        <v>0.18247857142857143</v>
      </c>
    </row>
    <row r="72" spans="1:9" ht="9" customHeight="1">
      <c r="A72" s="46" t="s">
        <v>105</v>
      </c>
      <c r="B72" s="36" t="s">
        <v>264</v>
      </c>
      <c r="C72" s="47">
        <v>296</v>
      </c>
      <c r="D72" s="45">
        <v>178.8314</v>
      </c>
      <c r="E72" s="45">
        <v>177.905</v>
      </c>
      <c r="F72" s="31">
        <v>4839</v>
      </c>
      <c r="G72" s="34">
        <v>27060</v>
      </c>
      <c r="H72" s="34">
        <v>27201</v>
      </c>
      <c r="I72" s="67">
        <f t="shared" si="2"/>
        <v>0.6010304054054054</v>
      </c>
    </row>
    <row r="73" spans="1:9" ht="9" customHeight="1">
      <c r="A73" s="46" t="s">
        <v>106</v>
      </c>
      <c r="B73" s="36" t="s">
        <v>264</v>
      </c>
      <c r="C73" s="47">
        <v>205</v>
      </c>
      <c r="D73" s="45">
        <v>299.0596</v>
      </c>
      <c r="E73" s="45">
        <v>297.5437</v>
      </c>
      <c r="F73" s="31">
        <v>8017</v>
      </c>
      <c r="G73" s="34">
        <v>26808</v>
      </c>
      <c r="H73" s="34">
        <v>26944</v>
      </c>
      <c r="I73" s="67">
        <f t="shared" si="2"/>
        <v>1.4514326829268294</v>
      </c>
    </row>
    <row r="74" spans="1:9" ht="9" customHeight="1">
      <c r="A74" s="46" t="s">
        <v>107</v>
      </c>
      <c r="B74" s="36" t="s">
        <v>264</v>
      </c>
      <c r="C74" s="47">
        <v>132</v>
      </c>
      <c r="D74" s="45">
        <v>396.5878</v>
      </c>
      <c r="E74" s="45">
        <v>394.2349</v>
      </c>
      <c r="F74" s="31">
        <v>11186</v>
      </c>
      <c r="G74" s="34">
        <v>28207</v>
      </c>
      <c r="H74" s="34">
        <v>28375</v>
      </c>
      <c r="I74" s="67">
        <f t="shared" si="2"/>
        <v>2.9866280303030304</v>
      </c>
    </row>
    <row r="75" spans="1:9" ht="9" customHeight="1">
      <c r="A75" s="46" t="s">
        <v>108</v>
      </c>
      <c r="B75" s="36" t="s">
        <v>264</v>
      </c>
      <c r="C75" s="47">
        <v>27</v>
      </c>
      <c r="D75" s="45">
        <v>192.4303</v>
      </c>
      <c r="E75" s="45">
        <v>186.3331</v>
      </c>
      <c r="F75" s="31">
        <v>5191</v>
      </c>
      <c r="G75" s="34">
        <v>26974</v>
      </c>
      <c r="H75" s="34">
        <v>27857</v>
      </c>
      <c r="I75" s="67">
        <f t="shared" si="2"/>
        <v>6.901225925925926</v>
      </c>
    </row>
    <row r="76" spans="1:9" ht="1.5" customHeight="1">
      <c r="A76" s="40"/>
      <c r="B76" s="40"/>
      <c r="C76" s="47"/>
      <c r="D76" s="45"/>
      <c r="E76" s="45"/>
      <c r="F76" s="31"/>
      <c r="G76" s="34"/>
      <c r="H76" s="34"/>
      <c r="I76" s="67"/>
    </row>
    <row r="77" spans="1:9" ht="9" customHeight="1">
      <c r="A77" s="44" t="s">
        <v>266</v>
      </c>
      <c r="B77" s="173"/>
      <c r="C77" s="47"/>
      <c r="D77" s="45"/>
      <c r="E77" s="45"/>
      <c r="F77" s="31"/>
      <c r="G77" s="34"/>
      <c r="H77" s="34"/>
      <c r="I77" s="67"/>
    </row>
    <row r="78" spans="1:9" ht="9" customHeight="1">
      <c r="A78" s="46" t="s">
        <v>190</v>
      </c>
      <c r="B78" s="36" t="s">
        <v>264</v>
      </c>
      <c r="C78" s="47">
        <v>37</v>
      </c>
      <c r="D78" s="45">
        <v>76.2988</v>
      </c>
      <c r="E78" s="45">
        <v>67.5737</v>
      </c>
      <c r="F78" s="31">
        <v>896</v>
      </c>
      <c r="G78" s="34">
        <v>11748</v>
      </c>
      <c r="H78" s="34">
        <v>13265</v>
      </c>
      <c r="I78" s="67">
        <f t="shared" si="2"/>
        <v>1.8263162162162163</v>
      </c>
    </row>
    <row r="79" spans="1:9" ht="9" customHeight="1">
      <c r="A79" s="46" t="s">
        <v>97</v>
      </c>
      <c r="B79" s="36" t="s">
        <v>264</v>
      </c>
      <c r="C79" s="47">
        <v>92</v>
      </c>
      <c r="D79" s="45">
        <v>138.1825</v>
      </c>
      <c r="E79" s="45">
        <v>137.1504</v>
      </c>
      <c r="F79" s="31">
        <v>2896</v>
      </c>
      <c r="G79" s="34">
        <v>20958</v>
      </c>
      <c r="H79" s="34">
        <v>21116</v>
      </c>
      <c r="I79" s="67">
        <f t="shared" si="2"/>
        <v>1.4907652173913042</v>
      </c>
    </row>
    <row r="80" spans="1:9" ht="9" customHeight="1">
      <c r="A80" s="46" t="s">
        <v>98</v>
      </c>
      <c r="B80" s="36" t="s">
        <v>264</v>
      </c>
      <c r="C80" s="47">
        <v>233</v>
      </c>
      <c r="D80" s="45">
        <v>370.9201</v>
      </c>
      <c r="E80" s="45">
        <v>370.4551</v>
      </c>
      <c r="F80" s="31">
        <v>9485</v>
      </c>
      <c r="G80" s="34">
        <v>25571</v>
      </c>
      <c r="H80" s="34">
        <v>25603</v>
      </c>
      <c r="I80" s="67">
        <f t="shared" si="2"/>
        <v>1.589936051502146</v>
      </c>
    </row>
    <row r="81" spans="1:9" ht="9" customHeight="1">
      <c r="A81" s="46" t="s">
        <v>99</v>
      </c>
      <c r="B81" s="36" t="s">
        <v>264</v>
      </c>
      <c r="C81" s="47">
        <v>211</v>
      </c>
      <c r="D81" s="45">
        <v>301.8282</v>
      </c>
      <c r="E81" s="45">
        <v>301.2134</v>
      </c>
      <c r="F81" s="31">
        <v>8963</v>
      </c>
      <c r="G81" s="34">
        <v>29697</v>
      </c>
      <c r="H81" s="34">
        <v>29758</v>
      </c>
      <c r="I81" s="67">
        <f t="shared" si="2"/>
        <v>1.4275516587677723</v>
      </c>
    </row>
    <row r="82" spans="1:9" ht="9" customHeight="1">
      <c r="A82" s="46" t="s">
        <v>100</v>
      </c>
      <c r="B82" s="36" t="s">
        <v>264</v>
      </c>
      <c r="C82" s="47">
        <v>129</v>
      </c>
      <c r="D82" s="45">
        <v>187.3442</v>
      </c>
      <c r="E82" s="45">
        <v>187.2888</v>
      </c>
      <c r="F82" s="31">
        <v>7237</v>
      </c>
      <c r="G82" s="34">
        <v>38632</v>
      </c>
      <c r="H82" s="34">
        <v>38643</v>
      </c>
      <c r="I82" s="67">
        <f t="shared" si="2"/>
        <v>1.4518511627906978</v>
      </c>
    </row>
    <row r="83" ht="9">
      <c r="C83" s="171"/>
    </row>
  </sheetData>
  <sheetProtection/>
  <mergeCells count="17">
    <mergeCell ref="A1:I1"/>
    <mergeCell ref="C6:C9"/>
    <mergeCell ref="D6:D9"/>
    <mergeCell ref="E6:E9"/>
    <mergeCell ref="F6:H6"/>
    <mergeCell ref="F7:F9"/>
    <mergeCell ref="G7:H7"/>
    <mergeCell ref="G8:G9"/>
    <mergeCell ref="H8:H9"/>
    <mergeCell ref="G10:H10"/>
    <mergeCell ref="A3:I3"/>
    <mergeCell ref="I6:I9"/>
    <mergeCell ref="A6:B10"/>
    <mergeCell ref="A12:I12"/>
    <mergeCell ref="A30:I30"/>
    <mergeCell ref="A48:I48"/>
    <mergeCell ref="A66:I66"/>
  </mergeCells>
  <printOptions horizontalCentered="1"/>
  <pageMargins left="0.35433070866141736" right="0.15748031496062992" top="0.35433070866141736" bottom="0" header="0.15748031496062992" footer="0.2362204724409449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showZeros="0" workbookViewId="0" topLeftCell="A1">
      <selection activeCell="E46" sqref="E46"/>
    </sheetView>
  </sheetViews>
  <sheetFormatPr defaultColWidth="11.421875" defaultRowHeight="12.75"/>
  <cols>
    <col min="1" max="1" width="4.57421875" style="70" customWidth="1"/>
    <col min="2" max="2" width="19.00390625" style="63" customWidth="1"/>
    <col min="3" max="3" width="0.85546875" style="63" customWidth="1"/>
    <col min="4" max="4" width="7.00390625" style="63" customWidth="1"/>
    <col min="5" max="5" width="9.421875" style="63" customWidth="1"/>
    <col min="6" max="6" width="8.28125" style="63" customWidth="1"/>
    <col min="7" max="7" width="7.7109375" style="63" customWidth="1"/>
    <col min="8" max="9" width="7.8515625" style="63" customWidth="1"/>
    <col min="10" max="10" width="8.28125" style="63" customWidth="1"/>
    <col min="11" max="11" width="7.57421875" style="63" customWidth="1"/>
    <col min="12" max="12" width="7.28125" style="63" customWidth="1"/>
    <col min="13" max="16384" width="11.421875" style="63" customWidth="1"/>
  </cols>
  <sheetData>
    <row r="1" spans="1:18" s="1" customFormat="1" ht="16.5" customHeight="1">
      <c r="A1" s="214" t="s">
        <v>120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46"/>
      <c r="N1" s="146"/>
      <c r="O1" s="146"/>
      <c r="P1" s="146"/>
      <c r="Q1" s="146"/>
      <c r="R1" s="146"/>
    </row>
    <row r="2" spans="1:18" s="1" customFormat="1" ht="16.5" customHeight="1">
      <c r="A2" s="145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46"/>
      <c r="N2" s="146"/>
      <c r="O2" s="146"/>
      <c r="P2" s="146"/>
      <c r="Q2" s="146"/>
      <c r="R2" s="146"/>
    </row>
    <row r="3" spans="1:18" s="2" customFormat="1" ht="15" customHeight="1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46"/>
      <c r="N3" s="146"/>
      <c r="O3" s="146"/>
      <c r="P3" s="146"/>
      <c r="Q3" s="146"/>
      <c r="R3" s="146"/>
    </row>
    <row r="4" spans="1:18" s="2" customFormat="1" ht="15" customHeight="1">
      <c r="A4" s="224" t="s">
        <v>278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146"/>
      <c r="N4" s="146"/>
      <c r="O4" s="146"/>
      <c r="P4" s="146"/>
      <c r="Q4" s="146"/>
      <c r="R4" s="146"/>
    </row>
    <row r="5" spans="1:18" s="62" customFormat="1" ht="12" customHeight="1">
      <c r="A5" s="145"/>
      <c r="B5" s="154"/>
      <c r="C5" s="154"/>
      <c r="D5" s="154"/>
      <c r="E5" s="154"/>
      <c r="F5" s="155"/>
      <c r="G5" s="155"/>
      <c r="H5" s="155"/>
      <c r="I5" s="153"/>
      <c r="J5" s="153"/>
      <c r="K5" s="153"/>
      <c r="L5" s="154"/>
      <c r="M5" s="63"/>
      <c r="N5" s="63"/>
      <c r="O5" s="63"/>
      <c r="P5" s="63"/>
      <c r="Q5" s="63"/>
      <c r="R5" s="63"/>
    </row>
    <row r="6" spans="1:18" s="62" customFormat="1" ht="12" customHeight="1">
      <c r="A6" s="235" t="s">
        <v>230</v>
      </c>
      <c r="B6" s="228" t="s">
        <v>14</v>
      </c>
      <c r="C6" s="229"/>
      <c r="D6" s="209" t="s">
        <v>15</v>
      </c>
      <c r="E6" s="209" t="s">
        <v>16</v>
      </c>
      <c r="F6" s="209" t="s">
        <v>102</v>
      </c>
      <c r="G6" s="197" t="s">
        <v>17</v>
      </c>
      <c r="H6" s="198"/>
      <c r="I6" s="198"/>
      <c r="J6" s="194"/>
      <c r="K6" s="197" t="s">
        <v>20</v>
      </c>
      <c r="L6" s="198"/>
      <c r="M6" s="63"/>
      <c r="N6" s="63"/>
      <c r="O6" s="63"/>
      <c r="P6" s="63"/>
      <c r="Q6" s="63"/>
      <c r="R6" s="63"/>
    </row>
    <row r="7" spans="1:18" s="62" customFormat="1" ht="17.25" customHeight="1">
      <c r="A7" s="236"/>
      <c r="B7" s="230"/>
      <c r="C7" s="231"/>
      <c r="D7" s="210"/>
      <c r="E7" s="210"/>
      <c r="F7" s="210"/>
      <c r="G7" s="209" t="s">
        <v>89</v>
      </c>
      <c r="H7" s="212" t="s">
        <v>18</v>
      </c>
      <c r="I7" s="213"/>
      <c r="J7" s="209" t="s">
        <v>239</v>
      </c>
      <c r="K7" s="209" t="s">
        <v>21</v>
      </c>
      <c r="L7" s="216" t="s">
        <v>22</v>
      </c>
      <c r="M7" s="63"/>
      <c r="N7" s="63"/>
      <c r="O7" s="63"/>
      <c r="P7" s="63"/>
      <c r="Q7" s="63"/>
      <c r="R7" s="63"/>
    </row>
    <row r="8" spans="1:18" s="62" customFormat="1" ht="17.25" customHeight="1">
      <c r="A8" s="236"/>
      <c r="B8" s="230"/>
      <c r="C8" s="231"/>
      <c r="D8" s="210"/>
      <c r="E8" s="210"/>
      <c r="F8" s="210"/>
      <c r="G8" s="210"/>
      <c r="H8" s="209" t="s">
        <v>101</v>
      </c>
      <c r="I8" s="209" t="s">
        <v>19</v>
      </c>
      <c r="J8" s="210"/>
      <c r="K8" s="210"/>
      <c r="L8" s="217"/>
      <c r="M8" s="63"/>
      <c r="N8" s="63"/>
      <c r="O8" s="63"/>
      <c r="P8" s="63"/>
      <c r="Q8" s="63"/>
      <c r="R8" s="63"/>
    </row>
    <row r="9" spans="1:18" s="62" customFormat="1" ht="17.25" customHeight="1">
      <c r="A9" s="236"/>
      <c r="B9" s="230"/>
      <c r="C9" s="231"/>
      <c r="D9" s="211"/>
      <c r="E9" s="211"/>
      <c r="F9" s="211"/>
      <c r="G9" s="211"/>
      <c r="H9" s="211"/>
      <c r="I9" s="211"/>
      <c r="J9" s="211"/>
      <c r="K9" s="210"/>
      <c r="L9" s="218"/>
      <c r="M9" s="63"/>
      <c r="N9" s="63"/>
      <c r="O9" s="63"/>
      <c r="P9" s="63"/>
      <c r="Q9" s="63"/>
      <c r="R9" s="63"/>
    </row>
    <row r="10" spans="1:18" s="62" customFormat="1" ht="15.75" customHeight="1">
      <c r="A10" s="237"/>
      <c r="B10" s="232"/>
      <c r="C10" s="233"/>
      <c r="D10" s="68" t="s">
        <v>0</v>
      </c>
      <c r="E10" s="10" t="s">
        <v>1</v>
      </c>
      <c r="F10" s="10"/>
      <c r="G10" s="69" t="s">
        <v>235</v>
      </c>
      <c r="H10" s="234" t="s">
        <v>233</v>
      </c>
      <c r="I10" s="232"/>
      <c r="J10" s="233"/>
      <c r="K10" s="211"/>
      <c r="L10" s="9" t="s">
        <v>1</v>
      </c>
      <c r="M10" s="63"/>
      <c r="N10" s="63"/>
      <c r="O10" s="63"/>
      <c r="P10" s="63"/>
      <c r="Q10" s="63"/>
      <c r="R10" s="63"/>
    </row>
    <row r="11" spans="1:18" s="62" customFormat="1" ht="15.75" customHeight="1">
      <c r="A11" s="70"/>
      <c r="B11" s="12"/>
      <c r="C11" s="12"/>
      <c r="D11" s="12"/>
      <c r="E11" s="12"/>
      <c r="F11" s="12"/>
      <c r="G11" s="12"/>
      <c r="H11" s="12"/>
      <c r="I11" s="12"/>
      <c r="J11" s="12"/>
      <c r="K11" s="63"/>
      <c r="L11" s="63"/>
      <c r="M11" s="63"/>
      <c r="N11" s="63"/>
      <c r="O11" s="63"/>
      <c r="P11" s="63"/>
      <c r="Q11" s="63"/>
      <c r="R11" s="63"/>
    </row>
    <row r="12" spans="1:18" s="62" customFormat="1" ht="9">
      <c r="A12" s="70"/>
      <c r="B12" s="207" t="s">
        <v>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63"/>
      <c r="N12" s="63"/>
      <c r="O12" s="63"/>
      <c r="P12" s="63"/>
      <c r="Q12" s="63"/>
      <c r="R12" s="63"/>
    </row>
    <row r="13" spans="1:18" s="62" customFormat="1" ht="5.25" customHeight="1">
      <c r="A13" s="70"/>
      <c r="B13" s="14"/>
      <c r="C13" s="15"/>
      <c r="D13" s="15"/>
      <c r="E13" s="15"/>
      <c r="F13" s="15"/>
      <c r="G13" s="15"/>
      <c r="H13" s="15"/>
      <c r="I13" s="15"/>
      <c r="J13" s="15"/>
      <c r="K13" s="63"/>
      <c r="L13" s="63"/>
      <c r="M13" s="63"/>
      <c r="N13" s="63"/>
      <c r="O13" s="63"/>
      <c r="P13" s="63"/>
      <c r="Q13" s="63"/>
      <c r="R13" s="63"/>
    </row>
    <row r="14" spans="1:18" s="62" customFormat="1" ht="9" customHeight="1">
      <c r="A14" s="70">
        <v>161</v>
      </c>
      <c r="B14" s="40" t="s">
        <v>162</v>
      </c>
      <c r="C14" s="65" t="s">
        <v>264</v>
      </c>
      <c r="D14" s="29">
        <v>22</v>
      </c>
      <c r="E14" s="45">
        <v>30.1239</v>
      </c>
      <c r="F14" s="45">
        <v>30.0049</v>
      </c>
      <c r="G14" s="52">
        <v>1711</v>
      </c>
      <c r="H14" s="34">
        <v>56793</v>
      </c>
      <c r="I14" s="34">
        <v>57019</v>
      </c>
      <c r="J14" s="71">
        <v>1009</v>
      </c>
      <c r="K14" s="72">
        <f>I14/J14*100</f>
        <v>5651.0406342913775</v>
      </c>
      <c r="L14" s="73">
        <f>F14/D14</f>
        <v>1.3638590909090909</v>
      </c>
      <c r="M14" s="63"/>
      <c r="N14" s="63"/>
      <c r="O14" s="63"/>
      <c r="P14" s="63"/>
      <c r="Q14" s="63"/>
      <c r="R14" s="63"/>
    </row>
    <row r="15" spans="1:18" s="62" customFormat="1" ht="9" customHeight="1">
      <c r="A15" s="70">
        <v>162</v>
      </c>
      <c r="B15" s="40" t="s">
        <v>163</v>
      </c>
      <c r="C15" s="74" t="s">
        <v>264</v>
      </c>
      <c r="D15" s="50" t="s">
        <v>227</v>
      </c>
      <c r="E15" s="50" t="s">
        <v>227</v>
      </c>
      <c r="F15" s="50" t="s">
        <v>227</v>
      </c>
      <c r="G15" s="50" t="s">
        <v>227</v>
      </c>
      <c r="H15" s="50" t="s">
        <v>227</v>
      </c>
      <c r="I15" s="50" t="s">
        <v>227</v>
      </c>
      <c r="J15" s="50" t="s">
        <v>227</v>
      </c>
      <c r="K15" s="50" t="s">
        <v>227</v>
      </c>
      <c r="L15" s="50" t="s">
        <v>227</v>
      </c>
      <c r="M15" s="63"/>
      <c r="N15" s="63"/>
      <c r="O15" s="63"/>
      <c r="P15" s="63"/>
      <c r="Q15" s="63"/>
      <c r="R15" s="63"/>
    </row>
    <row r="16" spans="1:18" s="62" customFormat="1" ht="9" customHeight="1">
      <c r="A16" s="70">
        <v>163</v>
      </c>
      <c r="B16" s="40" t="s">
        <v>164</v>
      </c>
      <c r="C16" s="74" t="s">
        <v>264</v>
      </c>
      <c r="D16" s="50">
        <v>5</v>
      </c>
      <c r="E16" s="45" t="s">
        <v>244</v>
      </c>
      <c r="F16" s="45" t="s">
        <v>244</v>
      </c>
      <c r="G16" s="45" t="s">
        <v>244</v>
      </c>
      <c r="H16" s="45" t="s">
        <v>244</v>
      </c>
      <c r="I16" s="45" t="s">
        <v>244</v>
      </c>
      <c r="J16" s="45" t="s">
        <v>244</v>
      </c>
      <c r="K16" s="45" t="s">
        <v>244</v>
      </c>
      <c r="L16" s="45" t="s">
        <v>244</v>
      </c>
      <c r="M16" s="63"/>
      <c r="N16" s="63"/>
      <c r="O16" s="63"/>
      <c r="P16" s="63"/>
      <c r="Q16" s="63"/>
      <c r="R16" s="63"/>
    </row>
    <row r="17" spans="1:18" s="62" customFormat="1" ht="3.75" customHeight="1">
      <c r="A17" s="70"/>
      <c r="B17" s="40"/>
      <c r="C17" s="65" t="s">
        <v>264</v>
      </c>
      <c r="D17" s="63"/>
      <c r="E17" s="45"/>
      <c r="F17" s="45"/>
      <c r="G17" s="63"/>
      <c r="H17" s="34"/>
      <c r="I17" s="34"/>
      <c r="J17" s="71"/>
      <c r="K17" s="72"/>
      <c r="L17" s="75"/>
      <c r="M17" s="63"/>
      <c r="N17" s="63"/>
      <c r="O17" s="63"/>
      <c r="P17" s="63"/>
      <c r="Q17" s="63"/>
      <c r="R17" s="63"/>
    </row>
    <row r="18" spans="1:18" s="62" customFormat="1" ht="9" customHeight="1">
      <c r="A18" s="70">
        <v>171</v>
      </c>
      <c r="B18" s="40" t="s">
        <v>23</v>
      </c>
      <c r="C18" s="65" t="s">
        <v>264</v>
      </c>
      <c r="D18" s="29">
        <v>34</v>
      </c>
      <c r="E18" s="45">
        <v>65.4664</v>
      </c>
      <c r="F18" s="45">
        <v>64.2405</v>
      </c>
      <c r="G18" s="52">
        <v>2053</v>
      </c>
      <c r="H18" s="34">
        <v>31352</v>
      </c>
      <c r="I18" s="34">
        <v>31950</v>
      </c>
      <c r="J18" s="71">
        <v>599</v>
      </c>
      <c r="K18" s="72">
        <f aca="true" t="shared" si="0" ref="K18:K38">I18/J18*100</f>
        <v>5333.889816360601</v>
      </c>
      <c r="L18" s="73">
        <f aca="true" t="shared" si="1" ref="L18:L38">F18/D18</f>
        <v>1.8894264705882353</v>
      </c>
      <c r="M18" s="63"/>
      <c r="N18" s="63"/>
      <c r="O18" s="63"/>
      <c r="P18" s="63"/>
      <c r="Q18" s="63"/>
      <c r="R18" s="63"/>
    </row>
    <row r="19" spans="1:18" s="62" customFormat="1" ht="9" customHeight="1">
      <c r="A19" s="70">
        <v>172</v>
      </c>
      <c r="B19" s="40" t="s">
        <v>24</v>
      </c>
      <c r="C19" s="65" t="s">
        <v>264</v>
      </c>
      <c r="D19" s="29">
        <v>8</v>
      </c>
      <c r="E19" s="45">
        <v>9.0986</v>
      </c>
      <c r="F19" s="45">
        <v>9.0986</v>
      </c>
      <c r="G19" s="52">
        <v>381</v>
      </c>
      <c r="H19" s="34">
        <v>41827</v>
      </c>
      <c r="I19" s="34">
        <v>41827</v>
      </c>
      <c r="J19" s="71">
        <v>967</v>
      </c>
      <c r="K19" s="72">
        <f t="shared" si="0"/>
        <v>4325.439503619442</v>
      </c>
      <c r="L19" s="73">
        <f t="shared" si="1"/>
        <v>1.137325</v>
      </c>
      <c r="M19" s="63"/>
      <c r="N19" s="63"/>
      <c r="O19" s="63"/>
      <c r="P19" s="63"/>
      <c r="Q19" s="63"/>
      <c r="R19" s="63"/>
    </row>
    <row r="20" spans="1:18" s="62" customFormat="1" ht="9" customHeight="1">
      <c r="A20" s="70">
        <v>173</v>
      </c>
      <c r="B20" s="40" t="s">
        <v>25</v>
      </c>
      <c r="C20" s="65" t="s">
        <v>264</v>
      </c>
      <c r="D20" s="29">
        <v>11</v>
      </c>
      <c r="E20" s="45">
        <v>16.0443</v>
      </c>
      <c r="F20" s="45">
        <v>15.81</v>
      </c>
      <c r="G20" s="52">
        <v>395</v>
      </c>
      <c r="H20" s="34">
        <v>24638</v>
      </c>
      <c r="I20" s="34">
        <v>25003</v>
      </c>
      <c r="J20" s="71">
        <v>771</v>
      </c>
      <c r="K20" s="72">
        <f t="shared" si="0"/>
        <v>3242.9312581063555</v>
      </c>
      <c r="L20" s="73">
        <f t="shared" si="1"/>
        <v>1.4372727272727273</v>
      </c>
      <c r="M20" s="63"/>
      <c r="N20" s="63"/>
      <c r="O20" s="63"/>
      <c r="P20" s="63"/>
      <c r="Q20" s="63"/>
      <c r="R20" s="63"/>
    </row>
    <row r="21" spans="1:18" s="62" customFormat="1" ht="9" customHeight="1">
      <c r="A21" s="70">
        <v>174</v>
      </c>
      <c r="B21" s="40" t="s">
        <v>26</v>
      </c>
      <c r="C21" s="65" t="s">
        <v>264</v>
      </c>
      <c r="D21" s="29">
        <v>30</v>
      </c>
      <c r="E21" s="45">
        <v>58.5433</v>
      </c>
      <c r="F21" s="45">
        <v>57.9117</v>
      </c>
      <c r="G21" s="52">
        <v>2508</v>
      </c>
      <c r="H21" s="34">
        <v>42848</v>
      </c>
      <c r="I21" s="34">
        <v>43315</v>
      </c>
      <c r="J21" s="71">
        <v>904</v>
      </c>
      <c r="K21" s="72">
        <f t="shared" si="0"/>
        <v>4791.482300884956</v>
      </c>
      <c r="L21" s="73">
        <f t="shared" si="1"/>
        <v>1.93039</v>
      </c>
      <c r="M21" s="63"/>
      <c r="N21" s="63"/>
      <c r="O21" s="63"/>
      <c r="P21" s="63"/>
      <c r="Q21" s="63"/>
      <c r="R21" s="63"/>
    </row>
    <row r="22" spans="1:18" s="62" customFormat="1" ht="9" customHeight="1">
      <c r="A22" s="70">
        <v>175</v>
      </c>
      <c r="B22" s="40" t="s">
        <v>27</v>
      </c>
      <c r="C22" s="65" t="s">
        <v>264</v>
      </c>
      <c r="D22" s="29">
        <v>12</v>
      </c>
      <c r="E22" s="45">
        <v>17.9165</v>
      </c>
      <c r="F22" s="45">
        <v>17.9165</v>
      </c>
      <c r="G22" s="52">
        <v>835</v>
      </c>
      <c r="H22" s="34">
        <v>46628</v>
      </c>
      <c r="I22" s="34">
        <v>46628</v>
      </c>
      <c r="J22" s="71">
        <v>1055</v>
      </c>
      <c r="K22" s="72">
        <f t="shared" si="0"/>
        <v>4419.715639810426</v>
      </c>
      <c r="L22" s="73">
        <f t="shared" si="1"/>
        <v>1.4930416666666666</v>
      </c>
      <c r="M22" s="63"/>
      <c r="N22" s="63"/>
      <c r="O22" s="63"/>
      <c r="P22" s="63"/>
      <c r="Q22" s="63"/>
      <c r="R22" s="63"/>
    </row>
    <row r="23" spans="1:18" s="62" customFormat="1" ht="9" customHeight="1">
      <c r="A23" s="70">
        <v>176</v>
      </c>
      <c r="B23" s="40" t="s">
        <v>28</v>
      </c>
      <c r="C23" s="65" t="s">
        <v>264</v>
      </c>
      <c r="D23" s="29">
        <v>90</v>
      </c>
      <c r="E23" s="45">
        <v>141.5652</v>
      </c>
      <c r="F23" s="45">
        <v>140.6652</v>
      </c>
      <c r="G23" s="52">
        <v>4887</v>
      </c>
      <c r="H23" s="34">
        <v>34520</v>
      </c>
      <c r="I23" s="34">
        <v>34741</v>
      </c>
      <c r="J23" s="71">
        <v>764</v>
      </c>
      <c r="K23" s="72">
        <f t="shared" si="0"/>
        <v>4547.251308900523</v>
      </c>
      <c r="L23" s="73">
        <f t="shared" si="1"/>
        <v>1.5629466666666667</v>
      </c>
      <c r="M23" s="63"/>
      <c r="N23" s="63"/>
      <c r="O23" s="63"/>
      <c r="P23" s="63"/>
      <c r="Q23" s="63"/>
      <c r="R23" s="63"/>
    </row>
    <row r="24" spans="1:18" s="62" customFormat="1" ht="9" customHeight="1">
      <c r="A24" s="70">
        <v>177</v>
      </c>
      <c r="B24" s="40" t="s">
        <v>29</v>
      </c>
      <c r="C24" s="65" t="s">
        <v>264</v>
      </c>
      <c r="D24" s="29">
        <v>14</v>
      </c>
      <c r="E24" s="45">
        <v>44.2578</v>
      </c>
      <c r="F24" s="45">
        <v>43.8809</v>
      </c>
      <c r="G24" s="52">
        <v>2099</v>
      </c>
      <c r="H24" s="34">
        <v>47423</v>
      </c>
      <c r="I24" s="34">
        <v>47831</v>
      </c>
      <c r="J24" s="71">
        <v>998</v>
      </c>
      <c r="K24" s="72">
        <f t="shared" si="0"/>
        <v>4792.685370741483</v>
      </c>
      <c r="L24" s="73">
        <f t="shared" si="1"/>
        <v>3.13435</v>
      </c>
      <c r="M24" s="63"/>
      <c r="N24" s="63"/>
      <c r="O24" s="63"/>
      <c r="P24" s="63"/>
      <c r="Q24" s="63"/>
      <c r="R24" s="63"/>
    </row>
    <row r="25" spans="1:18" s="62" customFormat="1" ht="9" customHeight="1">
      <c r="A25" s="70">
        <v>178</v>
      </c>
      <c r="B25" s="40" t="s">
        <v>30</v>
      </c>
      <c r="C25" s="65" t="s">
        <v>264</v>
      </c>
      <c r="D25" s="29">
        <v>20</v>
      </c>
      <c r="E25" s="45">
        <v>68.7152</v>
      </c>
      <c r="F25" s="45">
        <v>65.2511</v>
      </c>
      <c r="G25" s="52">
        <v>2145</v>
      </c>
      <c r="H25" s="34">
        <v>31211</v>
      </c>
      <c r="I25" s="34">
        <v>32868</v>
      </c>
      <c r="J25" s="71">
        <v>703</v>
      </c>
      <c r="K25" s="72">
        <f t="shared" si="0"/>
        <v>4675.391180654338</v>
      </c>
      <c r="L25" s="73">
        <f t="shared" si="1"/>
        <v>3.262555</v>
      </c>
      <c r="M25" s="63"/>
      <c r="N25" s="63"/>
      <c r="O25" s="63"/>
      <c r="P25" s="63"/>
      <c r="Q25" s="63"/>
      <c r="R25" s="63"/>
    </row>
    <row r="26" spans="1:18" s="62" customFormat="1" ht="9" customHeight="1">
      <c r="A26" s="70">
        <v>179</v>
      </c>
      <c r="B26" s="40" t="s">
        <v>31</v>
      </c>
      <c r="C26" s="65" t="s">
        <v>264</v>
      </c>
      <c r="D26" s="29">
        <v>30</v>
      </c>
      <c r="E26" s="45">
        <v>64.0678</v>
      </c>
      <c r="F26" s="45">
        <v>63.9333</v>
      </c>
      <c r="G26" s="52">
        <v>2912</v>
      </c>
      <c r="H26" s="34">
        <v>45451</v>
      </c>
      <c r="I26" s="34">
        <v>45546</v>
      </c>
      <c r="J26" s="71">
        <v>950</v>
      </c>
      <c r="K26" s="72">
        <f t="shared" si="0"/>
        <v>4794.315789473684</v>
      </c>
      <c r="L26" s="73">
        <f t="shared" si="1"/>
        <v>2.13111</v>
      </c>
      <c r="M26" s="63"/>
      <c r="N26" s="63"/>
      <c r="O26" s="63"/>
      <c r="P26" s="63"/>
      <c r="Q26" s="63"/>
      <c r="R26" s="63"/>
    </row>
    <row r="27" spans="1:18" s="62" customFormat="1" ht="9" customHeight="1">
      <c r="A27" s="70">
        <v>180</v>
      </c>
      <c r="B27" s="40" t="s">
        <v>2</v>
      </c>
      <c r="C27" s="74" t="s">
        <v>264</v>
      </c>
      <c r="D27" s="29">
        <v>27</v>
      </c>
      <c r="E27" s="45">
        <v>18.3755</v>
      </c>
      <c r="F27" s="45">
        <v>18.1505</v>
      </c>
      <c r="G27" s="52">
        <v>577</v>
      </c>
      <c r="H27" s="34">
        <v>31425</v>
      </c>
      <c r="I27" s="34">
        <v>31815</v>
      </c>
      <c r="J27" s="60">
        <v>1105</v>
      </c>
      <c r="K27" s="72">
        <f t="shared" si="0"/>
        <v>2879.185520361991</v>
      </c>
      <c r="L27" s="73">
        <f t="shared" si="1"/>
        <v>0.6722407407407408</v>
      </c>
      <c r="M27" s="63"/>
      <c r="N27" s="63"/>
      <c r="O27" s="63"/>
      <c r="P27" s="63"/>
      <c r="Q27" s="63"/>
      <c r="R27" s="63"/>
    </row>
    <row r="28" spans="1:18" s="62" customFormat="1" ht="9" customHeight="1">
      <c r="A28" s="70">
        <v>181</v>
      </c>
      <c r="B28" s="40" t="s">
        <v>242</v>
      </c>
      <c r="C28" s="65" t="s">
        <v>264</v>
      </c>
      <c r="D28" s="29">
        <v>30</v>
      </c>
      <c r="E28" s="45">
        <v>45.4675</v>
      </c>
      <c r="F28" s="45">
        <v>45.3605</v>
      </c>
      <c r="G28" s="52">
        <v>1468</v>
      </c>
      <c r="H28" s="34">
        <v>32280</v>
      </c>
      <c r="I28" s="34">
        <v>32356</v>
      </c>
      <c r="J28" s="71">
        <v>641</v>
      </c>
      <c r="K28" s="72">
        <f t="shared" si="0"/>
        <v>5047.737909516381</v>
      </c>
      <c r="L28" s="73">
        <f t="shared" si="1"/>
        <v>1.5120166666666668</v>
      </c>
      <c r="M28" s="63"/>
      <c r="N28" s="63"/>
      <c r="O28" s="63"/>
      <c r="P28" s="63"/>
      <c r="Q28" s="63"/>
      <c r="R28" s="63"/>
    </row>
    <row r="29" spans="1:18" s="62" customFormat="1" ht="9" customHeight="1">
      <c r="A29" s="70">
        <v>182</v>
      </c>
      <c r="B29" s="40" t="s">
        <v>32</v>
      </c>
      <c r="C29" s="74" t="s">
        <v>264</v>
      </c>
      <c r="D29" s="29">
        <v>1</v>
      </c>
      <c r="E29" s="45" t="s">
        <v>244</v>
      </c>
      <c r="F29" s="45" t="s">
        <v>244</v>
      </c>
      <c r="G29" s="45" t="s">
        <v>244</v>
      </c>
      <c r="H29" s="45" t="s">
        <v>244</v>
      </c>
      <c r="I29" s="45" t="s">
        <v>244</v>
      </c>
      <c r="J29" s="45" t="s">
        <v>244</v>
      </c>
      <c r="K29" s="45" t="s">
        <v>244</v>
      </c>
      <c r="L29" s="76" t="s">
        <v>244</v>
      </c>
      <c r="M29" s="63"/>
      <c r="N29" s="63"/>
      <c r="O29" s="63"/>
      <c r="P29" s="63"/>
      <c r="Q29" s="63"/>
      <c r="R29" s="63"/>
    </row>
    <row r="30" spans="1:18" s="62" customFormat="1" ht="9" customHeight="1">
      <c r="A30" s="70">
        <v>183</v>
      </c>
      <c r="B30" s="65" t="s">
        <v>284</v>
      </c>
      <c r="C30" s="65" t="s">
        <v>264</v>
      </c>
      <c r="D30" s="29">
        <v>40</v>
      </c>
      <c r="E30" s="45">
        <v>84.6234</v>
      </c>
      <c r="F30" s="45">
        <v>83.0723</v>
      </c>
      <c r="G30" s="52">
        <v>3279</v>
      </c>
      <c r="H30" s="34">
        <v>38748</v>
      </c>
      <c r="I30" s="34">
        <v>39471</v>
      </c>
      <c r="J30" s="71">
        <v>754</v>
      </c>
      <c r="K30" s="72">
        <f t="shared" si="0"/>
        <v>5234.880636604775</v>
      </c>
      <c r="L30" s="73">
        <f t="shared" si="1"/>
        <v>2.0768075</v>
      </c>
      <c r="M30" s="63"/>
      <c r="N30" s="63"/>
      <c r="O30" s="63"/>
      <c r="P30" s="63"/>
      <c r="Q30" s="63"/>
      <c r="R30" s="63"/>
    </row>
    <row r="31" spans="1:18" s="62" customFormat="1" ht="9" customHeight="1">
      <c r="A31" s="70">
        <v>184</v>
      </c>
      <c r="B31" s="40" t="s">
        <v>33</v>
      </c>
      <c r="C31" s="65" t="s">
        <v>264</v>
      </c>
      <c r="D31" s="29">
        <v>10</v>
      </c>
      <c r="E31" s="45">
        <v>22.3847</v>
      </c>
      <c r="F31" s="45">
        <v>22.3051</v>
      </c>
      <c r="G31" s="52">
        <v>1639</v>
      </c>
      <c r="H31" s="34">
        <v>73200</v>
      </c>
      <c r="I31" s="34">
        <v>73461</v>
      </c>
      <c r="J31" s="71">
        <v>1630</v>
      </c>
      <c r="K31" s="72">
        <f t="shared" si="0"/>
        <v>4506.809815950921</v>
      </c>
      <c r="L31" s="73">
        <f t="shared" si="1"/>
        <v>2.2305099999999998</v>
      </c>
      <c r="M31" s="63"/>
      <c r="N31" s="63"/>
      <c r="O31" s="63"/>
      <c r="P31" s="63"/>
      <c r="Q31" s="63"/>
      <c r="R31" s="63"/>
    </row>
    <row r="32" spans="1:18" s="62" customFormat="1" ht="9" customHeight="1">
      <c r="A32" s="70">
        <v>185</v>
      </c>
      <c r="B32" s="40" t="s">
        <v>3</v>
      </c>
      <c r="C32" s="65" t="s">
        <v>264</v>
      </c>
      <c r="D32" s="29">
        <v>121</v>
      </c>
      <c r="E32" s="45">
        <v>170.7355</v>
      </c>
      <c r="F32" s="45">
        <v>170.6461</v>
      </c>
      <c r="G32" s="52">
        <v>4760</v>
      </c>
      <c r="H32" s="34">
        <v>27879</v>
      </c>
      <c r="I32" s="34">
        <v>27893</v>
      </c>
      <c r="J32" s="71">
        <v>607</v>
      </c>
      <c r="K32" s="72">
        <f t="shared" si="0"/>
        <v>4595.222405271828</v>
      </c>
      <c r="L32" s="73">
        <f t="shared" si="1"/>
        <v>1.410298347107438</v>
      </c>
      <c r="M32" s="63"/>
      <c r="N32" s="63"/>
      <c r="O32" s="63"/>
      <c r="P32" s="63"/>
      <c r="Q32" s="63"/>
      <c r="R32" s="63"/>
    </row>
    <row r="33" spans="1:18" s="62" customFormat="1" ht="9" customHeight="1">
      <c r="A33" s="70">
        <v>186</v>
      </c>
      <c r="B33" s="40" t="s">
        <v>34</v>
      </c>
      <c r="C33" s="65" t="s">
        <v>264</v>
      </c>
      <c r="D33" s="29">
        <v>132</v>
      </c>
      <c r="E33" s="45">
        <v>154.6964</v>
      </c>
      <c r="F33" s="45">
        <v>154.6964</v>
      </c>
      <c r="G33" s="52">
        <v>4468</v>
      </c>
      <c r="H33" s="34">
        <v>28885</v>
      </c>
      <c r="I33" s="34">
        <v>28885</v>
      </c>
      <c r="J33" s="71">
        <v>706</v>
      </c>
      <c r="K33" s="72">
        <f t="shared" si="0"/>
        <v>4091.359773371105</v>
      </c>
      <c r="L33" s="73">
        <f t="shared" si="1"/>
        <v>1.1719424242424243</v>
      </c>
      <c r="M33" s="63"/>
      <c r="N33" s="63"/>
      <c r="O33" s="63"/>
      <c r="P33" s="63"/>
      <c r="Q33" s="63"/>
      <c r="R33" s="63"/>
    </row>
    <row r="34" spans="1:18" s="62" customFormat="1" ht="9" customHeight="1">
      <c r="A34" s="70">
        <v>187</v>
      </c>
      <c r="B34" s="40" t="s">
        <v>35</v>
      </c>
      <c r="C34" s="74" t="s">
        <v>264</v>
      </c>
      <c r="D34" s="29">
        <v>84</v>
      </c>
      <c r="E34" s="45">
        <v>116.4198</v>
      </c>
      <c r="F34" s="45">
        <v>116.4068</v>
      </c>
      <c r="G34" s="52">
        <v>5063</v>
      </c>
      <c r="H34" s="34">
        <v>43493</v>
      </c>
      <c r="I34" s="34">
        <v>43498</v>
      </c>
      <c r="J34" s="60">
        <v>1005</v>
      </c>
      <c r="K34" s="72">
        <f t="shared" si="0"/>
        <v>4328.1592039801</v>
      </c>
      <c r="L34" s="73">
        <f t="shared" si="1"/>
        <v>1.385795238095238</v>
      </c>
      <c r="M34" s="63"/>
      <c r="N34" s="63"/>
      <c r="O34" s="63"/>
      <c r="P34" s="63"/>
      <c r="Q34" s="63"/>
      <c r="R34" s="63"/>
    </row>
    <row r="35" spans="1:18" s="62" customFormat="1" ht="9" customHeight="1">
      <c r="A35" s="70">
        <v>188</v>
      </c>
      <c r="B35" s="40" t="s">
        <v>36</v>
      </c>
      <c r="C35" s="74" t="s">
        <v>264</v>
      </c>
      <c r="D35" s="50" t="s">
        <v>227</v>
      </c>
      <c r="E35" s="50" t="s">
        <v>227</v>
      </c>
      <c r="F35" s="50" t="s">
        <v>227</v>
      </c>
      <c r="G35" s="50" t="s">
        <v>227</v>
      </c>
      <c r="H35" s="50" t="s">
        <v>227</v>
      </c>
      <c r="I35" s="50" t="s">
        <v>227</v>
      </c>
      <c r="J35" s="50" t="s">
        <v>227</v>
      </c>
      <c r="K35" s="50" t="s">
        <v>227</v>
      </c>
      <c r="L35" s="50" t="s">
        <v>227</v>
      </c>
      <c r="M35" s="63"/>
      <c r="N35" s="63"/>
      <c r="O35" s="63"/>
      <c r="P35" s="63"/>
      <c r="Q35" s="63"/>
      <c r="R35" s="63"/>
    </row>
    <row r="36" spans="1:18" s="62" customFormat="1" ht="9" customHeight="1">
      <c r="A36" s="70">
        <v>189</v>
      </c>
      <c r="B36" s="40" t="s">
        <v>37</v>
      </c>
      <c r="C36" s="65" t="s">
        <v>264</v>
      </c>
      <c r="D36" s="29">
        <v>57</v>
      </c>
      <c r="E36" s="45">
        <v>128.6945</v>
      </c>
      <c r="F36" s="45">
        <v>127.6175</v>
      </c>
      <c r="G36" s="52">
        <v>4519</v>
      </c>
      <c r="H36" s="34">
        <v>35110</v>
      </c>
      <c r="I36" s="34">
        <v>35407</v>
      </c>
      <c r="J36" s="71">
        <v>736</v>
      </c>
      <c r="K36" s="72">
        <f t="shared" si="0"/>
        <v>4810.733695652174</v>
      </c>
      <c r="L36" s="73">
        <f t="shared" si="1"/>
        <v>2.23890350877193</v>
      </c>
      <c r="M36" s="63"/>
      <c r="N36" s="63"/>
      <c r="O36" s="63"/>
      <c r="P36" s="63"/>
      <c r="Q36" s="63"/>
      <c r="R36" s="63"/>
    </row>
    <row r="37" spans="1:18" s="62" customFormat="1" ht="9" customHeight="1">
      <c r="A37" s="70">
        <v>190</v>
      </c>
      <c r="B37" s="40" t="s">
        <v>38</v>
      </c>
      <c r="C37" s="74" t="s">
        <v>264</v>
      </c>
      <c r="D37" s="29">
        <v>14</v>
      </c>
      <c r="E37" s="45">
        <v>34.1011</v>
      </c>
      <c r="F37" s="45">
        <v>32.8746</v>
      </c>
      <c r="G37" s="52">
        <v>688</v>
      </c>
      <c r="H37" s="34">
        <v>20172</v>
      </c>
      <c r="I37" s="34">
        <v>20925</v>
      </c>
      <c r="J37" s="60">
        <v>467</v>
      </c>
      <c r="K37" s="72">
        <f t="shared" si="0"/>
        <v>4480.728051391863</v>
      </c>
      <c r="L37" s="73">
        <f t="shared" si="1"/>
        <v>2.3481857142857145</v>
      </c>
      <c r="M37" s="63"/>
      <c r="N37" s="63"/>
      <c r="O37" s="63"/>
      <c r="P37" s="63"/>
      <c r="Q37" s="63"/>
      <c r="R37" s="63"/>
    </row>
    <row r="38" spans="1:18" s="149" customFormat="1" ht="9">
      <c r="A38" s="77"/>
      <c r="B38" s="78" t="s">
        <v>110</v>
      </c>
      <c r="C38" s="79"/>
      <c r="D38" s="80">
        <v>792</v>
      </c>
      <c r="E38" s="56">
        <v>1299.5992</v>
      </c>
      <c r="F38" s="56">
        <v>1288.1443</v>
      </c>
      <c r="G38" s="81">
        <v>47017</v>
      </c>
      <c r="H38" s="20">
        <v>36178</v>
      </c>
      <c r="I38" s="20">
        <v>36500</v>
      </c>
      <c r="J38" s="83">
        <v>789</v>
      </c>
      <c r="K38" s="84">
        <f t="shared" si="0"/>
        <v>4626.108998732572</v>
      </c>
      <c r="L38" s="85">
        <f t="shared" si="1"/>
        <v>1.6264448232323232</v>
      </c>
      <c r="M38" s="147"/>
      <c r="N38" s="148"/>
      <c r="O38" s="148"/>
      <c r="P38" s="148"/>
      <c r="Q38" s="148"/>
      <c r="R38" s="148"/>
    </row>
    <row r="39" spans="1:18" s="191" customFormat="1" ht="9" customHeight="1">
      <c r="A39" s="182"/>
      <c r="B39" s="183"/>
      <c r="C39" s="183"/>
      <c r="D39" s="184"/>
      <c r="E39" s="185"/>
      <c r="F39" s="185"/>
      <c r="G39" s="186"/>
      <c r="H39" s="187"/>
      <c r="I39" s="187"/>
      <c r="J39" s="188"/>
      <c r="K39" s="188"/>
      <c r="L39" s="189"/>
      <c r="M39" s="190"/>
      <c r="N39" s="190"/>
      <c r="O39" s="190"/>
      <c r="P39" s="190"/>
      <c r="Q39" s="190"/>
      <c r="R39" s="190"/>
    </row>
    <row r="40" spans="1:18" s="62" customFormat="1" ht="9">
      <c r="A40" s="70"/>
      <c r="B40" s="207" t="s">
        <v>5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63"/>
      <c r="N40" s="63"/>
      <c r="O40" s="63"/>
      <c r="P40" s="63"/>
      <c r="Q40" s="63"/>
      <c r="R40" s="63"/>
    </row>
    <row r="41" spans="1:18" s="62" customFormat="1" ht="5.25" customHeight="1">
      <c r="A41" s="70"/>
      <c r="B41" s="192"/>
      <c r="C41" s="15"/>
      <c r="D41" s="29"/>
      <c r="E41" s="45"/>
      <c r="F41" s="45"/>
      <c r="G41" s="45"/>
      <c r="H41" s="45"/>
      <c r="I41" s="45"/>
      <c r="J41" s="45"/>
      <c r="K41" s="45"/>
      <c r="L41" s="53"/>
      <c r="M41" s="63"/>
      <c r="N41" s="63"/>
      <c r="O41" s="63"/>
      <c r="P41" s="63"/>
      <c r="Q41" s="63"/>
      <c r="R41" s="63"/>
    </row>
    <row r="42" spans="1:18" s="62" customFormat="1" ht="9" customHeight="1">
      <c r="A42" s="70">
        <v>261</v>
      </c>
      <c r="B42" s="40" t="s">
        <v>189</v>
      </c>
      <c r="C42" s="74" t="s">
        <v>264</v>
      </c>
      <c r="D42" s="29">
        <v>2</v>
      </c>
      <c r="E42" s="45" t="s">
        <v>244</v>
      </c>
      <c r="F42" s="45" t="s">
        <v>244</v>
      </c>
      <c r="G42" s="45" t="s">
        <v>244</v>
      </c>
      <c r="H42" s="45" t="s">
        <v>244</v>
      </c>
      <c r="I42" s="45" t="s">
        <v>244</v>
      </c>
      <c r="J42" s="45" t="s">
        <v>244</v>
      </c>
      <c r="K42" s="45" t="s">
        <v>244</v>
      </c>
      <c r="L42" s="76" t="s">
        <v>244</v>
      </c>
      <c r="M42" s="63"/>
      <c r="N42" s="63"/>
      <c r="O42" s="63"/>
      <c r="P42" s="63"/>
      <c r="Q42" s="63"/>
      <c r="R42" s="63"/>
    </row>
    <row r="43" spans="1:18" s="62" customFormat="1" ht="9" customHeight="1">
      <c r="A43" s="70">
        <v>262</v>
      </c>
      <c r="B43" s="40" t="s">
        <v>165</v>
      </c>
      <c r="C43" s="74" t="s">
        <v>264</v>
      </c>
      <c r="D43" s="29">
        <v>1</v>
      </c>
      <c r="E43" s="45" t="s">
        <v>244</v>
      </c>
      <c r="F43" s="45" t="s">
        <v>244</v>
      </c>
      <c r="G43" s="45" t="s">
        <v>244</v>
      </c>
      <c r="H43" s="45" t="s">
        <v>244</v>
      </c>
      <c r="I43" s="45" t="s">
        <v>244</v>
      </c>
      <c r="J43" s="45" t="s">
        <v>244</v>
      </c>
      <c r="K43" s="45" t="s">
        <v>244</v>
      </c>
      <c r="L43" s="45" t="s">
        <v>244</v>
      </c>
      <c r="M43" s="63"/>
      <c r="N43" s="63"/>
      <c r="O43" s="63"/>
      <c r="P43" s="63"/>
      <c r="Q43" s="63"/>
      <c r="R43" s="63"/>
    </row>
    <row r="44" spans="1:18" s="62" customFormat="1" ht="9" customHeight="1">
      <c r="A44" s="70">
        <v>263</v>
      </c>
      <c r="B44" s="40" t="s">
        <v>166</v>
      </c>
      <c r="C44" s="74" t="s">
        <v>264</v>
      </c>
      <c r="D44" s="29">
        <v>7</v>
      </c>
      <c r="E44" s="45" t="s">
        <v>244</v>
      </c>
      <c r="F44" s="45" t="s">
        <v>244</v>
      </c>
      <c r="G44" s="45" t="s">
        <v>244</v>
      </c>
      <c r="H44" s="45" t="s">
        <v>244</v>
      </c>
      <c r="I44" s="45" t="s">
        <v>244</v>
      </c>
      <c r="J44" s="45" t="s">
        <v>244</v>
      </c>
      <c r="K44" s="45" t="s">
        <v>244</v>
      </c>
      <c r="L44" s="76" t="s">
        <v>244</v>
      </c>
      <c r="M44" s="63"/>
      <c r="N44" s="63"/>
      <c r="O44" s="63"/>
      <c r="P44" s="63"/>
      <c r="Q44" s="63"/>
      <c r="R44" s="63"/>
    </row>
    <row r="45" spans="1:18" s="62" customFormat="1" ht="3.75" customHeight="1">
      <c r="A45" s="70"/>
      <c r="B45" s="40"/>
      <c r="C45" s="65" t="s">
        <v>264</v>
      </c>
      <c r="D45" s="63"/>
      <c r="E45" s="45"/>
      <c r="F45" s="45"/>
      <c r="G45" s="63"/>
      <c r="H45" s="34"/>
      <c r="I45" s="34"/>
      <c r="J45" s="92"/>
      <c r="K45" s="72"/>
      <c r="L45" s="75"/>
      <c r="M45" s="63"/>
      <c r="N45" s="63"/>
      <c r="O45" s="63"/>
      <c r="P45" s="63"/>
      <c r="Q45" s="63"/>
      <c r="R45" s="63"/>
    </row>
    <row r="46" spans="1:18" s="62" customFormat="1" ht="9" customHeight="1">
      <c r="A46" s="70">
        <v>271</v>
      </c>
      <c r="B46" s="40" t="s">
        <v>39</v>
      </c>
      <c r="C46" s="65" t="s">
        <v>264</v>
      </c>
      <c r="D46" s="29">
        <v>90</v>
      </c>
      <c r="E46" s="45">
        <v>158.6202</v>
      </c>
      <c r="F46" s="45">
        <v>156.1</v>
      </c>
      <c r="G46" s="52">
        <v>5813</v>
      </c>
      <c r="H46" s="34">
        <v>36644</v>
      </c>
      <c r="I46" s="34">
        <v>37236</v>
      </c>
      <c r="J46" s="71">
        <v>671</v>
      </c>
      <c r="K46" s="72">
        <f aca="true" t="shared" si="2" ref="K46:K55">I46/J46*100</f>
        <v>5549.329359165425</v>
      </c>
      <c r="L46" s="73">
        <f aca="true" t="shared" si="3" ref="L46:L55">F46/D46</f>
        <v>1.7344444444444445</v>
      </c>
      <c r="M46" s="63"/>
      <c r="N46" s="63"/>
      <c r="O46" s="63"/>
      <c r="P46" s="63"/>
      <c r="Q46" s="63"/>
      <c r="R46" s="63"/>
    </row>
    <row r="47" spans="1:18" s="62" customFormat="1" ht="9" customHeight="1">
      <c r="A47" s="70">
        <v>272</v>
      </c>
      <c r="B47" s="40" t="s">
        <v>40</v>
      </c>
      <c r="C47" s="65" t="s">
        <v>264</v>
      </c>
      <c r="D47" s="29">
        <v>65</v>
      </c>
      <c r="E47" s="45">
        <v>95.0352</v>
      </c>
      <c r="F47" s="45">
        <v>93.481</v>
      </c>
      <c r="G47" s="52">
        <v>1274</v>
      </c>
      <c r="H47" s="34">
        <v>13409</v>
      </c>
      <c r="I47" s="34">
        <v>13632</v>
      </c>
      <c r="J47" s="71">
        <v>393</v>
      </c>
      <c r="K47" s="72">
        <f t="shared" si="2"/>
        <v>3468.702290076336</v>
      </c>
      <c r="L47" s="73">
        <f t="shared" si="3"/>
        <v>1.4381692307692306</v>
      </c>
      <c r="M47" s="63"/>
      <c r="N47" s="63"/>
      <c r="O47" s="63"/>
      <c r="P47" s="63"/>
      <c r="Q47" s="63"/>
      <c r="R47" s="63"/>
    </row>
    <row r="48" spans="1:18" s="62" customFormat="1" ht="9" customHeight="1">
      <c r="A48" s="70">
        <v>273</v>
      </c>
      <c r="B48" s="40" t="s">
        <v>41</v>
      </c>
      <c r="C48" s="65" t="s">
        <v>264</v>
      </c>
      <c r="D48" s="29">
        <v>67</v>
      </c>
      <c r="E48" s="45">
        <v>102.9877</v>
      </c>
      <c r="F48" s="45">
        <v>102.9877</v>
      </c>
      <c r="G48" s="52">
        <v>3209</v>
      </c>
      <c r="H48" s="34">
        <v>31158</v>
      </c>
      <c r="I48" s="34">
        <v>31158</v>
      </c>
      <c r="J48" s="71">
        <v>623</v>
      </c>
      <c r="K48" s="72">
        <f t="shared" si="2"/>
        <v>5001.284109149277</v>
      </c>
      <c r="L48" s="73">
        <f t="shared" si="3"/>
        <v>1.5371298507462687</v>
      </c>
      <c r="M48" s="63"/>
      <c r="N48" s="63"/>
      <c r="O48" s="63"/>
      <c r="P48" s="63"/>
      <c r="Q48" s="63"/>
      <c r="R48" s="63"/>
    </row>
    <row r="49" spans="1:18" s="62" customFormat="1" ht="9" customHeight="1">
      <c r="A49" s="70">
        <v>274</v>
      </c>
      <c r="B49" s="40" t="s">
        <v>42</v>
      </c>
      <c r="C49" s="65" t="s">
        <v>264</v>
      </c>
      <c r="D49" s="29">
        <v>25</v>
      </c>
      <c r="E49" s="45">
        <v>49.1229</v>
      </c>
      <c r="F49" s="45">
        <v>47.9132</v>
      </c>
      <c r="G49" s="52">
        <v>2095</v>
      </c>
      <c r="H49" s="34">
        <v>42654</v>
      </c>
      <c r="I49" s="34">
        <v>43731</v>
      </c>
      <c r="J49" s="71">
        <v>825</v>
      </c>
      <c r="K49" s="72">
        <f t="shared" si="2"/>
        <v>5300.727272727273</v>
      </c>
      <c r="L49" s="73">
        <f t="shared" si="3"/>
        <v>1.9165280000000002</v>
      </c>
      <c r="M49" s="63"/>
      <c r="N49" s="63"/>
      <c r="O49" s="63"/>
      <c r="P49" s="63"/>
      <c r="Q49" s="63"/>
      <c r="R49" s="63"/>
    </row>
    <row r="50" spans="1:18" s="62" customFormat="1" ht="9" customHeight="1">
      <c r="A50" s="70">
        <v>275</v>
      </c>
      <c r="B50" s="40" t="s">
        <v>43</v>
      </c>
      <c r="C50" s="65" t="s">
        <v>264</v>
      </c>
      <c r="D50" s="29">
        <v>105</v>
      </c>
      <c r="E50" s="45">
        <v>201.4538</v>
      </c>
      <c r="F50" s="45">
        <v>199.1519</v>
      </c>
      <c r="G50" s="52">
        <v>6234</v>
      </c>
      <c r="H50" s="34">
        <v>30947</v>
      </c>
      <c r="I50" s="34">
        <v>31304</v>
      </c>
      <c r="J50" s="71">
        <v>612</v>
      </c>
      <c r="K50" s="72">
        <f t="shared" si="2"/>
        <v>5115.032679738562</v>
      </c>
      <c r="L50" s="73">
        <f t="shared" si="3"/>
        <v>1.896684761904762</v>
      </c>
      <c r="M50" s="63"/>
      <c r="N50" s="63"/>
      <c r="O50" s="63"/>
      <c r="P50" s="63"/>
      <c r="Q50" s="63"/>
      <c r="R50" s="63"/>
    </row>
    <row r="51" spans="1:18" s="62" customFormat="1" ht="9" customHeight="1">
      <c r="A51" s="70">
        <v>276</v>
      </c>
      <c r="B51" s="40" t="s">
        <v>44</v>
      </c>
      <c r="C51" s="65" t="s">
        <v>264</v>
      </c>
      <c r="D51" s="29">
        <v>47</v>
      </c>
      <c r="E51" s="45">
        <v>53.3401</v>
      </c>
      <c r="F51" s="45">
        <v>51.3576</v>
      </c>
      <c r="G51" s="52">
        <v>920</v>
      </c>
      <c r="H51" s="34">
        <v>17242</v>
      </c>
      <c r="I51" s="34">
        <v>17907</v>
      </c>
      <c r="J51" s="71">
        <v>500</v>
      </c>
      <c r="K51" s="72">
        <f t="shared" si="2"/>
        <v>3581.4</v>
      </c>
      <c r="L51" s="73">
        <f t="shared" si="3"/>
        <v>1.0927148936170212</v>
      </c>
      <c r="M51" s="63"/>
      <c r="N51" s="63"/>
      <c r="O51" s="63"/>
      <c r="P51" s="63"/>
      <c r="Q51" s="63"/>
      <c r="R51" s="63"/>
    </row>
    <row r="52" spans="1:18" s="62" customFormat="1" ht="9" customHeight="1">
      <c r="A52" s="70">
        <v>277</v>
      </c>
      <c r="B52" s="40" t="s">
        <v>45</v>
      </c>
      <c r="C52" s="65" t="s">
        <v>264</v>
      </c>
      <c r="D52" s="29">
        <v>48</v>
      </c>
      <c r="E52" s="45">
        <v>102.6259</v>
      </c>
      <c r="F52" s="45">
        <v>99.9587</v>
      </c>
      <c r="G52" s="52">
        <v>2934</v>
      </c>
      <c r="H52" s="34">
        <v>28594</v>
      </c>
      <c r="I52" s="34">
        <v>29357</v>
      </c>
      <c r="J52" s="71">
        <v>600</v>
      </c>
      <c r="K52" s="72">
        <f t="shared" si="2"/>
        <v>4892.833333333333</v>
      </c>
      <c r="L52" s="73">
        <f t="shared" si="3"/>
        <v>2.0824729166666667</v>
      </c>
      <c r="M52" s="63"/>
      <c r="N52" s="63"/>
      <c r="O52" s="63"/>
      <c r="P52" s="63"/>
      <c r="Q52" s="63"/>
      <c r="R52" s="63"/>
    </row>
    <row r="53" spans="1:18" s="62" customFormat="1" ht="9" customHeight="1">
      <c r="A53" s="70">
        <v>278</v>
      </c>
      <c r="B53" s="40" t="s">
        <v>46</v>
      </c>
      <c r="C53" s="65" t="s">
        <v>264</v>
      </c>
      <c r="D53" s="29">
        <v>121</v>
      </c>
      <c r="E53" s="45">
        <v>214.8786</v>
      </c>
      <c r="F53" s="45">
        <v>209.5483</v>
      </c>
      <c r="G53" s="52">
        <v>6119</v>
      </c>
      <c r="H53" s="34">
        <v>28476</v>
      </c>
      <c r="I53" s="34">
        <v>29201</v>
      </c>
      <c r="J53" s="60">
        <v>572</v>
      </c>
      <c r="K53" s="72">
        <f t="shared" si="2"/>
        <v>5105.06993006993</v>
      </c>
      <c r="L53" s="73">
        <f t="shared" si="3"/>
        <v>1.731804132231405</v>
      </c>
      <c r="M53" s="63"/>
      <c r="N53" s="63"/>
      <c r="O53" s="63"/>
      <c r="P53" s="63"/>
      <c r="Q53" s="63"/>
      <c r="R53" s="63"/>
    </row>
    <row r="54" spans="1:18" s="62" customFormat="1" ht="9" customHeight="1">
      <c r="A54" s="70">
        <v>279</v>
      </c>
      <c r="B54" s="40" t="s">
        <v>47</v>
      </c>
      <c r="C54" s="65" t="s">
        <v>264</v>
      </c>
      <c r="D54" s="29">
        <v>69</v>
      </c>
      <c r="E54" s="45">
        <v>112.8456</v>
      </c>
      <c r="F54" s="45">
        <v>112.6114</v>
      </c>
      <c r="G54" s="52">
        <v>4071</v>
      </c>
      <c r="H54" s="34">
        <v>36077</v>
      </c>
      <c r="I54" s="34">
        <v>36152</v>
      </c>
      <c r="J54" s="71">
        <v>652</v>
      </c>
      <c r="K54" s="72">
        <f t="shared" si="2"/>
        <v>5544.78527607362</v>
      </c>
      <c r="L54" s="73">
        <f t="shared" si="3"/>
        <v>1.6320492753623188</v>
      </c>
      <c r="M54" s="63"/>
      <c r="N54" s="63"/>
      <c r="O54" s="63"/>
      <c r="P54" s="63"/>
      <c r="Q54" s="63"/>
      <c r="R54" s="63"/>
    </row>
    <row r="55" spans="1:18" s="149" customFormat="1" ht="9">
      <c r="A55" s="77"/>
      <c r="B55" s="78" t="s">
        <v>110</v>
      </c>
      <c r="C55" s="93" t="s">
        <v>264</v>
      </c>
      <c r="D55" s="80">
        <v>647</v>
      </c>
      <c r="E55" s="56">
        <v>1101.8936</v>
      </c>
      <c r="F55" s="56">
        <v>1084.0413</v>
      </c>
      <c r="G55" s="81">
        <v>33149</v>
      </c>
      <c r="H55" s="20">
        <v>30084</v>
      </c>
      <c r="I55" s="20">
        <v>30579</v>
      </c>
      <c r="J55" s="83">
        <v>613</v>
      </c>
      <c r="K55" s="84">
        <f t="shared" si="2"/>
        <v>4988.4176182708</v>
      </c>
      <c r="L55" s="85">
        <f t="shared" si="3"/>
        <v>1.6754888717156107</v>
      </c>
      <c r="M55" s="147"/>
      <c r="N55" s="148"/>
      <c r="O55" s="148"/>
      <c r="P55" s="148"/>
      <c r="Q55" s="148"/>
      <c r="R55" s="148"/>
    </row>
    <row r="56" spans="1:18" s="151" customFormat="1" ht="9" customHeight="1">
      <c r="A56" s="86"/>
      <c r="B56" s="87"/>
      <c r="C56" s="87"/>
      <c r="D56" s="88"/>
      <c r="E56" s="24"/>
      <c r="F56" s="24"/>
      <c r="G56" s="58"/>
      <c r="H56" s="89"/>
      <c r="I56" s="89"/>
      <c r="J56" s="90"/>
      <c r="K56" s="90"/>
      <c r="L56" s="91"/>
      <c r="M56" s="150"/>
      <c r="N56" s="150"/>
      <c r="O56" s="150"/>
      <c r="P56" s="150"/>
      <c r="Q56" s="150"/>
      <c r="R56" s="150"/>
    </row>
    <row r="57" spans="1:18" s="62" customFormat="1" ht="9">
      <c r="A57" s="70"/>
      <c r="B57" s="207" t="s">
        <v>6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63"/>
      <c r="N57" s="63"/>
      <c r="O57" s="63"/>
      <c r="P57" s="63"/>
      <c r="Q57" s="63"/>
      <c r="R57" s="63"/>
    </row>
    <row r="58" spans="1:18" s="62" customFormat="1" ht="5.25" customHeight="1">
      <c r="A58" s="70"/>
      <c r="B58" s="14"/>
      <c r="C58" s="15"/>
      <c r="D58" s="15"/>
      <c r="E58" s="15"/>
      <c r="F58" s="15"/>
      <c r="G58" s="15"/>
      <c r="H58" s="34"/>
      <c r="I58" s="34"/>
      <c r="J58" s="34"/>
      <c r="K58" s="63"/>
      <c r="L58" s="63"/>
      <c r="M58" s="63"/>
      <c r="N58" s="63"/>
      <c r="O58" s="63"/>
      <c r="P58" s="63"/>
      <c r="Q58" s="63"/>
      <c r="R58" s="63"/>
    </row>
    <row r="59" spans="1:18" s="62" customFormat="1" ht="9" customHeight="1">
      <c r="A59" s="70">
        <v>361</v>
      </c>
      <c r="B59" s="40" t="s">
        <v>167</v>
      </c>
      <c r="C59" s="74" t="s">
        <v>264</v>
      </c>
      <c r="D59" s="50" t="s">
        <v>269</v>
      </c>
      <c r="E59" s="50" t="s">
        <v>269</v>
      </c>
      <c r="F59" s="50" t="s">
        <v>269</v>
      </c>
      <c r="G59" s="50" t="s">
        <v>269</v>
      </c>
      <c r="H59" s="50" t="s">
        <v>269</v>
      </c>
      <c r="I59" s="50" t="s">
        <v>269</v>
      </c>
      <c r="J59" s="50" t="s">
        <v>269</v>
      </c>
      <c r="K59" s="50" t="s">
        <v>269</v>
      </c>
      <c r="L59" s="50" t="s">
        <v>269</v>
      </c>
      <c r="M59" s="63"/>
      <c r="N59" s="63"/>
      <c r="O59" s="63"/>
      <c r="P59" s="63"/>
      <c r="Q59" s="63"/>
      <c r="R59" s="63"/>
    </row>
    <row r="60" spans="1:18" s="62" customFormat="1" ht="9" customHeight="1">
      <c r="A60" s="70">
        <v>362</v>
      </c>
      <c r="B60" s="40" t="s">
        <v>168</v>
      </c>
      <c r="C60" s="74" t="s">
        <v>264</v>
      </c>
      <c r="D60" s="29">
        <v>2</v>
      </c>
      <c r="E60" s="45" t="s">
        <v>244</v>
      </c>
      <c r="F60" s="45" t="s">
        <v>244</v>
      </c>
      <c r="G60" s="45" t="s">
        <v>244</v>
      </c>
      <c r="H60" s="45" t="s">
        <v>244</v>
      </c>
      <c r="I60" s="45" t="s">
        <v>244</v>
      </c>
      <c r="J60" s="45" t="s">
        <v>244</v>
      </c>
      <c r="K60" s="45" t="s">
        <v>244</v>
      </c>
      <c r="L60" s="76" t="s">
        <v>244</v>
      </c>
      <c r="M60" s="63"/>
      <c r="N60" s="63"/>
      <c r="O60" s="63"/>
      <c r="P60" s="63"/>
      <c r="Q60" s="63"/>
      <c r="R60" s="63"/>
    </row>
    <row r="61" spans="1:18" s="62" customFormat="1" ht="9" customHeight="1">
      <c r="A61" s="70">
        <v>363</v>
      </c>
      <c r="B61" s="40" t="s">
        <v>169</v>
      </c>
      <c r="C61" s="74" t="s">
        <v>264</v>
      </c>
      <c r="D61" s="29">
        <v>4</v>
      </c>
      <c r="E61" s="45" t="s">
        <v>244</v>
      </c>
      <c r="F61" s="45" t="s">
        <v>244</v>
      </c>
      <c r="G61" s="45" t="s">
        <v>244</v>
      </c>
      <c r="H61" s="45" t="s">
        <v>244</v>
      </c>
      <c r="I61" s="45" t="s">
        <v>244</v>
      </c>
      <c r="J61" s="45" t="s">
        <v>244</v>
      </c>
      <c r="K61" s="45" t="s">
        <v>244</v>
      </c>
      <c r="L61" s="76" t="s">
        <v>244</v>
      </c>
      <c r="M61" s="63"/>
      <c r="N61" s="63"/>
      <c r="O61" s="63"/>
      <c r="P61" s="63"/>
      <c r="Q61" s="63"/>
      <c r="R61" s="63"/>
    </row>
    <row r="62" spans="1:18" s="62" customFormat="1" ht="3.75" customHeight="1">
      <c r="A62" s="70"/>
      <c r="B62" s="40"/>
      <c r="C62" s="65" t="s">
        <v>264</v>
      </c>
      <c r="D62" s="63"/>
      <c r="E62" s="45"/>
      <c r="F62" s="45"/>
      <c r="G62" s="63"/>
      <c r="H62" s="63"/>
      <c r="I62" s="63"/>
      <c r="J62" s="92"/>
      <c r="K62" s="72"/>
      <c r="L62" s="75"/>
      <c r="M62" s="63"/>
      <c r="N62" s="63"/>
      <c r="O62" s="63"/>
      <c r="P62" s="63"/>
      <c r="Q62" s="63"/>
      <c r="R62" s="63"/>
    </row>
    <row r="63" spans="1:18" s="62" customFormat="1" ht="9" customHeight="1">
      <c r="A63" s="70">
        <v>371</v>
      </c>
      <c r="B63" s="40" t="s">
        <v>48</v>
      </c>
      <c r="C63" s="65" t="s">
        <v>264</v>
      </c>
      <c r="D63" s="29">
        <v>38</v>
      </c>
      <c r="E63" s="45">
        <v>81.5285</v>
      </c>
      <c r="F63" s="45">
        <v>77.1413</v>
      </c>
      <c r="G63" s="52">
        <v>1598</v>
      </c>
      <c r="H63" s="34">
        <v>19603</v>
      </c>
      <c r="I63" s="34">
        <v>20718</v>
      </c>
      <c r="J63" s="71">
        <v>588</v>
      </c>
      <c r="K63" s="72">
        <f aca="true" t="shared" si="4" ref="K63:K70">I63/J63*100</f>
        <v>3523.4693877551026</v>
      </c>
      <c r="L63" s="73">
        <f aca="true" t="shared" si="5" ref="L63:L70">F63/D63</f>
        <v>2.0300342105263156</v>
      </c>
      <c r="M63" s="63"/>
      <c r="N63" s="63"/>
      <c r="O63" s="63"/>
      <c r="P63" s="63"/>
      <c r="Q63" s="63"/>
      <c r="R63" s="63"/>
    </row>
    <row r="64" spans="1:18" s="62" customFormat="1" ht="9" customHeight="1">
      <c r="A64" s="70">
        <v>372</v>
      </c>
      <c r="B64" s="40" t="s">
        <v>49</v>
      </c>
      <c r="C64" s="65" t="s">
        <v>264</v>
      </c>
      <c r="D64" s="29">
        <v>119</v>
      </c>
      <c r="E64" s="45">
        <v>143.5374</v>
      </c>
      <c r="F64" s="45">
        <v>138.558</v>
      </c>
      <c r="G64" s="52">
        <v>2669</v>
      </c>
      <c r="H64" s="34">
        <v>18591</v>
      </c>
      <c r="I64" s="34">
        <v>19255</v>
      </c>
      <c r="J64" s="71">
        <v>536</v>
      </c>
      <c r="K64" s="72">
        <f t="shared" si="4"/>
        <v>3592.3507462686566</v>
      </c>
      <c r="L64" s="73">
        <f t="shared" si="5"/>
        <v>1.1643529411764706</v>
      </c>
      <c r="M64" s="63"/>
      <c r="N64" s="63"/>
      <c r="O64" s="63"/>
      <c r="P64" s="63"/>
      <c r="Q64" s="63"/>
      <c r="R64" s="63"/>
    </row>
    <row r="65" spans="1:18" s="62" customFormat="1" ht="9" customHeight="1">
      <c r="A65" s="70">
        <v>373</v>
      </c>
      <c r="B65" s="40" t="s">
        <v>50</v>
      </c>
      <c r="C65" s="65" t="s">
        <v>264</v>
      </c>
      <c r="D65" s="29">
        <v>56</v>
      </c>
      <c r="E65" s="45">
        <v>121.8543</v>
      </c>
      <c r="F65" s="45">
        <v>121.8543</v>
      </c>
      <c r="G65" s="52">
        <v>2605</v>
      </c>
      <c r="H65" s="34">
        <v>21377</v>
      </c>
      <c r="I65" s="34">
        <v>21377</v>
      </c>
      <c r="J65" s="71">
        <v>547</v>
      </c>
      <c r="K65" s="72">
        <f t="shared" si="4"/>
        <v>3908.043875685558</v>
      </c>
      <c r="L65" s="73">
        <f t="shared" si="5"/>
        <v>2.175969642857143</v>
      </c>
      <c r="M65" s="63"/>
      <c r="N65" s="63"/>
      <c r="O65" s="63"/>
      <c r="P65" s="63"/>
      <c r="Q65" s="63"/>
      <c r="R65" s="63"/>
    </row>
    <row r="66" spans="1:18" s="62" customFormat="1" ht="9" customHeight="1">
      <c r="A66" s="70">
        <v>374</v>
      </c>
      <c r="B66" s="40" t="s">
        <v>51</v>
      </c>
      <c r="C66" s="65" t="s">
        <v>264</v>
      </c>
      <c r="D66" s="29">
        <v>28</v>
      </c>
      <c r="E66" s="45">
        <v>32.0388</v>
      </c>
      <c r="F66" s="45">
        <v>31.1699</v>
      </c>
      <c r="G66" s="52">
        <v>687</v>
      </c>
      <c r="H66" s="34">
        <v>21444</v>
      </c>
      <c r="I66" s="34">
        <v>22042</v>
      </c>
      <c r="J66" s="71">
        <v>709</v>
      </c>
      <c r="K66" s="72">
        <f t="shared" si="4"/>
        <v>3108.885754583921</v>
      </c>
      <c r="L66" s="73">
        <f t="shared" si="5"/>
        <v>1.1132107142857142</v>
      </c>
      <c r="M66" s="63"/>
      <c r="N66" s="63"/>
      <c r="O66" s="63"/>
      <c r="P66" s="63"/>
      <c r="Q66" s="63"/>
      <c r="R66" s="63"/>
    </row>
    <row r="67" spans="1:18" s="62" customFormat="1" ht="9" customHeight="1">
      <c r="A67" s="70">
        <v>375</v>
      </c>
      <c r="B67" s="40" t="s">
        <v>52</v>
      </c>
      <c r="C67" s="65" t="s">
        <v>264</v>
      </c>
      <c r="D67" s="29">
        <v>32</v>
      </c>
      <c r="E67" s="45">
        <v>76.8463</v>
      </c>
      <c r="F67" s="45">
        <v>76.7798</v>
      </c>
      <c r="G67" s="52">
        <v>2008</v>
      </c>
      <c r="H67" s="34">
        <v>26125</v>
      </c>
      <c r="I67" s="34">
        <v>26147</v>
      </c>
      <c r="J67" s="71">
        <v>525</v>
      </c>
      <c r="K67" s="72">
        <f t="shared" si="4"/>
        <v>4980.380952380952</v>
      </c>
      <c r="L67" s="73">
        <f t="shared" si="5"/>
        <v>2.39936875</v>
      </c>
      <c r="M67" s="63"/>
      <c r="N67" s="63"/>
      <c r="O67" s="63"/>
      <c r="P67" s="63"/>
      <c r="Q67" s="63"/>
      <c r="R67" s="63"/>
    </row>
    <row r="68" spans="1:18" s="62" customFormat="1" ht="9" customHeight="1">
      <c r="A68" s="70">
        <v>376</v>
      </c>
      <c r="B68" s="40" t="s">
        <v>53</v>
      </c>
      <c r="C68" s="65" t="s">
        <v>264</v>
      </c>
      <c r="D68" s="29">
        <v>35</v>
      </c>
      <c r="E68" s="45">
        <v>48.2432</v>
      </c>
      <c r="F68" s="45">
        <v>47.2147</v>
      </c>
      <c r="G68" s="52">
        <v>973</v>
      </c>
      <c r="H68" s="34">
        <v>20175</v>
      </c>
      <c r="I68" s="34">
        <v>20614</v>
      </c>
      <c r="J68" s="71">
        <v>663</v>
      </c>
      <c r="K68" s="72">
        <f t="shared" si="4"/>
        <v>3109.20060331825</v>
      </c>
      <c r="L68" s="73">
        <f t="shared" si="5"/>
        <v>1.3489914285714286</v>
      </c>
      <c r="M68" s="63"/>
      <c r="N68" s="63"/>
      <c r="O68" s="63"/>
      <c r="P68" s="63"/>
      <c r="Q68" s="63"/>
      <c r="R68" s="63"/>
    </row>
    <row r="69" spans="1:18" s="62" customFormat="1" ht="9" customHeight="1">
      <c r="A69" s="70">
        <v>377</v>
      </c>
      <c r="B69" s="40" t="s">
        <v>54</v>
      </c>
      <c r="C69" s="65" t="s">
        <v>264</v>
      </c>
      <c r="D69" s="29">
        <v>19</v>
      </c>
      <c r="E69" s="45">
        <v>38.0579</v>
      </c>
      <c r="F69" s="45">
        <v>37.8256</v>
      </c>
      <c r="G69" s="52">
        <v>798</v>
      </c>
      <c r="H69" s="34">
        <v>20971</v>
      </c>
      <c r="I69" s="34">
        <v>21100</v>
      </c>
      <c r="J69" s="71">
        <v>681</v>
      </c>
      <c r="K69" s="72">
        <f t="shared" si="4"/>
        <v>3098.3847283406753</v>
      </c>
      <c r="L69" s="73">
        <f t="shared" si="5"/>
        <v>1.990821052631579</v>
      </c>
      <c r="M69" s="152"/>
      <c r="N69" s="63"/>
      <c r="O69" s="63"/>
      <c r="P69" s="63"/>
      <c r="Q69" s="63"/>
      <c r="R69" s="63"/>
    </row>
    <row r="70" spans="1:18" s="149" customFormat="1" ht="9">
      <c r="A70" s="77"/>
      <c r="B70" s="78" t="s">
        <v>110</v>
      </c>
      <c r="C70" s="79"/>
      <c r="D70" s="80">
        <v>333</v>
      </c>
      <c r="E70" s="56">
        <v>549.6963</v>
      </c>
      <c r="F70" s="56">
        <v>538.1635</v>
      </c>
      <c r="G70" s="81">
        <v>11531</v>
      </c>
      <c r="H70" s="20">
        <v>20978</v>
      </c>
      <c r="I70" s="20">
        <v>21427</v>
      </c>
      <c r="J70" s="83">
        <v>573</v>
      </c>
      <c r="K70" s="84">
        <f t="shared" si="4"/>
        <v>3739.4415357766143</v>
      </c>
      <c r="L70" s="85">
        <f t="shared" si="5"/>
        <v>1.6161066066066065</v>
      </c>
      <c r="M70" s="147"/>
      <c r="N70" s="148"/>
      <c r="O70" s="148"/>
      <c r="P70" s="148"/>
      <c r="Q70" s="148"/>
      <c r="R70" s="148"/>
    </row>
    <row r="71" spans="1:18" s="151" customFormat="1" ht="9" customHeight="1">
      <c r="A71" s="86"/>
      <c r="B71" s="87"/>
      <c r="C71" s="87"/>
      <c r="D71" s="88"/>
      <c r="E71" s="24"/>
      <c r="F71" s="24"/>
      <c r="G71" s="58"/>
      <c r="H71" s="89"/>
      <c r="I71" s="89"/>
      <c r="J71" s="90"/>
      <c r="K71" s="90"/>
      <c r="L71" s="91"/>
      <c r="M71" s="150"/>
      <c r="N71" s="150"/>
      <c r="O71" s="150"/>
      <c r="P71" s="150"/>
      <c r="Q71" s="150"/>
      <c r="R71" s="150"/>
    </row>
    <row r="72" spans="1:18" s="62" customFormat="1" ht="9">
      <c r="A72" s="70"/>
      <c r="B72" s="207" t="s">
        <v>8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63"/>
      <c r="N72" s="63"/>
      <c r="O72" s="63"/>
      <c r="P72" s="63"/>
      <c r="Q72" s="63"/>
      <c r="R72" s="63"/>
    </row>
    <row r="73" spans="1:18" s="62" customFormat="1" ht="5.25" customHeight="1">
      <c r="A73" s="70"/>
      <c r="B73" s="14"/>
      <c r="C73" s="15"/>
      <c r="D73" s="15"/>
      <c r="E73" s="15"/>
      <c r="F73" s="15"/>
      <c r="G73" s="15"/>
      <c r="H73" s="15"/>
      <c r="I73" s="15"/>
      <c r="J73" s="15"/>
      <c r="K73" s="63"/>
      <c r="L73" s="63"/>
      <c r="M73" s="63"/>
      <c r="N73" s="63"/>
      <c r="O73" s="63"/>
      <c r="P73" s="63"/>
      <c r="Q73" s="63"/>
      <c r="R73" s="63"/>
    </row>
    <row r="74" spans="1:18" s="62" customFormat="1" ht="9" customHeight="1">
      <c r="A74" s="70">
        <v>461</v>
      </c>
      <c r="B74" s="40" t="s">
        <v>170</v>
      </c>
      <c r="C74" s="74" t="s">
        <v>264</v>
      </c>
      <c r="D74" s="50" t="s">
        <v>269</v>
      </c>
      <c r="E74" s="50" t="s">
        <v>269</v>
      </c>
      <c r="F74" s="50" t="s">
        <v>269</v>
      </c>
      <c r="G74" s="50" t="s">
        <v>269</v>
      </c>
      <c r="H74" s="50" t="s">
        <v>269</v>
      </c>
      <c r="I74" s="50" t="s">
        <v>269</v>
      </c>
      <c r="J74" s="50" t="s">
        <v>269</v>
      </c>
      <c r="K74" s="50" t="s">
        <v>269</v>
      </c>
      <c r="L74" s="50" t="s">
        <v>269</v>
      </c>
      <c r="M74" s="63"/>
      <c r="N74" s="63"/>
      <c r="O74" s="63"/>
      <c r="P74" s="63"/>
      <c r="Q74" s="63"/>
      <c r="R74" s="63"/>
    </row>
    <row r="75" spans="1:18" s="62" customFormat="1" ht="9" customHeight="1">
      <c r="A75" s="70">
        <v>462</v>
      </c>
      <c r="B75" s="40" t="s">
        <v>171</v>
      </c>
      <c r="C75" s="74" t="s">
        <v>264</v>
      </c>
      <c r="D75" s="29">
        <v>2</v>
      </c>
      <c r="E75" s="45" t="s">
        <v>244</v>
      </c>
      <c r="F75" s="45" t="s">
        <v>244</v>
      </c>
      <c r="G75" s="45" t="s">
        <v>244</v>
      </c>
      <c r="H75" s="45" t="s">
        <v>244</v>
      </c>
      <c r="I75" s="45" t="s">
        <v>244</v>
      </c>
      <c r="J75" s="45" t="s">
        <v>244</v>
      </c>
      <c r="K75" s="45" t="s">
        <v>244</v>
      </c>
      <c r="L75" s="45" t="s">
        <v>244</v>
      </c>
      <c r="M75" s="63"/>
      <c r="N75" s="63"/>
      <c r="O75" s="63"/>
      <c r="P75" s="63"/>
      <c r="Q75" s="63"/>
      <c r="R75" s="63"/>
    </row>
    <row r="76" spans="1:18" s="62" customFormat="1" ht="9" customHeight="1">
      <c r="A76" s="70">
        <v>463</v>
      </c>
      <c r="B76" s="40" t="s">
        <v>172</v>
      </c>
      <c r="C76" s="74" t="s">
        <v>264</v>
      </c>
      <c r="D76" s="50" t="s">
        <v>269</v>
      </c>
      <c r="E76" s="50" t="s">
        <v>269</v>
      </c>
      <c r="F76" s="50" t="s">
        <v>269</v>
      </c>
      <c r="G76" s="50" t="s">
        <v>269</v>
      </c>
      <c r="H76" s="50" t="s">
        <v>269</v>
      </c>
      <c r="I76" s="50" t="s">
        <v>269</v>
      </c>
      <c r="J76" s="50" t="s">
        <v>269</v>
      </c>
      <c r="K76" s="50" t="s">
        <v>269</v>
      </c>
      <c r="L76" s="50" t="s">
        <v>227</v>
      </c>
      <c r="M76" s="63"/>
      <c r="N76" s="63"/>
      <c r="O76" s="63"/>
      <c r="P76" s="63"/>
      <c r="Q76" s="63"/>
      <c r="R76" s="63"/>
    </row>
    <row r="77" spans="1:18" s="62" customFormat="1" ht="9" customHeight="1">
      <c r="A77" s="70">
        <v>464</v>
      </c>
      <c r="B77" s="40" t="s">
        <v>173</v>
      </c>
      <c r="C77" s="74" t="s">
        <v>264</v>
      </c>
      <c r="D77" s="50">
        <v>4</v>
      </c>
      <c r="E77" s="45" t="s">
        <v>244</v>
      </c>
      <c r="F77" s="45" t="s">
        <v>244</v>
      </c>
      <c r="G77" s="45" t="s">
        <v>244</v>
      </c>
      <c r="H77" s="45" t="s">
        <v>244</v>
      </c>
      <c r="I77" s="45" t="s">
        <v>244</v>
      </c>
      <c r="J77" s="45" t="s">
        <v>244</v>
      </c>
      <c r="K77" s="45" t="s">
        <v>244</v>
      </c>
      <c r="L77" s="45" t="s">
        <v>244</v>
      </c>
      <c r="M77" s="63"/>
      <c r="N77" s="63"/>
      <c r="O77" s="63"/>
      <c r="P77" s="63"/>
      <c r="Q77" s="63"/>
      <c r="R77" s="63"/>
    </row>
    <row r="78" spans="1:18" s="62" customFormat="1" ht="3.75" customHeight="1">
      <c r="A78" s="70"/>
      <c r="B78" s="40"/>
      <c r="C78" s="65" t="s">
        <v>264</v>
      </c>
      <c r="D78" s="63"/>
      <c r="E78" s="45"/>
      <c r="F78" s="45"/>
      <c r="G78" s="63"/>
      <c r="H78" s="63"/>
      <c r="I78" s="63"/>
      <c r="J78" s="92"/>
      <c r="K78" s="72"/>
      <c r="L78" s="75"/>
      <c r="M78" s="63"/>
      <c r="N78" s="63"/>
      <c r="O78" s="63"/>
      <c r="P78" s="63"/>
      <c r="Q78" s="63"/>
      <c r="R78" s="63"/>
    </row>
    <row r="79" spans="1:18" s="62" customFormat="1" ht="9" customHeight="1">
      <c r="A79" s="70">
        <v>471</v>
      </c>
      <c r="B79" s="40" t="s">
        <v>55</v>
      </c>
      <c r="C79" s="65" t="s">
        <v>264</v>
      </c>
      <c r="D79" s="29">
        <v>69</v>
      </c>
      <c r="E79" s="45">
        <v>69.6715</v>
      </c>
      <c r="F79" s="45">
        <v>69.6715</v>
      </c>
      <c r="G79" s="52">
        <v>1111</v>
      </c>
      <c r="H79" s="34">
        <v>15950</v>
      </c>
      <c r="I79" s="34">
        <v>15950</v>
      </c>
      <c r="J79" s="71">
        <v>377</v>
      </c>
      <c r="K79" s="72">
        <f>I79/J79*100</f>
        <v>4230.7692307692305</v>
      </c>
      <c r="L79" s="73">
        <f>F79/D79</f>
        <v>1.009731884057971</v>
      </c>
      <c r="M79" s="63"/>
      <c r="N79" s="63"/>
      <c r="O79" s="63"/>
      <c r="P79" s="63"/>
      <c r="Q79" s="63"/>
      <c r="R79" s="63"/>
    </row>
    <row r="80" spans="1:18" s="62" customFormat="1" ht="9" customHeight="1">
      <c r="A80" s="70">
        <v>472</v>
      </c>
      <c r="B80" s="40" t="s">
        <v>56</v>
      </c>
      <c r="C80" s="65" t="s">
        <v>264</v>
      </c>
      <c r="D80" s="29">
        <v>184</v>
      </c>
      <c r="E80" s="45">
        <v>215.3235</v>
      </c>
      <c r="F80" s="45">
        <v>210.2036</v>
      </c>
      <c r="G80" s="52">
        <v>2801</v>
      </c>
      <c r="H80" s="34">
        <v>13010</v>
      </c>
      <c r="I80" s="34">
        <v>13327</v>
      </c>
      <c r="J80" s="71">
        <v>382</v>
      </c>
      <c r="K80" s="72">
        <f>I80/J80*100</f>
        <v>3488.7434554973825</v>
      </c>
      <c r="L80" s="73">
        <f>F80/D80</f>
        <v>1.1424108695652173</v>
      </c>
      <c r="M80" s="152"/>
      <c r="N80" s="63"/>
      <c r="O80" s="63"/>
      <c r="P80" s="63"/>
      <c r="Q80" s="63"/>
      <c r="R80" s="63"/>
    </row>
    <row r="81" spans="1:18" s="62" customFormat="1" ht="9" customHeight="1">
      <c r="A81" s="70">
        <v>473</v>
      </c>
      <c r="B81" s="40" t="s">
        <v>57</v>
      </c>
      <c r="C81" s="65" t="s">
        <v>264</v>
      </c>
      <c r="D81" s="29">
        <v>29</v>
      </c>
      <c r="E81" s="45">
        <v>60.222</v>
      </c>
      <c r="F81" s="45">
        <v>60.222</v>
      </c>
      <c r="G81" s="52">
        <v>739</v>
      </c>
      <c r="H81" s="34">
        <v>12264</v>
      </c>
      <c r="I81" s="34">
        <v>12264</v>
      </c>
      <c r="J81" s="71">
        <v>307</v>
      </c>
      <c r="K81" s="72">
        <f>I81/J81*100</f>
        <v>3994.7882736156353</v>
      </c>
      <c r="L81" s="73">
        <f>F81/D81</f>
        <v>2.0766206896551727</v>
      </c>
      <c r="M81" s="152"/>
      <c r="N81" s="63"/>
      <c r="O81" s="63"/>
      <c r="P81" s="63"/>
      <c r="Q81" s="63"/>
      <c r="R81" s="63"/>
    </row>
    <row r="82" ht="9">
      <c r="D82" s="152"/>
    </row>
  </sheetData>
  <sheetProtection/>
  <mergeCells count="22">
    <mergeCell ref="G7:G9"/>
    <mergeCell ref="I8:I9"/>
    <mergeCell ref="H8:H9"/>
    <mergeCell ref="F6:F9"/>
    <mergeCell ref="B72:L72"/>
    <mergeCell ref="J7:J9"/>
    <mergeCell ref="K7:K10"/>
    <mergeCell ref="B57:L57"/>
    <mergeCell ref="B12:L12"/>
    <mergeCell ref="B40:L40"/>
    <mergeCell ref="D6:D9"/>
    <mergeCell ref="E6:E9"/>
    <mergeCell ref="G6:J6"/>
    <mergeCell ref="K6:L6"/>
    <mergeCell ref="A1:L1"/>
    <mergeCell ref="A4:L4"/>
    <mergeCell ref="A3:L3"/>
    <mergeCell ref="B6:C10"/>
    <mergeCell ref="L7:L9"/>
    <mergeCell ref="H10:J10"/>
    <mergeCell ref="A6:A10"/>
    <mergeCell ref="H7:I7"/>
  </mergeCells>
  <printOptions horizontalCentered="1"/>
  <pageMargins left="0.3937007874015748" right="0.4724409448818898" top="0.35433070866141736" bottom="0" header="0.15748031496062992" footer="0.2362204724409449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Zeros="0" workbookViewId="0" topLeftCell="A1">
      <selection activeCell="E46" sqref="E46"/>
    </sheetView>
  </sheetViews>
  <sheetFormatPr defaultColWidth="11.421875" defaultRowHeight="12.75"/>
  <cols>
    <col min="1" max="1" width="4.57421875" style="70" customWidth="1"/>
    <col min="2" max="2" width="19.00390625" style="63" customWidth="1"/>
    <col min="3" max="3" width="0.85546875" style="63" customWidth="1"/>
    <col min="4" max="4" width="7.00390625" style="63" customWidth="1"/>
    <col min="5" max="5" width="9.421875" style="63" customWidth="1"/>
    <col min="6" max="6" width="8.28125" style="63" customWidth="1"/>
    <col min="7" max="7" width="7.7109375" style="63" customWidth="1"/>
    <col min="8" max="9" width="7.8515625" style="63" customWidth="1"/>
    <col min="10" max="10" width="8.28125" style="63" customWidth="1"/>
    <col min="11" max="11" width="7.57421875" style="63" customWidth="1"/>
    <col min="12" max="12" width="7.28125" style="63" customWidth="1"/>
    <col min="13" max="16384" width="11.421875" style="63" customWidth="1"/>
  </cols>
  <sheetData>
    <row r="1" spans="1:12" s="1" customFormat="1" ht="16.5" customHeight="1">
      <c r="A1" s="199" t="s">
        <v>256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1" customFormat="1" ht="16.5" customHeight="1">
      <c r="A2" s="145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2" customFormat="1" ht="15" customHeight="1">
      <c r="A3" s="224" t="s">
        <v>258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53" customFormat="1" ht="15" customHeight="1">
      <c r="A4" s="224" t="s">
        <v>278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s="153" customFormat="1" ht="12" customHeight="1">
      <c r="A5" s="145"/>
      <c r="B5" s="154"/>
      <c r="C5" s="154"/>
      <c r="D5" s="154"/>
      <c r="E5" s="154"/>
      <c r="F5" s="155"/>
      <c r="G5" s="155"/>
      <c r="H5" s="155"/>
      <c r="L5" s="154"/>
    </row>
    <row r="6" spans="1:12" s="153" customFormat="1" ht="12" customHeight="1">
      <c r="A6" s="235" t="s">
        <v>230</v>
      </c>
      <c r="B6" s="228" t="s">
        <v>14</v>
      </c>
      <c r="C6" s="229"/>
      <c r="D6" s="209" t="s">
        <v>15</v>
      </c>
      <c r="E6" s="209" t="s">
        <v>16</v>
      </c>
      <c r="F6" s="209" t="s">
        <v>102</v>
      </c>
      <c r="G6" s="197" t="s">
        <v>17</v>
      </c>
      <c r="H6" s="198"/>
      <c r="I6" s="198"/>
      <c r="J6" s="194"/>
      <c r="K6" s="197" t="s">
        <v>20</v>
      </c>
      <c r="L6" s="198"/>
    </row>
    <row r="7" spans="1:12" s="153" customFormat="1" ht="17.25" customHeight="1">
      <c r="A7" s="236"/>
      <c r="B7" s="230"/>
      <c r="C7" s="231"/>
      <c r="D7" s="210"/>
      <c r="E7" s="210"/>
      <c r="F7" s="210"/>
      <c r="G7" s="209" t="s">
        <v>89</v>
      </c>
      <c r="H7" s="212" t="s">
        <v>18</v>
      </c>
      <c r="I7" s="213"/>
      <c r="J7" s="209" t="s">
        <v>238</v>
      </c>
      <c r="K7" s="209" t="s">
        <v>21</v>
      </c>
      <c r="L7" s="216" t="s">
        <v>22</v>
      </c>
    </row>
    <row r="8" spans="1:12" s="153" customFormat="1" ht="17.25" customHeight="1">
      <c r="A8" s="236"/>
      <c r="B8" s="230"/>
      <c r="C8" s="231"/>
      <c r="D8" s="210"/>
      <c r="E8" s="210"/>
      <c r="F8" s="210"/>
      <c r="G8" s="210"/>
      <c r="H8" s="209" t="s">
        <v>101</v>
      </c>
      <c r="I8" s="209" t="s">
        <v>19</v>
      </c>
      <c r="J8" s="210"/>
      <c r="K8" s="210"/>
      <c r="L8" s="217"/>
    </row>
    <row r="9" spans="1:12" s="153" customFormat="1" ht="17.25" customHeight="1">
      <c r="A9" s="236"/>
      <c r="B9" s="230"/>
      <c r="C9" s="231"/>
      <c r="D9" s="211"/>
      <c r="E9" s="211"/>
      <c r="F9" s="211"/>
      <c r="G9" s="211"/>
      <c r="H9" s="211"/>
      <c r="I9" s="211"/>
      <c r="J9" s="211"/>
      <c r="K9" s="210"/>
      <c r="L9" s="218"/>
    </row>
    <row r="10" spans="1:12" s="153" customFormat="1" ht="15.75" customHeight="1">
      <c r="A10" s="237"/>
      <c r="B10" s="232"/>
      <c r="C10" s="233"/>
      <c r="D10" s="68" t="s">
        <v>0</v>
      </c>
      <c r="E10" s="10" t="s">
        <v>1</v>
      </c>
      <c r="F10" s="10"/>
      <c r="G10" s="69" t="s">
        <v>235</v>
      </c>
      <c r="H10" s="234" t="s">
        <v>233</v>
      </c>
      <c r="I10" s="232"/>
      <c r="J10" s="233"/>
      <c r="K10" s="211"/>
      <c r="L10" s="9" t="s">
        <v>1</v>
      </c>
    </row>
    <row r="11" spans="1:12" s="153" customFormat="1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s="153" customFormat="1" ht="12">
      <c r="A12" s="70"/>
      <c r="B12" s="207" t="s">
        <v>188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s="153" customFormat="1" ht="8.25" customHeight="1">
      <c r="A13" s="70"/>
      <c r="B13" s="14"/>
      <c r="C13" s="15"/>
      <c r="D13" s="15"/>
      <c r="E13" s="15"/>
      <c r="F13" s="15"/>
      <c r="G13" s="15"/>
      <c r="H13" s="15"/>
      <c r="I13" s="15"/>
      <c r="J13" s="15"/>
      <c r="K13" s="63"/>
      <c r="L13" s="63"/>
    </row>
    <row r="14" spans="1:12" ht="9.75" customHeight="1">
      <c r="A14" s="70">
        <v>474</v>
      </c>
      <c r="B14" s="40" t="s">
        <v>58</v>
      </c>
      <c r="C14" s="74" t="s">
        <v>264</v>
      </c>
      <c r="D14" s="29">
        <v>67</v>
      </c>
      <c r="E14" s="45">
        <v>50.449</v>
      </c>
      <c r="F14" s="45">
        <v>49.8448</v>
      </c>
      <c r="G14" s="50">
        <v>1077</v>
      </c>
      <c r="H14" s="34">
        <v>21355</v>
      </c>
      <c r="I14" s="34">
        <v>21614</v>
      </c>
      <c r="J14" s="71">
        <v>497</v>
      </c>
      <c r="K14" s="72">
        <f aca="true" t="shared" si="0" ref="K14:K20">I14/J14*100</f>
        <v>4348.893360160966</v>
      </c>
      <c r="L14" s="75">
        <f aca="true" t="shared" si="1" ref="L14:L20">F14/D14</f>
        <v>0.7439522388059702</v>
      </c>
    </row>
    <row r="15" spans="1:12" ht="9.75" customHeight="1">
      <c r="A15" s="70">
        <v>475</v>
      </c>
      <c r="B15" s="40" t="s">
        <v>59</v>
      </c>
      <c r="C15" s="65" t="s">
        <v>264</v>
      </c>
      <c r="D15" s="29">
        <v>83</v>
      </c>
      <c r="E15" s="45">
        <v>154.7828</v>
      </c>
      <c r="F15" s="45">
        <v>154.3273</v>
      </c>
      <c r="G15" s="52">
        <v>1804</v>
      </c>
      <c r="H15" s="34">
        <v>11657</v>
      </c>
      <c r="I15" s="34">
        <v>11692</v>
      </c>
      <c r="J15" s="71">
        <v>390</v>
      </c>
      <c r="K15" s="72">
        <f t="shared" si="0"/>
        <v>2997.948717948718</v>
      </c>
      <c r="L15" s="75">
        <f t="shared" si="1"/>
        <v>1.859365060240964</v>
      </c>
    </row>
    <row r="16" spans="1:12" ht="9.75" customHeight="1">
      <c r="A16" s="70">
        <v>476</v>
      </c>
      <c r="B16" s="40" t="s">
        <v>60</v>
      </c>
      <c r="C16" s="65" t="s">
        <v>264</v>
      </c>
      <c r="D16" s="29">
        <v>23</v>
      </c>
      <c r="E16" s="45">
        <v>19.2306</v>
      </c>
      <c r="F16" s="45">
        <v>19.1246</v>
      </c>
      <c r="G16" s="52">
        <v>102</v>
      </c>
      <c r="H16" s="34">
        <v>5311</v>
      </c>
      <c r="I16" s="34">
        <v>5341</v>
      </c>
      <c r="J16" s="71">
        <v>207</v>
      </c>
      <c r="K16" s="72">
        <f t="shared" si="0"/>
        <v>2580.1932367149757</v>
      </c>
      <c r="L16" s="75">
        <f t="shared" si="1"/>
        <v>0.831504347826087</v>
      </c>
    </row>
    <row r="17" spans="1:12" ht="9.75" customHeight="1">
      <c r="A17" s="70">
        <v>477</v>
      </c>
      <c r="B17" s="40" t="s">
        <v>61</v>
      </c>
      <c r="C17" s="65" t="s">
        <v>264</v>
      </c>
      <c r="D17" s="29">
        <v>119</v>
      </c>
      <c r="E17" s="45">
        <v>157.7438</v>
      </c>
      <c r="F17" s="45">
        <v>157.7438</v>
      </c>
      <c r="G17" s="52">
        <v>2373</v>
      </c>
      <c r="H17" s="34">
        <v>15045</v>
      </c>
      <c r="I17" s="34">
        <v>15045</v>
      </c>
      <c r="J17" s="71">
        <v>422</v>
      </c>
      <c r="K17" s="72">
        <f t="shared" si="0"/>
        <v>3565.165876777251</v>
      </c>
      <c r="L17" s="75">
        <f t="shared" si="1"/>
        <v>1.325578151260504</v>
      </c>
    </row>
    <row r="18" spans="1:12" ht="9.75" customHeight="1">
      <c r="A18" s="70">
        <v>478</v>
      </c>
      <c r="B18" s="40" t="s">
        <v>62</v>
      </c>
      <c r="C18" s="65" t="s">
        <v>264</v>
      </c>
      <c r="D18" s="29">
        <v>56</v>
      </c>
      <c r="E18" s="45">
        <v>44.509</v>
      </c>
      <c r="F18" s="45">
        <v>44.5</v>
      </c>
      <c r="G18" s="52">
        <v>596</v>
      </c>
      <c r="H18" s="34">
        <v>13401</v>
      </c>
      <c r="I18" s="34">
        <v>13403</v>
      </c>
      <c r="J18" s="71">
        <v>328</v>
      </c>
      <c r="K18" s="72">
        <f t="shared" si="0"/>
        <v>4086.280487804878</v>
      </c>
      <c r="L18" s="75">
        <f t="shared" si="1"/>
        <v>0.7946428571428571</v>
      </c>
    </row>
    <row r="19" spans="1:13" ht="9.75" customHeight="1">
      <c r="A19" s="70">
        <v>479</v>
      </c>
      <c r="B19" s="40" t="s">
        <v>7</v>
      </c>
      <c r="C19" s="65" t="s">
        <v>264</v>
      </c>
      <c r="D19" s="29">
        <v>21</v>
      </c>
      <c r="E19" s="45">
        <v>28.2288</v>
      </c>
      <c r="F19" s="45">
        <v>28.2288</v>
      </c>
      <c r="G19" s="52">
        <v>389</v>
      </c>
      <c r="H19" s="34">
        <v>13767</v>
      </c>
      <c r="I19" s="34">
        <v>13767</v>
      </c>
      <c r="J19" s="71">
        <v>466</v>
      </c>
      <c r="K19" s="72">
        <f t="shared" si="0"/>
        <v>2954.2918454935625</v>
      </c>
      <c r="L19" s="75">
        <f t="shared" si="1"/>
        <v>1.3442285714285713</v>
      </c>
      <c r="M19" s="152"/>
    </row>
    <row r="20" spans="1:12" s="148" customFormat="1" ht="9.75" customHeight="1">
      <c r="A20" s="94"/>
      <c r="B20" s="78" t="s">
        <v>110</v>
      </c>
      <c r="C20" s="93" t="s">
        <v>264</v>
      </c>
      <c r="D20" s="80">
        <v>657</v>
      </c>
      <c r="E20" s="56">
        <v>810.5645</v>
      </c>
      <c r="F20" s="56">
        <v>804.2692</v>
      </c>
      <c r="G20" s="81">
        <v>11194</v>
      </c>
      <c r="H20" s="20">
        <v>13810</v>
      </c>
      <c r="I20" s="20">
        <v>13918</v>
      </c>
      <c r="J20" s="83">
        <v>392</v>
      </c>
      <c r="K20" s="84">
        <f t="shared" si="0"/>
        <v>3550.5102040816328</v>
      </c>
      <c r="L20" s="95">
        <f t="shared" si="1"/>
        <v>1.2241540334855403</v>
      </c>
    </row>
    <row r="21" spans="1:12" s="150" customFormat="1" ht="8.25" customHeight="1">
      <c r="A21" s="70"/>
      <c r="B21" s="87"/>
      <c r="C21" s="87"/>
      <c r="D21" s="88"/>
      <c r="E21" s="24"/>
      <c r="F21" s="24"/>
      <c r="G21" s="58"/>
      <c r="H21" s="89"/>
      <c r="I21" s="89"/>
      <c r="J21" s="90"/>
      <c r="K21" s="72"/>
      <c r="L21" s="96"/>
    </row>
    <row r="22" spans="2:12" ht="9.75" customHeight="1">
      <c r="B22" s="207" t="s">
        <v>10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2:12" ht="8.25" customHeight="1">
      <c r="B23" s="14"/>
      <c r="C23" s="15"/>
      <c r="D23" s="15"/>
      <c r="E23" s="15"/>
      <c r="F23" s="15"/>
      <c r="G23" s="15"/>
      <c r="H23" s="15"/>
      <c r="I23" s="15"/>
      <c r="J23" s="15"/>
      <c r="L23" s="15"/>
    </row>
    <row r="24" spans="1:12" ht="9.75" customHeight="1">
      <c r="A24" s="70">
        <v>561</v>
      </c>
      <c r="B24" s="40" t="s">
        <v>174</v>
      </c>
      <c r="C24" s="74" t="s">
        <v>264</v>
      </c>
      <c r="D24" s="29">
        <v>2</v>
      </c>
      <c r="E24" s="45" t="s">
        <v>244</v>
      </c>
      <c r="F24" s="45" t="s">
        <v>244</v>
      </c>
      <c r="G24" s="45" t="s">
        <v>244</v>
      </c>
      <c r="H24" s="45" t="s">
        <v>244</v>
      </c>
      <c r="I24" s="45" t="s">
        <v>244</v>
      </c>
      <c r="J24" s="45" t="s">
        <v>244</v>
      </c>
      <c r="K24" s="45" t="s">
        <v>244</v>
      </c>
      <c r="L24" s="45" t="s">
        <v>244</v>
      </c>
    </row>
    <row r="25" spans="1:12" ht="9.75" customHeight="1">
      <c r="A25" s="70">
        <v>562</v>
      </c>
      <c r="B25" s="40" t="s">
        <v>175</v>
      </c>
      <c r="C25" s="74" t="s">
        <v>264</v>
      </c>
      <c r="D25" s="29">
        <v>1</v>
      </c>
      <c r="E25" s="45" t="s">
        <v>244</v>
      </c>
      <c r="F25" s="45" t="s">
        <v>244</v>
      </c>
      <c r="G25" s="45" t="s">
        <v>244</v>
      </c>
      <c r="H25" s="45" t="s">
        <v>244</v>
      </c>
      <c r="I25" s="45" t="s">
        <v>244</v>
      </c>
      <c r="J25" s="45" t="s">
        <v>244</v>
      </c>
      <c r="K25" s="45" t="s">
        <v>244</v>
      </c>
      <c r="L25" s="45" t="s">
        <v>244</v>
      </c>
    </row>
    <row r="26" spans="1:12" ht="9.75" customHeight="1">
      <c r="A26" s="70">
        <v>563</v>
      </c>
      <c r="B26" s="40" t="s">
        <v>176</v>
      </c>
      <c r="C26" s="74" t="s">
        <v>264</v>
      </c>
      <c r="D26" s="50" t="s">
        <v>269</v>
      </c>
      <c r="E26" s="50" t="s">
        <v>269</v>
      </c>
      <c r="F26" s="50" t="s">
        <v>269</v>
      </c>
      <c r="G26" s="50" t="s">
        <v>269</v>
      </c>
      <c r="H26" s="50" t="s">
        <v>269</v>
      </c>
      <c r="I26" s="50" t="s">
        <v>269</v>
      </c>
      <c r="J26" s="50" t="s">
        <v>269</v>
      </c>
      <c r="K26" s="50" t="s">
        <v>269</v>
      </c>
      <c r="L26" s="50" t="s">
        <v>269</v>
      </c>
    </row>
    <row r="27" spans="1:12" ht="9.75" customHeight="1">
      <c r="A27" s="70">
        <v>564</v>
      </c>
      <c r="B27" s="40" t="s">
        <v>177</v>
      </c>
      <c r="C27" s="74" t="s">
        <v>264</v>
      </c>
      <c r="D27" s="50" t="s">
        <v>269</v>
      </c>
      <c r="E27" s="50" t="s">
        <v>269</v>
      </c>
      <c r="F27" s="50" t="s">
        <v>269</v>
      </c>
      <c r="G27" s="50" t="s">
        <v>269</v>
      </c>
      <c r="H27" s="50" t="s">
        <v>269</v>
      </c>
      <c r="I27" s="50" t="s">
        <v>269</v>
      </c>
      <c r="J27" s="50" t="s">
        <v>269</v>
      </c>
      <c r="K27" s="50" t="s">
        <v>269</v>
      </c>
      <c r="L27" s="50" t="s">
        <v>269</v>
      </c>
    </row>
    <row r="28" spans="1:12" ht="9.75" customHeight="1">
      <c r="A28" s="70">
        <v>565</v>
      </c>
      <c r="B28" s="40" t="s">
        <v>178</v>
      </c>
      <c r="C28" s="74" t="s">
        <v>264</v>
      </c>
      <c r="D28" s="50" t="s">
        <v>269</v>
      </c>
      <c r="E28" s="50" t="s">
        <v>269</v>
      </c>
      <c r="F28" s="50" t="s">
        <v>269</v>
      </c>
      <c r="G28" s="50" t="s">
        <v>269</v>
      </c>
      <c r="H28" s="50" t="s">
        <v>269</v>
      </c>
      <c r="I28" s="50" t="s">
        <v>269</v>
      </c>
      <c r="J28" s="50" t="s">
        <v>269</v>
      </c>
      <c r="K28" s="50" t="s">
        <v>269</v>
      </c>
      <c r="L28" s="50" t="s">
        <v>269</v>
      </c>
    </row>
    <row r="29" spans="2:12" ht="8.25" customHeight="1">
      <c r="B29" s="40"/>
      <c r="C29" s="40"/>
      <c r="E29" s="45"/>
      <c r="F29" s="45"/>
      <c r="J29" s="92"/>
      <c r="K29" s="72"/>
      <c r="L29" s="75"/>
    </row>
    <row r="30" spans="1:12" ht="9.75" customHeight="1">
      <c r="A30" s="70">
        <v>571</v>
      </c>
      <c r="B30" s="65" t="s">
        <v>284</v>
      </c>
      <c r="C30" s="65" t="s">
        <v>264</v>
      </c>
      <c r="D30" s="29">
        <v>23</v>
      </c>
      <c r="E30" s="45">
        <v>95.3697</v>
      </c>
      <c r="F30" s="45">
        <v>95.3697</v>
      </c>
      <c r="G30" s="52">
        <v>1508</v>
      </c>
      <c r="H30" s="34">
        <v>15808</v>
      </c>
      <c r="I30" s="34">
        <v>15808</v>
      </c>
      <c r="J30" s="71">
        <v>397</v>
      </c>
      <c r="K30" s="72">
        <f aca="true" t="shared" si="2" ref="K30:K37">I30/J30*100</f>
        <v>3981.8639798488666</v>
      </c>
      <c r="L30" s="75">
        <f aca="true" t="shared" si="3" ref="L30:L37">F30/D30</f>
        <v>4.146508695652174</v>
      </c>
    </row>
    <row r="31" spans="1:12" ht="9.75" customHeight="1">
      <c r="A31" s="70">
        <v>572</v>
      </c>
      <c r="B31" s="40" t="s">
        <v>63</v>
      </c>
      <c r="C31" s="74" t="s">
        <v>264</v>
      </c>
      <c r="D31" s="29">
        <v>11</v>
      </c>
      <c r="E31" s="45">
        <v>23.0769</v>
      </c>
      <c r="F31" s="45">
        <v>22.9087</v>
      </c>
      <c r="G31" s="52">
        <v>381</v>
      </c>
      <c r="H31" s="34">
        <v>16489</v>
      </c>
      <c r="I31" s="34">
        <v>16610</v>
      </c>
      <c r="J31" s="71">
        <v>471</v>
      </c>
      <c r="K31" s="72">
        <f t="shared" si="2"/>
        <v>3526.539278131635</v>
      </c>
      <c r="L31" s="75">
        <f t="shared" si="3"/>
        <v>2.082609090909091</v>
      </c>
    </row>
    <row r="32" spans="1:12" ht="9.75" customHeight="1">
      <c r="A32" s="70">
        <v>573</v>
      </c>
      <c r="B32" s="40" t="s">
        <v>64</v>
      </c>
      <c r="C32" s="74" t="s">
        <v>264</v>
      </c>
      <c r="D32" s="29">
        <v>6</v>
      </c>
      <c r="E32" s="45" t="s">
        <v>244</v>
      </c>
      <c r="F32" s="45" t="s">
        <v>244</v>
      </c>
      <c r="G32" s="45" t="s">
        <v>244</v>
      </c>
      <c r="H32" s="45" t="s">
        <v>244</v>
      </c>
      <c r="I32" s="45" t="s">
        <v>244</v>
      </c>
      <c r="J32" s="45" t="s">
        <v>244</v>
      </c>
      <c r="K32" s="45" t="s">
        <v>244</v>
      </c>
      <c r="L32" s="45" t="s">
        <v>244</v>
      </c>
    </row>
    <row r="33" spans="1:12" ht="9.75" customHeight="1">
      <c r="A33" s="70">
        <v>574</v>
      </c>
      <c r="B33" s="40" t="s">
        <v>65</v>
      </c>
      <c r="C33" s="65" t="s">
        <v>264</v>
      </c>
      <c r="D33" s="29">
        <v>17</v>
      </c>
      <c r="E33" s="45">
        <v>21.3538</v>
      </c>
      <c r="F33" s="45">
        <v>21.3538</v>
      </c>
      <c r="G33" s="52">
        <v>298</v>
      </c>
      <c r="H33" s="34">
        <v>13962</v>
      </c>
      <c r="I33" s="34">
        <v>13962</v>
      </c>
      <c r="J33" s="71">
        <v>351</v>
      </c>
      <c r="K33" s="72">
        <f t="shared" si="2"/>
        <v>3977.777777777778</v>
      </c>
      <c r="L33" s="75">
        <f t="shared" si="3"/>
        <v>1.2561058823529412</v>
      </c>
    </row>
    <row r="34" spans="1:12" ht="9.75" customHeight="1">
      <c r="A34" s="70">
        <v>575</v>
      </c>
      <c r="B34" s="40" t="s">
        <v>226</v>
      </c>
      <c r="C34" s="65" t="s">
        <v>264</v>
      </c>
      <c r="D34" s="29">
        <v>106</v>
      </c>
      <c r="E34" s="45">
        <v>250.5684</v>
      </c>
      <c r="F34" s="45">
        <v>250.5684</v>
      </c>
      <c r="G34" s="52">
        <v>5302</v>
      </c>
      <c r="H34" s="34">
        <v>21161</v>
      </c>
      <c r="I34" s="34">
        <v>21161</v>
      </c>
      <c r="J34" s="71">
        <v>464</v>
      </c>
      <c r="K34" s="72">
        <f t="shared" si="2"/>
        <v>4560.560344827586</v>
      </c>
      <c r="L34" s="75">
        <f t="shared" si="3"/>
        <v>2.363852830188679</v>
      </c>
    </row>
    <row r="35" spans="1:12" ht="9.75" customHeight="1">
      <c r="A35" s="70">
        <v>576</v>
      </c>
      <c r="B35" s="40" t="s">
        <v>66</v>
      </c>
      <c r="C35" s="65" t="s">
        <v>264</v>
      </c>
      <c r="D35" s="29">
        <v>46</v>
      </c>
      <c r="E35" s="45">
        <v>92.464</v>
      </c>
      <c r="F35" s="45">
        <v>92.383</v>
      </c>
      <c r="G35" s="52">
        <v>1856</v>
      </c>
      <c r="H35" s="34">
        <v>20071</v>
      </c>
      <c r="I35" s="34">
        <v>20088</v>
      </c>
      <c r="J35" s="71">
        <v>520</v>
      </c>
      <c r="K35" s="72">
        <f t="shared" si="2"/>
        <v>3863.0769230769233</v>
      </c>
      <c r="L35" s="75">
        <f t="shared" si="3"/>
        <v>2.008326086956522</v>
      </c>
    </row>
    <row r="36" spans="1:13" ht="9.75" customHeight="1">
      <c r="A36" s="70">
        <v>577</v>
      </c>
      <c r="B36" s="40" t="s">
        <v>9</v>
      </c>
      <c r="C36" s="65" t="s">
        <v>264</v>
      </c>
      <c r="D36" s="29">
        <v>74</v>
      </c>
      <c r="E36" s="45">
        <v>127.8983</v>
      </c>
      <c r="F36" s="45">
        <v>127.8983</v>
      </c>
      <c r="G36" s="52">
        <v>2382</v>
      </c>
      <c r="H36" s="34">
        <v>18626</v>
      </c>
      <c r="I36" s="34">
        <v>18626</v>
      </c>
      <c r="J36" s="71">
        <v>441</v>
      </c>
      <c r="K36" s="72">
        <f t="shared" si="2"/>
        <v>4223.582766439909</v>
      </c>
      <c r="L36" s="75">
        <f t="shared" si="3"/>
        <v>1.7283554054054056</v>
      </c>
      <c r="M36" s="152"/>
    </row>
    <row r="37" spans="1:13" s="148" customFormat="1" ht="9.75" customHeight="1">
      <c r="A37" s="94"/>
      <c r="B37" s="78" t="s">
        <v>110</v>
      </c>
      <c r="C37" s="79"/>
      <c r="D37" s="80">
        <v>286</v>
      </c>
      <c r="E37" s="56">
        <v>618.9577</v>
      </c>
      <c r="F37" s="56">
        <v>618.7085</v>
      </c>
      <c r="G37" s="81">
        <v>11952</v>
      </c>
      <c r="H37" s="20">
        <v>19309</v>
      </c>
      <c r="I37" s="20">
        <v>19317</v>
      </c>
      <c r="J37" s="83">
        <v>457</v>
      </c>
      <c r="K37" s="84">
        <f t="shared" si="2"/>
        <v>4226.9146608315095</v>
      </c>
      <c r="L37" s="95">
        <f t="shared" si="3"/>
        <v>2.1633164335664334</v>
      </c>
      <c r="M37" s="147"/>
    </row>
    <row r="38" spans="1:12" s="150" customFormat="1" ht="8.25" customHeight="1">
      <c r="A38" s="77"/>
      <c r="B38" s="87"/>
      <c r="C38" s="87"/>
      <c r="D38" s="88"/>
      <c r="E38" s="24"/>
      <c r="F38" s="24"/>
      <c r="G38" s="58"/>
      <c r="H38" s="89"/>
      <c r="I38" s="89"/>
      <c r="J38" s="90"/>
      <c r="K38" s="90"/>
      <c r="L38" s="91"/>
    </row>
    <row r="39" spans="1:12" ht="9.75" customHeight="1">
      <c r="A39" s="86"/>
      <c r="B39" s="207" t="s">
        <v>11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</row>
    <row r="40" spans="2:10" ht="8.25" customHeight="1">
      <c r="B40" s="14"/>
      <c r="C40" s="15"/>
      <c r="D40" s="15"/>
      <c r="E40" s="15"/>
      <c r="F40" s="15"/>
      <c r="G40" s="15"/>
      <c r="H40" s="15"/>
      <c r="I40" s="15"/>
      <c r="J40" s="15"/>
    </row>
    <row r="41" spans="1:12" ht="9.75" customHeight="1">
      <c r="A41" s="70">
        <v>661</v>
      </c>
      <c r="B41" s="40" t="s">
        <v>179</v>
      </c>
      <c r="C41" s="74" t="s">
        <v>264</v>
      </c>
      <c r="D41" s="50" t="s">
        <v>269</v>
      </c>
      <c r="E41" s="50" t="s">
        <v>269</v>
      </c>
      <c r="F41" s="50" t="s">
        <v>269</v>
      </c>
      <c r="G41" s="50" t="s">
        <v>269</v>
      </c>
      <c r="H41" s="50" t="s">
        <v>269</v>
      </c>
      <c r="I41" s="50" t="s">
        <v>269</v>
      </c>
      <c r="J41" s="50" t="s">
        <v>269</v>
      </c>
      <c r="K41" s="50" t="s">
        <v>269</v>
      </c>
      <c r="L41" s="50" t="s">
        <v>269</v>
      </c>
    </row>
    <row r="42" spans="1:12" ht="9.75" customHeight="1">
      <c r="A42" s="70">
        <v>662</v>
      </c>
      <c r="B42" s="40" t="s">
        <v>180</v>
      </c>
      <c r="C42" s="74" t="s">
        <v>264</v>
      </c>
      <c r="D42" s="29">
        <v>1</v>
      </c>
      <c r="E42" s="45" t="s">
        <v>244</v>
      </c>
      <c r="F42" s="45" t="s">
        <v>244</v>
      </c>
      <c r="G42" s="45" t="s">
        <v>244</v>
      </c>
      <c r="H42" s="45" t="s">
        <v>244</v>
      </c>
      <c r="I42" s="45" t="s">
        <v>244</v>
      </c>
      <c r="J42" s="45" t="s">
        <v>244</v>
      </c>
      <c r="K42" s="45" t="s">
        <v>244</v>
      </c>
      <c r="L42" s="45" t="s">
        <v>244</v>
      </c>
    </row>
    <row r="43" spans="1:13" ht="9.75" customHeight="1">
      <c r="A43" s="70">
        <v>663</v>
      </c>
      <c r="B43" s="40" t="s">
        <v>181</v>
      </c>
      <c r="C43" s="65" t="s">
        <v>264</v>
      </c>
      <c r="D43" s="29">
        <v>19</v>
      </c>
      <c r="E43" s="45">
        <v>4.8504</v>
      </c>
      <c r="F43" s="45">
        <v>4.7847</v>
      </c>
      <c r="G43" s="52">
        <v>264</v>
      </c>
      <c r="H43" s="34">
        <v>54380</v>
      </c>
      <c r="I43" s="34">
        <v>55126</v>
      </c>
      <c r="J43" s="71">
        <v>1143</v>
      </c>
      <c r="K43" s="72">
        <f>I43/J43*100</f>
        <v>4822.922134733158</v>
      </c>
      <c r="L43" s="75">
        <f>F43/D43</f>
        <v>0.2518263157894737</v>
      </c>
      <c r="M43" s="75"/>
    </row>
    <row r="44" spans="2:13" ht="8.25" customHeight="1">
      <c r="B44" s="40"/>
      <c r="C44" s="65" t="s">
        <v>264</v>
      </c>
      <c r="E44" s="45"/>
      <c r="F44" s="45"/>
      <c r="H44" s="34"/>
      <c r="I44" s="34"/>
      <c r="J44" s="92"/>
      <c r="K44" s="72"/>
      <c r="L44" s="75"/>
      <c r="M44" s="75"/>
    </row>
    <row r="45" spans="1:13" ht="9.75" customHeight="1">
      <c r="A45" s="70">
        <v>671</v>
      </c>
      <c r="B45" s="40" t="s">
        <v>67</v>
      </c>
      <c r="C45" s="65" t="s">
        <v>264</v>
      </c>
      <c r="D45" s="29">
        <v>45</v>
      </c>
      <c r="E45" s="45">
        <v>17.577</v>
      </c>
      <c r="F45" s="45">
        <v>17.477</v>
      </c>
      <c r="G45" s="52">
        <v>410</v>
      </c>
      <c r="H45" s="34">
        <v>23331</v>
      </c>
      <c r="I45" s="34">
        <v>23464</v>
      </c>
      <c r="J45" s="71">
        <v>560</v>
      </c>
      <c r="K45" s="72">
        <f>I45/J45*100</f>
        <v>4190</v>
      </c>
      <c r="L45" s="75">
        <f>F45/D45</f>
        <v>0.38837777777777777</v>
      </c>
      <c r="M45" s="75"/>
    </row>
    <row r="46" spans="1:13" ht="9.75" customHeight="1">
      <c r="A46" s="70">
        <v>672</v>
      </c>
      <c r="B46" s="40" t="s">
        <v>68</v>
      </c>
      <c r="C46" s="65" t="s">
        <v>264</v>
      </c>
      <c r="D46" s="29">
        <v>73</v>
      </c>
      <c r="E46" s="45">
        <v>94.9514</v>
      </c>
      <c r="F46" s="45">
        <v>93.9125</v>
      </c>
      <c r="G46" s="52">
        <v>1033</v>
      </c>
      <c r="H46" s="34">
        <v>10876</v>
      </c>
      <c r="I46" s="34">
        <v>10997</v>
      </c>
      <c r="J46" s="71">
        <v>266</v>
      </c>
      <c r="K46" s="72">
        <f aca="true" t="shared" si="4" ref="K46:K54">I46/J46*100</f>
        <v>4134.21052631579</v>
      </c>
      <c r="L46" s="75">
        <f aca="true" t="shared" si="5" ref="L46:L54">F46/D46</f>
        <v>1.286472602739726</v>
      </c>
      <c r="M46" s="75"/>
    </row>
    <row r="47" spans="1:13" ht="9.75" customHeight="1">
      <c r="A47" s="70">
        <v>673</v>
      </c>
      <c r="B47" s="40" t="s">
        <v>69</v>
      </c>
      <c r="C47" s="65" t="s">
        <v>264</v>
      </c>
      <c r="D47" s="29">
        <v>47</v>
      </c>
      <c r="E47" s="45">
        <v>52.305</v>
      </c>
      <c r="F47" s="45">
        <v>52.0662</v>
      </c>
      <c r="G47" s="52">
        <v>563</v>
      </c>
      <c r="H47" s="34">
        <v>10764</v>
      </c>
      <c r="I47" s="34">
        <v>10813</v>
      </c>
      <c r="J47" s="71">
        <v>276</v>
      </c>
      <c r="K47" s="72">
        <f t="shared" si="4"/>
        <v>3917.7536231884055</v>
      </c>
      <c r="L47" s="75">
        <f t="shared" si="5"/>
        <v>1.1077914893617022</v>
      </c>
      <c r="M47" s="75"/>
    </row>
    <row r="48" spans="1:13" ht="9.75" customHeight="1">
      <c r="A48" s="70">
        <v>674</v>
      </c>
      <c r="B48" s="40" t="s">
        <v>70</v>
      </c>
      <c r="C48" s="65" t="s">
        <v>264</v>
      </c>
      <c r="D48" s="29">
        <v>3</v>
      </c>
      <c r="E48" s="45" t="s">
        <v>244</v>
      </c>
      <c r="F48" s="45" t="s">
        <v>244</v>
      </c>
      <c r="G48" s="45" t="s">
        <v>244</v>
      </c>
      <c r="H48" s="45" t="s">
        <v>244</v>
      </c>
      <c r="I48" s="45" t="s">
        <v>244</v>
      </c>
      <c r="J48" s="45" t="s">
        <v>244</v>
      </c>
      <c r="K48" s="45" t="s">
        <v>244</v>
      </c>
      <c r="L48" s="45" t="s">
        <v>244</v>
      </c>
      <c r="M48" s="75"/>
    </row>
    <row r="49" spans="1:13" ht="9.75" customHeight="1">
      <c r="A49" s="70">
        <v>675</v>
      </c>
      <c r="B49" s="40" t="s">
        <v>71</v>
      </c>
      <c r="C49" s="65" t="s">
        <v>264</v>
      </c>
      <c r="D49" s="29">
        <v>60</v>
      </c>
      <c r="E49" s="45">
        <v>61.0147</v>
      </c>
      <c r="F49" s="45">
        <v>61.0147</v>
      </c>
      <c r="G49" s="52">
        <v>994</v>
      </c>
      <c r="H49" s="34">
        <v>16291</v>
      </c>
      <c r="I49" s="34">
        <v>16291</v>
      </c>
      <c r="J49" s="71">
        <v>363</v>
      </c>
      <c r="K49" s="72">
        <f t="shared" si="4"/>
        <v>4487.878787878788</v>
      </c>
      <c r="L49" s="75">
        <f t="shared" si="5"/>
        <v>1.0169116666666667</v>
      </c>
      <c r="M49" s="75"/>
    </row>
    <row r="50" spans="1:13" ht="9.75" customHeight="1">
      <c r="A50" s="70">
        <v>676</v>
      </c>
      <c r="B50" s="40" t="s">
        <v>72</v>
      </c>
      <c r="C50" s="65" t="s">
        <v>264</v>
      </c>
      <c r="D50" s="29">
        <v>94</v>
      </c>
      <c r="E50" s="45">
        <v>58.809</v>
      </c>
      <c r="F50" s="45">
        <v>58.772</v>
      </c>
      <c r="G50" s="52">
        <v>1207</v>
      </c>
      <c r="H50" s="34">
        <v>20520</v>
      </c>
      <c r="I50" s="34">
        <v>20533</v>
      </c>
      <c r="J50" s="71">
        <v>406</v>
      </c>
      <c r="K50" s="72">
        <f t="shared" si="4"/>
        <v>5057.389162561576</v>
      </c>
      <c r="L50" s="75">
        <f t="shared" si="5"/>
        <v>0.6252340425531915</v>
      </c>
      <c r="M50" s="75"/>
    </row>
    <row r="51" spans="1:13" ht="9.75" customHeight="1">
      <c r="A51" s="70">
        <v>677</v>
      </c>
      <c r="B51" s="40" t="s">
        <v>73</v>
      </c>
      <c r="C51" s="65" t="s">
        <v>264</v>
      </c>
      <c r="D51" s="29">
        <v>67</v>
      </c>
      <c r="E51" s="45">
        <v>71.2738</v>
      </c>
      <c r="F51" s="45">
        <v>70.3402</v>
      </c>
      <c r="G51" s="52">
        <v>963</v>
      </c>
      <c r="H51" s="34">
        <v>13508</v>
      </c>
      <c r="I51" s="34">
        <v>13688</v>
      </c>
      <c r="J51" s="71">
        <v>283</v>
      </c>
      <c r="K51" s="72">
        <f t="shared" si="4"/>
        <v>4836.749116607774</v>
      </c>
      <c r="L51" s="75">
        <f t="shared" si="5"/>
        <v>1.0498537313432834</v>
      </c>
      <c r="M51" s="75"/>
    </row>
    <row r="52" spans="1:13" ht="9.75" customHeight="1">
      <c r="A52" s="70">
        <v>678</v>
      </c>
      <c r="B52" s="40" t="s">
        <v>74</v>
      </c>
      <c r="C52" s="65" t="s">
        <v>264</v>
      </c>
      <c r="D52" s="29">
        <v>74</v>
      </c>
      <c r="E52" s="45">
        <v>114.0657</v>
      </c>
      <c r="F52" s="45">
        <v>114.0657</v>
      </c>
      <c r="G52" s="52">
        <v>2118</v>
      </c>
      <c r="H52" s="34">
        <v>18570</v>
      </c>
      <c r="I52" s="34">
        <v>18570</v>
      </c>
      <c r="J52" s="71">
        <v>368</v>
      </c>
      <c r="K52" s="72">
        <f t="shared" si="4"/>
        <v>5046.195652173913</v>
      </c>
      <c r="L52" s="75">
        <f t="shared" si="5"/>
        <v>1.5414283783783784</v>
      </c>
      <c r="M52" s="75"/>
    </row>
    <row r="53" spans="1:13" ht="9.75" customHeight="1">
      <c r="A53" s="70">
        <v>679</v>
      </c>
      <c r="B53" s="40" t="s">
        <v>75</v>
      </c>
      <c r="C53" s="65" t="s">
        <v>264</v>
      </c>
      <c r="D53" s="29">
        <v>135</v>
      </c>
      <c r="E53" s="45">
        <v>166.7133</v>
      </c>
      <c r="F53" s="45">
        <v>164.9631</v>
      </c>
      <c r="G53" s="52">
        <v>4260</v>
      </c>
      <c r="H53" s="34">
        <v>25554</v>
      </c>
      <c r="I53" s="34">
        <v>25825</v>
      </c>
      <c r="J53" s="71">
        <v>433</v>
      </c>
      <c r="K53" s="72">
        <f t="shared" si="4"/>
        <v>5964.203233256351</v>
      </c>
      <c r="L53" s="75">
        <f t="shared" si="5"/>
        <v>1.221948888888889</v>
      </c>
      <c r="M53" s="75"/>
    </row>
    <row r="54" spans="1:13" s="148" customFormat="1" ht="9.75" customHeight="1">
      <c r="A54" s="94"/>
      <c r="B54" s="78" t="s">
        <v>110</v>
      </c>
      <c r="C54" s="79"/>
      <c r="D54" s="80">
        <v>618</v>
      </c>
      <c r="E54" s="56">
        <v>649.563</v>
      </c>
      <c r="F54" s="56">
        <v>645.3988</v>
      </c>
      <c r="G54" s="81">
        <v>11972</v>
      </c>
      <c r="H54" s="20">
        <v>18431</v>
      </c>
      <c r="I54" s="20">
        <v>18550</v>
      </c>
      <c r="J54" s="83">
        <v>375</v>
      </c>
      <c r="K54" s="84">
        <f t="shared" si="4"/>
        <v>4946.666666666667</v>
      </c>
      <c r="L54" s="95">
        <f t="shared" si="5"/>
        <v>1.0443346278317154</v>
      </c>
      <c r="M54" s="75"/>
    </row>
    <row r="55" spans="1:12" s="150" customFormat="1" ht="8.25" customHeight="1">
      <c r="A55" s="77"/>
      <c r="B55" s="87"/>
      <c r="C55" s="87"/>
      <c r="D55" s="88"/>
      <c r="E55" s="24"/>
      <c r="F55" s="24"/>
      <c r="G55" s="58"/>
      <c r="H55" s="89"/>
      <c r="I55" s="89"/>
      <c r="J55" s="90"/>
      <c r="K55" s="90"/>
      <c r="L55" s="91"/>
    </row>
    <row r="56" spans="1:12" ht="8.25" customHeight="1">
      <c r="A56" s="86"/>
      <c r="B56" s="207" t="s">
        <v>12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</row>
    <row r="57" spans="2:10" ht="8.25" customHeight="1">
      <c r="B57" s="14"/>
      <c r="C57" s="15"/>
      <c r="D57" s="15"/>
      <c r="E57" s="15"/>
      <c r="F57" s="15"/>
      <c r="G57" s="15"/>
      <c r="H57" s="15"/>
      <c r="I57" s="15"/>
      <c r="J57" s="15"/>
    </row>
    <row r="58" spans="1:12" ht="9.75" customHeight="1">
      <c r="A58" s="70">
        <v>761</v>
      </c>
      <c r="B58" s="40" t="s">
        <v>182</v>
      </c>
      <c r="C58" s="65" t="s">
        <v>264</v>
      </c>
      <c r="D58" s="29">
        <v>11</v>
      </c>
      <c r="E58" s="45" t="s">
        <v>244</v>
      </c>
      <c r="F58" s="45" t="s">
        <v>244</v>
      </c>
      <c r="G58" s="45" t="s">
        <v>244</v>
      </c>
      <c r="H58" s="45" t="s">
        <v>244</v>
      </c>
      <c r="I58" s="45" t="s">
        <v>244</v>
      </c>
      <c r="J58" s="45" t="s">
        <v>244</v>
      </c>
      <c r="K58" s="45" t="s">
        <v>244</v>
      </c>
      <c r="L58" s="45" t="s">
        <v>244</v>
      </c>
    </row>
    <row r="59" spans="1:12" ht="9.75" customHeight="1">
      <c r="A59" s="70">
        <v>762</v>
      </c>
      <c r="B59" s="40" t="s">
        <v>183</v>
      </c>
      <c r="C59" s="74" t="s">
        <v>264</v>
      </c>
      <c r="D59" s="50" t="s">
        <v>269</v>
      </c>
      <c r="E59" s="50" t="s">
        <v>269</v>
      </c>
      <c r="F59" s="50" t="s">
        <v>269</v>
      </c>
      <c r="G59" s="50" t="s">
        <v>269</v>
      </c>
      <c r="H59" s="50" t="s">
        <v>269</v>
      </c>
      <c r="I59" s="50" t="s">
        <v>269</v>
      </c>
      <c r="J59" s="50" t="s">
        <v>269</v>
      </c>
      <c r="K59" s="50" t="s">
        <v>269</v>
      </c>
      <c r="L59" s="50" t="s">
        <v>269</v>
      </c>
    </row>
    <row r="60" spans="1:12" ht="9.75" customHeight="1">
      <c r="A60" s="70">
        <v>763</v>
      </c>
      <c r="B60" s="40" t="s">
        <v>184</v>
      </c>
      <c r="C60" s="74" t="s">
        <v>264</v>
      </c>
      <c r="D60" s="29">
        <v>1</v>
      </c>
      <c r="E60" s="45" t="s">
        <v>244</v>
      </c>
      <c r="F60" s="45" t="s">
        <v>244</v>
      </c>
      <c r="G60" s="45" t="s">
        <v>244</v>
      </c>
      <c r="H60" s="45" t="s">
        <v>244</v>
      </c>
      <c r="I60" s="45" t="s">
        <v>244</v>
      </c>
      <c r="J60" s="45" t="s">
        <v>244</v>
      </c>
      <c r="K60" s="45" t="s">
        <v>244</v>
      </c>
      <c r="L60" s="45" t="s">
        <v>244</v>
      </c>
    </row>
    <row r="61" spans="1:12" ht="9.75" customHeight="1">
      <c r="A61" s="70">
        <v>764</v>
      </c>
      <c r="B61" s="40" t="s">
        <v>185</v>
      </c>
      <c r="C61" s="65" t="s">
        <v>264</v>
      </c>
      <c r="D61" s="50" t="s">
        <v>269</v>
      </c>
      <c r="E61" s="50" t="s">
        <v>269</v>
      </c>
      <c r="F61" s="50" t="s">
        <v>269</v>
      </c>
      <c r="G61" s="50" t="s">
        <v>269</v>
      </c>
      <c r="H61" s="50" t="s">
        <v>269</v>
      </c>
      <c r="I61" s="50" t="s">
        <v>269</v>
      </c>
      <c r="J61" s="50" t="s">
        <v>269</v>
      </c>
      <c r="K61" s="50" t="s">
        <v>269</v>
      </c>
      <c r="L61" s="50" t="s">
        <v>269</v>
      </c>
    </row>
    <row r="62" spans="2:12" ht="8.25" customHeight="1">
      <c r="B62" s="40"/>
      <c r="C62" s="65" t="s">
        <v>264</v>
      </c>
      <c r="E62" s="45"/>
      <c r="F62" s="45"/>
      <c r="J62" s="92"/>
      <c r="K62" s="72"/>
      <c r="L62" s="75"/>
    </row>
    <row r="63" spans="1:12" ht="9.75" customHeight="1">
      <c r="A63" s="70">
        <v>771</v>
      </c>
      <c r="B63" s="40" t="s">
        <v>76</v>
      </c>
      <c r="C63" s="65" t="s">
        <v>264</v>
      </c>
      <c r="D63" s="29">
        <v>47</v>
      </c>
      <c r="E63" s="45">
        <v>79.2724</v>
      </c>
      <c r="F63" s="45">
        <v>79.0965</v>
      </c>
      <c r="G63" s="52">
        <v>3443</v>
      </c>
      <c r="H63" s="34">
        <v>43431</v>
      </c>
      <c r="I63" s="34">
        <v>43527</v>
      </c>
      <c r="J63" s="71">
        <v>891</v>
      </c>
      <c r="K63" s="72">
        <f>I63/J63*100</f>
        <v>4885.185185185185</v>
      </c>
      <c r="L63" s="75">
        <f aca="true" t="shared" si="6" ref="L63:L73">F63/D63</f>
        <v>1.6829042553191491</v>
      </c>
    </row>
    <row r="64" spans="1:12" ht="9.75" customHeight="1">
      <c r="A64" s="70">
        <v>772</v>
      </c>
      <c r="B64" s="40" t="s">
        <v>77</v>
      </c>
      <c r="C64" s="65" t="s">
        <v>264</v>
      </c>
      <c r="D64" s="29">
        <v>22</v>
      </c>
      <c r="E64" s="45">
        <v>36.0598</v>
      </c>
      <c r="F64" s="45">
        <v>36.0598</v>
      </c>
      <c r="G64" s="52">
        <v>1075</v>
      </c>
      <c r="H64" s="34">
        <v>29817</v>
      </c>
      <c r="I64" s="34">
        <v>29817</v>
      </c>
      <c r="J64" s="71">
        <v>602</v>
      </c>
      <c r="K64" s="72">
        <f aca="true" t="shared" si="7" ref="K64:K73">I64/J64*100</f>
        <v>4952.990033222592</v>
      </c>
      <c r="L64" s="75">
        <f t="shared" si="6"/>
        <v>1.6390818181818183</v>
      </c>
    </row>
    <row r="65" spans="1:12" ht="9.75" customHeight="1">
      <c r="A65" s="70">
        <v>773</v>
      </c>
      <c r="B65" s="40" t="s">
        <v>78</v>
      </c>
      <c r="C65" s="65" t="s">
        <v>264</v>
      </c>
      <c r="D65" s="29">
        <v>72</v>
      </c>
      <c r="E65" s="45">
        <v>80.316</v>
      </c>
      <c r="F65" s="45">
        <v>80.316</v>
      </c>
      <c r="G65" s="52">
        <v>2373</v>
      </c>
      <c r="H65" s="34">
        <v>29543</v>
      </c>
      <c r="I65" s="34">
        <v>29543</v>
      </c>
      <c r="J65" s="71">
        <v>535</v>
      </c>
      <c r="K65" s="72">
        <f t="shared" si="7"/>
        <v>5522.056074766356</v>
      </c>
      <c r="L65" s="75">
        <f t="shared" si="6"/>
        <v>1.1155</v>
      </c>
    </row>
    <row r="66" spans="1:12" ht="9.75" customHeight="1">
      <c r="A66" s="70">
        <v>774</v>
      </c>
      <c r="B66" s="40" t="s">
        <v>79</v>
      </c>
      <c r="C66" s="65" t="s">
        <v>264</v>
      </c>
      <c r="D66" s="29">
        <v>105</v>
      </c>
      <c r="E66" s="45">
        <v>123.386</v>
      </c>
      <c r="F66" s="45">
        <v>123.386</v>
      </c>
      <c r="G66" s="52">
        <v>3093</v>
      </c>
      <c r="H66" s="34">
        <v>25064</v>
      </c>
      <c r="I66" s="34">
        <v>25064</v>
      </c>
      <c r="J66" s="71">
        <v>501</v>
      </c>
      <c r="K66" s="72">
        <f t="shared" si="7"/>
        <v>5002.794411177645</v>
      </c>
      <c r="L66" s="75">
        <f t="shared" si="6"/>
        <v>1.1751047619047619</v>
      </c>
    </row>
    <row r="67" spans="1:12" ht="9.75" customHeight="1">
      <c r="A67" s="70">
        <v>775</v>
      </c>
      <c r="B67" s="40" t="s">
        <v>80</v>
      </c>
      <c r="C67" s="65" t="s">
        <v>264</v>
      </c>
      <c r="D67" s="29">
        <v>30</v>
      </c>
      <c r="E67" s="45">
        <v>48.1019</v>
      </c>
      <c r="F67" s="45">
        <v>48.1019</v>
      </c>
      <c r="G67" s="52">
        <v>1168</v>
      </c>
      <c r="H67" s="34">
        <v>24290</v>
      </c>
      <c r="I67" s="34">
        <v>24290</v>
      </c>
      <c r="J67" s="71">
        <v>482</v>
      </c>
      <c r="K67" s="72">
        <f t="shared" si="7"/>
        <v>5039.41908713693</v>
      </c>
      <c r="L67" s="75">
        <f t="shared" si="6"/>
        <v>1.6033966666666666</v>
      </c>
    </row>
    <row r="68" spans="1:12" ht="9.75" customHeight="1">
      <c r="A68" s="70">
        <v>776</v>
      </c>
      <c r="B68" s="40" t="s">
        <v>81</v>
      </c>
      <c r="C68" s="65" t="s">
        <v>264</v>
      </c>
      <c r="D68" s="29">
        <v>19</v>
      </c>
      <c r="E68" s="45">
        <v>25.3953</v>
      </c>
      <c r="F68" s="45">
        <v>25.0621</v>
      </c>
      <c r="G68" s="52">
        <v>625</v>
      </c>
      <c r="H68" s="34">
        <v>24621</v>
      </c>
      <c r="I68" s="34">
        <v>24948</v>
      </c>
      <c r="J68" s="71">
        <v>572</v>
      </c>
      <c r="K68" s="72">
        <f t="shared" si="7"/>
        <v>4361.538461538461</v>
      </c>
      <c r="L68" s="75">
        <f t="shared" si="6"/>
        <v>1.319057894736842</v>
      </c>
    </row>
    <row r="69" spans="1:12" ht="9.75" customHeight="1">
      <c r="A69" s="70">
        <v>777</v>
      </c>
      <c r="B69" s="40" t="s">
        <v>82</v>
      </c>
      <c r="C69" s="65" t="s">
        <v>264</v>
      </c>
      <c r="D69" s="29">
        <v>101</v>
      </c>
      <c r="E69" s="45">
        <v>154.0274</v>
      </c>
      <c r="F69" s="45">
        <v>153.5274</v>
      </c>
      <c r="G69" s="52">
        <v>3487</v>
      </c>
      <c r="H69" s="34">
        <v>22638</v>
      </c>
      <c r="I69" s="34">
        <v>22711</v>
      </c>
      <c r="J69" s="71">
        <v>467</v>
      </c>
      <c r="K69" s="72">
        <f t="shared" si="7"/>
        <v>4863.169164882227</v>
      </c>
      <c r="L69" s="75">
        <f t="shared" si="6"/>
        <v>1.5200732673267328</v>
      </c>
    </row>
    <row r="70" spans="1:12" ht="9.75" customHeight="1">
      <c r="A70" s="70">
        <v>778</v>
      </c>
      <c r="B70" s="40" t="s">
        <v>83</v>
      </c>
      <c r="C70" s="65" t="s">
        <v>264</v>
      </c>
      <c r="D70" s="29">
        <v>97</v>
      </c>
      <c r="E70" s="45">
        <v>143.4454</v>
      </c>
      <c r="F70" s="45">
        <v>143.4454</v>
      </c>
      <c r="G70" s="52">
        <v>3009</v>
      </c>
      <c r="H70" s="34">
        <v>20976</v>
      </c>
      <c r="I70" s="34">
        <v>20976</v>
      </c>
      <c r="J70" s="71">
        <v>418</v>
      </c>
      <c r="K70" s="72">
        <f t="shared" si="7"/>
        <v>5018.181818181818</v>
      </c>
      <c r="L70" s="75">
        <f t="shared" si="6"/>
        <v>1.478818556701031</v>
      </c>
    </row>
    <row r="71" spans="1:12" ht="9.75" customHeight="1">
      <c r="A71" s="70">
        <v>779</v>
      </c>
      <c r="B71" s="40" t="s">
        <v>84</v>
      </c>
      <c r="C71" s="65" t="s">
        <v>264</v>
      </c>
      <c r="D71" s="29">
        <v>142</v>
      </c>
      <c r="E71" s="45">
        <v>234.7328</v>
      </c>
      <c r="F71" s="45">
        <v>234.7328</v>
      </c>
      <c r="G71" s="52">
        <v>7420</v>
      </c>
      <c r="H71" s="34">
        <v>31613</v>
      </c>
      <c r="I71" s="34">
        <v>31613</v>
      </c>
      <c r="J71" s="71">
        <v>623</v>
      </c>
      <c r="K71" s="72">
        <f t="shared" si="7"/>
        <v>5074.317817014446</v>
      </c>
      <c r="L71" s="75">
        <f t="shared" si="6"/>
        <v>1.6530478873239436</v>
      </c>
    </row>
    <row r="72" spans="1:13" ht="9.75" customHeight="1">
      <c r="A72" s="70">
        <v>780</v>
      </c>
      <c r="B72" s="40" t="s">
        <v>85</v>
      </c>
      <c r="C72" s="65" t="s">
        <v>264</v>
      </c>
      <c r="D72" s="29">
        <v>55</v>
      </c>
      <c r="E72" s="45">
        <v>128.257</v>
      </c>
      <c r="F72" s="45">
        <v>118.4081</v>
      </c>
      <c r="G72" s="52">
        <v>1860</v>
      </c>
      <c r="H72" s="34">
        <v>14504</v>
      </c>
      <c r="I72" s="34">
        <v>15711</v>
      </c>
      <c r="J72" s="71">
        <v>447</v>
      </c>
      <c r="K72" s="72">
        <f t="shared" si="7"/>
        <v>3514.7651006711408</v>
      </c>
      <c r="L72" s="75">
        <f t="shared" si="6"/>
        <v>2.1528745454545457</v>
      </c>
      <c r="M72" s="152"/>
    </row>
    <row r="73" spans="1:13" s="148" customFormat="1" ht="9.75" customHeight="1">
      <c r="A73" s="94"/>
      <c r="B73" s="78" t="s">
        <v>110</v>
      </c>
      <c r="C73" s="93" t="s">
        <v>264</v>
      </c>
      <c r="D73" s="80">
        <v>702</v>
      </c>
      <c r="E73" s="56">
        <v>1074.5738</v>
      </c>
      <c r="F73" s="56">
        <v>1063.6814</v>
      </c>
      <c r="G73" s="81">
        <v>29478</v>
      </c>
      <c r="H73" s="20">
        <v>27432</v>
      </c>
      <c r="I73" s="20">
        <v>27713</v>
      </c>
      <c r="J73" s="83">
        <v>570</v>
      </c>
      <c r="K73" s="84">
        <f t="shared" si="7"/>
        <v>4861.929824561404</v>
      </c>
      <c r="L73" s="95">
        <f t="shared" si="6"/>
        <v>1.5152156695156693</v>
      </c>
      <c r="M73" s="147"/>
    </row>
    <row r="74" spans="1:12" s="148" customFormat="1" ht="7.5" customHeight="1">
      <c r="A74" s="94"/>
      <c r="B74" s="78"/>
      <c r="C74" s="79"/>
      <c r="D74" s="97"/>
      <c r="E74" s="56"/>
      <c r="F74" s="56"/>
      <c r="G74" s="81"/>
      <c r="H74" s="20"/>
      <c r="I74" s="20"/>
      <c r="J74" s="83"/>
      <c r="K74" s="84"/>
      <c r="L74" s="75"/>
    </row>
    <row r="75" spans="1:12" s="148" customFormat="1" ht="5.25" customHeight="1">
      <c r="A75" s="94"/>
      <c r="B75" s="78"/>
      <c r="C75" s="79"/>
      <c r="D75" s="97"/>
      <c r="E75" s="56"/>
      <c r="F75" s="56"/>
      <c r="G75" s="81"/>
      <c r="H75" s="20"/>
      <c r="I75" s="20"/>
      <c r="J75" s="83"/>
      <c r="K75" s="84"/>
      <c r="L75" s="75"/>
    </row>
    <row r="76" spans="2:12" ht="11.25" customHeight="1">
      <c r="B76" s="207" t="s">
        <v>187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</row>
    <row r="77" spans="2:10" ht="5.25" customHeight="1">
      <c r="B77" s="14"/>
      <c r="C77" s="15"/>
      <c r="D77" s="15"/>
      <c r="E77" s="15"/>
      <c r="F77" s="15"/>
      <c r="G77" s="15"/>
      <c r="H77" s="15"/>
      <c r="I77" s="15"/>
      <c r="J77" s="15"/>
    </row>
    <row r="78" spans="1:12" s="157" customFormat="1" ht="9" customHeight="1">
      <c r="A78" s="70"/>
      <c r="B78" s="98" t="s">
        <v>186</v>
      </c>
      <c r="C78" s="99"/>
      <c r="D78" s="100">
        <v>4035</v>
      </c>
      <c r="E78" s="56">
        <v>6104.8481</v>
      </c>
      <c r="F78" s="56">
        <v>6042.407</v>
      </c>
      <c r="G78" s="101">
        <v>156293</v>
      </c>
      <c r="H78" s="20">
        <v>25601</v>
      </c>
      <c r="I78" s="20">
        <v>25866</v>
      </c>
      <c r="J78" s="82">
        <v>574</v>
      </c>
      <c r="K78" s="84">
        <f>I78/J78*100</f>
        <v>4506.271777003484</v>
      </c>
      <c r="L78" s="95">
        <f>F78/D78</f>
        <v>1.4974986369268897</v>
      </c>
    </row>
    <row r="79" spans="2:12" ht="9"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</row>
    <row r="80" spans="2:10" ht="12" customHeight="1">
      <c r="B80" s="14"/>
      <c r="C80" s="15"/>
      <c r="D80" s="15"/>
      <c r="E80" s="15"/>
      <c r="F80" s="15"/>
      <c r="G80" s="15"/>
      <c r="H80" s="15"/>
      <c r="I80" s="26"/>
      <c r="J80" s="15"/>
    </row>
    <row r="81" spans="2:12" ht="9" customHeight="1">
      <c r="B81" s="65"/>
      <c r="C81" s="40"/>
      <c r="D81" s="50"/>
      <c r="E81" s="45"/>
      <c r="F81" s="45"/>
      <c r="G81" s="52"/>
      <c r="H81" s="34"/>
      <c r="I81" s="34"/>
      <c r="J81" s="71"/>
      <c r="K81" s="72"/>
      <c r="L81" s="43"/>
    </row>
    <row r="82" spans="2:12" ht="9" customHeight="1">
      <c r="B82" s="65"/>
      <c r="C82" s="40"/>
      <c r="D82" s="50"/>
      <c r="E82" s="50"/>
      <c r="F82" s="56"/>
      <c r="G82" s="52"/>
      <c r="H82" s="34"/>
      <c r="I82" s="34"/>
      <c r="J82" s="71"/>
      <c r="K82" s="72"/>
      <c r="L82" s="43"/>
    </row>
  </sheetData>
  <sheetProtection/>
  <mergeCells count="24">
    <mergeCell ref="A1:L1"/>
    <mergeCell ref="E6:E9"/>
    <mergeCell ref="K7:K10"/>
    <mergeCell ref="F6:F9"/>
    <mergeCell ref="G6:J6"/>
    <mergeCell ref="K6:L6"/>
    <mergeCell ref="G7:G9"/>
    <mergeCell ref="H10:J10"/>
    <mergeCell ref="I8:I9"/>
    <mergeCell ref="A3:L3"/>
    <mergeCell ref="B79:L79"/>
    <mergeCell ref="B76:L76"/>
    <mergeCell ref="B12:L12"/>
    <mergeCell ref="B22:L22"/>
    <mergeCell ref="B39:L39"/>
    <mergeCell ref="B56:L56"/>
    <mergeCell ref="J7:J9"/>
    <mergeCell ref="L7:L9"/>
    <mergeCell ref="H8:H9"/>
    <mergeCell ref="A4:L4"/>
    <mergeCell ref="A6:A10"/>
    <mergeCell ref="B6:C10"/>
    <mergeCell ref="D6:D9"/>
    <mergeCell ref="H7:I7"/>
  </mergeCells>
  <printOptions horizontalCentered="1"/>
  <pageMargins left="0.4724409448818898" right="0.3937007874015748" top="0.35433070866141736" bottom="0" header="0.15748031496062992" footer="0.2362204724409449"/>
  <pageSetup blackAndWhite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pane xSplit="2" ySplit="13" topLeftCell="C14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E46" sqref="E46"/>
    </sheetView>
  </sheetViews>
  <sheetFormatPr defaultColWidth="11.421875" defaultRowHeight="13.5" customHeight="1"/>
  <cols>
    <col min="1" max="1" width="13.00390625" style="117" customWidth="1"/>
    <col min="2" max="2" width="0.85546875" style="117" customWidth="1"/>
    <col min="3" max="3" width="6.140625" style="117" customWidth="1"/>
    <col min="4" max="15" width="6.7109375" style="117" customWidth="1"/>
    <col min="16" max="16384" width="11.421875" style="117" customWidth="1"/>
  </cols>
  <sheetData>
    <row r="1" spans="1:15" s="153" customFormat="1" ht="16.5" customHeight="1">
      <c r="A1" s="214" t="s">
        <v>116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3" s="153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5" s="153" customFormat="1" ht="15" customHeight="1">
      <c r="A3" s="224" t="s">
        <v>198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s="153" customFormat="1" ht="15" customHeight="1">
      <c r="A4" s="224" t="s">
        <v>283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3" s="153" customFormat="1" ht="12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6" s="153" customFormat="1" ht="12" customHeight="1">
      <c r="A6" s="154"/>
      <c r="B6" s="155"/>
      <c r="C6" s="155"/>
      <c r="D6" s="155"/>
      <c r="E6" s="155"/>
      <c r="F6" s="155"/>
    </row>
    <row r="7" spans="1:15" s="144" customFormat="1" ht="17.25" customHeight="1">
      <c r="A7" s="246" t="s">
        <v>14</v>
      </c>
      <c r="B7" s="247"/>
      <c r="C7" s="240">
        <v>1974</v>
      </c>
      <c r="D7" s="240">
        <v>1999</v>
      </c>
      <c r="E7" s="240">
        <v>2000</v>
      </c>
      <c r="F7" s="240">
        <v>2001</v>
      </c>
      <c r="G7" s="240">
        <v>2002</v>
      </c>
      <c r="H7" s="240">
        <v>2003</v>
      </c>
      <c r="I7" s="240">
        <v>2004</v>
      </c>
      <c r="J7" s="240">
        <v>2005</v>
      </c>
      <c r="K7" s="240">
        <v>2006</v>
      </c>
      <c r="L7" s="240">
        <v>2007</v>
      </c>
      <c r="M7" s="240">
        <v>2008</v>
      </c>
      <c r="N7" s="243">
        <v>2009</v>
      </c>
      <c r="O7" s="243">
        <v>2010</v>
      </c>
    </row>
    <row r="8" spans="1:15" s="161" customFormat="1" ht="17.25" customHeight="1">
      <c r="A8" s="248"/>
      <c r="B8" s="249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4"/>
      <c r="O8" s="244"/>
    </row>
    <row r="9" spans="1:15" s="161" customFormat="1" ht="17.25" customHeight="1">
      <c r="A9" s="248"/>
      <c r="B9" s="249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4"/>
      <c r="O9" s="244"/>
    </row>
    <row r="10" spans="1:15" s="161" customFormat="1" ht="15.75" customHeight="1">
      <c r="A10" s="250"/>
      <c r="B10" s="25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5"/>
      <c r="O10" s="245"/>
    </row>
    <row r="11" spans="1:8" s="63" customFormat="1" ht="15.75" customHeight="1">
      <c r="A11" s="12"/>
      <c r="B11" s="12"/>
      <c r="C11" s="12"/>
      <c r="D11" s="12"/>
      <c r="E11" s="12"/>
      <c r="F11" s="12"/>
      <c r="G11" s="12"/>
      <c r="H11" s="12"/>
    </row>
    <row r="12" spans="1:15" s="63" customFormat="1" ht="15" customHeight="1">
      <c r="A12" s="207" t="s">
        <v>191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8" s="63" customFormat="1" ht="10.5" customHeight="1">
      <c r="A13" s="14"/>
      <c r="B13" s="14"/>
      <c r="C13" s="15"/>
      <c r="D13" s="15"/>
      <c r="E13" s="15"/>
      <c r="F13" s="15"/>
      <c r="G13" s="15"/>
      <c r="H13" s="15"/>
    </row>
    <row r="14" spans="1:15" ht="9.75" customHeight="1">
      <c r="A14" s="119" t="s">
        <v>4</v>
      </c>
      <c r="B14" s="180" t="s">
        <v>264</v>
      </c>
      <c r="C14" s="105">
        <v>478</v>
      </c>
      <c r="D14" s="105">
        <v>812</v>
      </c>
      <c r="E14" s="105">
        <v>854</v>
      </c>
      <c r="F14" s="105">
        <v>626</v>
      </c>
      <c r="G14" s="105">
        <v>552</v>
      </c>
      <c r="H14" s="105">
        <v>634</v>
      </c>
      <c r="I14" s="105">
        <v>475</v>
      </c>
      <c r="J14" s="105">
        <v>331</v>
      </c>
      <c r="K14" s="105">
        <v>653</v>
      </c>
      <c r="L14" s="117">
        <v>637</v>
      </c>
      <c r="M14" s="117">
        <v>862</v>
      </c>
      <c r="N14" s="105">
        <v>778</v>
      </c>
      <c r="O14" s="105">
        <v>792</v>
      </c>
    </row>
    <row r="15" spans="1:15" ht="9.75" customHeight="1">
      <c r="A15" s="119" t="s">
        <v>5</v>
      </c>
      <c r="B15" s="180" t="s">
        <v>264</v>
      </c>
      <c r="C15" s="105">
        <v>444</v>
      </c>
      <c r="D15" s="105">
        <v>666</v>
      </c>
      <c r="E15" s="105">
        <v>655</v>
      </c>
      <c r="F15" s="105">
        <v>695</v>
      </c>
      <c r="G15" s="105">
        <v>601</v>
      </c>
      <c r="H15" s="105">
        <v>431</v>
      </c>
      <c r="I15" s="105">
        <v>476</v>
      </c>
      <c r="J15" s="105">
        <v>531</v>
      </c>
      <c r="K15" s="105">
        <v>623</v>
      </c>
      <c r="L15" s="117">
        <v>619</v>
      </c>
      <c r="M15" s="117">
        <v>815</v>
      </c>
      <c r="N15" s="105">
        <v>757</v>
      </c>
      <c r="O15" s="105">
        <v>647</v>
      </c>
    </row>
    <row r="16" spans="1:15" ht="9.75" customHeight="1">
      <c r="A16" s="119" t="s">
        <v>6</v>
      </c>
      <c r="B16" s="180" t="s">
        <v>264</v>
      </c>
      <c r="C16" s="105">
        <v>415</v>
      </c>
      <c r="D16" s="105">
        <v>603</v>
      </c>
      <c r="E16" s="105">
        <v>527</v>
      </c>
      <c r="F16" s="105">
        <v>487</v>
      </c>
      <c r="G16" s="105">
        <v>543</v>
      </c>
      <c r="H16" s="105">
        <v>457</v>
      </c>
      <c r="I16" s="105">
        <v>533</v>
      </c>
      <c r="J16" s="105">
        <v>465</v>
      </c>
      <c r="K16" s="105">
        <v>346</v>
      </c>
      <c r="L16" s="117">
        <v>569</v>
      </c>
      <c r="M16" s="117">
        <v>646</v>
      </c>
      <c r="N16" s="105">
        <v>613</v>
      </c>
      <c r="O16" s="105">
        <v>333</v>
      </c>
    </row>
    <row r="17" spans="1:15" ht="9.75" customHeight="1">
      <c r="A17" s="119" t="s">
        <v>8</v>
      </c>
      <c r="B17" s="180" t="s">
        <v>264</v>
      </c>
      <c r="C17" s="105">
        <v>466</v>
      </c>
      <c r="D17" s="105">
        <v>548</v>
      </c>
      <c r="E17" s="105">
        <v>528</v>
      </c>
      <c r="F17" s="105">
        <v>416</v>
      </c>
      <c r="G17" s="105">
        <v>411</v>
      </c>
      <c r="H17" s="105">
        <v>324</v>
      </c>
      <c r="I17" s="105">
        <v>470</v>
      </c>
      <c r="J17" s="105">
        <v>404</v>
      </c>
      <c r="K17" s="105">
        <v>390</v>
      </c>
      <c r="L17" s="117">
        <v>476</v>
      </c>
      <c r="M17" s="117">
        <v>580</v>
      </c>
      <c r="N17" s="105">
        <v>619</v>
      </c>
      <c r="O17" s="105">
        <v>657</v>
      </c>
    </row>
    <row r="18" spans="1:15" ht="9.75" customHeight="1">
      <c r="A18" s="119" t="s">
        <v>10</v>
      </c>
      <c r="B18" s="180" t="s">
        <v>264</v>
      </c>
      <c r="C18" s="105">
        <v>639</v>
      </c>
      <c r="D18" s="105">
        <v>471</v>
      </c>
      <c r="E18" s="105">
        <v>469</v>
      </c>
      <c r="F18" s="105">
        <v>423</v>
      </c>
      <c r="G18" s="105">
        <v>389</v>
      </c>
      <c r="H18" s="105">
        <v>254</v>
      </c>
      <c r="I18" s="105">
        <v>248</v>
      </c>
      <c r="J18" s="105">
        <v>212</v>
      </c>
      <c r="K18" s="105">
        <v>176</v>
      </c>
      <c r="L18" s="117">
        <v>293</v>
      </c>
      <c r="M18" s="117">
        <v>261</v>
      </c>
      <c r="N18" s="105">
        <v>351</v>
      </c>
      <c r="O18" s="105">
        <v>286</v>
      </c>
    </row>
    <row r="19" spans="1:15" ht="9.75" customHeight="1">
      <c r="A19" s="119" t="s">
        <v>11</v>
      </c>
      <c r="B19" s="180" t="s">
        <v>264</v>
      </c>
      <c r="C19" s="105">
        <v>1220</v>
      </c>
      <c r="D19" s="105">
        <v>808</v>
      </c>
      <c r="E19" s="105">
        <v>1035</v>
      </c>
      <c r="F19" s="105">
        <v>868</v>
      </c>
      <c r="G19" s="105">
        <v>831</v>
      </c>
      <c r="H19" s="105">
        <v>730</v>
      </c>
      <c r="I19" s="105">
        <v>471</v>
      </c>
      <c r="J19" s="105">
        <v>445</v>
      </c>
      <c r="K19" s="105">
        <v>642</v>
      </c>
      <c r="L19" s="117">
        <v>815</v>
      </c>
      <c r="M19" s="117">
        <v>870</v>
      </c>
      <c r="N19" s="105">
        <v>781</v>
      </c>
      <c r="O19" s="105">
        <v>618</v>
      </c>
    </row>
    <row r="20" spans="1:15" ht="9.75" customHeight="1">
      <c r="A20" s="119" t="s">
        <v>12</v>
      </c>
      <c r="B20" s="180" t="s">
        <v>264</v>
      </c>
      <c r="C20" s="105">
        <v>837</v>
      </c>
      <c r="D20" s="105">
        <v>792</v>
      </c>
      <c r="E20" s="105">
        <v>905</v>
      </c>
      <c r="F20" s="105">
        <v>852</v>
      </c>
      <c r="G20" s="105">
        <v>754</v>
      </c>
      <c r="H20" s="105">
        <v>684</v>
      </c>
      <c r="I20" s="105">
        <v>734</v>
      </c>
      <c r="J20" s="105">
        <v>740</v>
      </c>
      <c r="K20" s="105">
        <v>934</v>
      </c>
      <c r="L20" s="117">
        <v>753</v>
      </c>
      <c r="M20" s="117">
        <v>891</v>
      </c>
      <c r="N20" s="105">
        <v>990</v>
      </c>
      <c r="O20" s="105">
        <v>702</v>
      </c>
    </row>
    <row r="21" spans="1:15" s="118" customFormat="1" ht="10.5" customHeight="1">
      <c r="A21" s="120" t="s">
        <v>187</v>
      </c>
      <c r="B21" s="181"/>
      <c r="C21" s="107">
        <v>4499</v>
      </c>
      <c r="D21" s="107">
        <v>4700</v>
      </c>
      <c r="E21" s="107">
        <v>4973</v>
      </c>
      <c r="F21" s="107">
        <v>4367</v>
      </c>
      <c r="G21" s="107">
        <v>4081</v>
      </c>
      <c r="H21" s="107">
        <v>3514</v>
      </c>
      <c r="I21" s="107">
        <v>3407</v>
      </c>
      <c r="J21" s="107">
        <v>3128</v>
      </c>
      <c r="K21" s="107">
        <v>3764</v>
      </c>
      <c r="L21" s="107">
        <v>4162</v>
      </c>
      <c r="M21" s="107">
        <v>4925</v>
      </c>
      <c r="N21" s="107">
        <v>4889</v>
      </c>
      <c r="O21" s="107">
        <v>4035</v>
      </c>
    </row>
    <row r="22" spans="1:15" s="63" customFormat="1" ht="9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63" customFormat="1" ht="15" customHeight="1">
      <c r="A23" s="207" t="s">
        <v>192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s="63" customFormat="1" ht="10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9.75" customHeight="1">
      <c r="A25" s="102" t="s">
        <v>4</v>
      </c>
      <c r="B25" s="180" t="s">
        <v>264</v>
      </c>
      <c r="C25" s="105">
        <v>544</v>
      </c>
      <c r="D25" s="105">
        <v>1292</v>
      </c>
      <c r="E25" s="105">
        <v>1446.8948</v>
      </c>
      <c r="F25" s="105">
        <v>1025.8621</v>
      </c>
      <c r="G25" s="105">
        <v>944</v>
      </c>
      <c r="H25" s="105">
        <v>1073</v>
      </c>
      <c r="I25" s="105">
        <v>793</v>
      </c>
      <c r="J25" s="105">
        <v>600</v>
      </c>
      <c r="K25" s="105">
        <v>1059</v>
      </c>
      <c r="L25" s="105">
        <v>1058</v>
      </c>
      <c r="M25" s="105">
        <v>1503</v>
      </c>
      <c r="N25" s="105">
        <v>1245</v>
      </c>
      <c r="O25" s="105">
        <v>1288</v>
      </c>
    </row>
    <row r="26" spans="1:15" ht="9.75" customHeight="1">
      <c r="A26" s="102" t="s">
        <v>5</v>
      </c>
      <c r="B26" s="180" t="s">
        <v>264</v>
      </c>
      <c r="C26" s="105">
        <v>518</v>
      </c>
      <c r="D26" s="105">
        <v>1229</v>
      </c>
      <c r="E26" s="105">
        <v>1189.5011</v>
      </c>
      <c r="F26" s="105">
        <v>1280.0474</v>
      </c>
      <c r="G26" s="105">
        <v>1140</v>
      </c>
      <c r="H26" s="105">
        <v>740</v>
      </c>
      <c r="I26" s="105">
        <v>820</v>
      </c>
      <c r="J26" s="105">
        <v>963</v>
      </c>
      <c r="K26" s="105">
        <v>1108</v>
      </c>
      <c r="L26" s="105">
        <v>1210</v>
      </c>
      <c r="M26" s="105">
        <v>1401</v>
      </c>
      <c r="N26" s="105">
        <v>1253</v>
      </c>
      <c r="O26" s="105">
        <v>1084</v>
      </c>
    </row>
    <row r="27" spans="1:15" ht="9.75" customHeight="1">
      <c r="A27" s="102" t="s">
        <v>6</v>
      </c>
      <c r="B27" s="180" t="s">
        <v>264</v>
      </c>
      <c r="C27" s="105">
        <v>523</v>
      </c>
      <c r="D27" s="105">
        <v>839</v>
      </c>
      <c r="E27" s="105">
        <v>776.3052</v>
      </c>
      <c r="F27" s="105">
        <v>752.43</v>
      </c>
      <c r="G27" s="105">
        <v>799</v>
      </c>
      <c r="H27" s="105">
        <v>640</v>
      </c>
      <c r="I27" s="105">
        <v>797</v>
      </c>
      <c r="J27" s="105">
        <v>670</v>
      </c>
      <c r="K27" s="105">
        <v>545</v>
      </c>
      <c r="L27" s="117">
        <v>959</v>
      </c>
      <c r="M27" s="105">
        <v>1130</v>
      </c>
      <c r="N27" s="105">
        <v>997</v>
      </c>
      <c r="O27" s="105">
        <v>538</v>
      </c>
    </row>
    <row r="28" spans="1:15" ht="9.75" customHeight="1">
      <c r="A28" s="102" t="s">
        <v>8</v>
      </c>
      <c r="B28" s="180" t="s">
        <v>264</v>
      </c>
      <c r="C28" s="105">
        <v>455</v>
      </c>
      <c r="D28" s="105">
        <v>684</v>
      </c>
      <c r="E28" s="105">
        <v>666.898</v>
      </c>
      <c r="F28" s="105">
        <v>513.5683</v>
      </c>
      <c r="G28" s="105">
        <v>504</v>
      </c>
      <c r="H28" s="105">
        <v>385</v>
      </c>
      <c r="I28" s="105">
        <v>511</v>
      </c>
      <c r="J28" s="105">
        <v>402</v>
      </c>
      <c r="K28" s="105">
        <v>395</v>
      </c>
      <c r="L28" s="117">
        <v>475</v>
      </c>
      <c r="M28" s="105">
        <v>609</v>
      </c>
      <c r="N28" s="105">
        <v>697</v>
      </c>
      <c r="O28" s="105">
        <v>804</v>
      </c>
    </row>
    <row r="29" spans="1:15" ht="9.75" customHeight="1">
      <c r="A29" s="102" t="s">
        <v>10</v>
      </c>
      <c r="B29" s="180" t="s">
        <v>264</v>
      </c>
      <c r="C29" s="105">
        <v>478</v>
      </c>
      <c r="D29" s="105">
        <v>671</v>
      </c>
      <c r="E29" s="105">
        <v>657.0255</v>
      </c>
      <c r="F29" s="105">
        <v>609.5659</v>
      </c>
      <c r="G29" s="105">
        <v>585</v>
      </c>
      <c r="H29" s="105">
        <v>373</v>
      </c>
      <c r="I29" s="105">
        <v>401</v>
      </c>
      <c r="J29" s="105">
        <v>376</v>
      </c>
      <c r="K29" s="105">
        <v>313</v>
      </c>
      <c r="L29" s="117">
        <v>447</v>
      </c>
      <c r="M29" s="105">
        <v>427</v>
      </c>
      <c r="N29" s="105">
        <v>588</v>
      </c>
      <c r="O29" s="105">
        <v>619</v>
      </c>
    </row>
    <row r="30" spans="1:15" ht="9.75" customHeight="1">
      <c r="A30" s="102" t="s">
        <v>11</v>
      </c>
      <c r="B30" s="180" t="s">
        <v>284</v>
      </c>
      <c r="C30" s="105">
        <v>827</v>
      </c>
      <c r="D30" s="105">
        <v>805</v>
      </c>
      <c r="E30" s="105">
        <v>1091.6945</v>
      </c>
      <c r="F30" s="105">
        <v>963.5176</v>
      </c>
      <c r="G30" s="105">
        <v>928</v>
      </c>
      <c r="H30" s="105">
        <v>886</v>
      </c>
      <c r="I30" s="105">
        <v>544</v>
      </c>
      <c r="J30" s="105">
        <v>546</v>
      </c>
      <c r="K30" s="105">
        <v>806</v>
      </c>
      <c r="L30" s="117">
        <v>905</v>
      </c>
      <c r="M30" s="105">
        <v>1004</v>
      </c>
      <c r="N30" s="105">
        <v>882</v>
      </c>
      <c r="O30" s="105">
        <v>645</v>
      </c>
    </row>
    <row r="31" spans="1:15" ht="9.75" customHeight="1">
      <c r="A31" s="102" t="s">
        <v>12</v>
      </c>
      <c r="B31" s="180" t="s">
        <v>264</v>
      </c>
      <c r="C31" s="105">
        <v>870</v>
      </c>
      <c r="D31" s="105">
        <v>1160</v>
      </c>
      <c r="E31" s="105">
        <v>1314.9615</v>
      </c>
      <c r="F31" s="105">
        <v>1475.3678</v>
      </c>
      <c r="G31" s="105">
        <v>1136</v>
      </c>
      <c r="H31" s="105">
        <v>979</v>
      </c>
      <c r="I31" s="105">
        <v>1123</v>
      </c>
      <c r="J31" s="105">
        <v>1151</v>
      </c>
      <c r="K31" s="105">
        <v>1343</v>
      </c>
      <c r="L31" s="105">
        <v>1255</v>
      </c>
      <c r="M31" s="105">
        <v>1317</v>
      </c>
      <c r="N31" s="105">
        <v>1398</v>
      </c>
      <c r="O31" s="105">
        <v>1064</v>
      </c>
    </row>
    <row r="32" spans="1:15" s="118" customFormat="1" ht="10.5" customHeight="1">
      <c r="A32" s="103" t="s">
        <v>187</v>
      </c>
      <c r="B32" s="181"/>
      <c r="C32" s="107">
        <v>4214</v>
      </c>
      <c r="D32" s="107">
        <v>6680</v>
      </c>
      <c r="E32" s="107">
        <v>7143</v>
      </c>
      <c r="F32" s="107">
        <v>6620</v>
      </c>
      <c r="G32" s="107">
        <v>6036</v>
      </c>
      <c r="H32" s="107">
        <v>5076</v>
      </c>
      <c r="I32" s="107">
        <v>4989</v>
      </c>
      <c r="J32" s="107">
        <v>4708</v>
      </c>
      <c r="K32" s="107">
        <v>5569</v>
      </c>
      <c r="L32" s="107">
        <v>6307</v>
      </c>
      <c r="M32" s="107">
        <v>7390</v>
      </c>
      <c r="N32" s="107">
        <v>7059</v>
      </c>
      <c r="O32" s="107">
        <v>6042</v>
      </c>
    </row>
    <row r="33" spans="1:15" s="63" customFormat="1" ht="9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s="63" customFormat="1" ht="15" customHeight="1">
      <c r="A34" s="207" t="s">
        <v>231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1:15" s="63" customFormat="1" ht="10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9.75" customHeight="1">
      <c r="A36" s="102" t="s">
        <v>4</v>
      </c>
      <c r="B36" s="102"/>
      <c r="C36" s="104">
        <v>8133</v>
      </c>
      <c r="D36" s="105">
        <v>51058</v>
      </c>
      <c r="E36" s="105">
        <v>49832.55190890824</v>
      </c>
      <c r="F36" s="105">
        <v>32668.734</v>
      </c>
      <c r="G36" s="105">
        <v>32508</v>
      </c>
      <c r="H36" s="105">
        <v>34278</v>
      </c>
      <c r="I36" s="105">
        <v>24555</v>
      </c>
      <c r="J36" s="105">
        <v>18417</v>
      </c>
      <c r="K36" s="105">
        <v>31907</v>
      </c>
      <c r="L36" s="105">
        <v>33120</v>
      </c>
      <c r="M36" s="105">
        <v>51296</v>
      </c>
      <c r="N36" s="105">
        <v>44197</v>
      </c>
      <c r="O36" s="105">
        <v>47017</v>
      </c>
    </row>
    <row r="37" spans="1:15" ht="9.75" customHeight="1">
      <c r="A37" s="102" t="s">
        <v>5</v>
      </c>
      <c r="B37" s="102"/>
      <c r="C37" s="104">
        <v>5542</v>
      </c>
      <c r="D37" s="105">
        <v>34679.628086285615</v>
      </c>
      <c r="E37" s="105">
        <v>34155.32024766979</v>
      </c>
      <c r="F37" s="105">
        <v>34507.039</v>
      </c>
      <c r="G37" s="105">
        <v>35911</v>
      </c>
      <c r="H37" s="105">
        <v>18784</v>
      </c>
      <c r="I37" s="105">
        <v>21486</v>
      </c>
      <c r="J37" s="105">
        <v>26336</v>
      </c>
      <c r="K37" s="105">
        <v>36627</v>
      </c>
      <c r="L37" s="105">
        <v>38156</v>
      </c>
      <c r="M37" s="105">
        <v>46517</v>
      </c>
      <c r="N37" s="105">
        <v>39272</v>
      </c>
      <c r="O37" s="105">
        <v>33149</v>
      </c>
    </row>
    <row r="38" spans="1:15" ht="9.75" customHeight="1">
      <c r="A38" s="102" t="s">
        <v>6</v>
      </c>
      <c r="B38" s="102"/>
      <c r="C38" s="104">
        <v>3466</v>
      </c>
      <c r="D38" s="105">
        <v>18661.142328320966</v>
      </c>
      <c r="E38" s="105">
        <v>16872.63207947521</v>
      </c>
      <c r="F38" s="105">
        <v>15692.806</v>
      </c>
      <c r="G38" s="105">
        <v>17470</v>
      </c>
      <c r="H38" s="105">
        <v>13616</v>
      </c>
      <c r="I38" s="105">
        <v>16700</v>
      </c>
      <c r="J38" s="105">
        <v>13550</v>
      </c>
      <c r="K38" s="105">
        <v>11979</v>
      </c>
      <c r="L38" s="105">
        <v>18862</v>
      </c>
      <c r="M38" s="105">
        <v>22786</v>
      </c>
      <c r="N38" s="105">
        <v>21351</v>
      </c>
      <c r="O38" s="105">
        <v>11531</v>
      </c>
    </row>
    <row r="39" spans="1:15" ht="9.75" customHeight="1">
      <c r="A39" s="102" t="s">
        <v>8</v>
      </c>
      <c r="B39" s="102"/>
      <c r="C39" s="104">
        <v>3039</v>
      </c>
      <c r="D39" s="105">
        <v>11456.666479192978</v>
      </c>
      <c r="E39" s="105">
        <v>11034.701379976788</v>
      </c>
      <c r="F39" s="105">
        <v>8522.388</v>
      </c>
      <c r="G39" s="105">
        <v>8298</v>
      </c>
      <c r="H39" s="105">
        <v>5727</v>
      </c>
      <c r="I39" s="105">
        <v>7494</v>
      </c>
      <c r="J39" s="105">
        <v>5549</v>
      </c>
      <c r="K39" s="105">
        <v>5419</v>
      </c>
      <c r="L39" s="105">
        <v>6732</v>
      </c>
      <c r="M39" s="105">
        <v>8560</v>
      </c>
      <c r="N39" s="105">
        <v>9626</v>
      </c>
      <c r="O39" s="105">
        <v>11194</v>
      </c>
    </row>
    <row r="40" spans="1:15" ht="9.75" customHeight="1">
      <c r="A40" s="102" t="s">
        <v>10</v>
      </c>
      <c r="B40" s="102"/>
      <c r="C40" s="104">
        <v>4702</v>
      </c>
      <c r="D40" s="105">
        <v>11615.632749267575</v>
      </c>
      <c r="E40" s="105">
        <v>12105.857871082866</v>
      </c>
      <c r="F40" s="105">
        <v>11501.628</v>
      </c>
      <c r="G40" s="105">
        <v>10945</v>
      </c>
      <c r="H40" s="105">
        <v>7328</v>
      </c>
      <c r="I40" s="105">
        <v>7220</v>
      </c>
      <c r="J40" s="105">
        <v>5339</v>
      </c>
      <c r="K40" s="105">
        <v>4699</v>
      </c>
      <c r="L40" s="105">
        <v>7833</v>
      </c>
      <c r="M40" s="105">
        <v>7788</v>
      </c>
      <c r="N40" s="105">
        <v>10943</v>
      </c>
      <c r="O40" s="105">
        <v>11952</v>
      </c>
    </row>
    <row r="41" spans="1:15" ht="9.75" customHeight="1">
      <c r="A41" s="102" t="s">
        <v>11</v>
      </c>
      <c r="B41" s="102"/>
      <c r="C41" s="104">
        <v>6077</v>
      </c>
      <c r="D41" s="105">
        <v>12974.118916265728</v>
      </c>
      <c r="E41" s="105">
        <v>17580.260043050777</v>
      </c>
      <c r="F41" s="105">
        <v>15804.879</v>
      </c>
      <c r="G41" s="105">
        <v>15253</v>
      </c>
      <c r="H41" s="105">
        <v>14061</v>
      </c>
      <c r="I41" s="105">
        <v>7997</v>
      </c>
      <c r="J41" s="105">
        <v>9696</v>
      </c>
      <c r="K41" s="105">
        <v>12181</v>
      </c>
      <c r="L41" s="105">
        <v>13295</v>
      </c>
      <c r="M41" s="105">
        <v>18506</v>
      </c>
      <c r="N41" s="105">
        <v>16749</v>
      </c>
      <c r="O41" s="105">
        <v>11972</v>
      </c>
    </row>
    <row r="42" spans="1:15" ht="9.75" customHeight="1">
      <c r="A42" s="102" t="s">
        <v>12</v>
      </c>
      <c r="B42" s="102"/>
      <c r="C42" s="104">
        <v>11148</v>
      </c>
      <c r="D42" s="105">
        <v>32650.254879002776</v>
      </c>
      <c r="E42" s="105">
        <v>34281.09805044406</v>
      </c>
      <c r="F42" s="105">
        <v>42226.413</v>
      </c>
      <c r="G42" s="105">
        <v>30162</v>
      </c>
      <c r="H42" s="105">
        <v>22182</v>
      </c>
      <c r="I42" s="105">
        <v>27058</v>
      </c>
      <c r="J42" s="105">
        <v>26226</v>
      </c>
      <c r="K42" s="105">
        <v>32498</v>
      </c>
      <c r="L42" s="105">
        <v>29786</v>
      </c>
      <c r="M42" s="105">
        <v>32097</v>
      </c>
      <c r="N42" s="105">
        <v>34711</v>
      </c>
      <c r="O42" s="105">
        <v>29478</v>
      </c>
    </row>
    <row r="43" spans="1:15" s="118" customFormat="1" ht="10.5" customHeight="1">
      <c r="A43" s="103" t="s">
        <v>187</v>
      </c>
      <c r="B43" s="103"/>
      <c r="C43" s="106">
        <v>42105</v>
      </c>
      <c r="D43" s="107">
        <v>173094.7960712332</v>
      </c>
      <c r="E43" s="107">
        <v>175861.91028872653</v>
      </c>
      <c r="F43" s="107">
        <v>160923.887</v>
      </c>
      <c r="G43" s="107">
        <v>150547</v>
      </c>
      <c r="H43" s="107">
        <v>115978</v>
      </c>
      <c r="I43" s="107">
        <v>114726</v>
      </c>
      <c r="J43" s="107">
        <v>105113</v>
      </c>
      <c r="K43" s="107">
        <v>135309</v>
      </c>
      <c r="L43" s="107">
        <v>147785</v>
      </c>
      <c r="M43" s="107">
        <v>187551</v>
      </c>
      <c r="N43" s="107">
        <v>176849</v>
      </c>
      <c r="O43" s="107">
        <v>156293</v>
      </c>
    </row>
    <row r="44" spans="1:7" s="63" customFormat="1" ht="9.75" customHeight="1">
      <c r="A44" s="36"/>
      <c r="B44" s="36"/>
      <c r="C44" s="50"/>
      <c r="D44" s="52"/>
      <c r="E44" s="52"/>
      <c r="F44" s="52"/>
      <c r="G44" s="53"/>
    </row>
    <row r="45" spans="1:15" s="63" customFormat="1" ht="15" customHeight="1">
      <c r="A45" s="207" t="s">
        <v>232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s="63" customFormat="1" ht="10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6" ht="9.75" customHeight="1">
      <c r="A47" s="102" t="s">
        <v>4</v>
      </c>
      <c r="B47" s="180" t="s">
        <v>264</v>
      </c>
      <c r="C47" s="108">
        <v>14942</v>
      </c>
      <c r="D47" s="109">
        <v>39508.5462437942</v>
      </c>
      <c r="E47" s="109">
        <v>34441</v>
      </c>
      <c r="F47" s="109">
        <v>31845</v>
      </c>
      <c r="G47" s="109">
        <v>34420</v>
      </c>
      <c r="H47" s="109">
        <v>31957</v>
      </c>
      <c r="I47" s="109">
        <v>30957</v>
      </c>
      <c r="J47" s="109">
        <v>30707</v>
      </c>
      <c r="K47" s="109">
        <v>30142</v>
      </c>
      <c r="L47" s="109">
        <v>31314</v>
      </c>
      <c r="M47" s="109">
        <v>34136</v>
      </c>
      <c r="N47" s="109">
        <v>35496</v>
      </c>
      <c r="O47" s="109">
        <v>36500</v>
      </c>
      <c r="P47" s="162"/>
    </row>
    <row r="48" spans="1:17" ht="9.75" customHeight="1">
      <c r="A48" s="102" t="s">
        <v>5</v>
      </c>
      <c r="B48" s="180" t="s">
        <v>264</v>
      </c>
      <c r="C48" s="108">
        <v>10704</v>
      </c>
      <c r="D48" s="109">
        <v>28219.221506981692</v>
      </c>
      <c r="E48" s="109">
        <v>28714</v>
      </c>
      <c r="F48" s="109">
        <v>26958</v>
      </c>
      <c r="G48" s="109">
        <v>31505</v>
      </c>
      <c r="H48" s="109">
        <v>25373</v>
      </c>
      <c r="I48" s="109">
        <v>26201</v>
      </c>
      <c r="J48" s="109">
        <v>27350</v>
      </c>
      <c r="K48" s="109">
        <v>33058</v>
      </c>
      <c r="L48" s="109">
        <v>31537</v>
      </c>
      <c r="M48" s="109">
        <v>33197</v>
      </c>
      <c r="N48" s="109">
        <v>31341</v>
      </c>
      <c r="O48" s="109">
        <v>30579</v>
      </c>
      <c r="Q48" s="163"/>
    </row>
    <row r="49" spans="1:15" ht="9.75" customHeight="1">
      <c r="A49" s="102" t="s">
        <v>6</v>
      </c>
      <c r="B49" s="180" t="s">
        <v>264</v>
      </c>
      <c r="C49" s="108">
        <v>6623</v>
      </c>
      <c r="D49" s="109">
        <v>22242.219415797896</v>
      </c>
      <c r="E49" s="109">
        <v>21735</v>
      </c>
      <c r="F49" s="109">
        <v>20856</v>
      </c>
      <c r="G49" s="109">
        <v>21854</v>
      </c>
      <c r="H49" s="109">
        <v>21263</v>
      </c>
      <c r="I49" s="109">
        <v>20961</v>
      </c>
      <c r="J49" s="109">
        <v>20221</v>
      </c>
      <c r="K49" s="109">
        <v>21963</v>
      </c>
      <c r="L49" s="109">
        <v>19675</v>
      </c>
      <c r="M49" s="109">
        <v>20171</v>
      </c>
      <c r="N49" s="109">
        <v>21426</v>
      </c>
      <c r="O49" s="109">
        <v>21427</v>
      </c>
    </row>
    <row r="50" spans="1:15" ht="9.75" customHeight="1">
      <c r="A50" s="102" t="s">
        <v>8</v>
      </c>
      <c r="B50" s="180" t="s">
        <v>264</v>
      </c>
      <c r="C50" s="108">
        <v>6680</v>
      </c>
      <c r="D50" s="109">
        <v>16751.9671955129</v>
      </c>
      <c r="E50" s="109">
        <v>16546</v>
      </c>
      <c r="F50" s="109">
        <v>16594</v>
      </c>
      <c r="G50" s="109">
        <v>16456</v>
      </c>
      <c r="H50" s="109">
        <v>14890</v>
      </c>
      <c r="I50" s="109">
        <v>14670</v>
      </c>
      <c r="J50" s="109">
        <v>13792</v>
      </c>
      <c r="K50" s="109">
        <v>13716</v>
      </c>
      <c r="L50" s="109">
        <v>14187</v>
      </c>
      <c r="M50" s="109">
        <v>14059</v>
      </c>
      <c r="N50" s="109">
        <v>13803</v>
      </c>
      <c r="O50" s="109">
        <v>13918</v>
      </c>
    </row>
    <row r="51" spans="1:15" ht="9.75" customHeight="1">
      <c r="A51" s="102" t="s">
        <v>10</v>
      </c>
      <c r="B51" s="180" t="s">
        <v>264</v>
      </c>
      <c r="C51" s="108">
        <v>9846</v>
      </c>
      <c r="D51" s="109">
        <v>17303.651135323624</v>
      </c>
      <c r="E51" s="109">
        <v>18425</v>
      </c>
      <c r="F51" s="109">
        <v>18869</v>
      </c>
      <c r="G51" s="109">
        <v>18720</v>
      </c>
      <c r="H51" s="109">
        <v>19631</v>
      </c>
      <c r="I51" s="109">
        <v>18009</v>
      </c>
      <c r="J51" s="109">
        <v>14197</v>
      </c>
      <c r="K51" s="109">
        <v>15017</v>
      </c>
      <c r="L51" s="109">
        <v>17515</v>
      </c>
      <c r="M51" s="109">
        <v>18234</v>
      </c>
      <c r="N51" s="109">
        <v>18616</v>
      </c>
      <c r="O51" s="109">
        <v>19317</v>
      </c>
    </row>
    <row r="52" spans="1:15" ht="9.75" customHeight="1">
      <c r="A52" s="102" t="s">
        <v>11</v>
      </c>
      <c r="B52" s="180" t="s">
        <v>264</v>
      </c>
      <c r="C52" s="108">
        <v>7347</v>
      </c>
      <c r="D52" s="109">
        <v>16124.612057285143</v>
      </c>
      <c r="E52" s="109">
        <v>16104</v>
      </c>
      <c r="F52" s="109">
        <v>16403</v>
      </c>
      <c r="G52" s="109">
        <v>16441</v>
      </c>
      <c r="H52" s="109">
        <v>15875</v>
      </c>
      <c r="I52" s="109">
        <v>14689</v>
      </c>
      <c r="J52" s="109">
        <v>17751</v>
      </c>
      <c r="K52" s="109">
        <v>15105</v>
      </c>
      <c r="L52" s="109">
        <v>14699</v>
      </c>
      <c r="M52" s="109">
        <v>18436</v>
      </c>
      <c r="N52" s="109">
        <v>18995</v>
      </c>
      <c r="O52" s="109">
        <v>18550</v>
      </c>
    </row>
    <row r="53" spans="1:15" ht="9.75" customHeight="1">
      <c r="A53" s="102" t="s">
        <v>12</v>
      </c>
      <c r="B53" s="180" t="s">
        <v>264</v>
      </c>
      <c r="C53" s="108">
        <v>12820</v>
      </c>
      <c r="D53" s="109">
        <v>28154.798729950966</v>
      </c>
      <c r="E53" s="109">
        <v>26070</v>
      </c>
      <c r="F53" s="109">
        <v>28621</v>
      </c>
      <c r="G53" s="109">
        <v>26556</v>
      </c>
      <c r="H53" s="109">
        <v>22656</v>
      </c>
      <c r="I53" s="109">
        <v>24091</v>
      </c>
      <c r="J53" s="109">
        <v>22791</v>
      </c>
      <c r="K53" s="109">
        <v>24191</v>
      </c>
      <c r="L53" s="109">
        <v>23738</v>
      </c>
      <c r="M53" s="109">
        <v>24380</v>
      </c>
      <c r="N53" s="109">
        <v>24873</v>
      </c>
      <c r="O53" s="109">
        <v>27713</v>
      </c>
    </row>
    <row r="54" spans="1:15" s="118" customFormat="1" ht="10.5" customHeight="1">
      <c r="A54" s="103" t="s">
        <v>187</v>
      </c>
      <c r="B54" s="181"/>
      <c r="C54" s="110">
        <v>9991</v>
      </c>
      <c r="D54" s="110">
        <v>25913.806414667943</v>
      </c>
      <c r="E54" s="110">
        <v>24619</v>
      </c>
      <c r="F54" s="110">
        <v>24307</v>
      </c>
      <c r="G54" s="110">
        <v>24941</v>
      </c>
      <c r="H54" s="110">
        <v>22848</v>
      </c>
      <c r="I54" s="110">
        <v>22550</v>
      </c>
      <c r="J54" s="110">
        <v>22326</v>
      </c>
      <c r="K54" s="110">
        <v>24294</v>
      </c>
      <c r="L54" s="110">
        <v>23431</v>
      </c>
      <c r="M54" s="110">
        <v>25379</v>
      </c>
      <c r="N54" s="110">
        <v>25052</v>
      </c>
      <c r="O54" s="110">
        <v>25866</v>
      </c>
    </row>
    <row r="55" spans="1:15" s="63" customFormat="1" ht="9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63" customFormat="1" ht="15" customHeight="1">
      <c r="A56" s="207" t="s">
        <v>193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s="63" customFormat="1" ht="10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7" ht="9.75" customHeight="1">
      <c r="A58" s="102" t="s">
        <v>4</v>
      </c>
      <c r="B58" s="102" t="s">
        <v>264</v>
      </c>
      <c r="C58" s="111" t="s">
        <v>274</v>
      </c>
      <c r="D58" s="112">
        <v>4.629466643196608</v>
      </c>
      <c r="E58" s="113">
        <v>-12.83</v>
      </c>
      <c r="F58" s="113">
        <v>-7.537527946343019</v>
      </c>
      <c r="G58" s="112">
        <v>8.086041764798239</v>
      </c>
      <c r="H58" s="113">
        <v>-7.155723416618244</v>
      </c>
      <c r="I58" s="113">
        <v>-3.1292048690427805</v>
      </c>
      <c r="J58" s="113">
        <v>-0.8075717931324107</v>
      </c>
      <c r="K58" s="112">
        <f>K47/J47*100-100</f>
        <v>-1.8399713420392771</v>
      </c>
      <c r="L58" s="112">
        <f>L47/K47*100-100</f>
        <v>3.8882622254661214</v>
      </c>
      <c r="M58" s="112">
        <f>M47/L47*100-100</f>
        <v>9.011943539630835</v>
      </c>
      <c r="N58" s="112">
        <f>N47/M47*100-100</f>
        <v>3.9840637450199097</v>
      </c>
      <c r="O58" s="112">
        <f>O47/N47*100-100</f>
        <v>2.8284877169258493</v>
      </c>
      <c r="Q58" s="112"/>
    </row>
    <row r="59" spans="1:17" ht="9.75" customHeight="1">
      <c r="A59" s="102" t="s">
        <v>5</v>
      </c>
      <c r="B59" s="102" t="s">
        <v>264</v>
      </c>
      <c r="C59" s="111" t="s">
        <v>274</v>
      </c>
      <c r="D59" s="113">
        <v>-2.088027107097872</v>
      </c>
      <c r="E59" s="112">
        <v>1.75</v>
      </c>
      <c r="F59" s="113">
        <v>-6.115483736156577</v>
      </c>
      <c r="G59" s="112">
        <v>16.866978262482377</v>
      </c>
      <c r="H59" s="113">
        <v>-19.463577209966672</v>
      </c>
      <c r="I59" s="112">
        <v>3.263311394001491</v>
      </c>
      <c r="J59" s="112">
        <v>4.385328804244111</v>
      </c>
      <c r="K59" s="112">
        <f aca="true" t="shared" si="0" ref="K59:N65">K48/J48*100-100</f>
        <v>20.870201096892146</v>
      </c>
      <c r="L59" s="112">
        <f t="shared" si="0"/>
        <v>-4.601004295480664</v>
      </c>
      <c r="M59" s="112">
        <f t="shared" si="0"/>
        <v>5.2636585597869185</v>
      </c>
      <c r="N59" s="112">
        <f t="shared" si="0"/>
        <v>-5.590866644576323</v>
      </c>
      <c r="O59" s="112">
        <f aca="true" t="shared" si="1" ref="O59:O65">O48/N48*100-100</f>
        <v>-2.4313199961711547</v>
      </c>
      <c r="Q59" s="112"/>
    </row>
    <row r="60" spans="1:17" ht="9.75" customHeight="1">
      <c r="A60" s="102" t="s">
        <v>6</v>
      </c>
      <c r="B60" s="102" t="s">
        <v>264</v>
      </c>
      <c r="C60" s="111" t="s">
        <v>274</v>
      </c>
      <c r="D60" s="113">
        <v>-6.85</v>
      </c>
      <c r="E60" s="113">
        <v>-2.28</v>
      </c>
      <c r="F60" s="113">
        <v>-4.044168391994475</v>
      </c>
      <c r="G60" s="112">
        <v>4.7851937092443535</v>
      </c>
      <c r="H60" s="113">
        <v>-2.7043104237210542</v>
      </c>
      <c r="I60" s="113">
        <v>-1.4203075765414184</v>
      </c>
      <c r="J60" s="113">
        <v>-3.530365917656596</v>
      </c>
      <c r="K60" s="112">
        <f t="shared" si="0"/>
        <v>8.61480638939716</v>
      </c>
      <c r="L60" s="112">
        <f t="shared" si="0"/>
        <v>-10.417520375176437</v>
      </c>
      <c r="M60" s="112">
        <f t="shared" si="0"/>
        <v>2.520965692503168</v>
      </c>
      <c r="N60" s="112">
        <f t="shared" si="0"/>
        <v>6.221803579396166</v>
      </c>
      <c r="O60" s="112">
        <f t="shared" si="1"/>
        <v>0.0046672267338720985</v>
      </c>
      <c r="Q60" s="112"/>
    </row>
    <row r="61" spans="1:17" ht="9.75" customHeight="1">
      <c r="A61" s="102" t="s">
        <v>8</v>
      </c>
      <c r="B61" s="102" t="s">
        <v>264</v>
      </c>
      <c r="C61" s="111" t="s">
        <v>274</v>
      </c>
      <c r="D61" s="113">
        <v>-6.0099257006798865</v>
      </c>
      <c r="E61" s="113">
        <v>-1.23</v>
      </c>
      <c r="F61" s="112">
        <v>0.290100326362861</v>
      </c>
      <c r="G61" s="113">
        <v>-0.831625888875493</v>
      </c>
      <c r="H61" s="113">
        <v>-9.516285853184243</v>
      </c>
      <c r="I61" s="113">
        <v>-1.4775016789791806</v>
      </c>
      <c r="J61" s="113">
        <v>-5.985003408316288</v>
      </c>
      <c r="K61" s="112">
        <f t="shared" si="0"/>
        <v>-0.5510440835266905</v>
      </c>
      <c r="L61" s="112">
        <f t="shared" si="0"/>
        <v>3.4339457567804033</v>
      </c>
      <c r="M61" s="112">
        <f t="shared" si="0"/>
        <v>-0.902234439980262</v>
      </c>
      <c r="N61" s="113">
        <f t="shared" si="0"/>
        <v>-1.8208976456362507</v>
      </c>
      <c r="O61" s="112">
        <f t="shared" si="1"/>
        <v>0.8331522132869651</v>
      </c>
      <c r="Q61" s="112"/>
    </row>
    <row r="62" spans="1:17" ht="9.75" customHeight="1">
      <c r="A62" s="102" t="s">
        <v>10</v>
      </c>
      <c r="B62" s="102" t="s">
        <v>264</v>
      </c>
      <c r="C62" s="111" t="s">
        <v>274</v>
      </c>
      <c r="D62" s="113">
        <v>-5.881862172534625</v>
      </c>
      <c r="E62" s="112">
        <v>6.48</v>
      </c>
      <c r="F62" s="112">
        <v>2.409769335142471</v>
      </c>
      <c r="G62" s="113">
        <v>-0.7896549896655927</v>
      </c>
      <c r="H62" s="112">
        <v>4.866452991452988</v>
      </c>
      <c r="I62" s="113">
        <v>-8.262442055931942</v>
      </c>
      <c r="J62" s="113">
        <v>-21.16719418068743</v>
      </c>
      <c r="K62" s="112">
        <f t="shared" si="0"/>
        <v>5.775868141156579</v>
      </c>
      <c r="L62" s="112">
        <f t="shared" si="0"/>
        <v>16.634480921622156</v>
      </c>
      <c r="M62" s="112">
        <f t="shared" si="0"/>
        <v>4.105052811875538</v>
      </c>
      <c r="N62" s="112">
        <f t="shared" si="0"/>
        <v>2.094987386201595</v>
      </c>
      <c r="O62" s="112">
        <f t="shared" si="1"/>
        <v>3.765577997421559</v>
      </c>
      <c r="Q62" s="112"/>
    </row>
    <row r="63" spans="1:17" ht="9.75" customHeight="1">
      <c r="A63" s="102" t="s">
        <v>11</v>
      </c>
      <c r="B63" s="102" t="s">
        <v>264</v>
      </c>
      <c r="C63" s="111" t="s">
        <v>274</v>
      </c>
      <c r="D63" s="112">
        <v>16.252580359775877</v>
      </c>
      <c r="E63" s="113">
        <v>-0.13</v>
      </c>
      <c r="F63" s="112">
        <v>1.8566815697963222</v>
      </c>
      <c r="G63" s="112">
        <v>0.23166493934037646</v>
      </c>
      <c r="H63" s="113">
        <v>-3.4426129797457605</v>
      </c>
      <c r="I63" s="113">
        <v>-7.470866141732273</v>
      </c>
      <c r="J63" s="112">
        <v>20.845530669208244</v>
      </c>
      <c r="K63" s="112">
        <f t="shared" si="0"/>
        <v>-14.906202467466628</v>
      </c>
      <c r="L63" s="112">
        <f t="shared" si="0"/>
        <v>-2.687851704733532</v>
      </c>
      <c r="M63" s="112">
        <f t="shared" si="0"/>
        <v>25.423498197156277</v>
      </c>
      <c r="N63" s="112">
        <f t="shared" si="0"/>
        <v>3.032111087003699</v>
      </c>
      <c r="O63" s="112">
        <f t="shared" si="1"/>
        <v>-2.3427217688865483</v>
      </c>
      <c r="Q63" s="112"/>
    </row>
    <row r="64" spans="1:17" ht="9.75" customHeight="1">
      <c r="A64" s="102" t="s">
        <v>12</v>
      </c>
      <c r="B64" s="102" t="s">
        <v>264</v>
      </c>
      <c r="C64" s="111" t="s">
        <v>274</v>
      </c>
      <c r="D64" s="112">
        <v>5.452038530036958</v>
      </c>
      <c r="E64" s="113">
        <v>-7.41</v>
      </c>
      <c r="F64" s="112">
        <v>9.78519370924434</v>
      </c>
      <c r="G64" s="113">
        <v>-7.214982006219202</v>
      </c>
      <c r="H64" s="113">
        <v>-14.685946678716675</v>
      </c>
      <c r="I64" s="112">
        <v>6.333862994350284</v>
      </c>
      <c r="J64" s="113">
        <v>-5.396206052052634</v>
      </c>
      <c r="K64" s="112">
        <f t="shared" si="0"/>
        <v>6.142775657057612</v>
      </c>
      <c r="L64" s="112">
        <f t="shared" si="0"/>
        <v>-1.8725972469100185</v>
      </c>
      <c r="M64" s="112">
        <f t="shared" si="0"/>
        <v>2.7045243912713772</v>
      </c>
      <c r="N64" s="112">
        <f t="shared" si="0"/>
        <v>2.022149302707149</v>
      </c>
      <c r="O64" s="112">
        <f t="shared" si="1"/>
        <v>11.418003457564424</v>
      </c>
      <c r="Q64" s="112"/>
    </row>
    <row r="65" spans="1:17" s="118" customFormat="1" ht="11.25" customHeight="1">
      <c r="A65" s="103" t="s">
        <v>187</v>
      </c>
      <c r="B65" s="103"/>
      <c r="C65" s="114">
        <v>4.72</v>
      </c>
      <c r="D65" s="115">
        <v>0.39816172100945835</v>
      </c>
      <c r="E65" s="116">
        <v>-5</v>
      </c>
      <c r="F65" s="116">
        <v>-1.2673138632763283</v>
      </c>
      <c r="G65" s="115">
        <v>2.6083021351873867</v>
      </c>
      <c r="H65" s="116">
        <v>-8.391804658995227</v>
      </c>
      <c r="I65" s="116">
        <v>-1.3042717086834728</v>
      </c>
      <c r="J65" s="116">
        <v>-0.9933481152993267</v>
      </c>
      <c r="K65" s="115">
        <f t="shared" si="0"/>
        <v>8.814834721848968</v>
      </c>
      <c r="L65" s="115">
        <f t="shared" si="0"/>
        <v>-3.552317444636529</v>
      </c>
      <c r="M65" s="115">
        <f t="shared" si="0"/>
        <v>8.313772352865854</v>
      </c>
      <c r="N65" s="115">
        <f t="shared" si="0"/>
        <v>-1.288466842665187</v>
      </c>
      <c r="O65" s="115">
        <f t="shared" si="1"/>
        <v>3.2492415775187595</v>
      </c>
      <c r="Q65" s="112"/>
    </row>
    <row r="66" s="14" customFormat="1" ht="14.25" customHeight="1"/>
    <row r="67" spans="1:15" ht="13.5" customHeight="1">
      <c r="A67" s="117" t="s">
        <v>275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77" spans="8:10" ht="13.5" customHeight="1">
      <c r="H77" s="160"/>
      <c r="J77" s="160"/>
    </row>
    <row r="80" ht="13.5" customHeight="1">
      <c r="J80" s="160"/>
    </row>
    <row r="81" ht="13.5" customHeight="1">
      <c r="J81" s="160"/>
    </row>
  </sheetData>
  <sheetProtection/>
  <mergeCells count="22">
    <mergeCell ref="A1:O1"/>
    <mergeCell ref="A23:O23"/>
    <mergeCell ref="F7:F10"/>
    <mergeCell ref="D7:D10"/>
    <mergeCell ref="H7:H10"/>
    <mergeCell ref="C7:C10"/>
    <mergeCell ref="A3:O3"/>
    <mergeCell ref="A4:O4"/>
    <mergeCell ref="A56:O56"/>
    <mergeCell ref="O7:O10"/>
    <mergeCell ref="A12:O12"/>
    <mergeCell ref="N7:N10"/>
    <mergeCell ref="L7:L10"/>
    <mergeCell ref="A7:B10"/>
    <mergeCell ref="E7:E10"/>
    <mergeCell ref="J7:J10"/>
    <mergeCell ref="I7:I10"/>
    <mergeCell ref="K7:K10"/>
    <mergeCell ref="A34:O34"/>
    <mergeCell ref="A45:O45"/>
    <mergeCell ref="G7:G10"/>
    <mergeCell ref="M7:M10"/>
  </mergeCells>
  <printOptions horizontalCentered="1"/>
  <pageMargins left="0.1968503937007874" right="0.2362204724409449" top="0.35433070866141736" bottom="0" header="0.15748031496062992" footer="0.2362204724409449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showZeros="0" tabSelected="1" workbookViewId="0" topLeftCell="A1">
      <pane xSplit="2" ySplit="12" topLeftCell="C13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N39" sqref="N39"/>
    </sheetView>
  </sheetViews>
  <sheetFormatPr defaultColWidth="11.421875" defaultRowHeight="15" customHeight="1"/>
  <cols>
    <col min="1" max="1" width="6.140625" style="130" customWidth="1"/>
    <col min="2" max="2" width="0.85546875" style="130" customWidth="1"/>
    <col min="3" max="9" width="9.8515625" style="130" customWidth="1"/>
    <col min="10" max="10" width="2.57421875" style="130" hidden="1" customWidth="1"/>
    <col min="11" max="11" width="9.8515625" style="132" customWidth="1"/>
    <col min="12" max="12" width="9.8515625" style="130" customWidth="1"/>
    <col min="13" max="13" width="2.8515625" style="130" customWidth="1"/>
    <col min="14" max="16384" width="11.421875" style="130" customWidth="1"/>
  </cols>
  <sheetData>
    <row r="1" spans="1:12" s="153" customFormat="1" ht="16.5" customHeight="1">
      <c r="A1" s="199" t="s">
        <v>118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153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53" customFormat="1" ht="15" customHeight="1">
      <c r="A3" s="224" t="s">
        <v>200</v>
      </c>
      <c r="B3" s="224"/>
      <c r="C3" s="224"/>
      <c r="D3" s="224"/>
      <c r="E3" s="224"/>
      <c r="F3" s="224"/>
      <c r="G3" s="224"/>
      <c r="H3" s="224"/>
      <c r="I3" s="224"/>
      <c r="J3" s="224"/>
      <c r="K3" s="252"/>
      <c r="L3" s="252"/>
    </row>
    <row r="4" spans="1:12" s="153" customFormat="1" ht="15" customHeight="1">
      <c r="A4" s="224" t="s">
        <v>279</v>
      </c>
      <c r="B4" s="224"/>
      <c r="C4" s="224"/>
      <c r="D4" s="224"/>
      <c r="E4" s="224"/>
      <c r="F4" s="224"/>
      <c r="G4" s="224"/>
      <c r="H4" s="224"/>
      <c r="I4" s="224"/>
      <c r="J4" s="224"/>
      <c r="K4" s="252"/>
      <c r="L4" s="252"/>
    </row>
    <row r="5" spans="1:12" s="153" customFormat="1" ht="12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5"/>
      <c r="L5" s="145"/>
    </row>
    <row r="6" spans="1:7" s="153" customFormat="1" ht="12" customHeight="1">
      <c r="A6" s="154"/>
      <c r="B6" s="154"/>
      <c r="C6" s="154"/>
      <c r="D6" s="154"/>
      <c r="E6" s="155"/>
      <c r="F6" s="155"/>
      <c r="G6" s="155"/>
    </row>
    <row r="7" spans="1:12" s="167" customFormat="1" ht="15" customHeight="1">
      <c r="A7" s="267" t="s">
        <v>86</v>
      </c>
      <c r="B7" s="268"/>
      <c r="C7" s="256" t="s">
        <v>87</v>
      </c>
      <c r="D7" s="256" t="s">
        <v>104</v>
      </c>
      <c r="E7" s="209" t="s">
        <v>102</v>
      </c>
      <c r="F7" s="261" t="s">
        <v>17</v>
      </c>
      <c r="G7" s="262"/>
      <c r="H7" s="262"/>
      <c r="I7" s="263"/>
      <c r="J7" s="256" t="s">
        <v>88</v>
      </c>
      <c r="K7" s="259" t="s">
        <v>93</v>
      </c>
      <c r="L7" s="260"/>
    </row>
    <row r="8" spans="1:12" s="167" customFormat="1" ht="15" customHeight="1">
      <c r="A8" s="269"/>
      <c r="B8" s="270"/>
      <c r="C8" s="257"/>
      <c r="D8" s="257"/>
      <c r="E8" s="210"/>
      <c r="F8" s="264" t="s">
        <v>89</v>
      </c>
      <c r="G8" s="261" t="s">
        <v>18</v>
      </c>
      <c r="H8" s="263"/>
      <c r="I8" s="256" t="s">
        <v>238</v>
      </c>
      <c r="J8" s="257"/>
      <c r="K8" s="209" t="s">
        <v>21</v>
      </c>
      <c r="L8" s="253" t="s">
        <v>92</v>
      </c>
    </row>
    <row r="9" spans="1:12" s="167" customFormat="1" ht="15.75" customHeight="1">
      <c r="A9" s="269"/>
      <c r="B9" s="270"/>
      <c r="C9" s="257"/>
      <c r="D9" s="257"/>
      <c r="E9" s="210"/>
      <c r="F9" s="265"/>
      <c r="G9" s="256" t="s">
        <v>111</v>
      </c>
      <c r="H9" s="256" t="s">
        <v>90</v>
      </c>
      <c r="I9" s="257"/>
      <c r="J9" s="257"/>
      <c r="K9" s="210"/>
      <c r="L9" s="254"/>
    </row>
    <row r="10" spans="1:12" s="167" customFormat="1" ht="15.75" customHeight="1">
      <c r="A10" s="269"/>
      <c r="B10" s="270"/>
      <c r="C10" s="258"/>
      <c r="D10" s="258"/>
      <c r="E10" s="211"/>
      <c r="F10" s="266"/>
      <c r="G10" s="258"/>
      <c r="H10" s="258"/>
      <c r="I10" s="258"/>
      <c r="J10" s="258"/>
      <c r="K10" s="210"/>
      <c r="L10" s="255"/>
    </row>
    <row r="11" spans="1:12" s="168" customFormat="1" ht="15.75" customHeight="1">
      <c r="A11" s="271"/>
      <c r="B11" s="272"/>
      <c r="C11" s="122" t="s">
        <v>0</v>
      </c>
      <c r="D11" s="261" t="s">
        <v>1</v>
      </c>
      <c r="E11" s="263"/>
      <c r="F11" s="69" t="s">
        <v>235</v>
      </c>
      <c r="G11" s="234" t="s">
        <v>233</v>
      </c>
      <c r="H11" s="232"/>
      <c r="I11" s="233"/>
      <c r="J11" s="122" t="s">
        <v>91</v>
      </c>
      <c r="K11" s="211"/>
      <c r="L11" s="121" t="s">
        <v>1</v>
      </c>
    </row>
    <row r="12" spans="1:12" s="165" customFormat="1" ht="5.25" customHeight="1">
      <c r="A12" s="130"/>
      <c r="B12" s="133"/>
      <c r="C12" s="132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5" ht="12" customHeight="1">
      <c r="A13" s="123" t="s">
        <v>122</v>
      </c>
      <c r="B13" s="124"/>
      <c r="C13" s="125">
        <v>899</v>
      </c>
      <c r="D13" s="126">
        <v>0</v>
      </c>
      <c r="E13" s="125">
        <v>973</v>
      </c>
      <c r="F13" s="125">
        <v>2486.923710138407</v>
      </c>
      <c r="G13" s="126">
        <v>0</v>
      </c>
      <c r="H13" s="127">
        <v>2555.9481140998964</v>
      </c>
      <c r="I13" s="127">
        <v>62.37760950593866</v>
      </c>
      <c r="J13" s="128">
        <v>0</v>
      </c>
      <c r="K13" s="127">
        <v>4097.540983606557</v>
      </c>
      <c r="L13" s="129">
        <v>1.082313681868743</v>
      </c>
      <c r="O13" s="129"/>
    </row>
    <row r="14" spans="1:15" ht="12" customHeight="1">
      <c r="A14" s="123" t="s">
        <v>123</v>
      </c>
      <c r="B14" s="124"/>
      <c r="C14" s="125">
        <v>953</v>
      </c>
      <c r="D14" s="126">
        <v>0</v>
      </c>
      <c r="E14" s="125">
        <v>879</v>
      </c>
      <c r="F14" s="125">
        <v>2793.1875469749416</v>
      </c>
      <c r="G14" s="126">
        <v>0</v>
      </c>
      <c r="H14" s="127">
        <v>3177.679041634498</v>
      </c>
      <c r="I14" s="127">
        <v>72.60344712986303</v>
      </c>
      <c r="J14" s="129">
        <v>24.324864972994604</v>
      </c>
      <c r="K14" s="127">
        <v>4376.760563380281</v>
      </c>
      <c r="L14" s="129">
        <v>0.9223504721930745</v>
      </c>
      <c r="O14" s="129"/>
    </row>
    <row r="15" spans="1:15" ht="12" customHeight="1">
      <c r="A15" s="123" t="s">
        <v>124</v>
      </c>
      <c r="B15" s="124"/>
      <c r="C15" s="125">
        <v>652</v>
      </c>
      <c r="D15" s="126">
        <v>0</v>
      </c>
      <c r="E15" s="125">
        <v>597</v>
      </c>
      <c r="F15" s="125">
        <v>2106.011258647224</v>
      </c>
      <c r="G15" s="126">
        <v>0</v>
      </c>
      <c r="H15" s="127">
        <v>3527.9139802539075</v>
      </c>
      <c r="I15" s="127">
        <v>76.18249029823656</v>
      </c>
      <c r="J15" s="129">
        <v>11.021721641190666</v>
      </c>
      <c r="K15" s="127">
        <v>4630.872483221477</v>
      </c>
      <c r="L15" s="129">
        <v>0.9156441717791411</v>
      </c>
      <c r="O15" s="129"/>
    </row>
    <row r="16" spans="1:15" ht="12" customHeight="1">
      <c r="A16" s="123" t="s">
        <v>125</v>
      </c>
      <c r="B16" s="124"/>
      <c r="C16" s="125">
        <v>715</v>
      </c>
      <c r="D16" s="126">
        <v>0</v>
      </c>
      <c r="E16" s="125">
        <v>740</v>
      </c>
      <c r="F16" s="125">
        <v>2789.097211925372</v>
      </c>
      <c r="G16" s="126">
        <v>0</v>
      </c>
      <c r="H16" s="127">
        <v>3769.2437481785228</v>
      </c>
      <c r="I16" s="127">
        <v>91.0099548529269</v>
      </c>
      <c r="J16" s="129">
        <v>6.840579710144937</v>
      </c>
      <c r="K16" s="127">
        <v>4141.573033707865</v>
      </c>
      <c r="L16" s="129">
        <v>1.034965034965035</v>
      </c>
      <c r="O16" s="129"/>
    </row>
    <row r="17" spans="1:15" ht="12" customHeight="1">
      <c r="A17" s="123" t="s">
        <v>126</v>
      </c>
      <c r="B17" s="124"/>
      <c r="C17" s="125">
        <v>824</v>
      </c>
      <c r="D17" s="126">
        <v>0</v>
      </c>
      <c r="E17" s="125">
        <v>728</v>
      </c>
      <c r="F17" s="125">
        <v>3268.688996487425</v>
      </c>
      <c r="G17" s="126">
        <v>0</v>
      </c>
      <c r="H17" s="127">
        <v>4489.654008783995</v>
      </c>
      <c r="I17" s="127">
        <v>106.34871128881345</v>
      </c>
      <c r="J17" s="129">
        <v>19.112859468258264</v>
      </c>
      <c r="K17" s="127">
        <v>4221.634615384615</v>
      </c>
      <c r="L17" s="129">
        <v>0.883495145631068</v>
      </c>
      <c r="O17" s="169"/>
    </row>
    <row r="18" spans="11:15" ht="3" customHeight="1">
      <c r="K18" s="130"/>
      <c r="O18" s="129"/>
    </row>
    <row r="19" spans="1:15" ht="12" customHeight="1">
      <c r="A19" s="123" t="s">
        <v>127</v>
      </c>
      <c r="B19" s="124"/>
      <c r="C19" s="125">
        <v>750</v>
      </c>
      <c r="D19" s="126">
        <v>0</v>
      </c>
      <c r="E19" s="125">
        <v>748</v>
      </c>
      <c r="F19" s="125">
        <v>4556.633245220699</v>
      </c>
      <c r="G19" s="126">
        <v>0</v>
      </c>
      <c r="H19" s="127">
        <v>6092.042764452944</v>
      </c>
      <c r="I19" s="127">
        <v>141.6278510913525</v>
      </c>
      <c r="J19" s="129">
        <v>35.69069582052157</v>
      </c>
      <c r="K19" s="127">
        <v>4301.444043321299</v>
      </c>
      <c r="L19" s="129">
        <v>0.9973333333333333</v>
      </c>
      <c r="O19" s="129"/>
    </row>
    <row r="20" spans="1:15" ht="12" customHeight="1">
      <c r="A20" s="123" t="s">
        <v>128</v>
      </c>
      <c r="B20" s="124"/>
      <c r="C20" s="125">
        <v>764</v>
      </c>
      <c r="D20" s="126">
        <v>0</v>
      </c>
      <c r="E20" s="125">
        <v>767</v>
      </c>
      <c r="F20" s="125">
        <v>4255.993619077322</v>
      </c>
      <c r="G20" s="126">
        <v>0</v>
      </c>
      <c r="H20" s="127">
        <v>5549.050786622559</v>
      </c>
      <c r="I20" s="127">
        <v>127.3116784178584</v>
      </c>
      <c r="J20" s="129">
        <v>-8.91313470415443</v>
      </c>
      <c r="K20" s="127">
        <v>4358.63453815261</v>
      </c>
      <c r="L20" s="129">
        <v>1.0039267015706805</v>
      </c>
      <c r="O20" s="129"/>
    </row>
    <row r="21" spans="1:15" ht="12" customHeight="1">
      <c r="A21" s="123" t="s">
        <v>129</v>
      </c>
      <c r="B21" s="124"/>
      <c r="C21" s="125">
        <v>832</v>
      </c>
      <c r="D21" s="126">
        <v>0</v>
      </c>
      <c r="E21" s="125">
        <v>841</v>
      </c>
      <c r="F21" s="125">
        <v>5171.71737829975</v>
      </c>
      <c r="G21" s="126">
        <v>0</v>
      </c>
      <c r="H21" s="127">
        <v>6149.30745514692</v>
      </c>
      <c r="I21" s="127">
        <v>133.44718099221302</v>
      </c>
      <c r="J21" s="129">
        <v>10.817285543167785</v>
      </c>
      <c r="K21" s="127">
        <v>4608.045977011494</v>
      </c>
      <c r="L21" s="129">
        <v>1.0108173076923077</v>
      </c>
      <c r="O21" s="129"/>
    </row>
    <row r="22" spans="1:15" ht="12" customHeight="1">
      <c r="A22" s="123" t="s">
        <v>130</v>
      </c>
      <c r="B22" s="124"/>
      <c r="C22" s="125">
        <v>932</v>
      </c>
      <c r="D22" s="126">
        <v>0</v>
      </c>
      <c r="E22" s="125">
        <v>1120</v>
      </c>
      <c r="F22" s="125">
        <v>6619.184693966245</v>
      </c>
      <c r="G22" s="126">
        <v>0</v>
      </c>
      <c r="H22" s="127">
        <v>5910.02285474709</v>
      </c>
      <c r="I22" s="127">
        <v>133.44718099221302</v>
      </c>
      <c r="J22" s="129">
        <v>-3.891244699426295</v>
      </c>
      <c r="K22" s="127">
        <v>4428.735632183908</v>
      </c>
      <c r="L22" s="129">
        <v>1.201716738197425</v>
      </c>
      <c r="O22" s="129"/>
    </row>
    <row r="23" spans="1:15" ht="12" customHeight="1">
      <c r="A23" s="123" t="s">
        <v>131</v>
      </c>
      <c r="B23" s="124"/>
      <c r="C23" s="125">
        <v>1023</v>
      </c>
      <c r="D23" s="126" t="s">
        <v>229</v>
      </c>
      <c r="E23" s="125">
        <v>1137</v>
      </c>
      <c r="F23" s="125">
        <v>7632.56520249715</v>
      </c>
      <c r="G23" s="126">
        <v>0</v>
      </c>
      <c r="H23" s="127">
        <v>6712.751108225153</v>
      </c>
      <c r="I23" s="127">
        <v>151.3423968340807</v>
      </c>
      <c r="J23" s="129">
        <v>13.582489834760807</v>
      </c>
      <c r="K23" s="127">
        <v>4435.4729729729725</v>
      </c>
      <c r="L23" s="129">
        <v>1.1114369501466275</v>
      </c>
      <c r="O23" s="169"/>
    </row>
    <row r="24" spans="11:15" ht="3" customHeight="1">
      <c r="K24" s="130"/>
      <c r="O24" s="129"/>
    </row>
    <row r="25" spans="1:15" ht="12" customHeight="1">
      <c r="A25" s="123" t="s">
        <v>132</v>
      </c>
      <c r="B25" s="124"/>
      <c r="C25" s="125">
        <v>1165</v>
      </c>
      <c r="D25" s="126">
        <v>0</v>
      </c>
      <c r="E25" s="125">
        <v>1371</v>
      </c>
      <c r="F25" s="125">
        <v>10096.480777981727</v>
      </c>
      <c r="G25" s="126">
        <v>0</v>
      </c>
      <c r="H25" s="127">
        <v>7364.136964869135</v>
      </c>
      <c r="I25" s="127">
        <v>166.169861388771</v>
      </c>
      <c r="J25" s="129">
        <v>9.703709345723198</v>
      </c>
      <c r="K25" s="127">
        <v>4431.692307692308</v>
      </c>
      <c r="L25" s="129">
        <v>1.18</v>
      </c>
      <c r="O25" s="129"/>
    </row>
    <row r="26" spans="1:15" ht="12" customHeight="1">
      <c r="A26" s="123" t="s">
        <v>133</v>
      </c>
      <c r="B26" s="124"/>
      <c r="C26" s="125">
        <v>1588</v>
      </c>
      <c r="D26" s="126">
        <v>0</v>
      </c>
      <c r="E26" s="125">
        <v>2130</v>
      </c>
      <c r="F26" s="125">
        <v>16564.32307511389</v>
      </c>
      <c r="G26" s="126">
        <v>0</v>
      </c>
      <c r="H26" s="127">
        <v>7776.749512994484</v>
      </c>
      <c r="I26" s="127">
        <v>177.41828277508782</v>
      </c>
      <c r="J26" s="129">
        <v>5.602999375130182</v>
      </c>
      <c r="K26" s="127">
        <v>4383.28530259366</v>
      </c>
      <c r="L26" s="129">
        <v>1.3413098236775818</v>
      </c>
      <c r="O26" s="129"/>
    </row>
    <row r="27" spans="1:15" ht="12" customHeight="1">
      <c r="A27" s="123" t="s">
        <v>134</v>
      </c>
      <c r="B27" s="124"/>
      <c r="C27" s="125">
        <v>2221</v>
      </c>
      <c r="D27" s="126">
        <v>0</v>
      </c>
      <c r="E27" s="125">
        <v>2405</v>
      </c>
      <c r="F27" s="125">
        <v>22946.779628086286</v>
      </c>
      <c r="G27" s="126">
        <v>0</v>
      </c>
      <c r="H27" s="127">
        <v>9541.217795002633</v>
      </c>
      <c r="I27" s="127">
        <v>213.72000634001932</v>
      </c>
      <c r="J27" s="129">
        <v>22.689020381328078</v>
      </c>
      <c r="K27" s="127">
        <v>4464.354066985646</v>
      </c>
      <c r="L27" s="129">
        <v>1.0828455650607833</v>
      </c>
      <c r="O27" s="129"/>
    </row>
    <row r="28" spans="1:15" ht="12" customHeight="1">
      <c r="A28" s="123" t="s">
        <v>135</v>
      </c>
      <c r="B28" s="124"/>
      <c r="C28" s="125">
        <v>4499</v>
      </c>
      <c r="D28" s="125">
        <v>4247</v>
      </c>
      <c r="E28" s="125">
        <v>4214</v>
      </c>
      <c r="F28" s="125">
        <v>42105.39770838979</v>
      </c>
      <c r="G28" s="127">
        <v>9914.972160157069</v>
      </c>
      <c r="H28" s="127">
        <v>9991.154650455306</v>
      </c>
      <c r="I28" s="127">
        <v>238.77330851863402</v>
      </c>
      <c r="J28" s="129">
        <v>4.715717271314503</v>
      </c>
      <c r="K28" s="131" t="s">
        <v>201</v>
      </c>
      <c r="L28" s="129">
        <v>0.9366525894643254</v>
      </c>
      <c r="O28" s="129"/>
    </row>
    <row r="29" spans="1:15" ht="12" customHeight="1">
      <c r="A29" s="123" t="s">
        <v>136</v>
      </c>
      <c r="B29" s="124"/>
      <c r="C29" s="125">
        <v>5531</v>
      </c>
      <c r="D29" s="125">
        <v>5148</v>
      </c>
      <c r="E29" s="125">
        <v>5107</v>
      </c>
      <c r="F29" s="125">
        <v>54410.65941313918</v>
      </c>
      <c r="G29" s="127">
        <v>10570.44835185062</v>
      </c>
      <c r="H29" s="127">
        <v>10654.3002203668</v>
      </c>
      <c r="I29" s="127">
        <v>244.90881109298866</v>
      </c>
      <c r="J29" s="129">
        <v>6.6373266465380425</v>
      </c>
      <c r="K29" s="131" t="s">
        <v>202</v>
      </c>
      <c r="L29" s="129">
        <v>0.9233411679623937</v>
      </c>
      <c r="O29" s="169"/>
    </row>
    <row r="30" spans="1:15" ht="12" customHeight="1">
      <c r="A30" s="123" t="s">
        <v>137</v>
      </c>
      <c r="B30" s="124"/>
      <c r="C30" s="125">
        <v>6253</v>
      </c>
      <c r="D30" s="125">
        <v>5989</v>
      </c>
      <c r="E30" s="125">
        <v>5946</v>
      </c>
      <c r="F30" s="125">
        <v>66615.19661729291</v>
      </c>
      <c r="G30" s="127">
        <v>11122.643583542536</v>
      </c>
      <c r="H30" s="127">
        <v>11203.42770077154</v>
      </c>
      <c r="I30" s="127">
        <v>254.6233568357168</v>
      </c>
      <c r="J30" s="129">
        <v>5.154045493809377</v>
      </c>
      <c r="K30" s="131" t="s">
        <v>203</v>
      </c>
      <c r="L30" s="129">
        <v>0.9509035662881816</v>
      </c>
      <c r="O30" s="129"/>
    </row>
    <row r="31" spans="1:15" ht="12" customHeight="1">
      <c r="A31" s="123" t="s">
        <v>138</v>
      </c>
      <c r="B31" s="124"/>
      <c r="C31" s="125">
        <v>6737</v>
      </c>
      <c r="D31" s="125">
        <v>6229</v>
      </c>
      <c r="E31" s="125">
        <v>6181</v>
      </c>
      <c r="F31" s="125">
        <v>81315.34949356539</v>
      </c>
      <c r="G31" s="127">
        <v>13054.304310701851</v>
      </c>
      <c r="H31" s="127">
        <v>13156.051395059898</v>
      </c>
      <c r="I31" s="127">
        <v>301.6622099057689</v>
      </c>
      <c r="J31" s="129">
        <v>17.428806133625415</v>
      </c>
      <c r="K31" s="131" t="s">
        <v>204</v>
      </c>
      <c r="L31" s="129">
        <v>0.9174706842808372</v>
      </c>
      <c r="O31" s="129"/>
    </row>
    <row r="32" spans="1:15" ht="12" customHeight="1">
      <c r="A32" s="123" t="s">
        <v>139</v>
      </c>
      <c r="B32" s="124"/>
      <c r="C32" s="125">
        <v>6159</v>
      </c>
      <c r="D32" s="125">
        <v>5312</v>
      </c>
      <c r="E32" s="125">
        <v>5259</v>
      </c>
      <c r="F32" s="125">
        <v>75130.76289861594</v>
      </c>
      <c r="G32" s="127">
        <v>14144.378601412189</v>
      </c>
      <c r="H32" s="127">
        <v>14286.006452503541</v>
      </c>
      <c r="I32" s="127">
        <v>333.8735984211307</v>
      </c>
      <c r="J32" s="129">
        <v>8.588861684349624</v>
      </c>
      <c r="K32" s="131" t="s">
        <v>205</v>
      </c>
      <c r="L32" s="129">
        <v>0.8538723818801753</v>
      </c>
      <c r="O32" s="129"/>
    </row>
    <row r="33" spans="1:15" ht="12" customHeight="1">
      <c r="A33" s="123" t="s">
        <v>140</v>
      </c>
      <c r="B33" s="124"/>
      <c r="C33" s="125">
        <v>5455</v>
      </c>
      <c r="D33" s="125">
        <v>4915</v>
      </c>
      <c r="E33" s="125">
        <v>4888</v>
      </c>
      <c r="F33" s="125">
        <v>89751.66553330299</v>
      </c>
      <c r="G33" s="127">
        <v>18259.76695316055</v>
      </c>
      <c r="H33" s="127">
        <v>18362.53662128099</v>
      </c>
      <c r="I33" s="127">
        <v>415.68029941252564</v>
      </c>
      <c r="J33" s="129">
        <v>28.53512759027953</v>
      </c>
      <c r="K33" s="131" t="s">
        <v>206</v>
      </c>
      <c r="L33" s="129">
        <v>0.8960586617781852</v>
      </c>
      <c r="O33" s="129"/>
    </row>
    <row r="34" spans="1:15" ht="12" customHeight="1">
      <c r="A34" s="123" t="s">
        <v>141</v>
      </c>
      <c r="B34" s="124"/>
      <c r="C34" s="125">
        <v>4686</v>
      </c>
      <c r="D34" s="125">
        <v>4455</v>
      </c>
      <c r="E34" s="125">
        <v>4434</v>
      </c>
      <c r="F34" s="125">
        <v>90848.38661846888</v>
      </c>
      <c r="G34" s="127">
        <v>20393.38797339237</v>
      </c>
      <c r="H34" s="127">
        <v>20487.97697141367</v>
      </c>
      <c r="I34" s="127">
        <v>474.990157631287</v>
      </c>
      <c r="J34" s="129">
        <v>11.574873308459104</v>
      </c>
      <c r="K34" s="131" t="s">
        <v>207</v>
      </c>
      <c r="L34" s="129">
        <v>0.9462227912932138</v>
      </c>
      <c r="O34" s="169"/>
    </row>
    <row r="35" spans="11:15" ht="3" customHeight="1">
      <c r="K35" s="130"/>
      <c r="O35" s="129"/>
    </row>
    <row r="36" spans="1:15" ht="12" customHeight="1">
      <c r="A36" s="123" t="s">
        <v>142</v>
      </c>
      <c r="B36" s="124"/>
      <c r="C36" s="125">
        <v>4216</v>
      </c>
      <c r="D36" s="125">
        <v>3949</v>
      </c>
      <c r="E36" s="125">
        <v>3919</v>
      </c>
      <c r="F36" s="125">
        <v>107495.53897833657</v>
      </c>
      <c r="G36" s="127">
        <v>27217.6007117183</v>
      </c>
      <c r="H36" s="127">
        <v>27428.764258652336</v>
      </c>
      <c r="I36" s="127">
        <v>621.2196356534055</v>
      </c>
      <c r="J36" s="129">
        <v>33.877367672381524</v>
      </c>
      <c r="K36" s="131" t="s">
        <v>206</v>
      </c>
      <c r="L36" s="129">
        <v>0.9295540796963947</v>
      </c>
      <c r="O36" s="129"/>
    </row>
    <row r="37" spans="1:15" ht="12" customHeight="1">
      <c r="A37" s="123" t="s">
        <v>143</v>
      </c>
      <c r="B37" s="124"/>
      <c r="C37" s="125">
        <v>3968</v>
      </c>
      <c r="D37" s="125">
        <v>4051</v>
      </c>
      <c r="E37" s="125">
        <v>4038</v>
      </c>
      <c r="F37" s="125">
        <v>111234.61650552451</v>
      </c>
      <c r="G37" s="127">
        <v>27455.351436474542</v>
      </c>
      <c r="H37" s="127">
        <v>27548.917850733447</v>
      </c>
      <c r="I37" s="127">
        <v>618.1518843662282</v>
      </c>
      <c r="J37" s="129">
        <v>0.4380568914737353</v>
      </c>
      <c r="K37" s="131" t="s">
        <v>208</v>
      </c>
      <c r="L37" s="129">
        <v>1.017641129032258</v>
      </c>
      <c r="O37" s="129"/>
    </row>
    <row r="38" spans="1:15" ht="12" customHeight="1">
      <c r="A38" s="123" t="s">
        <v>144</v>
      </c>
      <c r="B38" s="124"/>
      <c r="C38" s="125">
        <v>4192</v>
      </c>
      <c r="D38" s="125">
        <v>4190</v>
      </c>
      <c r="E38" s="125">
        <v>4161</v>
      </c>
      <c r="F38" s="125">
        <v>134486.63738668495</v>
      </c>
      <c r="G38" s="127">
        <v>32096.859133973812</v>
      </c>
      <c r="H38" s="127">
        <v>32323.361437343738</v>
      </c>
      <c r="I38" s="127">
        <v>720.9215524866681</v>
      </c>
      <c r="J38" s="129">
        <v>17.330784506597865</v>
      </c>
      <c r="K38" s="131" t="s">
        <v>209</v>
      </c>
      <c r="L38" s="129">
        <v>0.992604961832061</v>
      </c>
      <c r="O38" s="129"/>
    </row>
    <row r="39" spans="1:15" ht="12" customHeight="1">
      <c r="A39" s="123" t="s">
        <v>145</v>
      </c>
      <c r="B39" s="124"/>
      <c r="C39" s="125">
        <v>4075</v>
      </c>
      <c r="D39" s="125">
        <v>4083</v>
      </c>
      <c r="E39" s="125">
        <v>4065</v>
      </c>
      <c r="F39" s="125">
        <v>135558.81646155342</v>
      </c>
      <c r="G39" s="127">
        <v>33199.715721714056</v>
      </c>
      <c r="H39" s="127">
        <v>33345.433907854975</v>
      </c>
      <c r="I39" s="127">
        <v>730.1248063482</v>
      </c>
      <c r="J39" s="129">
        <v>3.1620240750407334</v>
      </c>
      <c r="K39" s="131" t="s">
        <v>210</v>
      </c>
      <c r="L39" s="129">
        <v>0.9975460122699387</v>
      </c>
      <c r="O39" s="129"/>
    </row>
    <row r="40" spans="1:15" ht="12" customHeight="1">
      <c r="A40" s="123" t="s">
        <v>146</v>
      </c>
      <c r="B40" s="124"/>
      <c r="C40" s="125">
        <v>4008</v>
      </c>
      <c r="D40" s="125">
        <v>4198</v>
      </c>
      <c r="E40" s="125">
        <v>4183</v>
      </c>
      <c r="F40" s="125">
        <v>136349.78500176396</v>
      </c>
      <c r="G40" s="127">
        <v>32478.28287734619</v>
      </c>
      <c r="H40" s="127">
        <v>32599.459053189694</v>
      </c>
      <c r="I40" s="127">
        <v>718.8763849618832</v>
      </c>
      <c r="J40" s="129">
        <v>-2.237112453617101</v>
      </c>
      <c r="K40" s="131" t="s">
        <v>211</v>
      </c>
      <c r="L40" s="129">
        <v>1.04</v>
      </c>
      <c r="O40" s="169"/>
    </row>
    <row r="41" spans="11:15" ht="3" customHeight="1">
      <c r="K41" s="130"/>
      <c r="O41" s="129"/>
    </row>
    <row r="42" spans="1:15" ht="12" customHeight="1">
      <c r="A42" s="123" t="s">
        <v>147</v>
      </c>
      <c r="B42" s="124"/>
      <c r="C42" s="125">
        <v>4072</v>
      </c>
      <c r="D42" s="125">
        <v>4286</v>
      </c>
      <c r="E42" s="125">
        <v>4273</v>
      </c>
      <c r="F42" s="125">
        <v>135100.6989360016</v>
      </c>
      <c r="G42" s="127">
        <v>31524.723518915245</v>
      </c>
      <c r="H42" s="127">
        <v>31619.312516936545</v>
      </c>
      <c r="I42" s="127">
        <v>697.9134178328383</v>
      </c>
      <c r="J42" s="129">
        <v>-3.006634357502463</v>
      </c>
      <c r="K42" s="131" t="s">
        <v>212</v>
      </c>
      <c r="L42" s="129">
        <v>1.05</v>
      </c>
      <c r="O42" s="129"/>
    </row>
    <row r="43" spans="1:15" ht="12" customHeight="1">
      <c r="A43" s="123" t="s">
        <v>148</v>
      </c>
      <c r="B43" s="124"/>
      <c r="C43" s="125">
        <v>3763</v>
      </c>
      <c r="D43" s="125">
        <v>4170</v>
      </c>
      <c r="E43" s="125">
        <v>4161</v>
      </c>
      <c r="F43" s="125">
        <v>137968.02380574998</v>
      </c>
      <c r="G43" s="127">
        <v>33086.72021596969</v>
      </c>
      <c r="H43" s="127">
        <v>33159.32366309955</v>
      </c>
      <c r="I43" s="127">
        <v>720.9215524866681</v>
      </c>
      <c r="J43" s="129">
        <v>4.870476375278926</v>
      </c>
      <c r="K43" s="131" t="s">
        <v>213</v>
      </c>
      <c r="L43" s="129">
        <v>1.1057666755248472</v>
      </c>
      <c r="O43" s="129"/>
    </row>
    <row r="44" spans="1:15" ht="12" customHeight="1">
      <c r="A44" s="123" t="s">
        <v>149</v>
      </c>
      <c r="B44" s="124"/>
      <c r="C44" s="125">
        <v>3975</v>
      </c>
      <c r="D44" s="125">
        <v>4704</v>
      </c>
      <c r="E44" s="125">
        <v>4688</v>
      </c>
      <c r="F44" s="125">
        <v>141024.0153796598</v>
      </c>
      <c r="G44" s="127">
        <v>29982.667205227448</v>
      </c>
      <c r="H44" s="127">
        <v>30083.9029977043</v>
      </c>
      <c r="I44" s="127">
        <v>641.6713109012542</v>
      </c>
      <c r="J44" s="129">
        <v>-9.274678508650197</v>
      </c>
      <c r="K44" s="131" t="s">
        <v>214</v>
      </c>
      <c r="L44" s="129">
        <v>1.17937106918239</v>
      </c>
      <c r="O44" s="129"/>
    </row>
    <row r="45" spans="1:15" ht="12" customHeight="1">
      <c r="A45" s="123" t="s">
        <v>150</v>
      </c>
      <c r="B45" s="124"/>
      <c r="C45" s="125">
        <v>4014</v>
      </c>
      <c r="D45" s="125">
        <v>5060</v>
      </c>
      <c r="E45" s="125">
        <v>5045</v>
      </c>
      <c r="F45" s="125">
        <v>144027.85518168757</v>
      </c>
      <c r="G45" s="127">
        <v>28463.10773431229</v>
      </c>
      <c r="H45" s="127">
        <v>28547.98218659086</v>
      </c>
      <c r="I45" s="127">
        <v>608.9486305046962</v>
      </c>
      <c r="J45" s="129">
        <v>-5.105457264739371</v>
      </c>
      <c r="K45" s="131" t="s">
        <v>215</v>
      </c>
      <c r="L45" s="129">
        <v>1.2568510214250124</v>
      </c>
      <c r="O45" s="129"/>
    </row>
    <row r="46" spans="1:15" ht="12" customHeight="1">
      <c r="A46" s="123" t="s">
        <v>151</v>
      </c>
      <c r="B46" s="124"/>
      <c r="C46" s="125">
        <v>4011</v>
      </c>
      <c r="D46" s="125">
        <v>5327</v>
      </c>
      <c r="E46" s="125">
        <v>5311</v>
      </c>
      <c r="F46" s="125">
        <v>168298.88078207205</v>
      </c>
      <c r="G46" s="127">
        <v>31596.304382282713</v>
      </c>
      <c r="H46" s="127">
        <v>31685.780461492053</v>
      </c>
      <c r="I46" s="127">
        <v>679.5069101097744</v>
      </c>
      <c r="J46" s="129">
        <v>10.9913136921286</v>
      </c>
      <c r="K46" s="131" t="s">
        <v>216</v>
      </c>
      <c r="L46" s="129">
        <v>1.3241087010720518</v>
      </c>
      <c r="O46" s="169"/>
    </row>
    <row r="47" spans="11:15" ht="3" customHeight="1">
      <c r="K47" s="130"/>
      <c r="O47" s="129"/>
    </row>
    <row r="48" spans="1:15" ht="12" customHeight="1">
      <c r="A48" s="123" t="s">
        <v>152</v>
      </c>
      <c r="B48" s="124"/>
      <c r="C48" s="125">
        <v>3968</v>
      </c>
      <c r="D48" s="125">
        <v>5202</v>
      </c>
      <c r="E48" s="125">
        <v>5183</v>
      </c>
      <c r="F48" s="125">
        <v>153894.7659050122</v>
      </c>
      <c r="G48" s="127">
        <v>29586.41599730038</v>
      </c>
      <c r="H48" s="127">
        <v>29691.7421248268</v>
      </c>
      <c r="I48" s="127">
        <v>635.0245164457034</v>
      </c>
      <c r="J48" s="129">
        <v>-6.293164655005484</v>
      </c>
      <c r="K48" s="131" t="s">
        <v>217</v>
      </c>
      <c r="L48" s="129">
        <v>1.3061995967741935</v>
      </c>
      <c r="O48" s="129"/>
    </row>
    <row r="49" spans="1:15" ht="12" customHeight="1">
      <c r="A49" s="123" t="s">
        <v>153</v>
      </c>
      <c r="B49" s="124"/>
      <c r="C49" s="125">
        <v>3863</v>
      </c>
      <c r="D49" s="125">
        <v>5176</v>
      </c>
      <c r="E49" s="125">
        <v>5153</v>
      </c>
      <c r="F49" s="125">
        <v>146702.423012225</v>
      </c>
      <c r="G49" s="127">
        <v>28344.488017874766</v>
      </c>
      <c r="H49" s="127">
        <v>28467.709361243054</v>
      </c>
      <c r="I49" s="127">
        <v>618.6631762474244</v>
      </c>
      <c r="J49" s="129">
        <v>-4.122468659594986</v>
      </c>
      <c r="K49" s="131" t="s">
        <v>218</v>
      </c>
      <c r="L49" s="129">
        <v>1.3339373543877815</v>
      </c>
      <c r="O49" s="129"/>
    </row>
    <row r="50" spans="1:15" ht="12" customHeight="1">
      <c r="A50" s="123" t="s">
        <v>154</v>
      </c>
      <c r="B50" s="124"/>
      <c r="C50" s="125">
        <v>3559</v>
      </c>
      <c r="D50" s="125">
        <v>5071</v>
      </c>
      <c r="E50" s="125">
        <v>5048</v>
      </c>
      <c r="F50" s="125">
        <v>137278.2910580163</v>
      </c>
      <c r="G50" s="127">
        <v>27073.927693102163</v>
      </c>
      <c r="H50" s="127">
        <v>27193.569993302077</v>
      </c>
      <c r="I50" s="127">
        <v>594.6324578312021</v>
      </c>
      <c r="J50" s="129">
        <v>-4.475735479004271</v>
      </c>
      <c r="K50" s="131" t="s">
        <v>219</v>
      </c>
      <c r="L50" s="129">
        <v>1.4183759483000844</v>
      </c>
      <c r="O50" s="129"/>
    </row>
    <row r="51" spans="1:15" ht="12" customHeight="1">
      <c r="A51" s="123" t="s">
        <v>155</v>
      </c>
      <c r="B51" s="124"/>
      <c r="C51" s="125">
        <v>3590</v>
      </c>
      <c r="D51" s="125">
        <v>5294</v>
      </c>
      <c r="E51" s="125">
        <v>5267</v>
      </c>
      <c r="F51" s="125">
        <v>147110.94522530076</v>
      </c>
      <c r="G51" s="127">
        <v>27789.225034895673</v>
      </c>
      <c r="H51" s="127">
        <v>27928.296426581044</v>
      </c>
      <c r="I51" s="127">
        <v>590.5421227816323</v>
      </c>
      <c r="J51" s="129">
        <v>2.701838829767226</v>
      </c>
      <c r="K51" s="131" t="s">
        <v>220</v>
      </c>
      <c r="L51" s="129">
        <v>1.4671309192200557</v>
      </c>
      <c r="O51" s="129"/>
    </row>
    <row r="52" spans="1:15" ht="12" customHeight="1">
      <c r="A52" s="123" t="s">
        <v>156</v>
      </c>
      <c r="B52" s="124"/>
      <c r="C52" s="125">
        <v>4127</v>
      </c>
      <c r="D52" s="125">
        <v>6016</v>
      </c>
      <c r="E52" s="125">
        <v>5981</v>
      </c>
      <c r="F52" s="125">
        <v>172897.43996155084</v>
      </c>
      <c r="G52" s="127">
        <v>28738.694058277048</v>
      </c>
      <c r="H52" s="127">
        <v>28909.465546596588</v>
      </c>
      <c r="I52" s="127">
        <v>617.1293006038358</v>
      </c>
      <c r="J52" s="129">
        <v>3.513172106987895</v>
      </c>
      <c r="K52" s="131" t="s">
        <v>221</v>
      </c>
      <c r="L52" s="129">
        <v>1.4492367337048704</v>
      </c>
      <c r="O52" s="169"/>
    </row>
    <row r="53" spans="11:15" ht="3" customHeight="1">
      <c r="K53" s="130"/>
      <c r="O53" s="129"/>
    </row>
    <row r="54" spans="1:15" ht="12" customHeight="1">
      <c r="A54" s="123" t="s">
        <v>157</v>
      </c>
      <c r="B54" s="124"/>
      <c r="C54" s="125">
        <v>4945</v>
      </c>
      <c r="D54" s="125">
        <v>7491</v>
      </c>
      <c r="E54" s="125">
        <v>7442</v>
      </c>
      <c r="F54" s="125">
        <v>194779.19860110543</v>
      </c>
      <c r="G54" s="127">
        <v>26000.214742590102</v>
      </c>
      <c r="H54" s="127">
        <v>26172.520106553227</v>
      </c>
      <c r="I54" s="127">
        <v>562.9323611970366</v>
      </c>
      <c r="J54" s="129">
        <v>-9.467298645254857</v>
      </c>
      <c r="K54" s="131" t="s">
        <v>222</v>
      </c>
      <c r="L54" s="129">
        <v>1.5049544994944388</v>
      </c>
      <c r="O54" s="129"/>
    </row>
    <row r="55" spans="1:15" ht="12" customHeight="1">
      <c r="A55" s="123" t="s">
        <v>158</v>
      </c>
      <c r="B55" s="124"/>
      <c r="C55" s="125">
        <v>5108</v>
      </c>
      <c r="D55" s="125">
        <v>7577</v>
      </c>
      <c r="E55" s="125">
        <v>7534</v>
      </c>
      <c r="F55" s="125">
        <v>192645.0662889924</v>
      </c>
      <c r="G55" s="127">
        <v>25425.011376244358</v>
      </c>
      <c r="H55" s="127">
        <v>25570.72956238528</v>
      </c>
      <c r="I55" s="127">
        <v>557.8194423850744</v>
      </c>
      <c r="J55" s="129">
        <v>-2.299322119986712</v>
      </c>
      <c r="K55" s="131" t="s">
        <v>223</v>
      </c>
      <c r="L55" s="129">
        <v>1.4749412685982772</v>
      </c>
      <c r="O55" s="129"/>
    </row>
    <row r="56" spans="1:15" ht="12" customHeight="1">
      <c r="A56" s="123" t="s">
        <v>159</v>
      </c>
      <c r="B56" s="124"/>
      <c r="C56" s="125">
        <v>5859</v>
      </c>
      <c r="D56" s="125">
        <v>8767</v>
      </c>
      <c r="E56" s="125">
        <v>8714</v>
      </c>
      <c r="F56" s="125">
        <v>224913.20820316696</v>
      </c>
      <c r="G56" s="127">
        <v>25653.558847139066</v>
      </c>
      <c r="H56" s="127">
        <v>25811.036746547503</v>
      </c>
      <c r="I56" s="127">
        <v>563.954944959429</v>
      </c>
      <c r="J56" s="129">
        <v>0.9397744541309976</v>
      </c>
      <c r="K56" s="131" t="s">
        <v>224</v>
      </c>
      <c r="L56" s="129">
        <v>1.4872845195425841</v>
      </c>
      <c r="O56" s="129"/>
    </row>
    <row r="57" spans="1:15" ht="12" customHeight="1">
      <c r="A57" s="123" t="s">
        <v>199</v>
      </c>
      <c r="B57" s="124"/>
      <c r="C57" s="125">
        <v>4700</v>
      </c>
      <c r="D57" s="125">
        <v>6716</v>
      </c>
      <c r="E57" s="125">
        <v>6680</v>
      </c>
      <c r="F57" s="125">
        <v>173094.7986276926</v>
      </c>
      <c r="G57" s="127">
        <v>25772.689855457786</v>
      </c>
      <c r="H57" s="127">
        <v>25913.806414667943</v>
      </c>
      <c r="I57" s="127">
        <v>560.3759017910555</v>
      </c>
      <c r="J57" s="129">
        <v>0.39816172100945835</v>
      </c>
      <c r="K57" s="127">
        <v>4626</v>
      </c>
      <c r="L57" s="129">
        <v>1.421276595744681</v>
      </c>
      <c r="O57" s="129"/>
    </row>
    <row r="58" spans="1:15" ht="12" customHeight="1">
      <c r="A58" s="123" t="s">
        <v>225</v>
      </c>
      <c r="B58" s="124"/>
      <c r="C58" s="125">
        <v>4973</v>
      </c>
      <c r="D58" s="125">
        <v>7175</v>
      </c>
      <c r="E58" s="125">
        <v>7143</v>
      </c>
      <c r="F58" s="125">
        <v>175861.91028872653</v>
      </c>
      <c r="G58" s="127">
        <v>24509.798908903125</v>
      </c>
      <c r="H58" s="127">
        <v>24619.215371479117</v>
      </c>
      <c r="I58" s="127">
        <v>531.7435564440673</v>
      </c>
      <c r="J58" s="129">
        <v>0.39816172100945835</v>
      </c>
      <c r="K58" s="127">
        <v>4631</v>
      </c>
      <c r="L58" s="129">
        <v>1.44</v>
      </c>
      <c r="O58" s="129"/>
    </row>
    <row r="59" spans="1:12" s="132" customFormat="1" ht="3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</row>
    <row r="60" spans="1:12" s="132" customFormat="1" ht="12" customHeight="1">
      <c r="A60" s="123" t="s">
        <v>234</v>
      </c>
      <c r="B60" s="124"/>
      <c r="C60" s="125">
        <v>4367</v>
      </c>
      <c r="D60" s="125">
        <v>6657</v>
      </c>
      <c r="E60" s="125">
        <v>6620</v>
      </c>
      <c r="F60" s="125">
        <v>160924</v>
      </c>
      <c r="G60" s="127">
        <v>24174</v>
      </c>
      <c r="H60" s="127">
        <v>24307</v>
      </c>
      <c r="I60" s="127">
        <v>528</v>
      </c>
      <c r="J60" s="129">
        <v>0.39816172100945835</v>
      </c>
      <c r="K60" s="127">
        <v>4601</v>
      </c>
      <c r="L60" s="129">
        <v>1.52</v>
      </c>
    </row>
    <row r="61" spans="1:12" s="132" customFormat="1" ht="12" customHeight="1">
      <c r="A61" s="123" t="s">
        <v>237</v>
      </c>
      <c r="B61" s="124"/>
      <c r="C61" s="125">
        <v>4081</v>
      </c>
      <c r="D61" s="125">
        <v>6076</v>
      </c>
      <c r="E61" s="125">
        <v>6036</v>
      </c>
      <c r="F61" s="125">
        <v>150547</v>
      </c>
      <c r="G61" s="127">
        <v>24776</v>
      </c>
      <c r="H61" s="127">
        <v>24941</v>
      </c>
      <c r="I61" s="127">
        <v>543</v>
      </c>
      <c r="J61" s="129"/>
      <c r="K61" s="127">
        <f>H61/I61*100</f>
        <v>4593.186003683241</v>
      </c>
      <c r="L61" s="129">
        <f aca="true" t="shared" si="0" ref="L61:L70">E61/C61</f>
        <v>1.4790492526341583</v>
      </c>
    </row>
    <row r="62" spans="1:12" s="132" customFormat="1" ht="12" customHeight="1">
      <c r="A62" s="123" t="s">
        <v>240</v>
      </c>
      <c r="B62" s="124"/>
      <c r="C62" s="125">
        <v>3514</v>
      </c>
      <c r="D62" s="125">
        <v>5102</v>
      </c>
      <c r="E62" s="125">
        <v>5076</v>
      </c>
      <c r="F62" s="125">
        <v>115978</v>
      </c>
      <c r="G62" s="127">
        <v>22733</v>
      </c>
      <c r="H62" s="127">
        <v>22848</v>
      </c>
      <c r="I62" s="127">
        <v>494</v>
      </c>
      <c r="J62" s="129"/>
      <c r="K62" s="127">
        <v>4625</v>
      </c>
      <c r="L62" s="129">
        <f t="shared" si="0"/>
        <v>1.4445076835515083</v>
      </c>
    </row>
    <row r="63" spans="1:12" s="132" customFormat="1" ht="12" customHeight="1">
      <c r="A63" s="123" t="s">
        <v>241</v>
      </c>
      <c r="B63" s="124"/>
      <c r="C63" s="125">
        <v>3407</v>
      </c>
      <c r="D63" s="125">
        <v>5025</v>
      </c>
      <c r="E63" s="125">
        <v>4989</v>
      </c>
      <c r="F63" s="125">
        <v>112511</v>
      </c>
      <c r="G63" s="127">
        <v>22392</v>
      </c>
      <c r="H63" s="127">
        <v>22550</v>
      </c>
      <c r="I63" s="127">
        <v>505</v>
      </c>
      <c r="J63" s="129"/>
      <c r="K63" s="127">
        <v>4465</v>
      </c>
      <c r="L63" s="129">
        <f t="shared" si="0"/>
        <v>1.464338127384796</v>
      </c>
    </row>
    <row r="64" spans="1:12" s="132" customFormat="1" ht="12" customHeight="1">
      <c r="A64" s="123" t="s">
        <v>243</v>
      </c>
      <c r="B64" s="133"/>
      <c r="C64" s="125">
        <v>3128</v>
      </c>
      <c r="D64" s="125">
        <v>4737.1907</v>
      </c>
      <c r="E64" s="125">
        <v>4708.0621</v>
      </c>
      <c r="F64" s="125">
        <v>105113</v>
      </c>
      <c r="G64" s="34">
        <v>22189</v>
      </c>
      <c r="H64" s="34">
        <v>22326</v>
      </c>
      <c r="I64" s="127">
        <v>470</v>
      </c>
      <c r="J64" s="52">
        <f>H64/I64*100</f>
        <v>4750.212765957447</v>
      </c>
      <c r="K64" s="127">
        <v>4750</v>
      </c>
      <c r="L64" s="129">
        <f t="shared" si="0"/>
        <v>1.505134942455243</v>
      </c>
    </row>
    <row r="65" spans="1:12" s="132" customFormat="1" ht="3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</row>
    <row r="66" spans="1:12" s="132" customFormat="1" ht="12" customHeight="1">
      <c r="A66" s="123" t="s">
        <v>263</v>
      </c>
      <c r="B66" s="134"/>
      <c r="C66" s="135">
        <v>3764</v>
      </c>
      <c r="D66" s="125">
        <v>5605</v>
      </c>
      <c r="E66" s="125">
        <v>5570</v>
      </c>
      <c r="F66" s="125">
        <v>135309</v>
      </c>
      <c r="G66" s="127">
        <v>24142</v>
      </c>
      <c r="H66" s="127">
        <v>24294</v>
      </c>
      <c r="I66" s="127">
        <v>513</v>
      </c>
      <c r="J66" s="129"/>
      <c r="K66" s="127">
        <v>4736</v>
      </c>
      <c r="L66" s="129">
        <f t="shared" si="0"/>
        <v>1.4798087141339</v>
      </c>
    </row>
    <row r="67" spans="1:14" s="132" customFormat="1" ht="12" customHeight="1">
      <c r="A67" s="123" t="s">
        <v>267</v>
      </c>
      <c r="B67" s="134"/>
      <c r="C67" s="135">
        <v>4162</v>
      </c>
      <c r="D67" s="125">
        <v>6345</v>
      </c>
      <c r="E67" s="125">
        <v>6307</v>
      </c>
      <c r="F67" s="125">
        <v>147785</v>
      </c>
      <c r="G67" s="127">
        <v>23292</v>
      </c>
      <c r="H67" s="127">
        <v>23431</v>
      </c>
      <c r="I67" s="127">
        <v>504</v>
      </c>
      <c r="K67" s="127">
        <f>H67/I67*100</f>
        <v>4649.007936507936</v>
      </c>
      <c r="L67" s="129">
        <f t="shared" si="0"/>
        <v>1.515377222489188</v>
      </c>
      <c r="N67" s="170"/>
    </row>
    <row r="68" spans="1:14" s="132" customFormat="1" ht="12" customHeight="1">
      <c r="A68" s="123" t="s">
        <v>268</v>
      </c>
      <c r="B68" s="134"/>
      <c r="C68" s="135">
        <v>4925</v>
      </c>
      <c r="D68" s="125">
        <v>7454</v>
      </c>
      <c r="E68" s="125">
        <v>7390</v>
      </c>
      <c r="F68" s="125">
        <v>187551</v>
      </c>
      <c r="G68" s="127">
        <v>25163</v>
      </c>
      <c r="H68" s="127">
        <v>25379</v>
      </c>
      <c r="I68" s="127">
        <v>544</v>
      </c>
      <c r="K68" s="127">
        <f>H68/I68*100</f>
        <v>4665.257352941177</v>
      </c>
      <c r="L68" s="129">
        <f t="shared" si="0"/>
        <v>1.500507614213198</v>
      </c>
      <c r="N68" s="170"/>
    </row>
    <row r="69" spans="1:12" ht="12" customHeight="1">
      <c r="A69" s="123" t="s">
        <v>270</v>
      </c>
      <c r="C69" s="135">
        <v>4889</v>
      </c>
      <c r="D69" s="125">
        <v>7112</v>
      </c>
      <c r="E69" s="125">
        <v>7059</v>
      </c>
      <c r="F69" s="125">
        <v>176849</v>
      </c>
      <c r="G69" s="127">
        <v>24866</v>
      </c>
      <c r="H69" s="127">
        <v>25052</v>
      </c>
      <c r="I69" s="127">
        <v>544</v>
      </c>
      <c r="K69" s="127">
        <f>H69/I69*100</f>
        <v>4605.14705882353</v>
      </c>
      <c r="L69" s="129">
        <f t="shared" si="0"/>
        <v>1.4438535487829822</v>
      </c>
    </row>
    <row r="70" spans="1:12" ht="12" customHeight="1">
      <c r="A70" s="123" t="s">
        <v>280</v>
      </c>
      <c r="C70" s="135">
        <v>4035</v>
      </c>
      <c r="D70" s="125">
        <v>6105</v>
      </c>
      <c r="E70" s="125">
        <v>6042</v>
      </c>
      <c r="F70" s="125">
        <v>156293</v>
      </c>
      <c r="G70" s="127">
        <v>25601</v>
      </c>
      <c r="H70" s="127">
        <v>25866</v>
      </c>
      <c r="I70" s="127">
        <v>574</v>
      </c>
      <c r="K70" s="127">
        <f>H70/I70*100</f>
        <v>4506.271777003484</v>
      </c>
      <c r="L70" s="129">
        <f t="shared" si="0"/>
        <v>1.4973977695167286</v>
      </c>
    </row>
    <row r="71" ht="6" customHeight="1"/>
    <row r="72" ht="14.25" customHeight="1">
      <c r="A72" s="130" t="s">
        <v>259</v>
      </c>
    </row>
    <row r="84" ht="15" customHeight="1">
      <c r="D84" s="130" t="s">
        <v>227</v>
      </c>
    </row>
    <row r="85" spans="10:12" ht="15" customHeight="1">
      <c r="J85" s="166"/>
      <c r="L85" s="166"/>
    </row>
    <row r="88" ht="15" customHeight="1">
      <c r="L88" s="166"/>
    </row>
    <row r="89" ht="15" customHeight="1">
      <c r="L89" s="166"/>
    </row>
  </sheetData>
  <sheetProtection/>
  <mergeCells count="19">
    <mergeCell ref="A1:L1"/>
    <mergeCell ref="A3:L3"/>
    <mergeCell ref="F7:I7"/>
    <mergeCell ref="G8:H8"/>
    <mergeCell ref="F8:F10"/>
    <mergeCell ref="G9:G10"/>
    <mergeCell ref="A7:B11"/>
    <mergeCell ref="D11:E11"/>
    <mergeCell ref="H9:H10"/>
    <mergeCell ref="I8:I10"/>
    <mergeCell ref="A4:L4"/>
    <mergeCell ref="E7:E10"/>
    <mergeCell ref="L8:L10"/>
    <mergeCell ref="K8:K11"/>
    <mergeCell ref="C7:C10"/>
    <mergeCell ref="D7:D10"/>
    <mergeCell ref="K7:L7"/>
    <mergeCell ref="G11:I11"/>
    <mergeCell ref="J7:J10"/>
  </mergeCells>
  <printOptions horizontalCentered="1"/>
  <pageMargins left="0.1968503937007874" right="0.2362204724409449" top="0.35433070866141736" bottom="0" header="0.15748031496062992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lfstad-webu</cp:lastModifiedBy>
  <cp:lastPrinted>2011-07-20T08:39:27Z</cp:lastPrinted>
  <dcterms:created xsi:type="dcterms:W3CDTF">2001-06-13T13:09:49Z</dcterms:created>
  <dcterms:modified xsi:type="dcterms:W3CDTF">2011-07-26T05:40:29Z</dcterms:modified>
  <cp:category/>
  <cp:version/>
  <cp:contentType/>
  <cp:contentStatus/>
</cp:coreProperties>
</file>