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5521" windowWidth="24840" windowHeight="13800" tabRatio="883" activeTab="0"/>
  </bookViews>
  <sheets>
    <sheet name="Inhalt" sheetId="1" r:id="rId1"/>
    <sheet name="Vorbemerkung" sheetId="2" r:id="rId2"/>
    <sheet name="Übersicht 1" sheetId="3" r:id="rId3"/>
    <sheet name="Zeitreihen" sheetId="4" r:id="rId4"/>
    <sheet name="LGH1.1-2 " sheetId="5" r:id="rId5"/>
    <sheet name="LGH 1.3" sheetId="6" r:id="rId6"/>
    <sheet name="LGH1.4+5" sheetId="7" r:id="rId7"/>
    <sheet name="LS2.1-3" sheetId="8" r:id="rId8"/>
    <sheet name="LR3.1" sheetId="9" r:id="rId9"/>
    <sheet name="LR3.2" sheetId="10" r:id="rId10"/>
    <sheet name="LAR3.3" sheetId="11" r:id="rId11"/>
    <sheet name="LG4.1+2" sheetId="12" r:id="rId12"/>
    <sheet name="LG4.3" sheetId="13" r:id="rId13"/>
    <sheet name="LB5.1-2" sheetId="14" r:id="rId14"/>
    <sheet name="LB5.3" sheetId="15" r:id="rId15"/>
    <sheet name="GFL6.1-3" sheetId="16" r:id="rId16"/>
    <sheet name="GFL6.4-5" sheetId="17" r:id="rId17"/>
    <sheet name="FL7.1-4" sheetId="18" r:id="rId18"/>
    <sheet name="FL7.5-6" sheetId="19" r:id="rId19"/>
    <sheet name="FL7.7-9" sheetId="20" r:id="rId20"/>
    <sheet name="FL7.10-12" sheetId="21" r:id="rId21"/>
    <sheet name="FöL8.1-3 " sheetId="22" r:id="rId22"/>
    <sheet name="FöL8.4-5"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20">'FL7.10-12'!$A$1:$J$60</definedName>
    <definedName name="_xlnm.Print_Area" localSheetId="17">'FL7.1-4'!$A$1:$N$56</definedName>
    <definedName name="_xlnm.Print_Area" localSheetId="18">'FL7.5-6'!$A$1:$F$58</definedName>
    <definedName name="_xlnm.Print_Area" localSheetId="19">'FL7.7-9'!$A$1:$R$57</definedName>
    <definedName name="_xlnm.Print_Area" localSheetId="21">'FöL8.1-3 '!$A$1:$K$58</definedName>
    <definedName name="_xlnm.Print_Area" localSheetId="22">'FöL8.4-5'!$A$1:$E$56</definedName>
    <definedName name="_xlnm.Print_Area" localSheetId="15">'GFL6.1-3'!$A$1:$E$55</definedName>
    <definedName name="_xlnm.Print_Area" localSheetId="16">'GFL6.4-5'!$A$1:$E$50</definedName>
    <definedName name="_xlnm.Print_Area" localSheetId="13">'LB5.1-2'!$A$1:$N$115</definedName>
    <definedName name="_xlnm.Print_Area" localSheetId="14">'LB5.3'!$A$1:$J$116</definedName>
    <definedName name="_xlnm.Print_Area" localSheetId="11">'LG4.1+2'!$A$1:$M$235</definedName>
    <definedName name="_xlnm.Print_Area" localSheetId="12">'LG4.3'!$A$1:$H$163</definedName>
    <definedName name="_xlnm.Print_Area" localSheetId="6">'LGH1.4+5'!$A$1:$Q$58</definedName>
    <definedName name="_xlnm.Print_Area" localSheetId="8">'LR3.1'!$A$1:$I$119</definedName>
    <definedName name="_xlnm.Print_Area" localSheetId="9">'LR3.2'!$A$1:$I$56</definedName>
    <definedName name="_xlnm.Print_Area" localSheetId="7">'LS2.1-3'!$A$1:$I$56</definedName>
    <definedName name="_xlnm.Print_Area" localSheetId="2">'Übersicht 1'!$A$1:$N$61</definedName>
    <definedName name="_xlnm.Print_Area" localSheetId="3">'Zeitreihen'!$A$1:$J$228</definedName>
    <definedName name="Stand__November_2005" localSheetId="20">#REF!</definedName>
    <definedName name="Stand__November_2005" localSheetId="17">#REF!</definedName>
    <definedName name="Stand__November_2005" localSheetId="18">'FL7.5-6'!$G$22:$X$44</definedName>
    <definedName name="Stand__November_2005" localSheetId="19">#REF!</definedName>
    <definedName name="Stand__November_2005" localSheetId="21">#REF!</definedName>
    <definedName name="Stand__November_2005" localSheetId="22">#REF!</definedName>
    <definedName name="Stand__November_2005" localSheetId="15">#REF!</definedName>
    <definedName name="Stand__November_2005" localSheetId="16">#REF!</definedName>
    <definedName name="Stand__November_2005" localSheetId="0">#REF!</definedName>
    <definedName name="Stand__November_2005" localSheetId="10">#REF!</definedName>
    <definedName name="Stand__November_2005" localSheetId="13">#REF!</definedName>
    <definedName name="Stand__November_2005" localSheetId="14">#REF!</definedName>
    <definedName name="Stand__November_2005" localSheetId="11">#REF!</definedName>
    <definedName name="Stand__November_2005" localSheetId="12">#REF!</definedName>
    <definedName name="Stand__November_2005" localSheetId="5">#REF!</definedName>
    <definedName name="Stand__November_2005" localSheetId="6">#REF!</definedName>
    <definedName name="Stand__November_2005" localSheetId="8">#REF!</definedName>
    <definedName name="Stand__November_2005" localSheetId="9">#REF!</definedName>
    <definedName name="Stand__November_2005" localSheetId="7">#REF!</definedName>
    <definedName name="Stand__November_2005" localSheetId="2">#REF!</definedName>
    <definedName name="Stand__November_2005" localSheetId="1">#REF!</definedName>
    <definedName name="Stand__November_2005" localSheetId="3">#REF!</definedName>
    <definedName name="Stand__November_2005">#REF!</definedName>
    <definedName name="Tabelle_2._Teilnehmer_am_Vorbereitungsdienst_für_das_Lehramt_der_gewerblichen_Fachlehrer" localSheetId="20">#REF!</definedName>
    <definedName name="Tabelle_2._Teilnehmer_am_Vorbereitungsdienst_für_das_Lehramt_der_gewerblichen_Fachlehrer" localSheetId="17">#REF!</definedName>
    <definedName name="Tabelle_2._Teilnehmer_am_Vorbereitungsdienst_für_das_Lehramt_der_gewerblichen_Fachlehrer" localSheetId="18">#REF!</definedName>
    <definedName name="Tabelle_2._Teilnehmer_am_Vorbereitungsdienst_für_das_Lehramt_der_gewerblichen_Fachlehrer" localSheetId="19">#REF!</definedName>
    <definedName name="Tabelle_2._Teilnehmer_am_Vorbereitungsdienst_für_das_Lehramt_der_gewerblichen_Fachlehrer" localSheetId="21">#REF!</definedName>
    <definedName name="Tabelle_2._Teilnehmer_am_Vorbereitungsdienst_für_das_Lehramt_der_gewerblichen_Fachlehrer" localSheetId="22">#REF!</definedName>
    <definedName name="Tabelle_2._Teilnehmer_am_Vorbereitungsdienst_für_das_Lehramt_der_gewerblichen_Fachlehrer" localSheetId="15">'GFL6.1-3'!$F$28:$U$38</definedName>
    <definedName name="Tabelle_2._Teilnehmer_am_Vorbereitungsdienst_für_das_Lehramt_der_gewerblichen_Fachlehrer" localSheetId="16">#REF!</definedName>
    <definedName name="Tabelle_2._Teilnehmer_am_Vorbereitungsdienst_für_das_Lehramt_der_gewerblichen_Fachlehrer" localSheetId="0">#REF!</definedName>
    <definedName name="Tabelle_2._Teilnehmer_am_Vorbereitungsdienst_für_das_Lehramt_der_gewerblichen_Fachlehrer" localSheetId="10">#REF!</definedName>
    <definedName name="Tabelle_2._Teilnehmer_am_Vorbereitungsdienst_für_das_Lehramt_der_gewerblichen_Fachlehrer" localSheetId="13">#REF!</definedName>
    <definedName name="Tabelle_2._Teilnehmer_am_Vorbereitungsdienst_für_das_Lehramt_der_gewerblichen_Fachlehrer" localSheetId="14">#REF!</definedName>
    <definedName name="Tabelle_2._Teilnehmer_am_Vorbereitungsdienst_für_das_Lehramt_der_gewerblichen_Fachlehrer" localSheetId="11">#REF!</definedName>
    <definedName name="Tabelle_2._Teilnehmer_am_Vorbereitungsdienst_für_das_Lehramt_der_gewerblichen_Fachlehrer" localSheetId="12">#REF!</definedName>
    <definedName name="Tabelle_2._Teilnehmer_am_Vorbereitungsdienst_für_das_Lehramt_der_gewerblichen_Fachlehrer" localSheetId="5">#REF!</definedName>
    <definedName name="Tabelle_2._Teilnehmer_am_Vorbereitungsdienst_für_das_Lehramt_der_gewerblichen_Fachlehrer" localSheetId="6">#REF!</definedName>
    <definedName name="Tabelle_2._Teilnehmer_am_Vorbereitungsdienst_für_das_Lehramt_der_gewerblichen_Fachlehrer" localSheetId="8">#REF!</definedName>
    <definedName name="Tabelle_2._Teilnehmer_am_Vorbereitungsdienst_für_das_Lehramt_der_gewerblichen_Fachlehrer" localSheetId="9">#REF!</definedName>
    <definedName name="Tabelle_2._Teilnehmer_am_Vorbereitungsdienst_für_das_Lehramt_der_gewerblichen_Fachlehrer" localSheetId="7">#REF!</definedName>
    <definedName name="Tabelle_2._Teilnehmer_am_Vorbereitungsdienst_für_das_Lehramt_der_gewerblichen_Fachlehrer" localSheetId="2">#REF!</definedName>
    <definedName name="Tabelle_2._Teilnehmer_am_Vorbereitungsdienst_für_das_Lehramt_der_gewerblichen_Fachlehrer" localSheetId="1">#REF!</definedName>
    <definedName name="Tabelle_2._Teilnehmer_am_Vorbereitungsdienst_für_das_Lehramt_der_gewerblichen_Fachlehrer" localSheetId="3">#REF!</definedName>
    <definedName name="Tabelle_2._Teilnehmer_am_Vorbereitungsdienst_für_das_Lehramt_der_gewerblichen_Fachlehrer">#REF!</definedName>
    <definedName name="Tabelle_2._Teilnehmer_an_der_Ausbildung_zum_Förderlehrer_nach_Geburtsjahren" localSheetId="20">#REF!</definedName>
    <definedName name="Tabelle_2._Teilnehmer_an_der_Ausbildung_zum_Förderlehrer_nach_Geburtsjahren" localSheetId="17">#REF!</definedName>
    <definedName name="Tabelle_2._Teilnehmer_an_der_Ausbildung_zum_Förderlehrer_nach_Geburtsjahren" localSheetId="18">#REF!</definedName>
    <definedName name="Tabelle_2._Teilnehmer_an_der_Ausbildung_zum_Förderlehrer_nach_Geburtsjahren" localSheetId="19">#REF!</definedName>
    <definedName name="Tabelle_2._Teilnehmer_an_der_Ausbildung_zum_Förderlehrer_nach_Geburtsjahren" localSheetId="21">'FöL8.1-3 '!$L$14:$AC$27</definedName>
    <definedName name="Tabelle_2._Teilnehmer_an_der_Ausbildung_zum_Förderlehrer_nach_Geburtsjahren" localSheetId="22">'[3]FöL Tabelle 1-3 '!$O$17:$AI$31</definedName>
    <definedName name="Tabelle_2._Teilnehmer_an_der_Ausbildung_zum_Förderlehrer_nach_Geburtsjahren" localSheetId="15">#REF!</definedName>
    <definedName name="Tabelle_2._Teilnehmer_an_der_Ausbildung_zum_Förderlehrer_nach_Geburtsjahren" localSheetId="16">#REF!</definedName>
    <definedName name="Tabelle_2._Teilnehmer_an_der_Ausbildung_zum_Förderlehrer_nach_Geburtsjahren" localSheetId="0">#REF!</definedName>
    <definedName name="Tabelle_2._Teilnehmer_an_der_Ausbildung_zum_Förderlehrer_nach_Geburtsjahren" localSheetId="10">#REF!</definedName>
    <definedName name="Tabelle_2._Teilnehmer_an_der_Ausbildung_zum_Förderlehrer_nach_Geburtsjahren" localSheetId="13">#REF!</definedName>
    <definedName name="Tabelle_2._Teilnehmer_an_der_Ausbildung_zum_Förderlehrer_nach_Geburtsjahren" localSheetId="14">#REF!</definedName>
    <definedName name="Tabelle_2._Teilnehmer_an_der_Ausbildung_zum_Förderlehrer_nach_Geburtsjahren" localSheetId="11">#REF!</definedName>
    <definedName name="Tabelle_2._Teilnehmer_an_der_Ausbildung_zum_Förderlehrer_nach_Geburtsjahren" localSheetId="12">#REF!</definedName>
    <definedName name="Tabelle_2._Teilnehmer_an_der_Ausbildung_zum_Förderlehrer_nach_Geburtsjahren" localSheetId="5">#REF!</definedName>
    <definedName name="Tabelle_2._Teilnehmer_an_der_Ausbildung_zum_Förderlehrer_nach_Geburtsjahren" localSheetId="6">#REF!</definedName>
    <definedName name="Tabelle_2._Teilnehmer_an_der_Ausbildung_zum_Förderlehrer_nach_Geburtsjahren" localSheetId="8">#REF!</definedName>
    <definedName name="Tabelle_2._Teilnehmer_an_der_Ausbildung_zum_Förderlehrer_nach_Geburtsjahren" localSheetId="9">#REF!</definedName>
    <definedName name="Tabelle_2._Teilnehmer_an_der_Ausbildung_zum_Förderlehrer_nach_Geburtsjahren" localSheetId="7">#REF!</definedName>
    <definedName name="Tabelle_2._Teilnehmer_an_der_Ausbildung_zum_Förderlehrer_nach_Geburtsjahren" localSheetId="2">#REF!</definedName>
    <definedName name="Tabelle_2._Teilnehmer_an_der_Ausbildung_zum_Förderlehrer_nach_Geburtsjahren" localSheetId="1">#REF!</definedName>
    <definedName name="Tabelle_2._Teilnehmer_an_der_Ausbildung_zum_Förderlehrer_nach_Geburtsjahren" localSheetId="3">#REF!</definedName>
    <definedName name="Tabelle_2._Teilnehmer_an_der_Ausbildung_zum_Förderlehrer_nach_Geburtsjahren">#REF!</definedName>
    <definedName name="Tabelle_2._Teilnehmer_an_der_fachlichen_Ausbildung_zum_Fachlehrer_nach_Geburtsjahren" localSheetId="20">#REF!</definedName>
    <definedName name="Tabelle_2._Teilnehmer_an_der_fachlichen_Ausbildung_zum_Fachlehrer_nach_Geburtsjahren" localSheetId="17">'FL7.1-4'!$O$15:$O$29</definedName>
    <definedName name="Tabelle_2._Teilnehmer_an_der_fachlichen_Ausbildung_zum_Fachlehrer_nach_Geburtsjahren" localSheetId="18">#REF!</definedName>
    <definedName name="Tabelle_2._Teilnehmer_an_der_fachlichen_Ausbildung_zum_Fachlehrer_nach_Geburtsjahren" localSheetId="19">#REF!</definedName>
    <definedName name="Tabelle_2._Teilnehmer_an_der_fachlichen_Ausbildung_zum_Fachlehrer_nach_Geburtsjahren" localSheetId="21">#REF!</definedName>
    <definedName name="Tabelle_2._Teilnehmer_an_der_fachlichen_Ausbildung_zum_Fachlehrer_nach_Geburtsjahren" localSheetId="22">#REF!</definedName>
    <definedName name="Tabelle_2._Teilnehmer_an_der_fachlichen_Ausbildung_zum_Fachlehrer_nach_Geburtsjahren" localSheetId="15">#REF!</definedName>
    <definedName name="Tabelle_2._Teilnehmer_an_der_fachlichen_Ausbildung_zum_Fachlehrer_nach_Geburtsjahren" localSheetId="16">#REF!</definedName>
    <definedName name="Tabelle_2._Teilnehmer_an_der_fachlichen_Ausbildung_zum_Fachlehrer_nach_Geburtsjahren" localSheetId="0">#REF!</definedName>
    <definedName name="Tabelle_2._Teilnehmer_an_der_fachlichen_Ausbildung_zum_Fachlehrer_nach_Geburtsjahren" localSheetId="10">#REF!</definedName>
    <definedName name="Tabelle_2._Teilnehmer_an_der_fachlichen_Ausbildung_zum_Fachlehrer_nach_Geburtsjahren" localSheetId="13">#REF!</definedName>
    <definedName name="Tabelle_2._Teilnehmer_an_der_fachlichen_Ausbildung_zum_Fachlehrer_nach_Geburtsjahren" localSheetId="14">#REF!</definedName>
    <definedName name="Tabelle_2._Teilnehmer_an_der_fachlichen_Ausbildung_zum_Fachlehrer_nach_Geburtsjahren" localSheetId="11">#REF!</definedName>
    <definedName name="Tabelle_2._Teilnehmer_an_der_fachlichen_Ausbildung_zum_Fachlehrer_nach_Geburtsjahren" localSheetId="12">#REF!</definedName>
    <definedName name="Tabelle_2._Teilnehmer_an_der_fachlichen_Ausbildung_zum_Fachlehrer_nach_Geburtsjahren" localSheetId="5">#REF!</definedName>
    <definedName name="Tabelle_2._Teilnehmer_an_der_fachlichen_Ausbildung_zum_Fachlehrer_nach_Geburtsjahren" localSheetId="6">#REF!</definedName>
    <definedName name="Tabelle_2._Teilnehmer_an_der_fachlichen_Ausbildung_zum_Fachlehrer_nach_Geburtsjahren" localSheetId="8">#REF!</definedName>
    <definedName name="Tabelle_2._Teilnehmer_an_der_fachlichen_Ausbildung_zum_Fachlehrer_nach_Geburtsjahren" localSheetId="9">#REF!</definedName>
    <definedName name="Tabelle_2._Teilnehmer_an_der_fachlichen_Ausbildung_zum_Fachlehrer_nach_Geburtsjahren" localSheetId="7">#REF!</definedName>
    <definedName name="Tabelle_2._Teilnehmer_an_der_fachlichen_Ausbildung_zum_Fachlehrer_nach_Geburtsjahren" localSheetId="2">#REF!</definedName>
    <definedName name="Tabelle_2._Teilnehmer_an_der_fachlichen_Ausbildung_zum_Fachlehrer_nach_Geburtsjahren" localSheetId="1">#REF!</definedName>
    <definedName name="Tabelle_2._Teilnehmer_an_der_fachlichen_Ausbildung_zum_Fachlehrer_nach_Geburtsjahren" localSheetId="3">#REF!</definedName>
    <definedName name="Tabelle_2._Teilnehmer_an_der_fachlichen_Ausbildung_zum_Fachlehrer_nach_Geburtsjahren">#REF!</definedName>
    <definedName name="Tabelle_3._Teilnehmer_am_Vorbereitungsdienst_für_das_Lehramt_der_gewerblichen_Fachlehrer" localSheetId="20">#REF!</definedName>
    <definedName name="Tabelle_3._Teilnehmer_am_Vorbereitungsdienst_für_das_Lehramt_der_gewerblichen_Fachlehrer" localSheetId="17">#REF!</definedName>
    <definedName name="Tabelle_3._Teilnehmer_am_Vorbereitungsdienst_für_das_Lehramt_der_gewerblichen_Fachlehrer" localSheetId="18">#REF!</definedName>
    <definedName name="Tabelle_3._Teilnehmer_am_Vorbereitungsdienst_für_das_Lehramt_der_gewerblichen_Fachlehrer" localSheetId="19">#REF!</definedName>
    <definedName name="Tabelle_3._Teilnehmer_am_Vorbereitungsdienst_für_das_Lehramt_der_gewerblichen_Fachlehrer" localSheetId="21">#REF!</definedName>
    <definedName name="Tabelle_3._Teilnehmer_am_Vorbereitungsdienst_für_das_Lehramt_der_gewerblichen_Fachlehrer" localSheetId="22">#REF!</definedName>
    <definedName name="Tabelle_3._Teilnehmer_am_Vorbereitungsdienst_für_das_Lehramt_der_gewerblichen_Fachlehrer" localSheetId="15">'GFL6.1-3'!$V$41:$AL$51</definedName>
    <definedName name="Tabelle_3._Teilnehmer_am_Vorbereitungsdienst_für_das_Lehramt_der_gewerblichen_Fachlehrer" localSheetId="16">#REF!</definedName>
    <definedName name="Tabelle_3._Teilnehmer_am_Vorbereitungsdienst_für_das_Lehramt_der_gewerblichen_Fachlehrer" localSheetId="0">#REF!</definedName>
    <definedName name="Tabelle_3._Teilnehmer_am_Vorbereitungsdienst_für_das_Lehramt_der_gewerblichen_Fachlehrer" localSheetId="10">#REF!</definedName>
    <definedName name="Tabelle_3._Teilnehmer_am_Vorbereitungsdienst_für_das_Lehramt_der_gewerblichen_Fachlehrer" localSheetId="13">#REF!</definedName>
    <definedName name="Tabelle_3._Teilnehmer_am_Vorbereitungsdienst_für_das_Lehramt_der_gewerblichen_Fachlehrer" localSheetId="14">#REF!</definedName>
    <definedName name="Tabelle_3._Teilnehmer_am_Vorbereitungsdienst_für_das_Lehramt_der_gewerblichen_Fachlehrer" localSheetId="11">#REF!</definedName>
    <definedName name="Tabelle_3._Teilnehmer_am_Vorbereitungsdienst_für_das_Lehramt_der_gewerblichen_Fachlehrer" localSheetId="12">#REF!</definedName>
    <definedName name="Tabelle_3._Teilnehmer_am_Vorbereitungsdienst_für_das_Lehramt_der_gewerblichen_Fachlehrer" localSheetId="5">#REF!</definedName>
    <definedName name="Tabelle_3._Teilnehmer_am_Vorbereitungsdienst_für_das_Lehramt_der_gewerblichen_Fachlehrer" localSheetId="6">#REF!</definedName>
    <definedName name="Tabelle_3._Teilnehmer_am_Vorbereitungsdienst_für_das_Lehramt_der_gewerblichen_Fachlehrer" localSheetId="8">#REF!</definedName>
    <definedName name="Tabelle_3._Teilnehmer_am_Vorbereitungsdienst_für_das_Lehramt_der_gewerblichen_Fachlehrer" localSheetId="9">#REF!</definedName>
    <definedName name="Tabelle_3._Teilnehmer_am_Vorbereitungsdienst_für_das_Lehramt_der_gewerblichen_Fachlehrer" localSheetId="7">#REF!</definedName>
    <definedName name="Tabelle_3._Teilnehmer_am_Vorbereitungsdienst_für_das_Lehramt_der_gewerblichen_Fachlehrer" localSheetId="2">#REF!</definedName>
    <definedName name="Tabelle_3._Teilnehmer_am_Vorbereitungsdienst_für_das_Lehramt_der_gewerblichen_Fachlehrer" localSheetId="1">#REF!</definedName>
    <definedName name="Tabelle_3._Teilnehmer_am_Vorbereitungsdienst_für_das_Lehramt_der_gewerblichen_Fachlehrer" localSheetId="3">#REF!</definedName>
    <definedName name="Tabelle_3._Teilnehmer_am_Vorbereitungsdienst_für_das_Lehramt_der_gewerblichen_Fachlehrer">#REF!</definedName>
    <definedName name="Tabelle_3._Teilnehmer_an_der_Ausbildung_zum_Förderlehrer_nach_der_schulischen_Vorbildung" localSheetId="20">#REF!</definedName>
    <definedName name="Tabelle_3._Teilnehmer_an_der_Ausbildung_zum_Förderlehrer_nach_der_schulischen_Vorbildung" localSheetId="17">#REF!</definedName>
    <definedName name="Tabelle_3._Teilnehmer_an_der_Ausbildung_zum_Förderlehrer_nach_der_schulischen_Vorbildung" localSheetId="18">#REF!</definedName>
    <definedName name="Tabelle_3._Teilnehmer_an_der_Ausbildung_zum_Förderlehrer_nach_der_schulischen_Vorbildung" localSheetId="19">#REF!</definedName>
    <definedName name="Tabelle_3._Teilnehmer_an_der_Ausbildung_zum_Förderlehrer_nach_der_schulischen_Vorbildung" localSheetId="21">'FöL8.1-3 '!$AD$32:$AV$43</definedName>
    <definedName name="Tabelle_3._Teilnehmer_an_der_Ausbildung_zum_Förderlehrer_nach_der_schulischen_Vorbildung" localSheetId="22">#REF!</definedName>
    <definedName name="Tabelle_3._Teilnehmer_an_der_Ausbildung_zum_Förderlehrer_nach_der_schulischen_Vorbildung" localSheetId="15">#REF!</definedName>
    <definedName name="Tabelle_3._Teilnehmer_an_der_Ausbildung_zum_Förderlehrer_nach_der_schulischen_Vorbildung" localSheetId="16">#REF!</definedName>
    <definedName name="Tabelle_3._Teilnehmer_an_der_Ausbildung_zum_Förderlehrer_nach_der_schulischen_Vorbildung" localSheetId="0">#REF!</definedName>
    <definedName name="Tabelle_3._Teilnehmer_an_der_Ausbildung_zum_Förderlehrer_nach_der_schulischen_Vorbildung" localSheetId="10">#REF!</definedName>
    <definedName name="Tabelle_3._Teilnehmer_an_der_Ausbildung_zum_Förderlehrer_nach_der_schulischen_Vorbildung" localSheetId="13">#REF!</definedName>
    <definedName name="Tabelle_3._Teilnehmer_an_der_Ausbildung_zum_Förderlehrer_nach_der_schulischen_Vorbildung" localSheetId="14">#REF!</definedName>
    <definedName name="Tabelle_3._Teilnehmer_an_der_Ausbildung_zum_Förderlehrer_nach_der_schulischen_Vorbildung" localSheetId="11">#REF!</definedName>
    <definedName name="Tabelle_3._Teilnehmer_an_der_Ausbildung_zum_Förderlehrer_nach_der_schulischen_Vorbildung" localSheetId="12">#REF!</definedName>
    <definedName name="Tabelle_3._Teilnehmer_an_der_Ausbildung_zum_Förderlehrer_nach_der_schulischen_Vorbildung" localSheetId="5">#REF!</definedName>
    <definedName name="Tabelle_3._Teilnehmer_an_der_Ausbildung_zum_Förderlehrer_nach_der_schulischen_Vorbildung" localSheetId="6">#REF!</definedName>
    <definedName name="Tabelle_3._Teilnehmer_an_der_Ausbildung_zum_Förderlehrer_nach_der_schulischen_Vorbildung" localSheetId="8">#REF!</definedName>
    <definedName name="Tabelle_3._Teilnehmer_an_der_Ausbildung_zum_Förderlehrer_nach_der_schulischen_Vorbildung" localSheetId="9">#REF!</definedName>
    <definedName name="Tabelle_3._Teilnehmer_an_der_Ausbildung_zum_Förderlehrer_nach_der_schulischen_Vorbildung" localSheetId="7">#REF!</definedName>
    <definedName name="Tabelle_3._Teilnehmer_an_der_Ausbildung_zum_Förderlehrer_nach_der_schulischen_Vorbildung" localSheetId="2">#REF!</definedName>
    <definedName name="Tabelle_3._Teilnehmer_an_der_Ausbildung_zum_Förderlehrer_nach_der_schulischen_Vorbildung" localSheetId="1">#REF!</definedName>
    <definedName name="Tabelle_3._Teilnehmer_an_der_Ausbildung_zum_Förderlehrer_nach_der_schulischen_Vorbildung" localSheetId="3">#REF!</definedName>
    <definedName name="Tabelle_3._Teilnehmer_an_der_Ausbildung_zum_Förderlehrer_nach_der_schulischen_Vorbildung">#REF!</definedName>
    <definedName name="Tabelle_3._Teilnehmer_an_der_fachlichen_Ausbildung_zum_Fachlehrer_nach_der_schulischen_Vorbildung" localSheetId="20">#REF!</definedName>
    <definedName name="Tabelle_3._Teilnehmer_an_der_fachlichen_Ausbildung_zum_Fachlehrer_nach_der_schulischen_Vorbildung" localSheetId="17">'FL7.1-4'!$AH$33:$AH$44</definedName>
    <definedName name="Tabelle_3._Teilnehmer_an_der_fachlichen_Ausbildung_zum_Fachlehrer_nach_der_schulischen_Vorbildung" localSheetId="18">#REF!</definedName>
    <definedName name="Tabelle_3._Teilnehmer_an_der_fachlichen_Ausbildung_zum_Fachlehrer_nach_der_schulischen_Vorbildung" localSheetId="19">#REF!</definedName>
    <definedName name="Tabelle_3._Teilnehmer_an_der_fachlichen_Ausbildung_zum_Fachlehrer_nach_der_schulischen_Vorbildung" localSheetId="21">#REF!</definedName>
    <definedName name="Tabelle_3._Teilnehmer_an_der_fachlichen_Ausbildung_zum_Fachlehrer_nach_der_schulischen_Vorbildung" localSheetId="22">#REF!</definedName>
    <definedName name="Tabelle_3._Teilnehmer_an_der_fachlichen_Ausbildung_zum_Fachlehrer_nach_der_schulischen_Vorbildung" localSheetId="15">#REF!</definedName>
    <definedName name="Tabelle_3._Teilnehmer_an_der_fachlichen_Ausbildung_zum_Fachlehrer_nach_der_schulischen_Vorbildung" localSheetId="16">#REF!</definedName>
    <definedName name="Tabelle_3._Teilnehmer_an_der_fachlichen_Ausbildung_zum_Fachlehrer_nach_der_schulischen_Vorbildung" localSheetId="0">#REF!</definedName>
    <definedName name="Tabelle_3._Teilnehmer_an_der_fachlichen_Ausbildung_zum_Fachlehrer_nach_der_schulischen_Vorbildung" localSheetId="10">#REF!</definedName>
    <definedName name="Tabelle_3._Teilnehmer_an_der_fachlichen_Ausbildung_zum_Fachlehrer_nach_der_schulischen_Vorbildung" localSheetId="13">#REF!</definedName>
    <definedName name="Tabelle_3._Teilnehmer_an_der_fachlichen_Ausbildung_zum_Fachlehrer_nach_der_schulischen_Vorbildung" localSheetId="14">#REF!</definedName>
    <definedName name="Tabelle_3._Teilnehmer_an_der_fachlichen_Ausbildung_zum_Fachlehrer_nach_der_schulischen_Vorbildung" localSheetId="11">#REF!</definedName>
    <definedName name="Tabelle_3._Teilnehmer_an_der_fachlichen_Ausbildung_zum_Fachlehrer_nach_der_schulischen_Vorbildung" localSheetId="12">#REF!</definedName>
    <definedName name="Tabelle_3._Teilnehmer_an_der_fachlichen_Ausbildung_zum_Fachlehrer_nach_der_schulischen_Vorbildung" localSheetId="5">#REF!</definedName>
    <definedName name="Tabelle_3._Teilnehmer_an_der_fachlichen_Ausbildung_zum_Fachlehrer_nach_der_schulischen_Vorbildung" localSheetId="6">#REF!</definedName>
    <definedName name="Tabelle_3._Teilnehmer_an_der_fachlichen_Ausbildung_zum_Fachlehrer_nach_der_schulischen_Vorbildung" localSheetId="8">#REF!</definedName>
    <definedName name="Tabelle_3._Teilnehmer_an_der_fachlichen_Ausbildung_zum_Fachlehrer_nach_der_schulischen_Vorbildung" localSheetId="9">#REF!</definedName>
    <definedName name="Tabelle_3._Teilnehmer_an_der_fachlichen_Ausbildung_zum_Fachlehrer_nach_der_schulischen_Vorbildung" localSheetId="7">#REF!</definedName>
    <definedName name="Tabelle_3._Teilnehmer_an_der_fachlichen_Ausbildung_zum_Fachlehrer_nach_der_schulischen_Vorbildung" localSheetId="2">#REF!</definedName>
    <definedName name="Tabelle_3._Teilnehmer_an_der_fachlichen_Ausbildung_zum_Fachlehrer_nach_der_schulischen_Vorbildung" localSheetId="1">#REF!</definedName>
    <definedName name="Tabelle_3._Teilnehmer_an_der_fachlichen_Ausbildung_zum_Fachlehrer_nach_der_schulischen_Vorbildung" localSheetId="3">#REF!</definedName>
    <definedName name="Tabelle_3._Teilnehmer_an_der_fachlichen_Ausbildung_zum_Fachlehrer_nach_der_schulischen_Vorbildung">#REF!</definedName>
    <definedName name="Tabelle_4._Mit_Erfolg_abgelegte_Einstellungsprüfungen_zum_Förderlehrer_2005" localSheetId="20">#REF!</definedName>
    <definedName name="Tabelle_4._Mit_Erfolg_abgelegte_Einstellungsprüfungen_zum_Förderlehrer_2005" localSheetId="17">#REF!</definedName>
    <definedName name="Tabelle_4._Mit_Erfolg_abgelegte_Einstellungsprüfungen_zum_Förderlehrer_2005" localSheetId="18">#REF!</definedName>
    <definedName name="Tabelle_4._Mit_Erfolg_abgelegte_Einstellungsprüfungen_zum_Förderlehrer_2005" localSheetId="19">#REF!</definedName>
    <definedName name="Tabelle_4._Mit_Erfolg_abgelegte_Einstellungsprüfungen_zum_Förderlehrer_2005" localSheetId="21">#REF!</definedName>
    <definedName name="Tabelle_4._Mit_Erfolg_abgelegte_Einstellungsprüfungen_zum_Förderlehrer_2005" localSheetId="22">'FöL8.4-5'!#REF!</definedName>
    <definedName name="Tabelle_4._Mit_Erfolg_abgelegte_Einstellungsprüfungen_zum_Förderlehrer_2005" localSheetId="15">#REF!</definedName>
    <definedName name="Tabelle_4._Mit_Erfolg_abgelegte_Einstellungsprüfungen_zum_Förderlehrer_2005" localSheetId="16">#REF!</definedName>
    <definedName name="Tabelle_4._Mit_Erfolg_abgelegte_Einstellungsprüfungen_zum_Förderlehrer_2005" localSheetId="0">#REF!</definedName>
    <definedName name="Tabelle_4._Mit_Erfolg_abgelegte_Einstellungsprüfungen_zum_Förderlehrer_2005" localSheetId="10">#REF!</definedName>
    <definedName name="Tabelle_4._Mit_Erfolg_abgelegte_Einstellungsprüfungen_zum_Förderlehrer_2005" localSheetId="13">#REF!</definedName>
    <definedName name="Tabelle_4._Mit_Erfolg_abgelegte_Einstellungsprüfungen_zum_Förderlehrer_2005" localSheetId="14">#REF!</definedName>
    <definedName name="Tabelle_4._Mit_Erfolg_abgelegte_Einstellungsprüfungen_zum_Förderlehrer_2005" localSheetId="11">#REF!</definedName>
    <definedName name="Tabelle_4._Mit_Erfolg_abgelegte_Einstellungsprüfungen_zum_Förderlehrer_2005" localSheetId="12">#REF!</definedName>
    <definedName name="Tabelle_4._Mit_Erfolg_abgelegte_Einstellungsprüfungen_zum_Förderlehrer_2005" localSheetId="5">#REF!</definedName>
    <definedName name="Tabelle_4._Mit_Erfolg_abgelegte_Einstellungsprüfungen_zum_Förderlehrer_2005" localSheetId="6">#REF!</definedName>
    <definedName name="Tabelle_4._Mit_Erfolg_abgelegte_Einstellungsprüfungen_zum_Förderlehrer_2005" localSheetId="8">#REF!</definedName>
    <definedName name="Tabelle_4._Mit_Erfolg_abgelegte_Einstellungsprüfungen_zum_Förderlehrer_2005" localSheetId="9">#REF!</definedName>
    <definedName name="Tabelle_4._Mit_Erfolg_abgelegte_Einstellungsprüfungen_zum_Förderlehrer_2005" localSheetId="7">#REF!</definedName>
    <definedName name="Tabelle_4._Mit_Erfolg_abgelegte_Einstellungsprüfungen_zum_Förderlehrer_2005" localSheetId="2">#REF!</definedName>
    <definedName name="Tabelle_4._Mit_Erfolg_abgelegte_Einstellungsprüfungen_zum_Förderlehrer_2005" localSheetId="1">#REF!</definedName>
    <definedName name="Tabelle_4._Mit_Erfolg_abgelegte_Einstellungsprüfungen_zum_Förderlehrer_2005" localSheetId="3">#REF!</definedName>
    <definedName name="Tabelle_4._Mit_Erfolg_abgelegte_Einstellungsprüfungen_zum_Förderlehrer_2005">#REF!</definedName>
    <definedName name="Tabelle_4._Mit_Erfolg_abgelegte_Fachliche_Abschlussprüfungen_zum_Fachlehrer_2005" localSheetId="20">#REF!</definedName>
    <definedName name="Tabelle_4._Mit_Erfolg_abgelegte_Fachliche_Abschlussprüfungen_zum_Fachlehrer_2005" localSheetId="17">'FL7.1-4'!$BB$48:$BB$56</definedName>
    <definedName name="Tabelle_4._Mit_Erfolg_abgelegte_Fachliche_Abschlussprüfungen_zum_Fachlehrer_2005" localSheetId="18">#REF!</definedName>
    <definedName name="Tabelle_4._Mit_Erfolg_abgelegte_Fachliche_Abschlussprüfungen_zum_Fachlehrer_2005" localSheetId="19">#REF!</definedName>
    <definedName name="Tabelle_4._Mit_Erfolg_abgelegte_Fachliche_Abschlussprüfungen_zum_Fachlehrer_2005" localSheetId="21">#REF!</definedName>
    <definedName name="Tabelle_4._Mit_Erfolg_abgelegte_Fachliche_Abschlussprüfungen_zum_Fachlehrer_2005" localSheetId="22">#REF!</definedName>
    <definedName name="Tabelle_4._Mit_Erfolg_abgelegte_Fachliche_Abschlussprüfungen_zum_Fachlehrer_2005" localSheetId="15">#REF!</definedName>
    <definedName name="Tabelle_4._Mit_Erfolg_abgelegte_Fachliche_Abschlussprüfungen_zum_Fachlehrer_2005" localSheetId="16">#REF!</definedName>
    <definedName name="Tabelle_4._Mit_Erfolg_abgelegte_Fachliche_Abschlussprüfungen_zum_Fachlehrer_2005" localSheetId="0">#REF!</definedName>
    <definedName name="Tabelle_4._Mit_Erfolg_abgelegte_Fachliche_Abschlussprüfungen_zum_Fachlehrer_2005" localSheetId="10">#REF!</definedName>
    <definedName name="Tabelle_4._Mit_Erfolg_abgelegte_Fachliche_Abschlussprüfungen_zum_Fachlehrer_2005" localSheetId="13">#REF!</definedName>
    <definedName name="Tabelle_4._Mit_Erfolg_abgelegte_Fachliche_Abschlussprüfungen_zum_Fachlehrer_2005" localSheetId="14">#REF!</definedName>
    <definedName name="Tabelle_4._Mit_Erfolg_abgelegte_Fachliche_Abschlussprüfungen_zum_Fachlehrer_2005" localSheetId="11">#REF!</definedName>
    <definedName name="Tabelle_4._Mit_Erfolg_abgelegte_Fachliche_Abschlussprüfungen_zum_Fachlehrer_2005" localSheetId="12">#REF!</definedName>
    <definedName name="Tabelle_4._Mit_Erfolg_abgelegte_Fachliche_Abschlussprüfungen_zum_Fachlehrer_2005" localSheetId="5">#REF!</definedName>
    <definedName name="Tabelle_4._Mit_Erfolg_abgelegte_Fachliche_Abschlussprüfungen_zum_Fachlehrer_2005" localSheetId="6">#REF!</definedName>
    <definedName name="Tabelle_4._Mit_Erfolg_abgelegte_Fachliche_Abschlussprüfungen_zum_Fachlehrer_2005" localSheetId="8">#REF!</definedName>
    <definedName name="Tabelle_4._Mit_Erfolg_abgelegte_Fachliche_Abschlussprüfungen_zum_Fachlehrer_2005" localSheetId="9">#REF!</definedName>
    <definedName name="Tabelle_4._Mit_Erfolg_abgelegte_Fachliche_Abschlussprüfungen_zum_Fachlehrer_2005" localSheetId="7">#REF!</definedName>
    <definedName name="Tabelle_4._Mit_Erfolg_abgelegte_Fachliche_Abschlussprüfungen_zum_Fachlehrer_2005" localSheetId="2">#REF!</definedName>
    <definedName name="Tabelle_4._Mit_Erfolg_abgelegte_Fachliche_Abschlussprüfungen_zum_Fachlehrer_2005" localSheetId="1">#REF!</definedName>
    <definedName name="Tabelle_4._Mit_Erfolg_abgelegte_Fachliche_Abschlussprüfungen_zum_Fachlehrer_2005" localSheetId="3">#REF!</definedName>
    <definedName name="Tabelle_4._Mit_Erfolg_abgelegte_Fachliche_Abschlussprüfungen_zum_Fachlehrer_2005">#REF!</definedName>
    <definedName name="Tabelle_5._Lehrpersonen_am_Staatsinstitut_für_die_Ausbildung_von_Förderlehrern" localSheetId="20">#REF!</definedName>
    <definedName name="Tabelle_5._Lehrpersonen_am_Staatsinstitut_für_die_Ausbildung_von_Förderlehrern" localSheetId="17">#REF!</definedName>
    <definedName name="Tabelle_5._Lehrpersonen_am_Staatsinstitut_für_die_Ausbildung_von_Förderlehrern" localSheetId="18">#REF!</definedName>
    <definedName name="Tabelle_5._Lehrpersonen_am_Staatsinstitut_für_die_Ausbildung_von_Förderlehrern" localSheetId="19">#REF!</definedName>
    <definedName name="Tabelle_5._Lehrpersonen_am_Staatsinstitut_für_die_Ausbildung_von_Förderlehrern" localSheetId="21">#REF!</definedName>
    <definedName name="Tabelle_5._Lehrpersonen_am_Staatsinstitut_für_die_Ausbildung_von_Förderlehrern" localSheetId="22">'FöL8.4-5'!$F$15:$S$24</definedName>
    <definedName name="Tabelle_5._Lehrpersonen_am_Staatsinstitut_für_die_Ausbildung_von_Förderlehrern" localSheetId="15">#REF!</definedName>
    <definedName name="Tabelle_5._Lehrpersonen_am_Staatsinstitut_für_die_Ausbildung_von_Förderlehrern" localSheetId="16">#REF!</definedName>
    <definedName name="Tabelle_5._Lehrpersonen_am_Staatsinstitut_für_die_Ausbildung_von_Förderlehrern" localSheetId="0">#REF!</definedName>
    <definedName name="Tabelle_5._Lehrpersonen_am_Staatsinstitut_für_die_Ausbildung_von_Förderlehrern" localSheetId="10">#REF!</definedName>
    <definedName name="Tabelle_5._Lehrpersonen_am_Staatsinstitut_für_die_Ausbildung_von_Förderlehrern" localSheetId="13">#REF!</definedName>
    <definedName name="Tabelle_5._Lehrpersonen_am_Staatsinstitut_für_die_Ausbildung_von_Förderlehrern" localSheetId="14">#REF!</definedName>
    <definedName name="Tabelle_5._Lehrpersonen_am_Staatsinstitut_für_die_Ausbildung_von_Förderlehrern" localSheetId="11">#REF!</definedName>
    <definedName name="Tabelle_5._Lehrpersonen_am_Staatsinstitut_für_die_Ausbildung_von_Förderlehrern" localSheetId="12">#REF!</definedName>
    <definedName name="Tabelle_5._Lehrpersonen_am_Staatsinstitut_für_die_Ausbildung_von_Förderlehrern" localSheetId="5">#REF!</definedName>
    <definedName name="Tabelle_5._Lehrpersonen_am_Staatsinstitut_für_die_Ausbildung_von_Förderlehrern" localSheetId="6">#REF!</definedName>
    <definedName name="Tabelle_5._Lehrpersonen_am_Staatsinstitut_für_die_Ausbildung_von_Förderlehrern" localSheetId="8">#REF!</definedName>
    <definedName name="Tabelle_5._Lehrpersonen_am_Staatsinstitut_für_die_Ausbildung_von_Förderlehrern" localSheetId="9">#REF!</definedName>
    <definedName name="Tabelle_5._Lehrpersonen_am_Staatsinstitut_für_die_Ausbildung_von_Förderlehrern" localSheetId="7">#REF!</definedName>
    <definedName name="Tabelle_5._Lehrpersonen_am_Staatsinstitut_für_die_Ausbildung_von_Förderlehrern" localSheetId="2">#REF!</definedName>
    <definedName name="Tabelle_5._Lehrpersonen_am_Staatsinstitut_für_die_Ausbildung_von_Förderlehrern" localSheetId="1">#REF!</definedName>
    <definedName name="Tabelle_5._Lehrpersonen_am_Staatsinstitut_für_die_Ausbildung_von_Förderlehrern" localSheetId="3">#REF!</definedName>
    <definedName name="Tabelle_5._Lehrpersonen_am_Staatsinstitut_für_die_Ausbildung_von_Förderlehrern">#REF!</definedName>
    <definedName name="Tabelle_5._Lehrpersonen_an_der_Ausbildungsstätte_für_den_Vorbereitungsdienst" localSheetId="20">#REF!</definedName>
    <definedName name="Tabelle_5._Lehrpersonen_an_der_Ausbildungsstätte_für_den_Vorbereitungsdienst" localSheetId="17">#REF!</definedName>
    <definedName name="Tabelle_5._Lehrpersonen_an_der_Ausbildungsstätte_für_den_Vorbereitungsdienst" localSheetId="18">#REF!</definedName>
    <definedName name="Tabelle_5._Lehrpersonen_an_der_Ausbildungsstätte_für_den_Vorbereitungsdienst" localSheetId="19">#REF!</definedName>
    <definedName name="Tabelle_5._Lehrpersonen_an_der_Ausbildungsstätte_für_den_Vorbereitungsdienst" localSheetId="21">#REF!</definedName>
    <definedName name="Tabelle_5._Lehrpersonen_an_der_Ausbildungsstätte_für_den_Vorbereitungsdienst" localSheetId="22">#REF!</definedName>
    <definedName name="Tabelle_5._Lehrpersonen_an_der_Ausbildungsstätte_für_den_Vorbereitungsdienst" localSheetId="15">'[5]GFL Tab4 und 5'!#REF!</definedName>
    <definedName name="Tabelle_5._Lehrpersonen_an_der_Ausbildungsstätte_für_den_Vorbereitungsdienst" localSheetId="16">'GFL6.4-5'!#REF!</definedName>
    <definedName name="Tabelle_5._Lehrpersonen_an_der_Ausbildungsstätte_für_den_Vorbereitungsdienst" localSheetId="0">#REF!</definedName>
    <definedName name="Tabelle_5._Lehrpersonen_an_der_Ausbildungsstätte_für_den_Vorbereitungsdienst" localSheetId="10">#REF!</definedName>
    <definedName name="Tabelle_5._Lehrpersonen_an_der_Ausbildungsstätte_für_den_Vorbereitungsdienst" localSheetId="13">#REF!</definedName>
    <definedName name="Tabelle_5._Lehrpersonen_an_der_Ausbildungsstätte_für_den_Vorbereitungsdienst" localSheetId="14">#REF!</definedName>
    <definedName name="Tabelle_5._Lehrpersonen_an_der_Ausbildungsstätte_für_den_Vorbereitungsdienst" localSheetId="11">#REF!</definedName>
    <definedName name="Tabelle_5._Lehrpersonen_an_der_Ausbildungsstätte_für_den_Vorbereitungsdienst" localSheetId="12">#REF!</definedName>
    <definedName name="Tabelle_5._Lehrpersonen_an_der_Ausbildungsstätte_für_den_Vorbereitungsdienst" localSheetId="5">#REF!</definedName>
    <definedName name="Tabelle_5._Lehrpersonen_an_der_Ausbildungsstätte_für_den_Vorbereitungsdienst" localSheetId="6">#REF!</definedName>
    <definedName name="Tabelle_5._Lehrpersonen_an_der_Ausbildungsstätte_für_den_Vorbereitungsdienst" localSheetId="8">#REF!</definedName>
    <definedName name="Tabelle_5._Lehrpersonen_an_der_Ausbildungsstätte_für_den_Vorbereitungsdienst" localSheetId="9">#REF!</definedName>
    <definedName name="Tabelle_5._Lehrpersonen_an_der_Ausbildungsstätte_für_den_Vorbereitungsdienst" localSheetId="7">#REF!</definedName>
    <definedName name="Tabelle_5._Lehrpersonen_an_der_Ausbildungsstätte_für_den_Vorbereitungsdienst" localSheetId="2">#REF!</definedName>
    <definedName name="Tabelle_5._Lehrpersonen_an_der_Ausbildungsstätte_für_den_Vorbereitungsdienst" localSheetId="1">#REF!</definedName>
    <definedName name="Tabelle_5._Lehrpersonen_an_der_Ausbildungsstätte_für_den_Vorbereitungsdienst" localSheetId="3">#REF!</definedName>
    <definedName name="Tabelle_5._Lehrpersonen_an_der_Ausbildungsstätte_für_den_Vorbereitungsdienst">#REF!</definedName>
    <definedName name="Tabelle_6._Teilnehmer_an_der_pädagogischen_Ausbildung_zum_Fachlehrer_nach_Geburtsjahren" localSheetId="20">#REF!</definedName>
    <definedName name="Tabelle_6._Teilnehmer_an_der_pädagogischen_Ausbildung_zum_Fachlehrer_nach_Geburtsjahren" localSheetId="17">#REF!</definedName>
    <definedName name="Tabelle_6._Teilnehmer_an_der_pädagogischen_Ausbildung_zum_Fachlehrer_nach_Geburtsjahren" localSheetId="18">'FL7.5-6'!$G$22:$X$44</definedName>
    <definedName name="Tabelle_6._Teilnehmer_an_der_pädagogischen_Ausbildung_zum_Fachlehrer_nach_Geburtsjahren" localSheetId="19">#REF!</definedName>
    <definedName name="Tabelle_6._Teilnehmer_an_der_pädagogischen_Ausbildung_zum_Fachlehrer_nach_Geburtsjahren" localSheetId="21">#REF!</definedName>
    <definedName name="Tabelle_6._Teilnehmer_an_der_pädagogischen_Ausbildung_zum_Fachlehrer_nach_Geburtsjahren" localSheetId="22">#REF!</definedName>
    <definedName name="Tabelle_6._Teilnehmer_an_der_pädagogischen_Ausbildung_zum_Fachlehrer_nach_Geburtsjahren" localSheetId="15">#REF!</definedName>
    <definedName name="Tabelle_6._Teilnehmer_an_der_pädagogischen_Ausbildung_zum_Fachlehrer_nach_Geburtsjahren" localSheetId="16">#REF!</definedName>
    <definedName name="Tabelle_6._Teilnehmer_an_der_pädagogischen_Ausbildung_zum_Fachlehrer_nach_Geburtsjahren" localSheetId="0">#REF!</definedName>
    <definedName name="Tabelle_6._Teilnehmer_an_der_pädagogischen_Ausbildung_zum_Fachlehrer_nach_Geburtsjahren" localSheetId="10">#REF!</definedName>
    <definedName name="Tabelle_6._Teilnehmer_an_der_pädagogischen_Ausbildung_zum_Fachlehrer_nach_Geburtsjahren" localSheetId="13">#REF!</definedName>
    <definedName name="Tabelle_6._Teilnehmer_an_der_pädagogischen_Ausbildung_zum_Fachlehrer_nach_Geburtsjahren" localSheetId="14">#REF!</definedName>
    <definedName name="Tabelle_6._Teilnehmer_an_der_pädagogischen_Ausbildung_zum_Fachlehrer_nach_Geburtsjahren" localSheetId="11">#REF!</definedName>
    <definedName name="Tabelle_6._Teilnehmer_an_der_pädagogischen_Ausbildung_zum_Fachlehrer_nach_Geburtsjahren" localSheetId="12">#REF!</definedName>
    <definedName name="Tabelle_6._Teilnehmer_an_der_pädagogischen_Ausbildung_zum_Fachlehrer_nach_Geburtsjahren" localSheetId="5">#REF!</definedName>
    <definedName name="Tabelle_6._Teilnehmer_an_der_pädagogischen_Ausbildung_zum_Fachlehrer_nach_Geburtsjahren" localSheetId="6">#REF!</definedName>
    <definedName name="Tabelle_6._Teilnehmer_an_der_pädagogischen_Ausbildung_zum_Fachlehrer_nach_Geburtsjahren" localSheetId="8">#REF!</definedName>
    <definedName name="Tabelle_6._Teilnehmer_an_der_pädagogischen_Ausbildung_zum_Fachlehrer_nach_Geburtsjahren" localSheetId="9">#REF!</definedName>
    <definedName name="Tabelle_6._Teilnehmer_an_der_pädagogischen_Ausbildung_zum_Fachlehrer_nach_Geburtsjahren" localSheetId="7">#REF!</definedName>
    <definedName name="Tabelle_6._Teilnehmer_an_der_pädagogischen_Ausbildung_zum_Fachlehrer_nach_Geburtsjahren" localSheetId="2">#REF!</definedName>
    <definedName name="Tabelle_6._Teilnehmer_an_der_pädagogischen_Ausbildung_zum_Fachlehrer_nach_Geburtsjahren" localSheetId="1">#REF!</definedName>
    <definedName name="Tabelle_6._Teilnehmer_an_der_pädagogischen_Ausbildung_zum_Fachlehrer_nach_Geburtsjahren" localSheetId="3">#REF!</definedName>
    <definedName name="Tabelle_6._Teilnehmer_an_der_pädagogischen_Ausbildung_zum_Fachlehrer_nach_Geburtsjahren">#REF!</definedName>
    <definedName name="Tabelle_7._Teilnehmer_an_der_pädagogischen_Ausbildung" localSheetId="20">#REF!</definedName>
    <definedName name="Tabelle_7._Teilnehmer_an_der_pädagogischen_Ausbildung" localSheetId="17">#REF!</definedName>
    <definedName name="Tabelle_7._Teilnehmer_an_der_pädagogischen_Ausbildung" localSheetId="18">'[2]FL7.7-9'!$A$1:$R$14</definedName>
    <definedName name="Tabelle_7._Teilnehmer_an_der_pädagogischen_Ausbildung" localSheetId="19">#REF!</definedName>
    <definedName name="Tabelle_7._Teilnehmer_an_der_pädagogischen_Ausbildung" localSheetId="21">#REF!</definedName>
    <definedName name="Tabelle_7._Teilnehmer_an_der_pädagogischen_Ausbildung" localSheetId="22">#REF!</definedName>
    <definedName name="Tabelle_7._Teilnehmer_an_der_pädagogischen_Ausbildung" localSheetId="15">#REF!</definedName>
    <definedName name="Tabelle_7._Teilnehmer_an_der_pädagogischen_Ausbildung" localSheetId="16">#REF!</definedName>
    <definedName name="Tabelle_7._Teilnehmer_an_der_pädagogischen_Ausbildung" localSheetId="0">#REF!</definedName>
    <definedName name="Tabelle_7._Teilnehmer_an_der_pädagogischen_Ausbildung" localSheetId="10">#REF!</definedName>
    <definedName name="Tabelle_7._Teilnehmer_an_der_pädagogischen_Ausbildung" localSheetId="13">#REF!</definedName>
    <definedName name="Tabelle_7._Teilnehmer_an_der_pädagogischen_Ausbildung" localSheetId="14">#REF!</definedName>
    <definedName name="Tabelle_7._Teilnehmer_an_der_pädagogischen_Ausbildung" localSheetId="11">#REF!</definedName>
    <definedName name="Tabelle_7._Teilnehmer_an_der_pädagogischen_Ausbildung" localSheetId="12">#REF!</definedName>
    <definedName name="Tabelle_7._Teilnehmer_an_der_pädagogischen_Ausbildung" localSheetId="5">#REF!</definedName>
    <definedName name="Tabelle_7._Teilnehmer_an_der_pädagogischen_Ausbildung" localSheetId="6">#REF!</definedName>
    <definedName name="Tabelle_7._Teilnehmer_an_der_pädagogischen_Ausbildung" localSheetId="8">#REF!</definedName>
    <definedName name="Tabelle_7._Teilnehmer_an_der_pädagogischen_Ausbildung" localSheetId="9">#REF!</definedName>
    <definedName name="Tabelle_7._Teilnehmer_an_der_pädagogischen_Ausbildung" localSheetId="7">#REF!</definedName>
    <definedName name="Tabelle_7._Teilnehmer_an_der_pädagogischen_Ausbildung" localSheetId="2">#REF!</definedName>
    <definedName name="Tabelle_7._Teilnehmer_an_der_pädagogischen_Ausbildung" localSheetId="1">#REF!</definedName>
    <definedName name="Tabelle_7._Teilnehmer_an_der_pädagogischen_Ausbildung" localSheetId="3">#REF!</definedName>
    <definedName name="Tabelle_7._Teilnehmer_an_der_pädagogischen_Ausbildung">#REF!</definedName>
    <definedName name="Tabelle_9._Lehrpersonen_an_den_Ausbildungsstätten" localSheetId="20">#REF!</definedName>
    <definedName name="Tabelle_9._Lehrpersonen_an_den_Ausbildungsstätten" localSheetId="17">#REF!</definedName>
    <definedName name="Tabelle_9._Lehrpersonen_an_den_Ausbildungsstätten" localSheetId="18">#REF!</definedName>
    <definedName name="Tabelle_9._Lehrpersonen_an_den_Ausbildungsstätten" localSheetId="19">'FL7.7-9'!$Y$35:$AL$46</definedName>
    <definedName name="Tabelle_9._Lehrpersonen_an_den_Ausbildungsstätten" localSheetId="21">#REF!</definedName>
    <definedName name="Tabelle_9._Lehrpersonen_an_den_Ausbildungsstätten" localSheetId="22">#REF!</definedName>
    <definedName name="Tabelle_9._Lehrpersonen_an_den_Ausbildungsstätten" localSheetId="15">#REF!</definedName>
    <definedName name="Tabelle_9._Lehrpersonen_an_den_Ausbildungsstätten" localSheetId="16">#REF!</definedName>
    <definedName name="Tabelle_9._Lehrpersonen_an_den_Ausbildungsstätten" localSheetId="0">#REF!</definedName>
    <definedName name="Tabelle_9._Lehrpersonen_an_den_Ausbildungsstätten" localSheetId="10">#REF!</definedName>
    <definedName name="Tabelle_9._Lehrpersonen_an_den_Ausbildungsstätten" localSheetId="13">#REF!</definedName>
    <definedName name="Tabelle_9._Lehrpersonen_an_den_Ausbildungsstätten" localSheetId="14">#REF!</definedName>
    <definedName name="Tabelle_9._Lehrpersonen_an_den_Ausbildungsstätten" localSheetId="11">#REF!</definedName>
    <definedName name="Tabelle_9._Lehrpersonen_an_den_Ausbildungsstätten" localSheetId="12">#REF!</definedName>
    <definedName name="Tabelle_9._Lehrpersonen_an_den_Ausbildungsstätten" localSheetId="5">#REF!</definedName>
    <definedName name="Tabelle_9._Lehrpersonen_an_den_Ausbildungsstätten" localSheetId="6">#REF!</definedName>
    <definedName name="Tabelle_9._Lehrpersonen_an_den_Ausbildungsstätten" localSheetId="8">#REF!</definedName>
    <definedName name="Tabelle_9._Lehrpersonen_an_den_Ausbildungsstätten" localSheetId="9">#REF!</definedName>
    <definedName name="Tabelle_9._Lehrpersonen_an_den_Ausbildungsstätten" localSheetId="7">#REF!</definedName>
    <definedName name="Tabelle_9._Lehrpersonen_an_den_Ausbildungsstätten" localSheetId="2">#REF!</definedName>
    <definedName name="Tabelle_9._Lehrpersonen_an_den_Ausbildungsstätten" localSheetId="1">#REF!</definedName>
    <definedName name="Tabelle_9._Lehrpersonen_an_den_Ausbildungsstätten" localSheetId="3">#REF!</definedName>
    <definedName name="Tabelle_9._Lehrpersonen_an_den_Ausbildungsstätten">#REF!</definedName>
  </definedNames>
  <calcPr fullCalcOnLoad="1"/>
</workbook>
</file>

<file path=xl/sharedStrings.xml><?xml version="1.0" encoding="utf-8"?>
<sst xmlns="http://schemas.openxmlformats.org/spreadsheetml/2006/main" count="2335" uniqueCount="1071">
  <si>
    <t>Tabelle 1.1 Lehramtsanwärter für das Lehramt an Grundschulen und an Hauptschulen nach der Fachrichtung</t>
  </si>
  <si>
    <t>(Stand: März 2013)</t>
  </si>
  <si>
    <t>Lehramtsart
————
Fachrichtung</t>
  </si>
  <si>
    <t>Lehramtsanwärter</t>
  </si>
  <si>
    <t>davon mit Ausbildungszeit von</t>
  </si>
  <si>
    <t>September 2011 bis September 2013</t>
  </si>
  <si>
    <t>September 2012 bis September 2014</t>
  </si>
  <si>
    <t>männlich</t>
  </si>
  <si>
    <t>weiblich</t>
  </si>
  <si>
    <r>
      <t>insgesamt</t>
    </r>
    <r>
      <rPr>
        <vertAlign val="superscript"/>
        <sz val="8"/>
        <rFont val="Arial"/>
        <family val="2"/>
      </rPr>
      <t>2)</t>
    </r>
  </si>
  <si>
    <t>Lehramt an Grundschulen</t>
  </si>
  <si>
    <t>Lehramt an Hauptschulen</t>
  </si>
  <si>
    <t>davon mathematisch</t>
  </si>
  <si>
    <t xml:space="preserve">          soziokulturell</t>
  </si>
  <si>
    <t>Insgesamt</t>
  </si>
  <si>
    <t>Tabelle 1.2 Lehramtsanwärter für das Lehramt an Grundschulen nach dem Unterrichtsfach bzw. den</t>
  </si>
  <si>
    <t>im Rahmen der Didaktikkombination gewählten Fächern</t>
  </si>
  <si>
    <t>Unterrichtsfach</t>
  </si>
  <si>
    <t>insgesamt</t>
  </si>
  <si>
    <t>Unterrichtsfächer</t>
  </si>
  <si>
    <t>Kath. Religionslehre</t>
  </si>
  <si>
    <t xml:space="preserve"> </t>
  </si>
  <si>
    <t>Evang. Religionslehre</t>
  </si>
  <si>
    <t>Deutsch</t>
  </si>
  <si>
    <t>Englisch</t>
  </si>
  <si>
    <t>Geschichte</t>
  </si>
  <si>
    <t>Erdkunde</t>
  </si>
  <si>
    <t>Mathematik</t>
  </si>
  <si>
    <t>Physik</t>
  </si>
  <si>
    <t>Chemie</t>
  </si>
  <si>
    <t>Biologie</t>
  </si>
  <si>
    <t>Sozialkunde</t>
  </si>
  <si>
    <t>Musik</t>
  </si>
  <si>
    <t>Kunsterziehung</t>
  </si>
  <si>
    <t>Sport</t>
  </si>
  <si>
    <t>Psychologie</t>
  </si>
  <si>
    <r>
      <t>Didaktikfächer</t>
    </r>
    <r>
      <rPr>
        <b/>
        <vertAlign val="superscript"/>
        <sz val="8"/>
        <rFont val="Arial"/>
        <family val="2"/>
      </rPr>
      <t>2)</t>
    </r>
  </si>
  <si>
    <t>______</t>
  </si>
  <si>
    <t>Seite</t>
  </si>
  <si>
    <t>Abkürzungen</t>
  </si>
  <si>
    <t>Vorbemerkungen</t>
  </si>
  <si>
    <t>Zeitreihen und Erklärungen zur Lehrerausbildung</t>
  </si>
  <si>
    <t>1. Ausbildung für das Lehramt an Grundschulen sowie für das Lehramt an Hauptschulen (LGH)</t>
  </si>
  <si>
    <t>1.1</t>
  </si>
  <si>
    <t>Lehramtsanwärter für das Lehramt an Grundschulen und an Hauptschulen nach der Fachrichtung</t>
  </si>
  <si>
    <t>1.2</t>
  </si>
  <si>
    <t>Lehramtsanwärter für das Lehramt an Grundschulen nach dem Unterrichtsfach bzw.</t>
  </si>
  <si>
    <t xml:space="preserve">den im Rahmen der Didaktikkombination gewählten Fächern </t>
  </si>
  <si>
    <t>1.3</t>
  </si>
  <si>
    <t>Lehramtsanwärter für das Lehramt an Hauptschulen nach dem Unterrichtsfach bzw.</t>
  </si>
  <si>
    <t>a)</t>
  </si>
  <si>
    <t xml:space="preserve">Lehramtsanwärter mit mathematischem Schwerpunkt </t>
  </si>
  <si>
    <t>b)</t>
  </si>
  <si>
    <t xml:space="preserve">Lehramtsanwärter mit soziokulturellem Schwerpunkt </t>
  </si>
  <si>
    <t>1.4</t>
  </si>
  <si>
    <t>Lehramtsanwärter für das Lehramt an Grundschulen und an Hauptschulen nach Geburtsjahren</t>
  </si>
  <si>
    <t>1.5</t>
  </si>
  <si>
    <t>2. Ausbildung für das Lehramt an Sonderschulen (LS)</t>
  </si>
  <si>
    <t>2.1</t>
  </si>
  <si>
    <t>Studienreferendare für das Lehramt an Sonderschulen nach der sonderpädagogischen Fachrichtung</t>
  </si>
  <si>
    <t>2.2</t>
  </si>
  <si>
    <t xml:space="preserve">Studienreferendare für das Lehramt an Sonderschulen nach Geburtsjahren </t>
  </si>
  <si>
    <t>2.3</t>
  </si>
  <si>
    <t>3. Ausbildung für das Lehramt an Realschulen (LR)</t>
  </si>
  <si>
    <t>3.1</t>
  </si>
  <si>
    <t xml:space="preserve">Studienreferendare für das Lehramt an Realschulen nach der Fächerverbindung </t>
  </si>
  <si>
    <t>3.2</t>
  </si>
  <si>
    <t>3.3</t>
  </si>
  <si>
    <t>4. Ausbildung für das Lehramt an Gymnasien (LG)</t>
  </si>
  <si>
    <t>4.1</t>
  </si>
  <si>
    <t xml:space="preserve">Studienreferendare für das Lehramt an Gymnasien nach der Fächerverbindung </t>
  </si>
  <si>
    <t>4.2</t>
  </si>
  <si>
    <t xml:space="preserve">Studienreferendare für das Lehramt an Gymnasien nach Geburtsjahren </t>
  </si>
  <si>
    <t>4.3</t>
  </si>
  <si>
    <t>5. Ausbildung für das Lehramt an beruflichen Schulen (LB)</t>
  </si>
  <si>
    <t>5.1</t>
  </si>
  <si>
    <t>Studienreferendare für das Lehramt an beruflichen Schulen nach der Fächerverbindung</t>
  </si>
  <si>
    <t>5.2</t>
  </si>
  <si>
    <t xml:space="preserve">Studienreferendare für das Lehramt an beruflichen Schulen nach Geburtsjahren </t>
  </si>
  <si>
    <t>5.3</t>
  </si>
  <si>
    <t>6. Ausbildung für das Lehramt der gewerblichen Fachlehrer (GFL)</t>
  </si>
  <si>
    <t>6.1</t>
  </si>
  <si>
    <t>Teilnehmer am Vorbereitungsdienst für das Lehramt der gewerblichen Fachlehrer nach der</t>
  </si>
  <si>
    <t>Fächerverbindung</t>
  </si>
  <si>
    <t>6.2</t>
  </si>
  <si>
    <t>Teilnehmer am Vorbereitungsdienst für das Lehramt der gewerblichen Fachlehrer nach Geburtsjahren</t>
  </si>
  <si>
    <t>6.3</t>
  </si>
  <si>
    <t xml:space="preserve">Teilnehmer am Vorbereitungsdienst für das Lehramt der gewerblichen Fachlehrer nach der </t>
  </si>
  <si>
    <t>schulischen Vorbildung</t>
  </si>
  <si>
    <t>6.4</t>
  </si>
  <si>
    <t>6.5</t>
  </si>
  <si>
    <t>Lehrpersonen an der Ausbildungsstätte für den Vorbereitungsdienst der gewerblichen Fachlehrer</t>
  </si>
  <si>
    <t>7. Ausbildung zum Fachlehrer (FL)</t>
  </si>
  <si>
    <t>A) Fachliche Ausbildung</t>
  </si>
  <si>
    <t>7.1</t>
  </si>
  <si>
    <t>Teilnehmer an der fachlichen Ausbildung zum Fachlehrer nach der Fachrichtung und dem Jahr</t>
  </si>
  <si>
    <t>der Ausbildung</t>
  </si>
  <si>
    <t>7.2</t>
  </si>
  <si>
    <t xml:space="preserve">Teilnehmer an der fachlichen Ausbildung zum Fachlehrer nach Geburtsjahren </t>
  </si>
  <si>
    <t>7.3</t>
  </si>
  <si>
    <t>Teilnehmer an der fachlichen Ausbildung zum Fachlehrer nach der schulischen Vorbildung</t>
  </si>
  <si>
    <t>7.4</t>
  </si>
  <si>
    <t>B) Pädagogische Ausbildung</t>
  </si>
  <si>
    <t>7.5</t>
  </si>
  <si>
    <t>7.6</t>
  </si>
  <si>
    <t xml:space="preserve">Teilnehmer an der pädagogischen Ausbildung zum Fachlehrer nach Geburtsjahren </t>
  </si>
  <si>
    <t>7.7</t>
  </si>
  <si>
    <t>Teilnehmer an der pädagogischen Ausbildung zum Fachlehrer nach der schulischen Vorbildung</t>
  </si>
  <si>
    <t>7.8</t>
  </si>
  <si>
    <t>7.9</t>
  </si>
  <si>
    <t xml:space="preserve">Lehrpersonen an den Ausbildungsstätten für die pädagogische Ausbildung von Fachlehrern </t>
  </si>
  <si>
    <t>C) Vorbereitungsdienst</t>
  </si>
  <si>
    <t>7.10</t>
  </si>
  <si>
    <t xml:space="preserve">Fachlehreranwärter nach der Fächerverbindung </t>
  </si>
  <si>
    <t>7.11</t>
  </si>
  <si>
    <t xml:space="preserve">Fachlehreranwärter nach Geburtsjahren </t>
  </si>
  <si>
    <t>7.12</t>
  </si>
  <si>
    <t>8. Ausbildung zum Förderlehrer (FöL)</t>
  </si>
  <si>
    <t>8.1</t>
  </si>
  <si>
    <t xml:space="preserve">Teilnehmer an der Ausbildung zum Förderlehrer nach dem Jahr der Ausbildung </t>
  </si>
  <si>
    <t>8.2</t>
  </si>
  <si>
    <t xml:space="preserve">Teilnehmer an der Ausbildung zum Förderlehrer nach Geburtsjahren </t>
  </si>
  <si>
    <t>8.3</t>
  </si>
  <si>
    <t xml:space="preserve">Teilnehmer an der Ausbildung zum Förderlehrer nach der schulischen Vorbildung </t>
  </si>
  <si>
    <t>8.4</t>
  </si>
  <si>
    <t>8.5</t>
  </si>
  <si>
    <t>Lehrpersonen am Staatsinstitut für die Ausbildung von Förderlehrern</t>
  </si>
  <si>
    <r>
      <t>Übersicht 1: Regelung der Ausbildung für Lehramtsstudierende</t>
    </r>
    <r>
      <rPr>
        <b/>
        <vertAlign val="superscript"/>
        <sz val="8"/>
        <rFont val="Arial"/>
        <family val="2"/>
      </rPr>
      <t>1)</t>
    </r>
  </si>
  <si>
    <t>Ausbildungsabschnitte</t>
  </si>
  <si>
    <t>Lehramt an</t>
  </si>
  <si>
    <t>Sonderschulen</t>
  </si>
  <si>
    <t>Realschulen</t>
  </si>
  <si>
    <t>Gymnasien</t>
  </si>
  <si>
    <t>beruflichen Schulen</t>
  </si>
  <si>
    <t>gewerblicher</t>
  </si>
  <si>
    <t>kaufmännischer</t>
  </si>
  <si>
    <t>Zweig</t>
  </si>
  <si>
    <t>I.</t>
  </si>
  <si>
    <t>Fachwissenschaftliche</t>
  </si>
  <si>
    <t>Ausbildung</t>
  </si>
  <si>
    <t>-</t>
  </si>
  <si>
    <r>
      <t>Studium</t>
    </r>
    <r>
      <rPr>
        <vertAlign val="superscript"/>
        <sz val="7"/>
        <rFont val="Arial"/>
        <family val="2"/>
      </rPr>
      <t>2)</t>
    </r>
  </si>
  <si>
    <t>Regelstudienzeit</t>
  </si>
  <si>
    <t>7 Semester</t>
  </si>
  <si>
    <t>9 Semester</t>
  </si>
  <si>
    <t>Studieninhalte</t>
  </si>
  <si>
    <t>ein Unterrichts-</t>
  </si>
  <si>
    <t>sonderpädago-</t>
  </si>
  <si>
    <t>zwei Unter-</t>
  </si>
  <si>
    <t>vertieftes</t>
  </si>
  <si>
    <t>berufliche</t>
  </si>
  <si>
    <t xml:space="preserve">    Wirtschafts-</t>
  </si>
  <si>
    <t>fach</t>
  </si>
  <si>
    <t>gische Fach-</t>
  </si>
  <si>
    <t>richtsfächer</t>
  </si>
  <si>
    <t>Studium von</t>
  </si>
  <si>
    <t>Fachrichtung</t>
  </si>
  <si>
    <t xml:space="preserve">    pädagogik</t>
  </si>
  <si>
    <t xml:space="preserve">Didaktik der </t>
  </si>
  <si>
    <t>richtung</t>
  </si>
  <si>
    <t xml:space="preserve">vertieftes </t>
  </si>
  <si>
    <t>Grundschule bzw.</t>
  </si>
  <si>
    <t>richtsfächern</t>
  </si>
  <si>
    <t>Studium</t>
  </si>
  <si>
    <t>Didaktiken einer</t>
  </si>
  <si>
    <t>Grundschule</t>
  </si>
  <si>
    <t>eines Unter-</t>
  </si>
  <si>
    <t>Fächergruppe der</t>
  </si>
  <si>
    <t>bzw. Didak-</t>
  </si>
  <si>
    <t>richtsfaches</t>
  </si>
  <si>
    <t>Hauptschule</t>
  </si>
  <si>
    <t>tiken einer</t>
  </si>
  <si>
    <t>Fächergruppe</t>
  </si>
  <si>
    <t>der Haupt-</t>
  </si>
  <si>
    <t>schule</t>
  </si>
  <si>
    <t>Berufspraktikum</t>
  </si>
  <si>
    <t>Mindestens</t>
  </si>
  <si>
    <t>z. T. 6 Monate</t>
  </si>
  <si>
    <t>12 Monate</t>
  </si>
  <si>
    <t>praktische Tätig-</t>
  </si>
  <si>
    <t>einschlägiges,</t>
  </si>
  <si>
    <t>keit in der Wirt-</t>
  </si>
  <si>
    <t>gelenktes</t>
  </si>
  <si>
    <t>schaft oder Wirt-</t>
  </si>
  <si>
    <t>Berufsprakti-</t>
  </si>
  <si>
    <t>schaftsverwaltung</t>
  </si>
  <si>
    <t>kum oder</t>
  </si>
  <si>
    <t>Einschlägige,</t>
  </si>
  <si>
    <t>abgeschlos-</t>
  </si>
  <si>
    <t>sene Berufs-</t>
  </si>
  <si>
    <t>ausbildung</t>
  </si>
  <si>
    <t>Einstellungsprüfung</t>
  </si>
  <si>
    <t>i.S.d. Bayer. Beamten-</t>
  </si>
  <si>
    <t>gesetzes (zugleich</t>
  </si>
  <si>
    <t>Hochschulabschluss)</t>
  </si>
  <si>
    <t>II.</t>
  </si>
  <si>
    <t>Vorbereitungsdienst</t>
  </si>
  <si>
    <t>Sonstige ausbildungs-</t>
  </si>
  <si>
    <t>Mind. einjährige</t>
  </si>
  <si>
    <t>relevante Vorausset-</t>
  </si>
  <si>
    <t>praktische kaufm.</t>
  </si>
  <si>
    <t>zungen für die Zu-</t>
  </si>
  <si>
    <t>Tätigkeit oder eine</t>
  </si>
  <si>
    <t>lassung</t>
  </si>
  <si>
    <t>abgeschlossene</t>
  </si>
  <si>
    <t>kaufm. Berufs-</t>
  </si>
  <si>
    <t>Dauer/Gliederung des</t>
  </si>
  <si>
    <t>24 Monate</t>
  </si>
  <si>
    <t>Vorbereitungsdienstes</t>
  </si>
  <si>
    <t>1. Jahr:</t>
  </si>
  <si>
    <t>1. Abschnitt:</t>
  </si>
  <si>
    <t>1. Jahr: An einer oder mehreren</t>
  </si>
  <si>
    <t>Praktikum</t>
  </si>
  <si>
    <t>Praktikum an</t>
  </si>
  <si>
    <t>Am Studienseminar</t>
  </si>
  <si>
    <t>An einer</t>
  </si>
  <si>
    <t>Seminarschulen; teilweise auch</t>
  </si>
  <si>
    <t>2. Jahr:</t>
  </si>
  <si>
    <t>einer Seminar-</t>
  </si>
  <si>
    <t>Seminarschule</t>
  </si>
  <si>
    <t>an benachbarten beruflichen</t>
  </si>
  <si>
    <t>Eigenverant-</t>
  </si>
  <si>
    <t>Schulpraktische</t>
  </si>
  <si>
    <t>2. Abschnitt:</t>
  </si>
  <si>
    <t>Schulen</t>
  </si>
  <si>
    <t>wortlicher Unter-</t>
  </si>
  <si>
    <t>Ausbildung an einer</t>
  </si>
  <si>
    <t>2. Jahr: An einer Einsatzschule</t>
  </si>
  <si>
    <t>richt</t>
  </si>
  <si>
    <t>Eigenverantwort-</t>
  </si>
  <si>
    <t>Einsatzschule</t>
  </si>
  <si>
    <t>licher Unterricht</t>
  </si>
  <si>
    <t>3. Abschnitt:</t>
  </si>
  <si>
    <t>an einer Einsatz-</t>
  </si>
  <si>
    <t>An der</t>
  </si>
  <si>
    <t>Anstellungsprüfung</t>
  </si>
  <si>
    <t>i.S.d. Bayer.</t>
  </si>
  <si>
    <t>Beamtengesetzes</t>
  </si>
  <si>
    <t>(Ausbildungsabschluss)</t>
  </si>
  <si>
    <t>1) Ohne Sonderregelungen. - 2) Grundständiges Studium.</t>
  </si>
  <si>
    <t xml:space="preserve">Übersicht 2.1 Lehrer im Vorbereitungsdienst an Grund- und Hauptschulen, Schulen für Sonderpädagogik, </t>
  </si>
  <si>
    <t>Realschulen und Gymnasien</t>
  </si>
  <si>
    <t>Schul-
jahr</t>
  </si>
  <si>
    <t>Lehrer im Vorbereitungsdienst</t>
  </si>
  <si>
    <t>an
Grund-
schulen</t>
  </si>
  <si>
    <t>an
Haupt-
schulen</t>
  </si>
  <si>
    <t>für
Sonder-
pädagogik</t>
  </si>
  <si>
    <t>an Realschulen</t>
  </si>
  <si>
    <t xml:space="preserve">an Gymnasien </t>
  </si>
  <si>
    <t>darunter im</t>
  </si>
  <si>
    <t xml:space="preserve">1. </t>
  </si>
  <si>
    <t>2.</t>
  </si>
  <si>
    <t>1.</t>
  </si>
  <si>
    <t>Seminarjahr</t>
  </si>
  <si>
    <t>1995/96</t>
  </si>
  <si>
    <t>1996/97</t>
  </si>
  <si>
    <t>1997/98</t>
  </si>
  <si>
    <t>1998/99</t>
  </si>
  <si>
    <t>1999/00</t>
  </si>
  <si>
    <t>2000/01</t>
  </si>
  <si>
    <t>2001/02</t>
  </si>
  <si>
    <t>2002/03</t>
  </si>
  <si>
    <t>2003/04</t>
  </si>
  <si>
    <t>2004/05</t>
  </si>
  <si>
    <t>2005/06</t>
  </si>
  <si>
    <t>2006/07</t>
  </si>
  <si>
    <t>2007/08</t>
  </si>
  <si>
    <t>2008/09</t>
  </si>
  <si>
    <t>2009/10</t>
  </si>
  <si>
    <t>2010/11</t>
  </si>
  <si>
    <t>2011/12</t>
  </si>
  <si>
    <t>Übersicht 2.2 Lehrer im Vorbereitungsdienst an beruflichen Schulen</t>
  </si>
  <si>
    <t>Jahr</t>
  </si>
  <si>
    <t>Lehrer im Vorbereitungsdienst an beruflichen Schulen</t>
  </si>
  <si>
    <t>gewerblicher Zweig</t>
  </si>
  <si>
    <t>kaufmännischer Zweig</t>
  </si>
  <si>
    <t>zusammen</t>
  </si>
  <si>
    <t>darunter im
1. Seminarjahr</t>
  </si>
  <si>
    <t>Übersicht 3. Erfolgreiche Absolventen der Zweiten Staatsprüfung</t>
  </si>
  <si>
    <r>
      <t>Prüfungs-
jahr</t>
    </r>
    <r>
      <rPr>
        <vertAlign val="superscript"/>
        <sz val="8"/>
        <rFont val="Arial"/>
        <family val="2"/>
      </rPr>
      <t>1)</t>
    </r>
  </si>
  <si>
    <t>Erfolgreiche Absolventen der Zweiten Staatsprüfung</t>
  </si>
  <si>
    <t>an Grundschulen</t>
  </si>
  <si>
    <t>an Hauptschulen</t>
  </si>
  <si>
    <t>für Sonder-pädagogik</t>
  </si>
  <si>
    <t>an Gymnasien</t>
  </si>
  <si>
    <r>
      <t>an beruflichen Schulen</t>
    </r>
    <r>
      <rPr>
        <vertAlign val="superscript"/>
        <sz val="8"/>
        <rFont val="Arial"/>
        <family val="2"/>
      </rPr>
      <t>2)</t>
    </r>
  </si>
  <si>
    <t>Lehramt</t>
  </si>
  <si>
    <t>Seminarlehrer</t>
  </si>
  <si>
    <t>darunter Betreuungslehrer</t>
  </si>
  <si>
    <t>darunter weiblich</t>
  </si>
  <si>
    <t>Grund- und Hauptschulen</t>
  </si>
  <si>
    <r>
      <t>.</t>
    </r>
    <r>
      <rPr>
        <vertAlign val="superscript"/>
        <sz val="8"/>
        <rFont val="Arial"/>
        <family val="2"/>
      </rPr>
      <t>3)</t>
    </r>
  </si>
  <si>
    <t>Berufliche Schulen</t>
  </si>
  <si>
    <t xml:space="preserve">1) Es sind jeweils die Zahlen eines Februar- und des folgenden Septembertermins zum Prüfungsjahr zusammenfasst. - 2) Einschließlich Diplomhandelslehrer. - 3) Die Zahl der Betreuungslehrer liegt an Grund-, Haupt-, Förderschulen und Gymnasien nicht nach Geschlecht vor.
</t>
  </si>
  <si>
    <t>Übersicht 5.1 Ausbildung zum Fachlehrer (fachliche und pädagogische Ausbildung)</t>
  </si>
  <si>
    <t>Fachliche Ausbildung</t>
  </si>
  <si>
    <t>Pädagogische Ausbildung</t>
  </si>
  <si>
    <t>Teilnehmer</t>
  </si>
  <si>
    <r>
      <t>Absolventen mit
erfolgreich abgelegter
Abschlussprüfung</t>
    </r>
    <r>
      <rPr>
        <vertAlign val="superscript"/>
        <sz val="8"/>
        <rFont val="Arial"/>
        <family val="2"/>
      </rPr>
      <t>1)</t>
    </r>
  </si>
  <si>
    <t>Absolventen mit
erfolgreich abgelegter
Abschlussprüfung</t>
  </si>
  <si>
    <t>16r</t>
  </si>
  <si>
    <t>1) Ohne Wiederholer zur Verbesserung der Prüfungsnote.</t>
  </si>
  <si>
    <t>Übersicht 5.2 Ausbildung zum Fachlehrer (Vorbereitungsdienst)</t>
  </si>
  <si>
    <t>Schuljahr</t>
  </si>
  <si>
    <t>Absolventen mit erfolgreich abgelegter Anstellungsprüfung</t>
  </si>
  <si>
    <t>.</t>
  </si>
  <si>
    <t>Tabelle 1.3 Lehramtsanwärter für das Lehramt an Hauptschulen nach dem Unterrichtsfach bzw.</t>
  </si>
  <si>
    <t>den im Rahmen der Didaktikkombination gewählten Fächern</t>
  </si>
  <si>
    <t>a) Lehramtsanwärter mit mathematischem Schwerpunkt</t>
  </si>
  <si>
    <t>Arbeitslehre</t>
  </si>
  <si>
    <r>
      <t>Didaktikfächer</t>
    </r>
    <r>
      <rPr>
        <b/>
        <vertAlign val="superscript"/>
        <sz val="8"/>
        <rFont val="Arial"/>
        <family val="2"/>
      </rPr>
      <t>1)</t>
    </r>
  </si>
  <si>
    <r>
      <t xml:space="preserve">Noch: </t>
    </r>
    <r>
      <rPr>
        <b/>
        <sz val="8"/>
        <rFont val="Arial"/>
        <family val="2"/>
      </rPr>
      <t>Tabelle 1.3 Lehramtsanwärter für das Lehramt an Hauptschulen nach dem Unterrichtsfach bzw.</t>
    </r>
  </si>
  <si>
    <t>b) Lehramtsanwärter mit soziokulturellem Schwerpunkt</t>
  </si>
  <si>
    <t>Tabelle 1.4 Lehramtsanwärter für das Lehramt an Grund- und Hauptschulen nach Geburtsjahren</t>
  </si>
  <si>
    <t>Lehramtsart
————
Geschlecht</t>
  </si>
  <si>
    <t>ins-
gesamt</t>
  </si>
  <si>
    <t>davon ... geboren</t>
  </si>
  <si>
    <t>1989 oder später</t>
  </si>
  <si>
    <t>1976 oder früher</t>
  </si>
  <si>
    <t xml:space="preserve"> männlich</t>
  </si>
  <si>
    <t xml:space="preserve"> weiblich</t>
  </si>
  <si>
    <t xml:space="preserve">Insgesamt </t>
  </si>
  <si>
    <t>Tabelle 1.5 Mit Erfolg abgelegte Anstellungsprüfungen für das Lehramt an Grund- und Hauptschulen 2012/13</t>
  </si>
  <si>
    <t>Lehramtsart</t>
  </si>
  <si>
    <r>
      <t>Erfolgreiche Prüfungsteilnehmer</t>
    </r>
    <r>
      <rPr>
        <vertAlign val="superscript"/>
        <sz val="8"/>
        <rFont val="Arial"/>
        <family val="2"/>
      </rPr>
      <t xml:space="preserve">1) </t>
    </r>
    <r>
      <rPr>
        <sz val="8"/>
        <rFont val="Arial"/>
        <family val="2"/>
      </rPr>
      <t>im</t>
    </r>
  </si>
  <si>
    <t>————</t>
  </si>
  <si>
    <t>September 2012</t>
  </si>
  <si>
    <t>Lehramt an Grundschulen .......................................................................................................</t>
  </si>
  <si>
    <t>Lehramt an Hauptschulen ........................................................................................................</t>
  </si>
  <si>
    <t xml:space="preserve">   davon mathematisch .............................................................................................................................</t>
  </si>
  <si>
    <t xml:space="preserve">              soziokulturell ..............................................................................................................</t>
  </si>
  <si>
    <r>
      <t xml:space="preserve">Quelle: Bayerisches Staatsministerium für Unterricht und Kultus, sowie die Bezirksregierungen in Bayern. - </t>
    </r>
    <r>
      <rPr>
        <sz val="7"/>
        <rFont val="Arial"/>
        <family val="2"/>
      </rPr>
      <t>1) Ohne Wiederholer zur Verbesserung der Prüfungsnote.</t>
    </r>
  </si>
  <si>
    <t>(Stand: November 2012)</t>
  </si>
  <si>
    <t>Dauer der Aus- bildung (Jahre)</t>
  </si>
  <si>
    <t>Anzahl
der
Lehr-gänge</t>
  </si>
  <si>
    <t>davon stehen im</t>
  </si>
  <si>
    <t>3.</t>
  </si>
  <si>
    <t>Jahr der Ausbildung zum Fachlehrer</t>
  </si>
  <si>
    <t>männl.</t>
  </si>
  <si>
    <t>weibl.</t>
  </si>
  <si>
    <t>insg.</t>
  </si>
  <si>
    <r>
      <t>Werken</t>
    </r>
    <r>
      <rPr>
        <vertAlign val="superscript"/>
        <sz val="8"/>
        <rFont val="Arial"/>
        <family val="2"/>
      </rPr>
      <t>1)</t>
    </r>
  </si>
  <si>
    <t>Integrierte</t>
  </si>
  <si>
    <r>
      <t>Ausbildung</t>
    </r>
    <r>
      <rPr>
        <vertAlign val="superscript"/>
        <sz val="8"/>
        <rFont val="Arial"/>
        <family val="2"/>
      </rPr>
      <t>2)</t>
    </r>
  </si>
  <si>
    <t>x</t>
  </si>
  <si>
    <t>Tabelle 7.2 Teilnehmer an der fachlichen Ausbildung zum Fachlehrer nach Geburtsjahren</t>
  </si>
  <si>
    <t>Geschlecht</t>
  </si>
  <si>
    <t>insge-samt</t>
  </si>
  <si>
    <t>1983
oder
früher</t>
  </si>
  <si>
    <t>Tabelle 7.3 Teilnehmer an der fachlichen Ausbildung zum Fachlehrer nach der schulischen Vorbildung</t>
  </si>
  <si>
    <t>davon mit</t>
  </si>
  <si>
    <t>Hochschul-
reife</t>
  </si>
  <si>
    <t>Fachhoch-
schulreife</t>
  </si>
  <si>
    <t>Ober-
stufenreife
eines
Gymna-siums</t>
  </si>
  <si>
    <t>Realschul-
abschluss</t>
  </si>
  <si>
    <t>Abschluss
einer 3- oder
4- stufigen
Wirtschafts-
schule</t>
  </si>
  <si>
    <t>Fachschul-
reife
(z. B. Berufs-
aufbau-
schule)</t>
  </si>
  <si>
    <t>sonstiger
Vorbildung</t>
  </si>
  <si>
    <t>i</t>
  </si>
  <si>
    <t>m</t>
  </si>
  <si>
    <t>w</t>
  </si>
  <si>
    <t>Tabelle 7.4 Mit Erfolg abgelegte fachliche Abschlussprüfungen zum Fachlehrer 2012</t>
  </si>
  <si>
    <r>
      <t>Erfolgreiche Teilnehmer</t>
    </r>
    <r>
      <rPr>
        <vertAlign val="superscript"/>
        <sz val="8"/>
        <rFont val="Arial"/>
        <family val="2"/>
      </rPr>
      <t>3)</t>
    </r>
    <r>
      <rPr>
        <sz val="8"/>
        <rFont val="Arial"/>
        <family val="2"/>
      </rPr>
      <t>an der fachlichen Abschlussprüfung</t>
    </r>
  </si>
  <si>
    <t>_______________</t>
  </si>
  <si>
    <t>Tabelle 7.5 Teilnehmer an der pädagogischen Ausbildung zum Fachlehrer nach einzelnen Lehrgängen</t>
  </si>
  <si>
    <t>Bezeichnung des Lehrgangs
Abteilung des Staatsinstituts für die Ausbildung von Fachlehrern</t>
  </si>
  <si>
    <t>Pädagogische Ausbildung zum Fachlehrer für Werken, Technisches Zeichnen</t>
  </si>
  <si>
    <t>Kommunikationstechnik, Kunsterziehung</t>
  </si>
  <si>
    <t>Abteilung I in Augsburg</t>
  </si>
  <si>
    <t>Abteilung V in Bayreuth</t>
  </si>
  <si>
    <t>Pädagogische Ausbildung zum Fachlehrer für Ernährung und Gestaltung,</t>
  </si>
  <si>
    <t>Abteilung II in München</t>
  </si>
  <si>
    <t>Abteilung III in Ansbach</t>
  </si>
  <si>
    <t>Tabelle 7.6 Teilnehmer an der pädagogischen Ausbildung zum Fachlehrer nach Geburtsjahren</t>
  </si>
  <si>
    <t>1993
oder
später</t>
  </si>
  <si>
    <t>1980
oder
früher</t>
  </si>
  <si>
    <t>Abteilung I</t>
  </si>
  <si>
    <t>Abteilung II</t>
  </si>
  <si>
    <t>Abteilung III</t>
  </si>
  <si>
    <t>Abteilung V</t>
  </si>
  <si>
    <t>1) Abteilungen des Staatsinstituts für die Ausbildung von Fachlehrern.</t>
  </si>
  <si>
    <t>Tabelle 7.7 Teilnehmer an der pädagogischen Ausbildung zum Fachlehrer nach der schulischen Vorbildung</t>
  </si>
  <si>
    <r>
      <t>Aus-
bildungs-
stätte</t>
    </r>
    <r>
      <rPr>
        <vertAlign val="superscript"/>
        <sz val="8"/>
        <rFont val="Arial"/>
        <family val="2"/>
      </rPr>
      <t>1)</t>
    </r>
  </si>
  <si>
    <t>Teil-
nehmer
insgesamt</t>
  </si>
  <si>
    <t>Hoch-
schul-
reife</t>
  </si>
  <si>
    <t>Fach-
hochschul-
reife</t>
  </si>
  <si>
    <t>Ober-
stufenreife
eines
Gymnasiums</t>
  </si>
  <si>
    <t>Abschluss
einer 3- oder
4-stufigen
Wirtschafts-
schule</t>
  </si>
  <si>
    <t>Fachschul-
reife (z. B. 
Berufsauf-
bauschule)</t>
  </si>
  <si>
    <t>Tabelle 7.8 Mit Erfolg abgelegte Pädagogische Abschlussprüfungen zum Fachlehrer 2012</t>
  </si>
  <si>
    <t>Ausbildungs-stätte</t>
  </si>
  <si>
    <t>Fachrichtung, Fächerverbindung</t>
  </si>
  <si>
    <r>
      <t>Erfolgreiche Teilnehmer</t>
    </r>
    <r>
      <rPr>
        <vertAlign val="superscript"/>
        <sz val="8"/>
        <rFont val="Arial"/>
        <family val="2"/>
      </rPr>
      <t>2)</t>
    </r>
    <r>
      <rPr>
        <sz val="8"/>
        <rFont val="Arial"/>
        <family val="2"/>
      </rPr>
      <t xml:space="preserve"> an der
1. Lehramtsprüfung</t>
    </r>
  </si>
  <si>
    <t>Pädagogische - didaktische Ausbildung</t>
  </si>
  <si>
    <t xml:space="preserve"> Ernährung und Gestaltung, Sport und Kommunikationstechnik,</t>
  </si>
  <si>
    <t>Englisch und Sport, Englisch und Kommunikationstechnik</t>
  </si>
  <si>
    <t xml:space="preserve"> Ernährung und Gestaltung, Kommunikationstechnik,</t>
  </si>
  <si>
    <t>Musik und Kommunikationstechnik</t>
  </si>
  <si>
    <t>Tabelle 7.9 Lehrpersonen an den Ausbildungsstätten für die pädagogische Ausbildung von Fachlehrern</t>
  </si>
  <si>
    <r>
      <t>Hauptamtliche und hauptberufliche Lehrer</t>
    </r>
    <r>
      <rPr>
        <vertAlign val="superscript"/>
        <sz val="8"/>
        <rFont val="Arial"/>
        <family val="2"/>
      </rPr>
      <t>3)</t>
    </r>
  </si>
  <si>
    <t>Nebenamtliche
Lehrer</t>
  </si>
  <si>
    <r>
      <t>Nebenberufliche
Lehrer</t>
    </r>
    <r>
      <rPr>
        <vertAlign val="superscript"/>
        <sz val="8"/>
        <rFont val="Arial"/>
        <family val="2"/>
      </rPr>
      <t>4)</t>
    </r>
  </si>
  <si>
    <t>ausschließlich oder
überwiegend an diesen
Ausbildungsstätten tätig</t>
  </si>
  <si>
    <t>überwiegend an
anderer(n) Schule(n)
tätig</t>
  </si>
  <si>
    <t>insges.</t>
  </si>
  <si>
    <r>
      <rPr>
        <sz val="7"/>
        <rFont val="Arial"/>
        <family val="2"/>
      </rPr>
      <t xml:space="preserve">1) Abteilung des Staatsinstituts für die Ausbildung von Fachlehrern. - 2) Ohne Wiederholer zur Verbesserung der Prüfungsnote. - 3) Einschl. Teilzeitbeschäftigte mit mindestens der Hälfte der für Vollzeitbeschäftigte festgelegten Stundenzahl. - </t>
    </r>
    <r>
      <rPr>
        <sz val="7"/>
        <rFont val="Arial"/>
        <family val="2"/>
      </rPr>
      <t>4) Mit weniger als der Hälfte der für Vollzeitbeschäftigte festgelegten Stundenzahl; sowohl Lehrpersonal mit als auch solches ohne Lehramtsprüfung.</t>
    </r>
  </si>
  <si>
    <t>Tabelle 7.10 Fachlehreranwärter nach der Fächerverbindung</t>
  </si>
  <si>
    <t>Fachrichtung bzw.
Fächerverbindung</t>
  </si>
  <si>
    <t>Fachlehreranwärter</t>
  </si>
  <si>
    <t>davon mit Ausbildungsende im</t>
  </si>
  <si>
    <t>September 2013</t>
  </si>
  <si>
    <t>September 2014</t>
  </si>
  <si>
    <t>Kunsterziehung, Textverarbeitung,</t>
  </si>
  <si>
    <t>Werken, Techn. Zeichnen</t>
  </si>
  <si>
    <t>Kunsterziehung, Kommunikations-</t>
  </si>
  <si>
    <t>technik, Werken, Techn. Zeichnen</t>
  </si>
  <si>
    <t>Sport, Kommunikationstechnik,</t>
  </si>
  <si>
    <t>Ernährung, Gestaltung</t>
  </si>
  <si>
    <t>Musik, Kommunikationstechnik</t>
  </si>
  <si>
    <t>Sport, Kommunikationstechnik</t>
  </si>
  <si>
    <t>Englisch, Kommunikation</t>
  </si>
  <si>
    <t>Englisch, Sport</t>
  </si>
  <si>
    <t>Sonstiges</t>
  </si>
  <si>
    <t>Tabelle 7.11 Fachlehreranwärter nach Geburtsjahren</t>
  </si>
  <si>
    <t>oder</t>
  </si>
  <si>
    <t>später</t>
  </si>
  <si>
    <t>früher</t>
  </si>
  <si>
    <t>Männlich</t>
  </si>
  <si>
    <t>Weiblich</t>
  </si>
  <si>
    <t>Tabelle 7.12 Mit Erfolg abgelegte Anstellungsprüfungen zum Fachlehrer 2012</t>
  </si>
  <si>
    <t>Fachrichtung bzw.</t>
  </si>
  <si>
    <r>
      <t>Erfolgreiche Teilnehmer</t>
    </r>
    <r>
      <rPr>
        <vertAlign val="superscript"/>
        <sz val="8"/>
        <rFont val="Arial"/>
        <family val="2"/>
      </rPr>
      <t xml:space="preserve">1) </t>
    </r>
    <r>
      <rPr>
        <sz val="8"/>
        <rFont val="Arial"/>
        <family val="2"/>
      </rPr>
      <t>an der Anstellungsprüfung</t>
    </r>
  </si>
  <si>
    <t>Kunsterziehung, Kommunikationstechnik, Technisches</t>
  </si>
  <si>
    <t xml:space="preserve">  Zeichnen, Werken</t>
  </si>
  <si>
    <t>Musik, Sport</t>
  </si>
  <si>
    <t>Englisch, Kommunikationstechnik</t>
  </si>
  <si>
    <t>Sonstige</t>
  </si>
  <si>
    <t>Quelle: Bayer. Staatsministerium für Unterricht und Kultus, sowie die Bezirksregierungen in Bayern. - 1) Ohne Wiederholer zur Verbesserung der Prüfungsnote.</t>
  </si>
  <si>
    <t>Tabelle 8.1 Teilnehmer an der Ausbildung zum Förderlehrer nach dem Jahr der Ausbildung</t>
  </si>
  <si>
    <t>davon im</t>
  </si>
  <si>
    <t>Ausbildungsjahr</t>
  </si>
  <si>
    <t>Tabelle 8.2 Teilnehmer an der Ausbildung zum Förderlehrer nach Geburtsjahren</t>
  </si>
  <si>
    <t>Ausbildungs-stätte
———
Geschlecht</t>
  </si>
  <si>
    <t>1996
oder
später</t>
  </si>
  <si>
    <t>Tabelle 8.3 Teilnehmer an der Ausbildung zum Förderlehrer nach der schulischen Vorbildung</t>
  </si>
  <si>
    <t>Ober-
stufenreife
eines
Gym-
nasiums</t>
  </si>
  <si>
    <t>Fach-
schulreife
(z.B. Berufs-
aufbau-
schule)</t>
  </si>
  <si>
    <t>____</t>
  </si>
  <si>
    <t>Tabelle 8.4 Mit Erfolg abgelegte Einstellungsprüfungen zum Förderlehrer 2012</t>
  </si>
  <si>
    <t>Erfolgreiche Teilnehmer an der Einstellungsprüfung</t>
  </si>
  <si>
    <t>Tabelle 8.5 Lehrpersonen am Staatsinstitut für die Ausbildung von Förderlehrern</t>
  </si>
  <si>
    <t>Ausbildungsstätte</t>
  </si>
  <si>
    <r>
      <t>Hauptamtliche und hauptberufliche Lehrer</t>
    </r>
    <r>
      <rPr>
        <vertAlign val="superscript"/>
        <sz val="8"/>
        <rFont val="Arial"/>
        <family val="2"/>
      </rPr>
      <t>1)</t>
    </r>
  </si>
  <si>
    <r>
      <t>Neben-
amtliche Lehrer</t>
    </r>
    <r>
      <rPr>
        <vertAlign val="superscript"/>
        <sz val="8"/>
        <rFont val="Arial"/>
        <family val="2"/>
      </rPr>
      <t>2)</t>
    </r>
  </si>
  <si>
    <r>
      <t>Neben-
berufliche Lehrer</t>
    </r>
    <r>
      <rPr>
        <vertAlign val="superscript"/>
        <sz val="8"/>
        <rFont val="Arial"/>
        <family val="2"/>
      </rPr>
      <t>3)</t>
    </r>
  </si>
  <si>
    <t>ausschließlich oder
überwiegend an dieser
Ausbildungsstätte tätig</t>
  </si>
  <si>
    <t>überwiegend an
anderer(n)
Schule(n) tätig</t>
  </si>
  <si>
    <t>1) Einschl. Teilzeitbeschäftigte mit mindestens der Hälfte der für Vollzeitbeschäftige festgelegten Stundenzahl. - 2) Zusätzliche, über die Unterrichtspflichtzeit hinausgehende Tätigkeit hauptamtlicher und hauptberuflicher Lehrer, die nur im Rahmen von Lehrgängen eingesetzt werden. - 3) Nebenberufliche Lehrer ohne Lehramtsprüfung mit weniger als der Hälfte des Regelstundenmaßes.</t>
  </si>
  <si>
    <t>Sonderpädagogische Fachrichtung</t>
  </si>
  <si>
    <t>Studienreferendare</t>
  </si>
  <si>
    <t>davon mit Ausbildungszeit</t>
  </si>
  <si>
    <t>September 2011 bis
September 2013</t>
  </si>
  <si>
    <t>September 2012 bis
September 2014</t>
  </si>
  <si>
    <t>Blinden-/Sehbehindertenpädagogik</t>
  </si>
  <si>
    <t>Gehörlosenpädagogik/</t>
  </si>
  <si>
    <t xml:space="preserve">      Schwerhörigenpädagogik</t>
  </si>
  <si>
    <t>Geistigbehindertenpädagogik/</t>
  </si>
  <si>
    <t xml:space="preserve">      Praktisch-Bildbaren-Pädagogik</t>
  </si>
  <si>
    <t>Körperbehindertenpädagogik</t>
  </si>
  <si>
    <t>Lernbehindertenpädagogik</t>
  </si>
  <si>
    <t>Sprachheilpädagogik/Logopädie</t>
  </si>
  <si>
    <t>Verhaltensgestörtenpädagogik</t>
  </si>
  <si>
    <t>Studien-
referendare</t>
  </si>
  <si>
    <t>Gehörlosen-/Schwerhörigenpädagogik</t>
  </si>
  <si>
    <t>______________</t>
  </si>
  <si>
    <t>Quelle: Bayerisches Staatsministerium für Unterricht und Kultus.</t>
  </si>
  <si>
    <t xml:space="preserve">Tabelle 6.1 Teilnehmer am Vorbereitungsdienst für das Lehramt der gewerblichen Fachlehrer </t>
  </si>
  <si>
    <t>Agrarwirtschaft/Tierpfleger</t>
  </si>
  <si>
    <t>Bautechnik/Maurer/Hochbau</t>
  </si>
  <si>
    <t>Bekleidungs- und Textiltechnik</t>
  </si>
  <si>
    <t>Brand- und Katastrophenschutz</t>
  </si>
  <si>
    <t>Eisenbahner im Betriebsdienst</t>
  </si>
  <si>
    <t>Elektrotechnik/Energietechnik</t>
  </si>
  <si>
    <t>Fahrzeugtechnik/Landmaschinentechniker</t>
  </si>
  <si>
    <t>Fotograf</t>
  </si>
  <si>
    <t>Hauswirtschaft</t>
  </si>
  <si>
    <t>Holztechnik/Tischler</t>
  </si>
  <si>
    <t>Keramiker</t>
  </si>
  <si>
    <t>Körperpflege/Friseure</t>
  </si>
  <si>
    <t>Küchenmeister</t>
  </si>
  <si>
    <t>Verfahrensmechanik/Kunststoff- und Kautschuktechnik</t>
  </si>
  <si>
    <t>Maler und Lackierer</t>
  </si>
  <si>
    <t>Metalltechnik/Fertigungstechnik</t>
  </si>
  <si>
    <t>Metalltechnik/Installationstechnik</t>
  </si>
  <si>
    <t>Metalltechnik/Metallbautechnik</t>
  </si>
  <si>
    <t>Metalltechnik/Metallbautechnik/Klempner</t>
  </si>
  <si>
    <t>Zahntechnik</t>
  </si>
  <si>
    <t xml:space="preserve">Tabelle 6.2 Teilnehmer am Vorbereitungsdienst für das Lehramt der gewerblichen Fachlehrer </t>
  </si>
  <si>
    <t>nach Geburtsjahren</t>
  </si>
  <si>
    <t>Ge-
schlecht</t>
  </si>
  <si>
    <t>1985
oder
später</t>
  </si>
  <si>
    <t>1972
oder
früher</t>
  </si>
  <si>
    <t>Tabelle 6.3 Teilnehmer am Vorbereitungsdienst für das Lehramt der gewerblichen Fachlehrer</t>
  </si>
  <si>
    <t>nach der schulischen Vorbildung</t>
  </si>
  <si>
    <t>Abschluss
einer 3- oder
4stufigen
Wirtschafts-
schule</t>
  </si>
  <si>
    <t>Quelle: Abteilung IV des Staatsinstituts für die Ausbildung von Fachlehrern.</t>
  </si>
  <si>
    <t>Tabelle 6.4 Mit Erfolg abegelegte Anstellungsprüfungen zum gewerblichen Fachlehrer 2012</t>
  </si>
  <si>
    <t>Erfolgreiche Teilnehmer an der Pädagogischen
Abschlussprüfung</t>
  </si>
  <si>
    <t>Augenoptik</t>
  </si>
  <si>
    <t>Bautechnik/Zimmerer</t>
  </si>
  <si>
    <t>Berufskraftfahrer</t>
  </si>
  <si>
    <t>Druck- und Medientechnik/Drucktechnik</t>
  </si>
  <si>
    <t>Ernährung/Bäcker</t>
  </si>
  <si>
    <t>Ernährung/Fleischer</t>
  </si>
  <si>
    <t>Ernährung/Konditoren</t>
  </si>
  <si>
    <t>Fahrzeugtechnik/Kraftfahrzeugmechatroniker</t>
  </si>
  <si>
    <t>Glastechnik/Glaser</t>
  </si>
  <si>
    <t>Glastechnik/Glasgestaltung</t>
  </si>
  <si>
    <t>Gold- und Silberschmied</t>
  </si>
  <si>
    <t>Hotelmeister</t>
  </si>
  <si>
    <t>Tabelle 6.5 Lehrpersonen an der Ausbildungsstätte für den Vorbereitungsdienst</t>
  </si>
  <si>
    <t>der gewerblichen Fachlehrer</t>
  </si>
  <si>
    <t>männ-
lich</t>
  </si>
  <si>
    <t>weib-
lich</t>
  </si>
  <si>
    <t>____________</t>
  </si>
  <si>
    <t>Tabelle 3.1 Studienreferendare für das Lehramt an Realschulen nach der Fächerverbindung</t>
  </si>
  <si>
    <t xml:space="preserve">davon mit Ausbildungszeit </t>
  </si>
  <si>
    <t xml:space="preserve">Kath. Religion, Deutsch  </t>
  </si>
  <si>
    <t xml:space="preserve">Kath. Religion, Deutsch, Geschichte  </t>
  </si>
  <si>
    <t xml:space="preserve">Kath. Religion, Deutsch, Erdkunde  </t>
  </si>
  <si>
    <t xml:space="preserve">Kath. Religion, Deutsch, Kunst  </t>
  </si>
  <si>
    <t xml:space="preserve">Kath. Religion, Deutsch, Sport  </t>
  </si>
  <si>
    <t xml:space="preserve">Kath. Religion, Englisch  </t>
  </si>
  <si>
    <t xml:space="preserve">Kath. Religion, Englisch, Geschichte  </t>
  </si>
  <si>
    <t xml:space="preserve">Kath. Religion, Englisch, Wirtsch.-wiss.  </t>
  </si>
  <si>
    <t xml:space="preserve">Kath. Religion, Englisch, Sport  </t>
  </si>
  <si>
    <t xml:space="preserve">Kath. Religion, Erdkunde, Wirtsch.-wiss.  </t>
  </si>
  <si>
    <t xml:space="preserve">Kath. Religion, Mathematik  </t>
  </si>
  <si>
    <t xml:space="preserve">Kath. Religion, Mathematik, Wirtsch.-wiss.  </t>
  </si>
  <si>
    <t xml:space="preserve">Kath. Religion, Mathematik, Sport  </t>
  </si>
  <si>
    <t xml:space="preserve">Kath. Religion, Wirtsch.-wiss., Sozialkunde  </t>
  </si>
  <si>
    <t xml:space="preserve">Kath. Religion, Musik  </t>
  </si>
  <si>
    <t xml:space="preserve">Evang. Religion, Deutsch  </t>
  </si>
  <si>
    <t xml:space="preserve">Evang. Religion, Deutsch, Englisch  </t>
  </si>
  <si>
    <t xml:space="preserve">Evang. Religion, Deutsch, Geschichte  </t>
  </si>
  <si>
    <t xml:space="preserve">Evang. Religion, Deutsch, Kunst  </t>
  </si>
  <si>
    <t xml:space="preserve">Evang. Religion, Englisch  </t>
  </si>
  <si>
    <t xml:space="preserve">Evang. Religion, Englisch, Mathematik  </t>
  </si>
  <si>
    <t xml:space="preserve">Evang. Religion, Erdkunde, Wirtsch.-wiss.  </t>
  </si>
  <si>
    <t xml:space="preserve">Evang. Religion, Mathematik  </t>
  </si>
  <si>
    <t xml:space="preserve">Evang. Religion, Wirtsch.-wiss., Sozialkunde  </t>
  </si>
  <si>
    <t xml:space="preserve">Evang. Religion, Musik  </t>
  </si>
  <si>
    <t xml:space="preserve">Deutsch, Englisch  </t>
  </si>
  <si>
    <t xml:space="preserve">Deutsch, Englisch, Geschichte  </t>
  </si>
  <si>
    <t xml:space="preserve">Deutsch, Englisch, Erdkunde  </t>
  </si>
  <si>
    <t xml:space="preserve">Deutsch, Englisch, Kunst  </t>
  </si>
  <si>
    <t xml:space="preserve">Deutsch, Französisch  </t>
  </si>
  <si>
    <t xml:space="preserve">Deutsch, Französisch, Erdkunde  </t>
  </si>
  <si>
    <t xml:space="preserve">Deutsch, Französisch, Mathematik  </t>
  </si>
  <si>
    <t xml:space="preserve">Deutsch, Französisch, Sport  </t>
  </si>
  <si>
    <t xml:space="preserve">Deutsch, Geschichte  </t>
  </si>
  <si>
    <t xml:space="preserve">Deutsch, Geschichte, Erdkunde  </t>
  </si>
  <si>
    <t xml:space="preserve">Deutsch, Geschichte, Mathematik  </t>
  </si>
  <si>
    <t xml:space="preserve">Deutsch, Geschichte, Biologie  </t>
  </si>
  <si>
    <t xml:space="preserve">Deutsch, Geschichte, Wirtsch.-wiss.  </t>
  </si>
  <si>
    <t xml:space="preserve">Deutsch, Geschichte, Sozialkunde  </t>
  </si>
  <si>
    <t xml:space="preserve">Deutsch, Geschichte, Musik  </t>
  </si>
  <si>
    <t xml:space="preserve">Deutsch, Geschichte, Kunst  </t>
  </si>
  <si>
    <t xml:space="preserve">Deutsch, Erdkunde  </t>
  </si>
  <si>
    <t xml:space="preserve">Deutsch, Erdkunde, Mathematik  </t>
  </si>
  <si>
    <t xml:space="preserve">Deutsch, Erdkunde, Physik  </t>
  </si>
  <si>
    <t xml:space="preserve">Deutsch, Erdkunde, Biologie  </t>
  </si>
  <si>
    <t xml:space="preserve">Deutsch, Erdkunde, Sozialkunde  </t>
  </si>
  <si>
    <t xml:space="preserve">Deutsch, Erdkunde, Kunst  </t>
  </si>
  <si>
    <t xml:space="preserve">Deutsch, Erdkunde, Sport  </t>
  </si>
  <si>
    <t xml:space="preserve">Deutsch, Mathematik  </t>
  </si>
  <si>
    <t xml:space="preserve">Deutsch, Mathematik, Physik  </t>
  </si>
  <si>
    <t xml:space="preserve">Deutsch, Mathematik, Kunst  </t>
  </si>
  <si>
    <r>
      <t xml:space="preserve">Noch: </t>
    </r>
    <r>
      <rPr>
        <b/>
        <sz val="8"/>
        <rFont val="Arial"/>
        <family val="2"/>
      </rPr>
      <t>Tabelle 3.1 Studienreferendare für das Lehramt an Realschulen nach der Fächerverbindung</t>
    </r>
  </si>
  <si>
    <t xml:space="preserve">Deutsch, Musik  </t>
  </si>
  <si>
    <t xml:space="preserve">Deutsch, Kunst  </t>
  </si>
  <si>
    <t xml:space="preserve">Deutsch, Sport  </t>
  </si>
  <si>
    <t xml:space="preserve">Deutsch, Hauswirtschaftswissenschaft  </t>
  </si>
  <si>
    <t xml:space="preserve">Englisch, Französisch  </t>
  </si>
  <si>
    <t xml:space="preserve">Englisch, Französisch, Geschichte  </t>
  </si>
  <si>
    <t xml:space="preserve">Englisch, Französisch, Musik  </t>
  </si>
  <si>
    <t xml:space="preserve">Englisch, Geschichte  </t>
  </si>
  <si>
    <t xml:space="preserve">Englisch, Geschichte, Erdkunde  </t>
  </si>
  <si>
    <t xml:space="preserve">Englisch, Erdkunde  </t>
  </si>
  <si>
    <t xml:space="preserve">Englisch, Erdkunde, Biologie  </t>
  </si>
  <si>
    <t xml:space="preserve">Englisch, Erdkunde, Sozialkunde  </t>
  </si>
  <si>
    <t xml:space="preserve">Englisch, Erdkunde, Sport  </t>
  </si>
  <si>
    <t xml:space="preserve">Englisch, Mathematik  </t>
  </si>
  <si>
    <t xml:space="preserve">Englisch, Mathematik, Physik  </t>
  </si>
  <si>
    <t xml:space="preserve">Englisch, Mathematik, Wirtsch.-wiss.  </t>
  </si>
  <si>
    <t xml:space="preserve">Englisch, Biologie  </t>
  </si>
  <si>
    <t xml:space="preserve">Englisch, Wirtsch.-wiss.  </t>
  </si>
  <si>
    <t xml:space="preserve">Englisch, Musik  </t>
  </si>
  <si>
    <t>Englisch, Kunst</t>
  </si>
  <si>
    <t xml:space="preserve">Englisch, Sport  </t>
  </si>
  <si>
    <t xml:space="preserve">Englisch, Informatik  </t>
  </si>
  <si>
    <t xml:space="preserve">Englisch, Psychologie  </t>
  </si>
  <si>
    <t xml:space="preserve">Französisch, Erdkunde  </t>
  </si>
  <si>
    <t xml:space="preserve">Französisch, Erdkunde, Musik  </t>
  </si>
  <si>
    <t xml:space="preserve">Französisch, Erdkunde, Kunst  </t>
  </si>
  <si>
    <t xml:space="preserve">Französisch, Erdkunde, Sport  </t>
  </si>
  <si>
    <t xml:space="preserve">Französisch, Mathematik, Physik  </t>
  </si>
  <si>
    <t xml:space="preserve">Geschichte, Mathematik, Physik  </t>
  </si>
  <si>
    <t xml:space="preserve">Geschichte, Wirtsch.-wiss., Sozialkunde  </t>
  </si>
  <si>
    <t xml:space="preserve">Erdkunde, Mathematik, Wirtsch.-wiss.  </t>
  </si>
  <si>
    <t xml:space="preserve">Erdkunde, Biologie, Wirtsch.-wiss.  </t>
  </si>
  <si>
    <t xml:space="preserve">Erdkunde, Wirtsch.-wiss.  </t>
  </si>
  <si>
    <t xml:space="preserve">Erdkunde, Wirtsch.-wiss., Sozialkunde  </t>
  </si>
  <si>
    <t xml:space="preserve">Erdkunde, Wirtsch.-wiss., Sport  </t>
  </si>
  <si>
    <t xml:space="preserve">Mathematik, Physik  </t>
  </si>
  <si>
    <t xml:space="preserve">Mathematik, Chemie  </t>
  </si>
  <si>
    <t xml:space="preserve">Mathematik, Chemie, Biologie  </t>
  </si>
  <si>
    <t xml:space="preserve">Mathematik, Biologie, Sport  </t>
  </si>
  <si>
    <t xml:space="preserve">Mathematik, Wirtsch.-wiss.  </t>
  </si>
  <si>
    <t xml:space="preserve">Mathematik, Wirtsch.-wiss., Sozialkunde  </t>
  </si>
  <si>
    <t xml:space="preserve">Mathematik, Wirtsch.-wiss., Sport  </t>
  </si>
  <si>
    <t xml:space="preserve">Mathematik, Musik  </t>
  </si>
  <si>
    <t xml:space="preserve">Mathematik, Kunst  </t>
  </si>
  <si>
    <t xml:space="preserve">Mathematik, Kunst, Sport  </t>
  </si>
  <si>
    <t xml:space="preserve">Mathematik, Sport  </t>
  </si>
  <si>
    <t xml:space="preserve">Mathematik, Sport, Beratungslehrkraft  </t>
  </si>
  <si>
    <t xml:space="preserve">Mathematik, Informatik  </t>
  </si>
  <si>
    <t xml:space="preserve">Mathematik, Psychologie  </t>
  </si>
  <si>
    <t xml:space="preserve">Physik, Chemie  </t>
  </si>
  <si>
    <t xml:space="preserve">Physik, Chemie, Biologie  </t>
  </si>
  <si>
    <t xml:space="preserve">Physik, Biologie  </t>
  </si>
  <si>
    <t xml:space="preserve">Physik, Informatik  </t>
  </si>
  <si>
    <t xml:space="preserve">Chemie, Biologie  </t>
  </si>
  <si>
    <t xml:space="preserve">Chemie, Biologie, Sport  </t>
  </si>
  <si>
    <t xml:space="preserve">Wirtsch.-wiss., Sozialkunde  </t>
  </si>
  <si>
    <t xml:space="preserve">Wirtsch.-wiss., Sozialkunde, Sport  </t>
  </si>
  <si>
    <t xml:space="preserve">Wirtsch.-wiss., Sport  </t>
  </si>
  <si>
    <t xml:space="preserve">Wirtsch.-wiss., Informatik  </t>
  </si>
  <si>
    <t xml:space="preserve">Musik, Sport  </t>
  </si>
  <si>
    <t>Tabelle 3.2 Studienreferendare für das Lehramt an Realschulen nach Geburtsjahren</t>
  </si>
  <si>
    <t>1988</t>
  </si>
  <si>
    <t>1987</t>
  </si>
  <si>
    <t>1986</t>
  </si>
  <si>
    <t>1985</t>
  </si>
  <si>
    <t>1984</t>
  </si>
  <si>
    <t>1983</t>
  </si>
  <si>
    <t>1982</t>
  </si>
  <si>
    <t>1981</t>
  </si>
  <si>
    <t>1980</t>
  </si>
  <si>
    <t>1979</t>
  </si>
  <si>
    <t>1978</t>
  </si>
  <si>
    <t>1977</t>
  </si>
  <si>
    <t>Tabelle 3.3 Mit Erfolg abgelegte Zweite Staatsprüfungen für das Lehramt an Realschulen 2012/13</t>
  </si>
  <si>
    <t>Februar 2013</t>
  </si>
  <si>
    <t>Evang.Religion, Deutsch</t>
  </si>
  <si>
    <t>Evang.Religion, Deutsch, Geschichte</t>
  </si>
  <si>
    <t>Evang.Religion, Deutsch, Sport</t>
  </si>
  <si>
    <t xml:space="preserve">Evang. Religion, Englisch </t>
  </si>
  <si>
    <t xml:space="preserve">Evang. Religion, Mathematik </t>
  </si>
  <si>
    <t>Evang. Religion, Musik</t>
  </si>
  <si>
    <t xml:space="preserve">Kath.Religion, Deutsch </t>
  </si>
  <si>
    <t>Kath.Religion, Deutsch, Englisch</t>
  </si>
  <si>
    <t>Kath.Religion, Deutsch, Französisch</t>
  </si>
  <si>
    <t>Kath.Religion, Deutsch, Geschichte</t>
  </si>
  <si>
    <t>Kath.Religion, Deutsch, Biologie</t>
  </si>
  <si>
    <t>Kath.Religion, Englisch</t>
  </si>
  <si>
    <t>Kath.Religion, Englisch, Geschichte</t>
  </si>
  <si>
    <t>Kath.Religion, Erdkunde, Mathematik</t>
  </si>
  <si>
    <t>Kath.Religion, Mathematik</t>
  </si>
  <si>
    <t>Kath.Religion, Mathematik, Physik</t>
  </si>
  <si>
    <t>Kath.Religion, Musik</t>
  </si>
  <si>
    <t xml:space="preserve">Deutsch, Geschichte </t>
  </si>
  <si>
    <t>Deutsch, Geschichte, Erdkunde</t>
  </si>
  <si>
    <t>Deutsch, Geschichte, Sozialkunde</t>
  </si>
  <si>
    <t>Deutsch, Geschichte, Sport</t>
  </si>
  <si>
    <t xml:space="preserve">Deutsch, Englisch </t>
  </si>
  <si>
    <t>Deutsch, Englisch, Geschichte</t>
  </si>
  <si>
    <t>Deutsch, Französisch</t>
  </si>
  <si>
    <t>Deutsch, Erdkunde</t>
  </si>
  <si>
    <t>Deutsch, Erdkunde, Kunst</t>
  </si>
  <si>
    <t>Deutsch, Mathematik</t>
  </si>
  <si>
    <t>Deutsch, Sport</t>
  </si>
  <si>
    <t>Deutsch, Kunst</t>
  </si>
  <si>
    <t>Deutsch, Musik</t>
  </si>
  <si>
    <t>Englisch, Geschichte</t>
  </si>
  <si>
    <t>Englisch, Französisch</t>
  </si>
  <si>
    <t>Englisch, Erdkunde</t>
  </si>
  <si>
    <t>Englisch, Erdkunde, Mathematik</t>
  </si>
  <si>
    <t>Englisch, Erdkunde, Wirtsch.-wiss.</t>
  </si>
  <si>
    <t>Englisch, Psychologie</t>
  </si>
  <si>
    <t>Englisch, Informatik</t>
  </si>
  <si>
    <t>Englisch, Wirtsch.-wiss.</t>
  </si>
  <si>
    <t>Englisch, Wirtsch.-wiss., Sozialkunde</t>
  </si>
  <si>
    <t>Englisch, Mathematik</t>
  </si>
  <si>
    <t>Englisch, Biologie</t>
  </si>
  <si>
    <t>Englisch, Musik</t>
  </si>
  <si>
    <t>Französisch, Erdkunde</t>
  </si>
  <si>
    <t>Französisch, Mathematik, Sport</t>
  </si>
  <si>
    <t>Geschichte, Wirtsch.-wiss., Sozialkunde</t>
  </si>
  <si>
    <t>Wirtsch.-wiss., Sport</t>
  </si>
  <si>
    <t>Wirtsch.-wiss., Sozialkunde</t>
  </si>
  <si>
    <t>Wirtsch.-wiss., Sozialkunde, Sport</t>
  </si>
  <si>
    <t>Wirtsch.-wiss., Informatik</t>
  </si>
  <si>
    <t>Mathematik, Psychologie</t>
  </si>
  <si>
    <t>Mathematik, Sozialkunde, Kunst</t>
  </si>
  <si>
    <t>Mathematik, Sport</t>
  </si>
  <si>
    <t>Mathematik, Biologie, Wirtsch.-wiss.</t>
  </si>
  <si>
    <t>Mathematik, Biologie, Sport</t>
  </si>
  <si>
    <t>Mathematik, Wirtsch.-wiss.</t>
  </si>
  <si>
    <t>Mathematik, Informatik</t>
  </si>
  <si>
    <t>Mathematik, Physik</t>
  </si>
  <si>
    <t>Mathematik, Physik, Sport</t>
  </si>
  <si>
    <t>Mathematik, Chemie</t>
  </si>
  <si>
    <t>Mathematik, Chemie, Musik</t>
  </si>
  <si>
    <t>Mathematik, Kunst</t>
  </si>
  <si>
    <t>Mathematik, Musik</t>
  </si>
  <si>
    <t>Physik, Informatik</t>
  </si>
  <si>
    <t>Physik, Chemie</t>
  </si>
  <si>
    <t>Physik, Biologie</t>
  </si>
  <si>
    <t>Chemie, Biologie</t>
  </si>
  <si>
    <t>Chemie, Biologie, Sport</t>
  </si>
  <si>
    <t>Erdkunde, Wirtsch.-wiss.</t>
  </si>
  <si>
    <t>Erdkunde, Wirtsch.-wiss., Sport</t>
  </si>
  <si>
    <t>Erdkunde, Chemie, Biologie</t>
  </si>
  <si>
    <t>________</t>
  </si>
  <si>
    <t>Tabelle 4.1 Studienreferendare für das Lehramt an Gymnasien nach der Fächerverbindung</t>
  </si>
  <si>
    <t>September
 2011 - 2013</t>
  </si>
  <si>
    <t>Februar
2012 - 2014</t>
  </si>
  <si>
    <t>September
2012 - 2014</t>
  </si>
  <si>
    <t>Februar
2013 - 2015</t>
  </si>
  <si>
    <t>männ-</t>
  </si>
  <si>
    <t>weib-</t>
  </si>
  <si>
    <t>insge-</t>
  </si>
  <si>
    <t>lich</t>
  </si>
  <si>
    <t>samt</t>
  </si>
  <si>
    <t>Kath. Religion, Deutsch</t>
  </si>
  <si>
    <t>Kath. Religion, Deutsch, Französisch</t>
  </si>
  <si>
    <t>Kath. Religion, Deutsch, Italienisch</t>
  </si>
  <si>
    <t>Kath. Religion, Deutsch, Geschichte</t>
  </si>
  <si>
    <t>Kath. Religion, Deutsch, Erdkunde</t>
  </si>
  <si>
    <t>Kath. Religion, Deutsch, Sport</t>
  </si>
  <si>
    <t>Kath. Religion, Deutsch, Psychologie</t>
  </si>
  <si>
    <t>Kath. Religion, Latein</t>
  </si>
  <si>
    <t>Kath. Religion, Latein, Griechisch</t>
  </si>
  <si>
    <t>Kath. Religion, Latein, Englisch</t>
  </si>
  <si>
    <t>Kath. Religion, Latein, Sport</t>
  </si>
  <si>
    <t>Kath. Religion, Latein, Psychologie</t>
  </si>
  <si>
    <t>Kath. Religion, Englisch</t>
  </si>
  <si>
    <t>Kath. Religion, Englisch, Italienisch</t>
  </si>
  <si>
    <t>Kath. Religion, Englisch, Spanisch</t>
  </si>
  <si>
    <t>Kath. Religion, Englisch, Erdkunde</t>
  </si>
  <si>
    <t>Kath. Religion, Französisch, Spanisch</t>
  </si>
  <si>
    <t>Kath. Religion, Erdkunde, Sport</t>
  </si>
  <si>
    <t>Kath. Religion, Mathematik</t>
  </si>
  <si>
    <t>Kath. Religion, Biologie, Sport</t>
  </si>
  <si>
    <t>Kath. Religion, Musik</t>
  </si>
  <si>
    <t>Kath. Religion, Sport</t>
  </si>
  <si>
    <t>Evang. Religion, Deutsch</t>
  </si>
  <si>
    <t>Evang. Religion, Deutsch, Latein</t>
  </si>
  <si>
    <t>Evang. Religion, Deutsch, Spanisch</t>
  </si>
  <si>
    <t>Evang. Religion, Deutsch, Geschichte</t>
  </si>
  <si>
    <t>Evang. Religion, Latein</t>
  </si>
  <si>
    <t>Evang. Religion, Latein, Englisch</t>
  </si>
  <si>
    <t>Evang. Religion, Englisch</t>
  </si>
  <si>
    <t>Evang. Religion, Englisch, Psychologie</t>
  </si>
  <si>
    <t>Evang. Religion, Französisch, Spanisch</t>
  </si>
  <si>
    <t>Evang. Religion, Mathematik</t>
  </si>
  <si>
    <t>Evang. Religion, Sport</t>
  </si>
  <si>
    <t>Deutsch, Latein</t>
  </si>
  <si>
    <t>Deutsch, Latein, Französisch</t>
  </si>
  <si>
    <t>Deutsch, Latein, Italienisch</t>
  </si>
  <si>
    <t>Deutsch, Latein, Spanisch</t>
  </si>
  <si>
    <t>Deutsch, Latein, Geschichte</t>
  </si>
  <si>
    <t>Deutsch, Englisch</t>
  </si>
  <si>
    <t>Deutsch, Englisch, Spanisch</t>
  </si>
  <si>
    <t>Deutsch, Englisch, Erdkunde</t>
  </si>
  <si>
    <t>Deutsch, Englisch, Philosophie</t>
  </si>
  <si>
    <t>Deutsch, Englisch, Psychologie</t>
  </si>
  <si>
    <t>Deutsch, Französisch, Italienisch</t>
  </si>
  <si>
    <t>Deutsch, Französisch, Spanisch</t>
  </si>
  <si>
    <t>Deutsch, Französisch, Geschichte</t>
  </si>
  <si>
    <t>Deutsch, Französisch, Philosophie</t>
  </si>
  <si>
    <t>Deutsch, Italienisch, Geschichte</t>
  </si>
  <si>
    <t>Deutsch, Italienisch, Erdkunde</t>
  </si>
  <si>
    <t xml:space="preserve">Quelle: Bayerisches Staatsministerium für Unterricht und Kultus. </t>
  </si>
  <si>
    <r>
      <t xml:space="preserve"> Noch: </t>
    </r>
    <r>
      <rPr>
        <b/>
        <sz val="8"/>
        <rFont val="Arial"/>
        <family val="2"/>
      </rPr>
      <t>Tabelle 4.1 Studienreferendare für das Lehramt an Gymnasien nach der Fächerverbindung</t>
    </r>
  </si>
  <si>
    <t>Deutsch, Spanisch, Geschichte</t>
  </si>
  <si>
    <t>Deutsch, Spanisch, Erdkunde</t>
  </si>
  <si>
    <t>Deutsch, Spanisch, Sozialkunde</t>
  </si>
  <si>
    <t>Deutsch, Geschichte</t>
  </si>
  <si>
    <t>Deutsch, Geschichte, Biologie</t>
  </si>
  <si>
    <t>Deutsch, Geschichte, Philosophie</t>
  </si>
  <si>
    <t>Deutsch, Geschichte, Beratungslhrkr.</t>
  </si>
  <si>
    <t>Deutsch, Erdkunde, Mathematik</t>
  </si>
  <si>
    <t>Deutsch, Erdkunde, Wirtsch.-wiss.</t>
  </si>
  <si>
    <t>Deutsch, Erdkunde, Sozialkunde</t>
  </si>
  <si>
    <t>Deutsch, Erdkunde, Philosophie</t>
  </si>
  <si>
    <t>Deutsch, Erdkunde, Sport</t>
  </si>
  <si>
    <t>Deutsch, Sozialkunde</t>
  </si>
  <si>
    <t>Deutsch, Sozialkunde, Philosophie</t>
  </si>
  <si>
    <t>Deutsch, Philosophie, Sport</t>
  </si>
  <si>
    <t>Latein, Griechisch</t>
  </si>
  <si>
    <t>Latein, Griechisch, Geschichte</t>
  </si>
  <si>
    <t>Latein, Griechisch, Erdkunde</t>
  </si>
  <si>
    <t>Latein, Griechisch, Philosophie</t>
  </si>
  <si>
    <t>Latein, Englisch</t>
  </si>
  <si>
    <t>Latein, Englisch, Spanisch</t>
  </si>
  <si>
    <t>Latein, Englisch, Philosophie</t>
  </si>
  <si>
    <t>Latein, Französisch</t>
  </si>
  <si>
    <t>Latein, Italienisch, Sport</t>
  </si>
  <si>
    <t>Latein, Italienisch, Psychologie</t>
  </si>
  <si>
    <t>Latein, Spanisch, Sport</t>
  </si>
  <si>
    <t>Latein, Geschichte</t>
  </si>
  <si>
    <t>Latein, Geschichte, Sozialkunde</t>
  </si>
  <si>
    <t>Latein, Mathematik</t>
  </si>
  <si>
    <t>Latein, Musik</t>
  </si>
  <si>
    <t>Latein, Sport</t>
  </si>
  <si>
    <t>Latein, Psychologie</t>
  </si>
  <si>
    <t>Englisch, Französisch, Italienisch</t>
  </si>
  <si>
    <t>Englisch, Französisch, Spanisch</t>
  </si>
  <si>
    <t>Englisch, Französisch, Geschichte</t>
  </si>
  <si>
    <t>Englisch, Französisch, Philosophie</t>
  </si>
  <si>
    <t>Englisch, Französisch, Psychologie</t>
  </si>
  <si>
    <t>Englisch, Italienisch</t>
  </si>
  <si>
    <t>Englisch, Italienisch, Geschichte</t>
  </si>
  <si>
    <t>Englisch, Italienisch, Philosophie</t>
  </si>
  <si>
    <t>Englisch, Spanisch</t>
  </si>
  <si>
    <t>Englisch, Spanisch, Geschichte</t>
  </si>
  <si>
    <t>Englisch, Spanisch, Erdkunde</t>
  </si>
  <si>
    <r>
      <t xml:space="preserve">Noch: </t>
    </r>
    <r>
      <rPr>
        <b/>
        <sz val="8"/>
        <rFont val="Arial"/>
        <family val="2"/>
      </rPr>
      <t>Tabelle 4.1 Studienreferendare für das Lehramt an Gymnasien nach der Fächerverbindung</t>
    </r>
  </si>
  <si>
    <t>Englisch, Spanisch, Philosophie</t>
  </si>
  <si>
    <t>Englisch, Spanisch, Sport</t>
  </si>
  <si>
    <t>Englisch, Geschichte, Erdkunde</t>
  </si>
  <si>
    <t>Englisch, Geschichte, Sozialkunde</t>
  </si>
  <si>
    <t>Englisch, Geschichte, Philosophie</t>
  </si>
  <si>
    <t>Englisch, Erdkunde, Philosophie</t>
  </si>
  <si>
    <t>Englisch, Erdkunde, Sport</t>
  </si>
  <si>
    <t>Englisch, Chemie</t>
  </si>
  <si>
    <t>Englisch, Chemie, Biologie</t>
  </si>
  <si>
    <t>Englisch, Biologie, Sozialkunde</t>
  </si>
  <si>
    <t>Englisch, Biologie, Sport</t>
  </si>
  <si>
    <t>Englisch, Sozialkunde</t>
  </si>
  <si>
    <t>Englisch, Sozialkunde, Philosophie</t>
  </si>
  <si>
    <t>Englisch, Philosophie, Sport</t>
  </si>
  <si>
    <t>Englisch, Philosophie, Psychologie</t>
  </si>
  <si>
    <t>Französisch, Italienisch, Spanisch</t>
  </si>
  <si>
    <t>Französisch, Italienisch, Geschichte</t>
  </si>
  <si>
    <t>Französisch, Spanisch</t>
  </si>
  <si>
    <t>Französisch, Spanisch, Geschichte</t>
  </si>
  <si>
    <t>Französisch, Spanisch, Mathematik</t>
  </si>
  <si>
    <t>Französisch, Spanisch, Philosophie</t>
  </si>
  <si>
    <t>Französisch, Spanisch, Sport</t>
  </si>
  <si>
    <t>Französisch, Spanisch, Psychologie</t>
  </si>
  <si>
    <t>Französisch, Spanisch, Beratungslhrkr.</t>
  </si>
  <si>
    <t>Französisch, Geschichte</t>
  </si>
  <si>
    <t>Französisch, Geschichte, Sozialkunde</t>
  </si>
  <si>
    <t>Französisch, Musik</t>
  </si>
  <si>
    <t>Italienisch, Musik</t>
  </si>
  <si>
    <t>Spanisch, Musik</t>
  </si>
  <si>
    <t>Geschichte, Mathematik</t>
  </si>
  <si>
    <t>Erdkunde, Mathematik</t>
  </si>
  <si>
    <t>Erdkunde, Physik</t>
  </si>
  <si>
    <t>Erdkunde, Physik, Biologie</t>
  </si>
  <si>
    <t>Erdkunde, Physik, Sport</t>
  </si>
  <si>
    <t>Erdkunde, Chemie</t>
  </si>
  <si>
    <t>Erdkunde, Chemie, Sport</t>
  </si>
  <si>
    <t>Mathematik, Physik, Musik</t>
  </si>
  <si>
    <t>Mathematik, Chemie, Biologie</t>
  </si>
  <si>
    <t>Mathematik, Sozialkunde</t>
  </si>
  <si>
    <t>Mathematik, Philosophie, Informatik</t>
  </si>
  <si>
    <t>Mathematik, Philosophie, Psychologie</t>
  </si>
  <si>
    <t>Mathematik, Sport, Informatik</t>
  </si>
  <si>
    <t>Physik, Musik</t>
  </si>
  <si>
    <t>Chemie, Biologie, Sozialkunde</t>
  </si>
  <si>
    <t>Kunst</t>
  </si>
  <si>
    <t>Tabelle 4.2 Studienreferendare für das Lehramt an Gymnasien nach Geburtsjahren</t>
  </si>
  <si>
    <t xml:space="preserve">Studienreferendare </t>
  </si>
  <si>
    <t>Tabelle 4.3 Mit Erfolg abgelegte Zweite Staatsprüfungen für das Lehramt an Gymnasien 2012/13</t>
  </si>
  <si>
    <t>Evang.Religion, Latein</t>
  </si>
  <si>
    <t>Evang.Religion, Geschichte, Mathematik</t>
  </si>
  <si>
    <t>Evang.Religion, Geschichte, Sport</t>
  </si>
  <si>
    <t>Evang.Religion, Englisch</t>
  </si>
  <si>
    <t>Evang.Religion, Sport</t>
  </si>
  <si>
    <t>Evang.Religion, Mathematik</t>
  </si>
  <si>
    <t>Kath.Religion, Latein</t>
  </si>
  <si>
    <t xml:space="preserve">Kath.Religion, Deutsch, Französisch </t>
  </si>
  <si>
    <t xml:space="preserve">Kath.Religion, Deutsch, Italienisch </t>
  </si>
  <si>
    <t xml:space="preserve">Kath.Religion, Deutsch, Geschichte </t>
  </si>
  <si>
    <t>Kath.Religion, Englisch, Spanisch</t>
  </si>
  <si>
    <t>Kath.Religion, Englisch, Erdkunde</t>
  </si>
  <si>
    <t>Kath.Religion, Französisch, Mathematik</t>
  </si>
  <si>
    <t>Kath.Religion, Spanisch, Mathematik</t>
  </si>
  <si>
    <t>Kath.Religion, Sport</t>
  </si>
  <si>
    <t>Kath.Religion, Chemie, Biologie</t>
  </si>
  <si>
    <t>Kath.Religion, Biologie, Sport</t>
  </si>
  <si>
    <t>Philosophie, Musik</t>
  </si>
  <si>
    <t>Geschichte, Physik</t>
  </si>
  <si>
    <t>Latein, Englisch, Geschichte</t>
  </si>
  <si>
    <t>Latein, Französisch, Spanisch</t>
  </si>
  <si>
    <t>Deutsch, Geschichte, Psychologie</t>
  </si>
  <si>
    <t>Deutsch, Latein, Erdkunde</t>
  </si>
  <si>
    <t>Deutsch, Latein, Philosophie</t>
  </si>
  <si>
    <t>Deutsch, Englisch, Französisch</t>
  </si>
  <si>
    <t>Deutsch, Englisch, Italienisch</t>
  </si>
  <si>
    <t>_______</t>
  </si>
  <si>
    <r>
      <t xml:space="preserve">Quelle: Bayerisches Staatsministerium für Unterricht und Kultus. - </t>
    </r>
    <r>
      <rPr>
        <sz val="7"/>
        <rFont val="Arial"/>
        <family val="2"/>
      </rPr>
      <t>1) Ohne Wiederholer zur Verbesserung der Prüfungsnote.</t>
    </r>
  </si>
  <si>
    <r>
      <t>Noch:</t>
    </r>
    <r>
      <rPr>
        <b/>
        <sz val="8"/>
        <rFont val="Arial"/>
        <family val="2"/>
      </rPr>
      <t xml:space="preserve"> Tabelle 4.3 Mit Erfolg abgelegte Zweite Staatsprüfungen für das Lehramt an Gymnasien 2012/13</t>
    </r>
  </si>
  <si>
    <t>Deutsch, Französisch, Sozialkunde</t>
  </si>
  <si>
    <t>Deutsch, Sozialkunde, Sport</t>
  </si>
  <si>
    <t>Deutsch, Sozialkunde, Informatik</t>
  </si>
  <si>
    <t>Englisch, Italienisch, Spanisch</t>
  </si>
  <si>
    <t>Englisch, Italienisch, Erdkunde</t>
  </si>
  <si>
    <t>Englisch, Spanisch, Russisch</t>
  </si>
  <si>
    <t>Englisch, Spanisch, Sozialkunde</t>
  </si>
  <si>
    <t>Englisch, Spanisch, Psychologie</t>
  </si>
  <si>
    <t>Englisch, Russisch</t>
  </si>
  <si>
    <t>Englisch, Sozialkunde, Sport</t>
  </si>
  <si>
    <t>Englisch, Wirtsch.-wiss., Sport</t>
  </si>
  <si>
    <t>Englisch, Erdkunde, Beratungslhrkr..</t>
  </si>
  <si>
    <t>Italienisch, Erdkunde</t>
  </si>
  <si>
    <t>Italienisch, Mathematik, Wirtsch.-wiss.</t>
  </si>
  <si>
    <t>Mathematik, Wirtsch.-wiss., Sport</t>
  </si>
  <si>
    <t>Mathematik, Wirtsch.-wiss., Informatik</t>
  </si>
  <si>
    <t>Mathematik, Chemie, Psychologie</t>
  </si>
  <si>
    <t>Mathematik, Biologie</t>
  </si>
  <si>
    <t>Mathematik, Biologie, Informatik</t>
  </si>
  <si>
    <t>Tabelle 5.3 Mit Erfolg abgelegte Zweite Staatsprüfungen für das Lehramt an beruflichen Schulen 2012/13</t>
  </si>
  <si>
    <t>Lehramt
---
Fächerverbindung</t>
  </si>
  <si>
    <r>
      <t>Erfolgreiche Prüfungsteilnehmer</t>
    </r>
    <r>
      <rPr>
        <vertAlign val="superscript"/>
        <sz val="8"/>
        <rFont val="Arial"/>
        <family val="2"/>
      </rPr>
      <t>1)</t>
    </r>
  </si>
  <si>
    <t>Lehramt an beruflichen Schulen,</t>
  </si>
  <si>
    <t xml:space="preserve">     gewerblicher Zweig zusammen .................................................</t>
  </si>
  <si>
    <t>davon</t>
  </si>
  <si>
    <t>Sozialpäd., Kath.Religion</t>
  </si>
  <si>
    <t>Sozialpäd., Evang.Religion</t>
  </si>
  <si>
    <t>Sozialpäd., Deutsch</t>
  </si>
  <si>
    <t>Sozialpäd., Englisch</t>
  </si>
  <si>
    <t>Sozialpäd., Sozialkunde</t>
  </si>
  <si>
    <t>Sozialpäd., Biologie</t>
  </si>
  <si>
    <t>Sozialpäd., Gesundheitspäd.</t>
  </si>
  <si>
    <t>Sozialpäd., Kunst</t>
  </si>
  <si>
    <t>Sozialpäd., Musik</t>
  </si>
  <si>
    <t>Gesundheitspäd., Evang.Religion</t>
  </si>
  <si>
    <t>Gesundheitspäd., Deutsch</t>
  </si>
  <si>
    <t>Gesundheitspäd., Mathematik</t>
  </si>
  <si>
    <t>Gesundheitspäd., Psychologie</t>
  </si>
  <si>
    <t>Gesundheitspäd., Sport</t>
  </si>
  <si>
    <t>Gesundheitspäd., Sozialkunde</t>
  </si>
  <si>
    <t>Gesundheitspäd., Chemie</t>
  </si>
  <si>
    <t>Gesundheitspäd., Biologie</t>
  </si>
  <si>
    <t>Gesundheitspäd., Ern.hausw.</t>
  </si>
  <si>
    <t>Landwirtschaft, Sozialkunde</t>
  </si>
  <si>
    <t>Landwirtschaft, Biologie</t>
  </si>
  <si>
    <t>Metalltechnik, Kath.Religion</t>
  </si>
  <si>
    <t>Metalltechnik, Deutsch</t>
  </si>
  <si>
    <t>Metalltechnik, Englisch</t>
  </si>
  <si>
    <t>Metalltechnik, Sport</t>
  </si>
  <si>
    <t>Metalltechnik, Sozialkunde</t>
  </si>
  <si>
    <t>Metalltechnik, Mathematik</t>
  </si>
  <si>
    <t>Metalltechnik, Informatik</t>
  </si>
  <si>
    <t>Metalltechnik, Physik</t>
  </si>
  <si>
    <t>Metalltechnik, Chemie</t>
  </si>
  <si>
    <t>Metalltechnik, Mechatronik</t>
  </si>
  <si>
    <t>Metalltechnik, Bautechnik</t>
  </si>
  <si>
    <t>_________</t>
  </si>
  <si>
    <t>Quelle: Bayerisches Staatsministerium für Unterricht und  Kultus. - 1) Ohne Wiederholer zur Verbesserung der Prüfungsnote.</t>
  </si>
  <si>
    <r>
      <t xml:space="preserve">Noch: </t>
    </r>
    <r>
      <rPr>
        <b/>
        <sz val="8"/>
        <rFont val="Arial"/>
        <family val="2"/>
      </rPr>
      <t>Tabelle 5.3 Mit Erfolg abgelegte Zweite Staatsprüfungen für das Lehramt an beruflichen Schulen 2012/13</t>
    </r>
  </si>
  <si>
    <t>Elektrotechnik, Sport</t>
  </si>
  <si>
    <t>Elektrotechnik, Sozialkunde</t>
  </si>
  <si>
    <t>Elektrotechnik, Mathematik</t>
  </si>
  <si>
    <t>Elektrotechnik, IT-Technik</t>
  </si>
  <si>
    <t>Elektrotechnik, Physik</t>
  </si>
  <si>
    <t>Bautechnik, Kath.Religion</t>
  </si>
  <si>
    <t>Bautechnik, Deutsch</t>
  </si>
  <si>
    <t>Bautechnik, Englisch</t>
  </si>
  <si>
    <t>Bautechnik, Sport</t>
  </si>
  <si>
    <t>Bautechnik, Sozialkunde</t>
  </si>
  <si>
    <t>Bautechnik, Mathematik</t>
  </si>
  <si>
    <t>Bautechnik, Metalltechnik</t>
  </si>
  <si>
    <t xml:space="preserve">     kaufmännischer Zweig zusammen²)</t>
  </si>
  <si>
    <t>Wirtsch.-wiss.</t>
  </si>
  <si>
    <t>Wirtsch.-wiss., Kath.Religion</t>
  </si>
  <si>
    <t>Wirtsch.-wiss., Geschichte</t>
  </si>
  <si>
    <t>Wirtsch.-wiss., Deutsch</t>
  </si>
  <si>
    <t>Wirtsch.-wiss., Englisch</t>
  </si>
  <si>
    <t>Wirtsch.-wiss., Französisch</t>
  </si>
  <si>
    <t>Wirtsch.-wiss., Spanisch</t>
  </si>
  <si>
    <t>Wirtsch.-wiss., Mathematik</t>
  </si>
  <si>
    <t>Wirtsch.-wiss., Erdkunde</t>
  </si>
  <si>
    <r>
      <t>Quelle: Bayerisches Staatsministerium für Unterricht und  Kultus. - 1) Ohne Wiederholer zur Verbesserung der Prüfungsnote. -</t>
    </r>
    <r>
      <rPr>
        <vertAlign val="superscript"/>
        <sz val="7"/>
        <rFont val="Arial"/>
        <family val="2"/>
      </rPr>
      <t xml:space="preserve"> </t>
    </r>
    <r>
      <rPr>
        <sz val="7"/>
        <rFont val="Arial"/>
        <family val="2"/>
      </rPr>
      <t>2) Referendare mit 1. Abschluss "Diplomhandelslehrer".</t>
    </r>
  </si>
  <si>
    <t>Tabelle 2.1 Studienreferendare für das Lehramt an Sonderschulen nach der sonderpädagogischen Fachrichtung</t>
  </si>
  <si>
    <t>Tabelle 2.2 Studienreferendare für das Lehramt an Sonderschulen nach Geburtsjahren</t>
  </si>
  <si>
    <t>Tabelle 2.3 Mit Erfolg abgelegte Anstellungsprüfungen für das Lehramt an Sonderschulen 2012/13</t>
  </si>
  <si>
    <t>Tabelle 5.1 Studienreferendare für das Lehramt an beruflichen Schulen nach der Fächerverbindung</t>
  </si>
  <si>
    <t>Lehramt
-----
Fächerverbindung</t>
  </si>
  <si>
    <t>September
2011 - 2013</t>
  </si>
  <si>
    <t>September
 2012 - 2014</t>
  </si>
  <si>
    <t>Februar
 2013 - 2015</t>
  </si>
  <si>
    <t>Sozialpäd., Evang. Religion</t>
  </si>
  <si>
    <t>Sozialpäd., Kath. Religion</t>
  </si>
  <si>
    <t>Sozialpäd., Sport</t>
  </si>
  <si>
    <t>Gesundheitspäd., Evang. Religion</t>
  </si>
  <si>
    <t>Gesundheitspäd., Kath. Religion</t>
  </si>
  <si>
    <t>Gesundheitspäd., Englisch</t>
  </si>
  <si>
    <t>Landwirtschaft, Evang. Religion</t>
  </si>
  <si>
    <t>Landwirtschaft, Kath. Religion</t>
  </si>
  <si>
    <t>Landwirtschaft, Chemie</t>
  </si>
  <si>
    <t>Landwirtschaft, Sport</t>
  </si>
  <si>
    <t>Drucktechnik</t>
  </si>
  <si>
    <r>
      <t>Noch:</t>
    </r>
    <r>
      <rPr>
        <b/>
        <sz val="8"/>
        <rFont val="Arial"/>
        <family val="2"/>
      </rPr>
      <t xml:space="preserve"> Tabelle 5.1 Studienreferendare für das Lehramt an beruflichen Schulen nach der Fächerverbindung</t>
    </r>
  </si>
  <si>
    <t>Elektrotechnik, Kath. Religion</t>
  </si>
  <si>
    <t>Elektrotechnik, Deutsch</t>
  </si>
  <si>
    <t>Elektrotechnik, Englisch</t>
  </si>
  <si>
    <t>Elektrotechnik, Mechatronik</t>
  </si>
  <si>
    <t>Bautechnik, Kath. Religion</t>
  </si>
  <si>
    <t>Bautechnik, Physik</t>
  </si>
  <si>
    <t>Bautechnik, Chemie</t>
  </si>
  <si>
    <t>Wirtsch.-wiss., Evang. Religion</t>
  </si>
  <si>
    <t>Wirtsch.-wiss., Kath. Religion</t>
  </si>
  <si>
    <t>Tabelle 5.2 Studienreferendare für das Lehramt an beruflichen Schulen nach Geburtsjahren</t>
  </si>
  <si>
    <t>Quelle: Schulabteilungen der Bezirksregierungen in Bayern. - 1) Ohne ergänzenden Vorbereitungsdienst, ohne Probeschuldienst. - 2) Fallzählung; jeder Lehramtsanwärter ist bei drei Fächern gezählt.</t>
  </si>
  <si>
    <t>Quelle:  Schulabteilungen der Bezirksregierungen in Bayern. - 1) Fallzählung; jeder Lehramtsanwärter ist bei drei Fächern gezählt.</t>
  </si>
  <si>
    <t>Grundschulen,
Hauptschulen/ Mittelschulen</t>
  </si>
  <si>
    <t>2012/13</t>
  </si>
  <si>
    <t>Übersicht 4. Lehrpersonen an den Seminaren für ein Lehramt für das Studienjahr 2012/13</t>
  </si>
  <si>
    <t>Erweiterungsf. Sport, Sport und Kommunikationstechnik, Englisch und Sport</t>
  </si>
  <si>
    <t>Englisch und Sport/Kommunikationstechnik</t>
  </si>
  <si>
    <t>Februar
 2012 - 2014</t>
  </si>
  <si>
    <t xml:space="preserve">Quelle: Bayerisches Staatsministerium für Unterricht und Kultus. -  1) Referendare mit 1. Abschluss "Diplomhandelslehrer". </t>
  </si>
  <si>
    <r>
      <t xml:space="preserve">     kaufmännischer Zweig zusammen</t>
    </r>
    <r>
      <rPr>
        <b/>
        <vertAlign val="superscript"/>
        <sz val="8"/>
        <color indexed="8"/>
        <rFont val="Arial"/>
        <family val="2"/>
      </rPr>
      <t>1</t>
    </r>
    <r>
      <rPr>
        <b/>
        <sz val="8"/>
        <rFont val="Arial"/>
        <family val="2"/>
      </rPr>
      <t>) …….</t>
    </r>
  </si>
  <si>
    <t>Inhaltsverzeichnis</t>
  </si>
  <si>
    <t>Mit Erfolg abgelegte Anstellungsprüfungen für das Lehramt an Grundschulen und</t>
  </si>
  <si>
    <t>an Hauptschulen 2012/13</t>
  </si>
  <si>
    <t>Mit Erfolg abgelegte Anstellungsprüfungen für das Lehramt an Sonderschulen 2012/13</t>
  </si>
  <si>
    <t>Mit Erfolg abgelegte Zweite Staatsprüfungen für das Lehramt an Realschulen 2012/13</t>
  </si>
  <si>
    <t>Studienreferendare für das Lehramt an Realschulen nach Geburtsjahren</t>
  </si>
  <si>
    <t>Mit Erfolg abgelegte Zweite Staatsprüfungen für das Lehramt an Gymnasien 2012/13</t>
  </si>
  <si>
    <t>Mit Erfolg abgelegte Zweite Staatsprüfungen für das Lehramt an beruflichen Schulen 2012/13</t>
  </si>
  <si>
    <t>Mit Erfolg abgelegte Anstellungsprüfungen zum gewerblichen Fachlehrer 2012</t>
  </si>
  <si>
    <t>Mit Erfolg abgelegte fachliche Abschlussprüfungen zum Fachlehrer 2012</t>
  </si>
  <si>
    <t>Mit Erfolg abgelegte Pädagogische Abschlussprüfungen zum Fachlehrer 2012</t>
  </si>
  <si>
    <t>Mit Erfolg abgelegte Anstellungsprüfungen zum Fachlehrer 2012</t>
  </si>
  <si>
    <t xml:space="preserve">Mit Erfolg abgelegte Einstellungsprüfungen zum Förderlehrer 2012 </t>
  </si>
  <si>
    <r>
      <t xml:space="preserve">In </t>
    </r>
    <r>
      <rPr>
        <i/>
        <sz val="10"/>
        <color indexed="8"/>
        <rFont val="Arial"/>
        <family val="2"/>
      </rPr>
      <t>Übersicht 1</t>
    </r>
    <r>
      <rPr>
        <sz val="10"/>
        <color indexed="8"/>
        <rFont val="Arial"/>
        <family val="2"/>
      </rPr>
      <t xml:space="preserve"> ist die Lehrerausbildung nach den einzelnen Lehramtsarten dargestellt. Die Befähigung zu einem Lehramt setzt zunächst ein wissenschaftliches bzw. künstlerisches Studium voraus, das mit der Einstellungsprüfung (Erste Staatsprüfung bzw. Diplomprüfung für Wirtschaftspädagogen) abgeschlossen wird. Daran schließt sich in Form des zweijährigen Vorbereitungsdienstes die schulpraktische Ausbildung an, die mit der Anstellungsprüfung (Zweite Staatsprüfung) beendet wird.</t>
    </r>
  </si>
  <si>
    <t>Die Lehrerausbildung ist im Bayer. Lehrerbildungsgesetz (BayLBG) geordnet. Die Ausbildung und die Prüfungen richten sich in der Regel nach der Lehramtsprüfungsordnung I (LPO I), der Lehramtsprüfungsordnung II (LPO II) und den Zulassungs- und Ausbildungsordnungen für das Lehramt an Grundschulen und das Lehramt an Hauptschulen (ZALGH), Sonderschulen  (ZALS), Realschulen (ZALR), Gymnasien (ZALG) und beruflichen Schulen (ZALB). Die Ausbildung zum Diplomhandelslehrer ist nach Art. 12 Abs. 2 BayLBG einer Ausbildung für das Lehramt an beruflichen Schulen gleichgestellt; der Vorbereitungsdienst und die Anstellungsprüfung (Zweite Staatsprüfung) richten sich nach der LPO II und der ZALB, das Fachstudium der  Wirtschaftspädagogik und die Einstellungsprüfung (Diplomprüfung) nach den Prüfungsordnungen der Universitäten München, Erlangen-Nürnberg und Bamberg. Die Diplomprüfung für Wirtschaftspädagogen entspricht nach Art. 6 Abs. 1 Satz 3 BayLBG der Ersten Staatsprüfung für ein Lehramt an beruflichen Schulen. Die Ausbildung zum Fachlehrer sowie zum Förderlehrer ist  außerhalb der LPO I und LPO II geregelt (s. Seite 9 f.).</t>
  </si>
  <si>
    <r>
      <t>Noch:</t>
    </r>
    <r>
      <rPr>
        <b/>
        <sz val="8"/>
        <rFont val="Arial"/>
        <family val="2"/>
      </rPr>
      <t xml:space="preserve"> Tabelle 3.3 Mit Erfolg abgelegte Zweite Staatsprüfungen für das Lehramt an Realschulen 2012/13</t>
    </r>
  </si>
  <si>
    <t>Quelle: Bayerisches Staatsministerium für Unterricht und Kultus. - 1) Ohne Wiederholer zur Verbesserung der Prüfungsnote.</t>
  </si>
  <si>
    <t xml:space="preserve">Teilnehmer an der pädagogischen Ausbildung zum Fachlehrer nach einzelnen Lehrgängen </t>
  </si>
  <si>
    <t>Der vorliegende Bericht enthält die Ergebnisse der Statistik der Lehrerausbildung für den Vorbereitungsdienst im Ausbildungszeitraum 2011 bis 2013 an Grundschulen, Hauptschulen, Sonderschulen, Realschulen, Gymnasien und beruflichen Schulen sowie die Lehrgänge zur Ausbildung von Fach- und Förderlehrern.</t>
  </si>
  <si>
    <t>Ernähr.hauswirt., Evang. Religion</t>
  </si>
  <si>
    <t>Ernähr.hauswirt., Kath. Religion</t>
  </si>
  <si>
    <t>Ernähr.hauswirt., Deutsch</t>
  </si>
  <si>
    <t>Ernähr.hauswirt., Sport</t>
  </si>
  <si>
    <t>Ernähr.hauswirt., Sozialkunde</t>
  </si>
  <si>
    <t>Ernähr.hauswirt., Mathematik</t>
  </si>
  <si>
    <t>Ernähr.hauswirt., Physik</t>
  </si>
  <si>
    <t>Ernähr.hauswirt., Chemie</t>
  </si>
  <si>
    <t>Ernähr.hauswirt., Biologie</t>
  </si>
  <si>
    <t>Ernähr.- hauswirtschaftswiss., Kath.Religion</t>
  </si>
  <si>
    <t>Ernähr.- hauswirtschaftswiss., Deutsch</t>
  </si>
  <si>
    <t>Ernähr.- hauswirtschaftswiss., Englisch</t>
  </si>
  <si>
    <t>Ernähr.- hauswirtschaftswiss., Sozialkunde</t>
  </si>
  <si>
    <t>Ernähr.- hauswirtschaftswiss., Mathematik</t>
  </si>
  <si>
    <t>Ernähr.- hauswirtschaftswiss., Chemie</t>
  </si>
  <si>
    <t>Ernähr.- hauswirtschaftswiss., Biologie</t>
  </si>
  <si>
    <r>
      <t>Nebenberufliche
Lehrer</t>
    </r>
    <r>
      <rPr>
        <vertAlign val="superscript"/>
        <sz val="8"/>
        <rFont val="Arial"/>
        <family val="2"/>
      </rPr>
      <t>2)</t>
    </r>
  </si>
  <si>
    <r>
      <rPr>
        <sz val="8"/>
        <rFont val="Arial"/>
        <family val="2"/>
      </rPr>
      <t>Quelle: Abteilung IV des Staatsinstituts für die Ausbildung von Fachlehrern.</t>
    </r>
    <r>
      <rPr>
        <vertAlign val="superscript"/>
        <sz val="8"/>
        <rFont val="Arial"/>
        <family val="2"/>
      </rPr>
      <t>.</t>
    </r>
    <r>
      <rPr>
        <sz val="8"/>
        <rFont val="Arial"/>
        <family val="2"/>
      </rPr>
      <t xml:space="preserve"> - 1) Einschl. Teilzeitbeschäftigte mit mindestens der Hälfte der für Vollzeitbeschäftigte festgelegten Stundenzahl. - 2) Mit weniger als der Hälfte der für Vollzeitbeschäftigte festgelegten Stundenzahl, sowohl Lehrpersonal mit als auch ohne Lehramtsprüfung.</t>
    </r>
  </si>
  <si>
    <t xml:space="preserve">Tabelle 7.1 Teilnehmer an der fachlichen Ausbildung zum Fachlehrer </t>
  </si>
  <si>
    <t xml:space="preserve">nach der Fachrichtung und dem Jahr der Ausbildung </t>
  </si>
  <si>
    <t>Quelle:  Abteilungen I, II, II und V des Staatsinstituts für die Ausbildung von Fachlehrern. - 1) Werklehrer im sozialpädagogischen Bereich. - 2) Parallele Ausbildung in den Fächern Werken, Technisches Zeichnen, Kommunikationstechnik, Kunsterziehung oder Sport, die Ausbildung dauert drei Jahre und erfolgt an den staatlichen Fachlehrerausbildungsstätten Augsburg und Bayreuth (siehe Textteil S. 9). - 3) Ohne Wiederholer zur Verbesserung der Prüfungsnote.</t>
  </si>
  <si>
    <r>
      <t>Ausbildungs-stätte</t>
    </r>
    <r>
      <rPr>
        <vertAlign val="superscript"/>
        <sz val="8"/>
        <rFont val="Arial"/>
        <family val="2"/>
      </rPr>
      <t>1)</t>
    </r>
    <r>
      <rPr>
        <sz val="8"/>
        <rFont val="Arial"/>
        <family val="2"/>
      </rPr>
      <t xml:space="preserve">
——
Geschlecht</t>
    </r>
  </si>
  <si>
    <t>Quelle: Staatsinstitute für die Ausbildung von Förderlehrern (Abteilung I - Nordbayern (Bayreuth), Abteilung II - Südbayern (Freising)).</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</si>
</sst>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 numFmtId="165" formatCode="#\ ##0\ ;\-\ #\ ##0\ ;\-\ ;\ "/>
    <numFmt numFmtId="166" formatCode="#\ ##0\ ;\-#\ ##0\ ;\-\ ;"/>
    <numFmt numFmtId="167" formatCode="#\ ###\ ##0\ \ ;\-#\ ###\ ##0\ \ ;\-\ \ "/>
    <numFmt numFmtId="168" formatCode="#\ ###\ ##0.0\ \ ;\-#\ ###\ ##0.0\ \ ;\-\ \ "/>
    <numFmt numFmtId="169" formatCode="#\ ###\ ##0.00\ \ ;\-#\ ###\ ##0.00\ \ ;\-\ \ "/>
    <numFmt numFmtId="170" formatCode="_([$€]* #,##0.00_);_([$€]* \(#,##0.00\);_([$€]* &quot;-&quot;??_);_(@_)"/>
    <numFmt numFmtId="171" formatCode="General\ \ ;\-General\ \ ;\ \-\ \ ;@\ *."/>
    <numFmt numFmtId="172" formatCode="#,##0.00\ &quot;DM&quot;;[Red]\-#,##0.00\ &quot;DM&quot;"/>
    <numFmt numFmtId="173" formatCode="###\ ###\ ###\ ;\-###\ ###\ ###\ ;\-\ ;@*."/>
    <numFmt numFmtId="174" formatCode="#\ ###\ ##0"/>
    <numFmt numFmtId="175" formatCode="#\ ##0\ "/>
    <numFmt numFmtId="176" formatCode="#\ ###"/>
    <numFmt numFmtId="177" formatCode="#\ ##0\ \ ;\-#\ ##0\ \ ;\-\ \ ;"/>
    <numFmt numFmtId="178" formatCode="#\ ##0\ \ ;\-\ \ ;"/>
    <numFmt numFmtId="179" formatCode="#\ ##0\ \ ;\-\ \ ;\-\ \ ;"/>
    <numFmt numFmtId="180" formatCode="\ @"/>
    <numFmt numFmtId="181" formatCode="\ #\ ##0\ \ ;\-\ #\ ##0\ \ ;\-\ \ ;"/>
    <numFmt numFmtId="182" formatCode="\ @\ *."/>
    <numFmt numFmtId="183" formatCode="\ \ \ \ \ @\ *."/>
    <numFmt numFmtId="184" formatCode="#\ ##0;#\ ##0\-;\-"/>
    <numFmt numFmtId="185" formatCode="@\ *.\ "/>
    <numFmt numFmtId="186" formatCode="&quot;Ja&quot;;&quot;Ja&quot;;&quot;Nein&quot;"/>
    <numFmt numFmtId="187" formatCode="&quot;Wahr&quot;;&quot;Wahr&quot;;&quot;Falsch&quot;"/>
    <numFmt numFmtId="188" formatCode="&quot;Ein&quot;;&quot;Ein&quot;;&quot;Aus&quot;"/>
    <numFmt numFmtId="189" formatCode="[$€-2]\ #,##0.00_);[Red]\([$€-2]\ #,##0.00\)"/>
  </numFmts>
  <fonts count="72">
    <font>
      <sz val="11"/>
      <color theme="1"/>
      <name val="Calibri"/>
      <family val="2"/>
    </font>
    <font>
      <sz val="11"/>
      <color indexed="8"/>
      <name val="Calibri"/>
      <family val="2"/>
    </font>
    <font>
      <sz val="10"/>
      <name val="MS Sans Serif"/>
      <family val="2"/>
    </font>
    <font>
      <b/>
      <sz val="8"/>
      <name val="Arial"/>
      <family val="2"/>
    </font>
    <font>
      <sz val="10"/>
      <name val="Arial"/>
      <family val="2"/>
    </font>
    <font>
      <sz val="8"/>
      <name val="Arial"/>
      <family val="2"/>
    </font>
    <font>
      <vertAlign val="superscript"/>
      <sz val="8"/>
      <name val="Arial"/>
      <family val="2"/>
    </font>
    <font>
      <b/>
      <sz val="10"/>
      <name val="Arial"/>
      <family val="2"/>
    </font>
    <font>
      <b/>
      <vertAlign val="superscript"/>
      <sz val="8"/>
      <name val="Arial"/>
      <family val="2"/>
    </font>
    <font>
      <sz val="7"/>
      <name val="Arial"/>
      <family val="2"/>
    </font>
    <font>
      <sz val="10"/>
      <name val="Times New Roman"/>
      <family val="1"/>
    </font>
    <font>
      <i/>
      <sz val="10"/>
      <name val="Times New Roman"/>
      <family val="1"/>
    </font>
    <font>
      <u val="single"/>
      <sz val="10"/>
      <color indexed="12"/>
      <name val="MS Sans Serif"/>
      <family val="2"/>
    </font>
    <font>
      <sz val="6"/>
      <name val="Jahrbuch"/>
      <family val="2"/>
    </font>
    <font>
      <b/>
      <sz val="14"/>
      <name val="Times New Roman"/>
      <family val="1"/>
    </font>
    <font>
      <b/>
      <sz val="12"/>
      <name val="Times New Roman"/>
      <family val="1"/>
    </font>
    <font>
      <b/>
      <sz val="13"/>
      <name val="Times New Roman"/>
      <family val="1"/>
    </font>
    <font>
      <u val="single"/>
      <sz val="10"/>
      <color indexed="12"/>
      <name val="Arial"/>
      <family val="2"/>
    </font>
    <font>
      <vertAlign val="superscript"/>
      <sz val="7"/>
      <name val="Arial"/>
      <family val="2"/>
    </font>
    <font>
      <sz val="8"/>
      <name val="MS Sans Serif"/>
      <family val="2"/>
    </font>
    <font>
      <sz val="8"/>
      <color indexed="10"/>
      <name val="Arial"/>
      <family val="2"/>
    </font>
    <font>
      <u val="single"/>
      <sz val="8"/>
      <color indexed="12"/>
      <name val="MS Sans Serif"/>
      <family val="2"/>
    </font>
    <font>
      <i/>
      <sz val="8"/>
      <name val="Arial"/>
      <family val="2"/>
    </font>
    <font>
      <b/>
      <vertAlign val="superscript"/>
      <sz val="8"/>
      <color indexed="8"/>
      <name val="Arial"/>
      <family val="2"/>
    </font>
    <font>
      <b/>
      <sz val="12"/>
      <name val="Arial"/>
      <family val="2"/>
    </font>
    <font>
      <sz val="10"/>
      <color indexed="12"/>
      <name val="Arial"/>
      <family val="2"/>
    </font>
    <font>
      <sz val="10"/>
      <color indexed="8"/>
      <name val="Arial"/>
      <family val="2"/>
    </font>
    <font>
      <i/>
      <sz val="10"/>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10"/>
      <color indexed="8"/>
      <name val="Arial"/>
      <family val="2"/>
    </font>
    <font>
      <sz val="7"/>
      <color indexed="8"/>
      <name val="Arial"/>
      <family val="2"/>
    </font>
    <font>
      <sz val="10"/>
      <color indexed="8"/>
      <name val="Symbol"/>
      <family val="0"/>
    </font>
    <font>
      <sz val="10"/>
      <color indexed="8"/>
      <name val="Jahrbuch"/>
      <family val="0"/>
    </font>
    <font>
      <sz val="10"/>
      <color indexed="8"/>
      <name val="MS Sans Serif"/>
      <family val="0"/>
    </font>
    <font>
      <b/>
      <sz val="8"/>
      <color indexed="8"/>
      <name val="Arial"/>
      <family val="0"/>
    </font>
    <font>
      <vertAlign val="superscript"/>
      <sz val="10"/>
      <color indexed="8"/>
      <name val="Arial"/>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000000"/>
      <name val="Arial"/>
      <family val="2"/>
    </font>
    <font>
      <b/>
      <sz val="10"/>
      <color rgb="FF000000"/>
      <name val="Arial"/>
      <family val="2"/>
    </font>
    <font>
      <sz val="10"/>
      <color rgb="FF000000"/>
      <name val="Arial"/>
      <family val="2"/>
    </font>
    <font>
      <sz val="7"/>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top/>
      <bottom style="thin"/>
    </border>
    <border>
      <left style="thin"/>
      <right style="thin"/>
      <top style="thin"/>
      <bottom style="thin"/>
    </border>
    <border>
      <left style="thin"/>
      <right/>
      <top style="thin"/>
      <bottom style="thin"/>
    </border>
    <border>
      <left style="thin"/>
      <right/>
      <top style="thin"/>
      <bottom/>
    </border>
    <border>
      <left style="thin"/>
      <right/>
      <top/>
      <bottom/>
    </border>
    <border>
      <left/>
      <right style="thin"/>
      <top style="thin"/>
      <bottom/>
    </border>
    <border>
      <left/>
      <right/>
      <top style="thin"/>
      <bottom style="thin"/>
    </border>
    <border>
      <left style="thin"/>
      <right/>
      <top/>
      <bottom style="thin"/>
    </border>
    <border>
      <left/>
      <right style="thin"/>
      <top/>
      <bottom style="thin"/>
    </border>
    <border>
      <left style="thin"/>
      <right style="thin"/>
      <top/>
      <bottom style="thin"/>
    </border>
    <border>
      <left/>
      <right style="thin"/>
      <top style="thin"/>
      <bottom style="thin"/>
    </border>
    <border>
      <left style="thin"/>
      <right style="thin"/>
      <top style="thin"/>
      <bottom/>
    </border>
    <border>
      <left>
        <color indexed="63"/>
      </left>
      <right style="dashed"/>
      <top style="thin"/>
      <bottom>
        <color indexed="63"/>
      </bottom>
    </border>
    <border>
      <left>
        <color indexed="63"/>
      </left>
      <right style="dashed"/>
      <top>
        <color indexed="63"/>
      </top>
      <bottom>
        <color indexed="63"/>
      </bottom>
    </border>
    <border>
      <left style="thin"/>
      <right style="thin"/>
      <top/>
      <botto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0" fillId="0" borderId="1">
      <alignment vertical="center"/>
      <protection/>
    </xf>
    <xf numFmtId="168" fontId="10" fillId="0" borderId="1">
      <alignment vertical="center"/>
      <protection/>
    </xf>
    <xf numFmtId="169" fontId="10" fillId="0" borderId="1">
      <alignment vertical="center"/>
      <protection/>
    </xf>
    <xf numFmtId="167" fontId="11" fillId="0" borderId="0">
      <alignment vertical="center"/>
      <protection/>
    </xf>
    <xf numFmtId="168" fontId="11"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2" applyNumberFormat="0" applyAlignment="0" applyProtection="0"/>
    <xf numFmtId="0" fontId="54" fillId="26" borderId="3" applyNumberFormat="0" applyAlignment="0" applyProtection="0"/>
    <xf numFmtId="41" fontId="0" fillId="0" borderId="0" applyFont="0" applyFill="0" applyBorder="0" applyAlignment="0" applyProtection="0"/>
    <xf numFmtId="0" fontId="55" fillId="27" borderId="3" applyNumberFormat="0" applyAlignment="0" applyProtection="0"/>
    <xf numFmtId="0" fontId="56" fillId="0" borderId="4" applyNumberFormat="0" applyFill="0" applyAlignment="0" applyProtection="0"/>
    <xf numFmtId="0" fontId="57" fillId="0" borderId="0" applyNumberFormat="0" applyFill="0" applyBorder="0" applyAlignment="0" applyProtection="0"/>
    <xf numFmtId="170" fontId="4" fillId="0" borderId="0" applyFont="0" applyFill="0" applyBorder="0" applyAlignment="0" applyProtection="0"/>
    <xf numFmtId="0" fontId="58" fillId="28" borderId="0" applyNumberFormat="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lignment vertical="center"/>
      <protection/>
    </xf>
    <xf numFmtId="0" fontId="10" fillId="0" borderId="1">
      <alignment vertical="center"/>
      <protection/>
    </xf>
    <xf numFmtId="43" fontId="0" fillId="0" borderId="0" applyFont="0" applyFill="0" applyBorder="0" applyAlignment="0" applyProtection="0"/>
    <xf numFmtId="0" fontId="59" fillId="29" borderId="0" applyNumberFormat="0" applyBorder="0" applyAlignment="0" applyProtection="0"/>
    <xf numFmtId="0" fontId="0" fillId="30" borderId="5" applyNumberFormat="0" applyFont="0" applyAlignment="0" applyProtection="0"/>
    <xf numFmtId="0" fontId="0" fillId="30" borderId="5"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171" fontId="13" fillId="0" borderId="0">
      <alignment vertical="center"/>
      <protection/>
    </xf>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1" fontId="14" fillId="0" borderId="0">
      <alignment vertical="center"/>
      <protection/>
    </xf>
    <xf numFmtId="1" fontId="15" fillId="0" borderId="0">
      <alignment vertical="center"/>
      <protection/>
    </xf>
    <xf numFmtId="1" fontId="16" fillId="0" borderId="0">
      <alignment vertical="center"/>
      <protection/>
    </xf>
    <xf numFmtId="0" fontId="65" fillId="0" borderId="9" applyNumberFormat="0" applyFill="0" applyAlignment="0" applyProtection="0"/>
    <xf numFmtId="0" fontId="5"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0" fontId="66" fillId="0" borderId="0" applyNumberFormat="0" applyFill="0" applyBorder="0" applyAlignment="0" applyProtection="0"/>
    <xf numFmtId="0" fontId="67" fillId="32" borderId="10" applyNumberFormat="0" applyAlignment="0" applyProtection="0"/>
  </cellStyleXfs>
  <cellXfs count="924">
    <xf numFmtId="0" fontId="0" fillId="0" borderId="0" xfId="0" applyFont="1" applyAlignment="1">
      <alignment/>
    </xf>
    <xf numFmtId="0" fontId="4" fillId="0" borderId="0" xfId="79" applyFont="1" applyAlignment="1">
      <alignment/>
      <protection/>
    </xf>
    <xf numFmtId="0" fontId="4" fillId="0" borderId="0" xfId="79" applyFont="1" applyAlignment="1">
      <alignment vertical="top"/>
      <protection/>
    </xf>
    <xf numFmtId="0" fontId="5" fillId="33" borderId="11" xfId="79" applyFont="1" applyFill="1" applyBorder="1" applyAlignment="1">
      <alignment horizontal="centerContinuous"/>
      <protection/>
    </xf>
    <xf numFmtId="0" fontId="4" fillId="0" borderId="0" xfId="79" applyFont="1">
      <alignment/>
      <protection/>
    </xf>
    <xf numFmtId="0" fontId="5" fillId="33" borderId="0" xfId="79" applyFont="1" applyFill="1" applyAlignment="1">
      <alignment vertical="center"/>
      <protection/>
    </xf>
    <xf numFmtId="0" fontId="5" fillId="33" borderId="12" xfId="79" applyFont="1" applyFill="1" applyBorder="1" applyAlignment="1">
      <alignment horizontal="centerContinuous" vertical="top"/>
      <protection/>
    </xf>
    <xf numFmtId="0" fontId="5" fillId="33" borderId="13" xfId="79" applyFont="1" applyFill="1" applyBorder="1" applyAlignment="1">
      <alignment horizontal="center"/>
      <protection/>
    </xf>
    <xf numFmtId="0" fontId="5" fillId="33" borderId="13" xfId="79" applyFont="1" applyFill="1" applyBorder="1" applyAlignment="1">
      <alignment horizontal="centerContinuous"/>
      <protection/>
    </xf>
    <xf numFmtId="0" fontId="5" fillId="33" borderId="13" xfId="79" applyFont="1" applyFill="1" applyBorder="1" applyAlignment="1">
      <alignment horizontal="center" vertical="center"/>
      <protection/>
    </xf>
    <xf numFmtId="0" fontId="5" fillId="0" borderId="14" xfId="79" applyFont="1" applyBorder="1" applyAlignment="1">
      <alignment horizontal="center"/>
      <protection/>
    </xf>
    <xf numFmtId="164" fontId="5" fillId="33" borderId="11" xfId="79" applyNumberFormat="1" applyFont="1" applyFill="1" applyBorder="1" applyAlignment="1">
      <alignment/>
      <protection/>
    </xf>
    <xf numFmtId="0" fontId="5" fillId="33" borderId="11" xfId="79" applyNumberFormat="1" applyFont="1" applyFill="1" applyBorder="1" applyAlignment="1">
      <alignment horizontal="center"/>
      <protection/>
    </xf>
    <xf numFmtId="165" fontId="5" fillId="33" borderId="15" xfId="79" applyNumberFormat="1" applyFont="1" applyFill="1" applyBorder="1">
      <alignment/>
      <protection/>
    </xf>
    <xf numFmtId="165" fontId="5" fillId="33" borderId="0" xfId="79" applyNumberFormat="1" applyFont="1" applyFill="1" applyBorder="1">
      <alignment/>
      <protection/>
    </xf>
    <xf numFmtId="164" fontId="5" fillId="33" borderId="0" xfId="79" applyNumberFormat="1" applyFont="1" applyFill="1" applyAlignment="1">
      <alignment/>
      <protection/>
    </xf>
    <xf numFmtId="0" fontId="5" fillId="33" borderId="0" xfId="79" applyNumberFormat="1" applyFont="1" applyFill="1" applyAlignment="1">
      <alignment horizontal="center"/>
      <protection/>
    </xf>
    <xf numFmtId="165" fontId="5" fillId="33" borderId="16" xfId="79" applyNumberFormat="1" applyFont="1" applyFill="1" applyBorder="1">
      <alignment/>
      <protection/>
    </xf>
    <xf numFmtId="0" fontId="3" fillId="33" borderId="0" xfId="79" applyFont="1" applyFill="1" applyAlignment="1">
      <alignment horizontal="right"/>
      <protection/>
    </xf>
    <xf numFmtId="0" fontId="3" fillId="33" borderId="0" xfId="79" applyNumberFormat="1" applyFont="1" applyFill="1" applyAlignment="1">
      <alignment horizontal="right"/>
      <protection/>
    </xf>
    <xf numFmtId="165" fontId="3" fillId="33" borderId="16" xfId="79" applyNumberFormat="1" applyFont="1" applyFill="1" applyBorder="1">
      <alignment/>
      <protection/>
    </xf>
    <xf numFmtId="165" fontId="3" fillId="33" borderId="0" xfId="79" applyNumberFormat="1" applyFont="1" applyFill="1" applyBorder="1">
      <alignment/>
      <protection/>
    </xf>
    <xf numFmtId="0" fontId="4" fillId="33" borderId="0" xfId="79" applyFont="1" applyFill="1">
      <alignment/>
      <protection/>
    </xf>
    <xf numFmtId="0" fontId="5" fillId="33" borderId="17" xfId="79" applyFont="1" applyFill="1" applyBorder="1">
      <alignment/>
      <protection/>
    </xf>
    <xf numFmtId="0" fontId="5" fillId="33" borderId="11" xfId="79" applyFont="1" applyFill="1" applyBorder="1" applyAlignment="1">
      <alignment horizontal="centerContinuous" vertical="center"/>
      <protection/>
    </xf>
    <xf numFmtId="0" fontId="5" fillId="33" borderId="1" xfId="79" applyFont="1" applyFill="1" applyBorder="1" applyAlignment="1">
      <alignment horizontal="centerContinuous"/>
      <protection/>
    </xf>
    <xf numFmtId="0" fontId="5" fillId="33" borderId="1" xfId="79" applyFont="1" applyFill="1" applyBorder="1">
      <alignment/>
      <protection/>
    </xf>
    <xf numFmtId="0" fontId="5" fillId="33" borderId="17" xfId="79" applyFont="1" applyFill="1" applyBorder="1" applyAlignment="1">
      <alignment horizontal="centerContinuous" vertical="center"/>
      <protection/>
    </xf>
    <xf numFmtId="0" fontId="5" fillId="33" borderId="11" xfId="79" applyFont="1" applyFill="1" applyBorder="1">
      <alignment/>
      <protection/>
    </xf>
    <xf numFmtId="0" fontId="3" fillId="33" borderId="0" xfId="79" applyFont="1" applyFill="1" applyAlignment="1">
      <alignment horizontal="centerContinuous"/>
      <protection/>
    </xf>
    <xf numFmtId="0" fontId="5" fillId="33" borderId="0" xfId="79" applyFont="1" applyFill="1" applyAlignment="1">
      <alignment horizontal="centerContinuous"/>
      <protection/>
    </xf>
    <xf numFmtId="164" fontId="5" fillId="33" borderId="0" xfId="79" applyNumberFormat="1" applyFont="1" applyFill="1">
      <alignment/>
      <protection/>
    </xf>
    <xf numFmtId="0" fontId="5" fillId="33" borderId="0" xfId="79" applyFont="1" applyFill="1">
      <alignment/>
      <protection/>
    </xf>
    <xf numFmtId="166" fontId="5" fillId="33" borderId="16" xfId="79" applyNumberFormat="1" applyFont="1" applyFill="1" applyBorder="1">
      <alignment/>
      <protection/>
    </xf>
    <xf numFmtId="166" fontId="5" fillId="33" borderId="0" xfId="79" applyNumberFormat="1" applyFont="1" applyFill="1" applyBorder="1">
      <alignment/>
      <protection/>
    </xf>
    <xf numFmtId="0" fontId="3" fillId="33" borderId="0" xfId="79" applyFont="1" applyFill="1">
      <alignment/>
      <protection/>
    </xf>
    <xf numFmtId="166" fontId="3" fillId="33" borderId="16" xfId="95" applyNumberFormat="1" applyFont="1" applyFill="1" applyBorder="1">
      <alignment/>
      <protection/>
    </xf>
    <xf numFmtId="166" fontId="3" fillId="33" borderId="0" xfId="95" applyNumberFormat="1" applyFont="1" applyFill="1" applyBorder="1">
      <alignment/>
      <protection/>
    </xf>
    <xf numFmtId="0" fontId="7" fillId="0" borderId="0" xfId="79" applyFont="1">
      <alignment/>
      <protection/>
    </xf>
    <xf numFmtId="0" fontId="5" fillId="33" borderId="0" xfId="79" applyFont="1" applyFill="1" applyBorder="1">
      <alignment/>
      <protection/>
    </xf>
    <xf numFmtId="0" fontId="5" fillId="33" borderId="0" xfId="79" applyFont="1" applyFill="1" applyBorder="1" applyAlignment="1">
      <alignment horizontal="centerContinuous"/>
      <protection/>
    </xf>
    <xf numFmtId="166" fontId="5" fillId="33" borderId="0" xfId="79" applyNumberFormat="1" applyFont="1" applyFill="1" applyBorder="1" applyAlignment="1">
      <alignment horizontal="centerContinuous"/>
      <protection/>
    </xf>
    <xf numFmtId="0" fontId="5" fillId="0" borderId="0" xfId="76" applyFont="1">
      <alignment/>
      <protection/>
    </xf>
    <xf numFmtId="0" fontId="3" fillId="33" borderId="0" xfId="76" applyFont="1" applyFill="1" applyAlignment="1">
      <alignment horizontal="center" vertical="top" wrapText="1"/>
      <protection/>
    </xf>
    <xf numFmtId="0" fontId="3" fillId="33" borderId="0" xfId="76" applyFont="1" applyFill="1" applyAlignment="1">
      <alignment vertical="top" wrapText="1"/>
      <protection/>
    </xf>
    <xf numFmtId="0" fontId="5" fillId="33" borderId="0" xfId="76" applyFont="1" applyFill="1" applyAlignment="1">
      <alignment horizontal="center"/>
      <protection/>
    </xf>
    <xf numFmtId="0" fontId="5" fillId="33" borderId="0" xfId="76" applyFont="1" applyFill="1">
      <alignment/>
      <protection/>
    </xf>
    <xf numFmtId="49" fontId="5" fillId="33" borderId="0" xfId="76" applyNumberFormat="1" applyFont="1" applyFill="1">
      <alignment/>
      <protection/>
    </xf>
    <xf numFmtId="0" fontId="3" fillId="33" borderId="0" xfId="76" applyFont="1" applyFill="1" applyAlignment="1">
      <alignment vertical="center"/>
      <protection/>
    </xf>
    <xf numFmtId="49" fontId="5" fillId="0" borderId="0" xfId="76" applyNumberFormat="1" applyFont="1">
      <alignment/>
      <protection/>
    </xf>
    <xf numFmtId="0" fontId="5" fillId="0" borderId="0" xfId="76" applyFont="1" applyAlignment="1">
      <alignment horizontal="center"/>
      <protection/>
    </xf>
    <xf numFmtId="0" fontId="5" fillId="33" borderId="0" xfId="76" applyFont="1" applyFill="1" applyAlignment="1">
      <alignment vertical="center"/>
      <protection/>
    </xf>
    <xf numFmtId="0" fontId="5" fillId="0" borderId="0" xfId="79" applyFont="1" applyAlignment="1">
      <alignment/>
      <protection/>
    </xf>
    <xf numFmtId="0" fontId="3" fillId="0" borderId="0" xfId="79" applyFont="1" applyAlignment="1">
      <alignment horizontal="centerContinuous" vertical="top"/>
      <protection/>
    </xf>
    <xf numFmtId="0" fontId="5" fillId="0" borderId="0" xfId="79" applyFont="1" applyAlignment="1">
      <alignment horizontal="centerContinuous" vertical="top"/>
      <protection/>
    </xf>
    <xf numFmtId="0" fontId="5" fillId="0" borderId="0" xfId="79" applyFont="1">
      <alignment/>
      <protection/>
    </xf>
    <xf numFmtId="0" fontId="9" fillId="0" borderId="14" xfId="79" applyFont="1" applyBorder="1" applyAlignment="1">
      <alignment horizontal="centerContinuous"/>
      <protection/>
    </xf>
    <xf numFmtId="0" fontId="9" fillId="0" borderId="18" xfId="79" applyFont="1" applyBorder="1" applyAlignment="1">
      <alignment horizontal="centerContinuous"/>
      <protection/>
    </xf>
    <xf numFmtId="0" fontId="9" fillId="0" borderId="11" xfId="79" applyFont="1" applyBorder="1" applyAlignment="1">
      <alignment horizontal="centerContinuous"/>
      <protection/>
    </xf>
    <xf numFmtId="0" fontId="9" fillId="0" borderId="0" xfId="79" applyFont="1">
      <alignment/>
      <protection/>
    </xf>
    <xf numFmtId="0" fontId="9" fillId="0" borderId="19" xfId="79" applyFont="1" applyBorder="1" applyAlignment="1">
      <alignment horizontal="centerContinuous"/>
      <protection/>
    </xf>
    <xf numFmtId="0" fontId="9" fillId="0" borderId="12" xfId="79" applyFont="1" applyBorder="1" applyAlignment="1">
      <alignment horizontal="centerContinuous"/>
      <protection/>
    </xf>
    <xf numFmtId="0" fontId="9" fillId="0" borderId="16" xfId="79" applyFont="1" applyBorder="1">
      <alignment/>
      <protection/>
    </xf>
    <xf numFmtId="0" fontId="9" fillId="0" borderId="0" xfId="79" applyFont="1" applyBorder="1">
      <alignment/>
      <protection/>
    </xf>
    <xf numFmtId="0" fontId="9" fillId="0" borderId="0" xfId="79" applyFont="1" quotePrefix="1">
      <alignment/>
      <protection/>
    </xf>
    <xf numFmtId="0" fontId="9" fillId="0" borderId="0" xfId="79" applyFont="1" applyAlignment="1">
      <alignment vertical="center"/>
      <protection/>
    </xf>
    <xf numFmtId="0" fontId="9" fillId="0" borderId="16" xfId="79" applyFont="1" applyBorder="1" applyAlignment="1">
      <alignment horizontal="centerContinuous" vertical="center"/>
      <protection/>
    </xf>
    <xf numFmtId="0" fontId="9" fillId="0" borderId="0" xfId="79" applyFont="1" applyAlignment="1">
      <alignment horizontal="centerContinuous" vertical="center"/>
      <protection/>
    </xf>
    <xf numFmtId="0" fontId="9" fillId="0" borderId="0" xfId="79" applyFont="1" applyBorder="1" applyAlignment="1">
      <alignment horizontal="centerContinuous" vertical="center"/>
      <protection/>
    </xf>
    <xf numFmtId="0" fontId="9" fillId="0" borderId="16" xfId="79" applyFont="1" applyBorder="1" applyAlignment="1">
      <alignment vertical="center"/>
      <protection/>
    </xf>
    <xf numFmtId="0" fontId="9" fillId="0" borderId="0" xfId="79" applyFont="1" applyAlignment="1">
      <alignment horizontal="centerContinuous"/>
      <protection/>
    </xf>
    <xf numFmtId="0" fontId="9" fillId="0" borderId="16" xfId="79" applyFont="1" applyBorder="1" quotePrefix="1">
      <alignment/>
      <protection/>
    </xf>
    <xf numFmtId="0" fontId="9" fillId="0" borderId="16" xfId="79" applyFont="1" applyBorder="1" applyAlignment="1">
      <alignment horizontal="centerContinuous"/>
      <protection/>
    </xf>
    <xf numFmtId="0" fontId="9" fillId="0" borderId="0" xfId="79" applyFont="1" applyAlignment="1">
      <alignment/>
      <protection/>
    </xf>
    <xf numFmtId="0" fontId="9" fillId="0" borderId="0" xfId="79" applyFont="1" applyBorder="1" quotePrefix="1">
      <alignment/>
      <protection/>
    </xf>
    <xf numFmtId="0" fontId="9" fillId="0" borderId="15" xfId="79" applyFont="1" applyBorder="1">
      <alignment/>
      <protection/>
    </xf>
    <xf numFmtId="0" fontId="9" fillId="0" borderId="11" xfId="79" applyFont="1" applyBorder="1">
      <alignment/>
      <protection/>
    </xf>
    <xf numFmtId="0" fontId="9" fillId="0" borderId="15" xfId="79" applyFont="1" applyBorder="1" quotePrefix="1">
      <alignment/>
      <protection/>
    </xf>
    <xf numFmtId="0" fontId="9" fillId="0" borderId="19" xfId="79" applyFont="1" applyBorder="1">
      <alignment/>
      <protection/>
    </xf>
    <xf numFmtId="0" fontId="9" fillId="0" borderId="12" xfId="79" applyFont="1" applyBorder="1">
      <alignment/>
      <protection/>
    </xf>
    <xf numFmtId="0" fontId="3" fillId="0" borderId="0" xfId="76" applyFont="1" applyAlignment="1">
      <alignment/>
      <protection/>
    </xf>
    <xf numFmtId="0" fontId="3" fillId="33" borderId="0" xfId="76" applyFont="1" applyFill="1" applyAlignment="1">
      <alignment horizontal="center"/>
      <protection/>
    </xf>
    <xf numFmtId="0" fontId="5" fillId="0" borderId="0" xfId="76" applyFont="1" applyBorder="1">
      <alignment/>
      <protection/>
    </xf>
    <xf numFmtId="0" fontId="5" fillId="0" borderId="0" xfId="76" applyFont="1" applyBorder="1" applyAlignment="1">
      <alignment vertical="center" wrapText="1"/>
      <protection/>
    </xf>
    <xf numFmtId="0" fontId="5" fillId="33" borderId="20" xfId="76" applyFont="1" applyFill="1" applyBorder="1" applyAlignment="1">
      <alignment horizontal="center" vertical="center" wrapText="1"/>
      <protection/>
    </xf>
    <xf numFmtId="0" fontId="5" fillId="33" borderId="21" xfId="76" applyFont="1" applyFill="1" applyBorder="1" applyAlignment="1">
      <alignment horizontal="center" vertical="center" wrapText="1"/>
      <protection/>
    </xf>
    <xf numFmtId="0" fontId="5" fillId="33" borderId="22" xfId="76" applyFont="1" applyFill="1" applyBorder="1" applyAlignment="1">
      <alignment horizontal="center" vertical="center" wrapText="1"/>
      <protection/>
    </xf>
    <xf numFmtId="0" fontId="5" fillId="33" borderId="14" xfId="76" applyFont="1" applyFill="1" applyBorder="1" applyAlignment="1">
      <alignment horizontal="center" vertical="center" wrapText="1"/>
      <protection/>
    </xf>
    <xf numFmtId="174" fontId="5" fillId="33" borderId="0" xfId="76" applyNumberFormat="1" applyFont="1" applyFill="1" applyBorder="1" applyAlignment="1">
      <alignment/>
      <protection/>
    </xf>
    <xf numFmtId="0" fontId="5" fillId="0" borderId="0" xfId="76" applyFont="1" applyBorder="1" applyAlignment="1">
      <alignment horizontal="center"/>
      <protection/>
    </xf>
    <xf numFmtId="174" fontId="5" fillId="0" borderId="0" xfId="76" applyNumberFormat="1" applyFont="1" applyBorder="1" applyAlignment="1">
      <alignment/>
      <protection/>
    </xf>
    <xf numFmtId="175" fontId="5" fillId="33" borderId="0" xfId="76" applyNumberFormat="1" applyFont="1" applyFill="1" applyBorder="1">
      <alignment/>
      <protection/>
    </xf>
    <xf numFmtId="0" fontId="6" fillId="33" borderId="0" xfId="76" applyFont="1" applyFill="1" applyBorder="1" applyAlignment="1">
      <alignment wrapText="1"/>
      <protection/>
    </xf>
    <xf numFmtId="0" fontId="5" fillId="33" borderId="1" xfId="76" applyFont="1" applyFill="1" applyBorder="1" applyAlignment="1">
      <alignment horizontal="left"/>
      <protection/>
    </xf>
    <xf numFmtId="0" fontId="6" fillId="33" borderId="0" xfId="76" applyFont="1" applyFill="1" applyBorder="1" applyAlignment="1">
      <alignment horizontal="left" wrapText="1"/>
      <protection/>
    </xf>
    <xf numFmtId="0" fontId="68" fillId="0" borderId="0" xfId="76" applyFont="1">
      <alignment/>
      <protection/>
    </xf>
    <xf numFmtId="0" fontId="5" fillId="33" borderId="13" xfId="76" applyFont="1" applyFill="1" applyBorder="1" applyAlignment="1">
      <alignment horizontal="center" vertical="center" wrapText="1"/>
      <protection/>
    </xf>
    <xf numFmtId="0" fontId="5" fillId="33" borderId="23" xfId="76" applyFont="1" applyFill="1" applyBorder="1" applyAlignment="1">
      <alignment horizontal="center" vertical="center" wrapText="1"/>
      <protection/>
    </xf>
    <xf numFmtId="0" fontId="5" fillId="33" borderId="15" xfId="76" applyFont="1" applyFill="1" applyBorder="1" applyAlignment="1">
      <alignment horizontal="center" vertical="center" wrapText="1"/>
      <protection/>
    </xf>
    <xf numFmtId="0" fontId="5" fillId="33" borderId="17" xfId="76" applyFont="1" applyFill="1" applyBorder="1" applyAlignment="1">
      <alignment horizontal="left"/>
      <protection/>
    </xf>
    <xf numFmtId="175" fontId="5" fillId="33" borderId="16" xfId="76" applyNumberFormat="1" applyFont="1" applyFill="1" applyBorder="1">
      <alignment/>
      <protection/>
    </xf>
    <xf numFmtId="175" fontId="5" fillId="33" borderId="11" xfId="76" applyNumberFormat="1" applyFont="1" applyFill="1" applyBorder="1">
      <alignment/>
      <protection/>
    </xf>
    <xf numFmtId="174" fontId="5" fillId="0" borderId="0" xfId="76" applyNumberFormat="1" applyFont="1" applyFill="1" applyBorder="1" applyAlignment="1">
      <alignment/>
      <protection/>
    </xf>
    <xf numFmtId="0" fontId="5" fillId="33" borderId="0" xfId="76" applyFont="1" applyFill="1" applyBorder="1" applyAlignment="1">
      <alignment horizontal="left"/>
      <protection/>
    </xf>
    <xf numFmtId="0" fontId="6" fillId="0" borderId="0" xfId="76" applyFont="1" applyBorder="1" applyAlignment="1">
      <alignment vertical="center"/>
      <protection/>
    </xf>
    <xf numFmtId="0" fontId="5" fillId="33" borderId="14" xfId="76" applyFont="1" applyFill="1" applyBorder="1" applyAlignment="1">
      <alignment horizontal="center" vertical="center"/>
      <protection/>
    </xf>
    <xf numFmtId="0" fontId="5" fillId="33" borderId="17" xfId="76" applyFont="1" applyFill="1" applyBorder="1">
      <alignment/>
      <protection/>
    </xf>
    <xf numFmtId="0" fontId="5" fillId="33" borderId="15" xfId="76" applyFont="1" applyFill="1" applyBorder="1">
      <alignment/>
      <protection/>
    </xf>
    <xf numFmtId="0" fontId="5" fillId="33" borderId="11" xfId="76" applyFont="1" applyFill="1" applyBorder="1">
      <alignment/>
      <protection/>
    </xf>
    <xf numFmtId="176" fontId="5" fillId="33" borderId="16" xfId="76" applyNumberFormat="1" applyFont="1" applyFill="1" applyBorder="1">
      <alignment/>
      <protection/>
    </xf>
    <xf numFmtId="176" fontId="5" fillId="33" borderId="0" xfId="76" applyNumberFormat="1" applyFont="1" applyFill="1" applyBorder="1">
      <alignment/>
      <protection/>
    </xf>
    <xf numFmtId="0" fontId="3" fillId="33" borderId="0" xfId="76" applyFont="1" applyFill="1" applyBorder="1" applyAlignment="1">
      <alignment horizontal="right"/>
      <protection/>
    </xf>
    <xf numFmtId="176" fontId="5" fillId="0" borderId="0" xfId="76" applyNumberFormat="1" applyFont="1" applyFill="1">
      <alignment/>
      <protection/>
    </xf>
    <xf numFmtId="0" fontId="5" fillId="33" borderId="16" xfId="76" applyFont="1" applyFill="1" applyBorder="1">
      <alignment/>
      <protection/>
    </xf>
    <xf numFmtId="174" fontId="5" fillId="33" borderId="16" xfId="76" applyNumberFormat="1" applyFont="1" applyFill="1" applyBorder="1" applyAlignment="1">
      <alignment/>
      <protection/>
    </xf>
    <xf numFmtId="174" fontId="5" fillId="33" borderId="0" xfId="76" applyNumberFormat="1" applyFont="1" applyFill="1" applyBorder="1" applyAlignment="1">
      <alignment horizontal="right"/>
      <protection/>
    </xf>
    <xf numFmtId="0" fontId="5" fillId="0" borderId="0" xfId="76" applyFont="1" applyBorder="1" applyAlignment="1">
      <alignment vertical="center"/>
      <protection/>
    </xf>
    <xf numFmtId="0" fontId="5" fillId="0" borderId="0" xfId="76" applyFont="1" applyBorder="1" applyAlignment="1">
      <alignment horizontal="center" vertical="center" wrapText="1"/>
      <protection/>
    </xf>
    <xf numFmtId="0" fontId="5" fillId="0" borderId="0" xfId="76" applyFont="1" applyBorder="1" applyAlignment="1">
      <alignment horizontal="center" vertical="center"/>
      <protection/>
    </xf>
    <xf numFmtId="174" fontId="5" fillId="0" borderId="0" xfId="76" applyNumberFormat="1" applyFont="1" applyBorder="1" applyAlignment="1">
      <alignment vertical="center"/>
      <protection/>
    </xf>
    <xf numFmtId="174" fontId="5" fillId="0" borderId="0" xfId="76" applyNumberFormat="1" applyFont="1" applyBorder="1" applyAlignment="1">
      <alignment horizontal="right" vertical="center"/>
      <protection/>
    </xf>
    <xf numFmtId="0" fontId="9" fillId="33" borderId="0" xfId="76" applyFont="1" applyFill="1" applyBorder="1">
      <alignment/>
      <protection/>
    </xf>
    <xf numFmtId="0" fontId="5" fillId="33" borderId="13" xfId="76" applyFont="1" applyFill="1" applyBorder="1" applyAlignment="1">
      <alignment horizontal="center" vertical="center"/>
      <protection/>
    </xf>
    <xf numFmtId="0" fontId="6" fillId="0" borderId="0" xfId="76" applyFont="1" applyBorder="1">
      <alignment/>
      <protection/>
    </xf>
    <xf numFmtId="0" fontId="6" fillId="0" borderId="0" xfId="76" applyFont="1">
      <alignment/>
      <protection/>
    </xf>
    <xf numFmtId="0" fontId="5" fillId="33" borderId="19" xfId="79" applyFont="1" applyFill="1" applyBorder="1" applyAlignment="1">
      <alignment horizontal="center" vertical="center"/>
      <protection/>
    </xf>
    <xf numFmtId="0" fontId="3" fillId="33" borderId="0" xfId="79" applyNumberFormat="1" applyFont="1" applyFill="1" applyBorder="1" applyAlignment="1">
      <alignment horizontal="right" indent="1"/>
      <protection/>
    </xf>
    <xf numFmtId="178" fontId="5" fillId="33" borderId="0" xfId="79" applyNumberFormat="1" applyFont="1" applyFill="1" applyBorder="1">
      <alignment/>
      <protection/>
    </xf>
    <xf numFmtId="178" fontId="3" fillId="33" borderId="16" xfId="79" applyNumberFormat="1" applyFont="1" applyFill="1" applyBorder="1">
      <alignment/>
      <protection/>
    </xf>
    <xf numFmtId="178" fontId="3" fillId="33" borderId="0" xfId="79" applyNumberFormat="1" applyFont="1" applyFill="1" applyBorder="1">
      <alignment/>
      <protection/>
    </xf>
    <xf numFmtId="0" fontId="3" fillId="0" borderId="0" xfId="79" applyFont="1">
      <alignment/>
      <protection/>
    </xf>
    <xf numFmtId="0" fontId="5" fillId="0" borderId="0" xfId="79" applyFont="1" applyAlignment="1">
      <alignment horizontal="centerContinuous"/>
      <protection/>
    </xf>
    <xf numFmtId="0" fontId="5" fillId="33" borderId="12" xfId="79" applyFont="1" applyFill="1" applyBorder="1">
      <alignment/>
      <protection/>
    </xf>
    <xf numFmtId="0" fontId="5" fillId="33" borderId="15" xfId="79" applyFont="1" applyFill="1" applyBorder="1" applyAlignment="1">
      <alignment horizontal="centerContinuous" vertical="center"/>
      <protection/>
    </xf>
    <xf numFmtId="0" fontId="5" fillId="33" borderId="15" xfId="79" applyFont="1" applyFill="1" applyBorder="1" applyAlignment="1" quotePrefix="1">
      <alignment horizontal="centerContinuous" vertical="center"/>
      <protection/>
    </xf>
    <xf numFmtId="0" fontId="5" fillId="33" borderId="12" xfId="79" applyFont="1" applyFill="1" applyBorder="1" applyAlignment="1">
      <alignment horizontal="centerContinuous"/>
      <protection/>
    </xf>
    <xf numFmtId="178" fontId="5" fillId="33" borderId="15" xfId="79" applyNumberFormat="1" applyFont="1" applyFill="1" applyBorder="1">
      <alignment/>
      <protection/>
    </xf>
    <xf numFmtId="178" fontId="5" fillId="33" borderId="11" xfId="79" applyNumberFormat="1" applyFont="1" applyFill="1" applyBorder="1">
      <alignment/>
      <protection/>
    </xf>
    <xf numFmtId="0" fontId="20" fillId="33" borderId="0" xfId="79" applyFont="1" applyFill="1">
      <alignment/>
      <protection/>
    </xf>
    <xf numFmtId="1" fontId="5" fillId="0" borderId="0" xfId="79" applyNumberFormat="1" applyFont="1">
      <alignment/>
      <protection/>
    </xf>
    <xf numFmtId="179" fontId="5" fillId="33" borderId="16" xfId="79" applyNumberFormat="1" applyFont="1" applyFill="1" applyBorder="1">
      <alignment/>
      <protection/>
    </xf>
    <xf numFmtId="179" fontId="5" fillId="33" borderId="11" xfId="79" applyNumberFormat="1" applyFont="1" applyFill="1" applyBorder="1">
      <alignment/>
      <protection/>
    </xf>
    <xf numFmtId="49" fontId="5" fillId="33" borderId="0" xfId="79" applyNumberFormat="1" applyFont="1" applyFill="1">
      <alignment/>
      <protection/>
    </xf>
    <xf numFmtId="179" fontId="5" fillId="33" borderId="16" xfId="79" applyNumberFormat="1" applyFont="1" applyFill="1" applyBorder="1" applyAlignment="1">
      <alignment horizontal="right"/>
      <protection/>
    </xf>
    <xf numFmtId="0" fontId="3" fillId="33" borderId="16" xfId="79" applyNumberFormat="1" applyFont="1" applyFill="1" applyBorder="1" applyAlignment="1">
      <alignment horizontal="right" indent="1"/>
      <protection/>
    </xf>
    <xf numFmtId="179" fontId="3" fillId="33" borderId="0" xfId="79" applyNumberFormat="1" applyFont="1" applyFill="1" applyBorder="1">
      <alignment/>
      <protection/>
    </xf>
    <xf numFmtId="0" fontId="5" fillId="0" borderId="0" xfId="79" applyFont="1" applyBorder="1">
      <alignment/>
      <protection/>
    </xf>
    <xf numFmtId="0" fontId="5" fillId="33" borderId="15" xfId="79" applyFont="1" applyFill="1" applyBorder="1">
      <alignment/>
      <protection/>
    </xf>
    <xf numFmtId="0" fontId="3" fillId="33" borderId="0" xfId="79" applyFont="1" applyFill="1" applyBorder="1" applyAlignment="1">
      <alignment horizontal="right"/>
      <protection/>
    </xf>
    <xf numFmtId="179" fontId="5" fillId="33" borderId="0" xfId="79" applyNumberFormat="1" applyFont="1" applyFill="1" applyBorder="1">
      <alignment/>
      <protection/>
    </xf>
    <xf numFmtId="178" fontId="5" fillId="33" borderId="16" xfId="79" applyNumberFormat="1" applyFont="1" applyFill="1" applyBorder="1">
      <alignment/>
      <protection/>
    </xf>
    <xf numFmtId="0" fontId="5" fillId="33" borderId="14" xfId="79" applyFont="1" applyFill="1" applyBorder="1" applyAlignment="1">
      <alignment horizontal="center" vertical="center" wrapText="1"/>
      <protection/>
    </xf>
    <xf numFmtId="0" fontId="5" fillId="33" borderId="13" xfId="79" applyFont="1" applyFill="1" applyBorder="1" applyAlignment="1">
      <alignment horizontal="center" vertical="center" wrapText="1"/>
      <protection/>
    </xf>
    <xf numFmtId="0" fontId="5" fillId="0" borderId="0" xfId="79" applyFont="1" applyAlignment="1">
      <alignment vertical="center"/>
      <protection/>
    </xf>
    <xf numFmtId="0" fontId="5" fillId="33" borderId="17" xfId="79" applyFont="1" applyFill="1" applyBorder="1">
      <alignment/>
      <protection/>
    </xf>
    <xf numFmtId="0" fontId="5" fillId="33" borderId="14" xfId="79" applyFont="1" applyFill="1" applyBorder="1" applyAlignment="1">
      <alignment horizontal="center" vertical="center"/>
      <protection/>
    </xf>
    <xf numFmtId="0" fontId="5" fillId="33" borderId="1" xfId="79" applyFont="1" applyFill="1" applyBorder="1" applyAlignment="1">
      <alignment horizontal="centerContinuous"/>
      <protection/>
    </xf>
    <xf numFmtId="0" fontId="5" fillId="33" borderId="20" xfId="79" applyFont="1" applyFill="1" applyBorder="1">
      <alignment/>
      <protection/>
    </xf>
    <xf numFmtId="0" fontId="5" fillId="33" borderId="22" xfId="79" applyFont="1" applyFill="1" applyBorder="1" applyAlignment="1">
      <alignment horizontal="centerContinuous" vertical="center"/>
      <protection/>
    </xf>
    <xf numFmtId="0" fontId="5" fillId="33" borderId="18" xfId="79" applyFont="1" applyFill="1" applyBorder="1" applyAlignment="1">
      <alignment horizontal="centerContinuous" vertical="center"/>
      <protection/>
    </xf>
    <xf numFmtId="0" fontId="5" fillId="33" borderId="13" xfId="79" applyFont="1" applyFill="1" applyBorder="1" applyAlignment="1">
      <alignment horizontal="centerContinuous" vertical="center"/>
      <protection/>
    </xf>
    <xf numFmtId="0" fontId="19" fillId="33" borderId="0" xfId="79" applyFont="1" applyFill="1" applyBorder="1" applyAlignment="1">
      <alignment horizontal="center" vertical="center"/>
      <protection/>
    </xf>
    <xf numFmtId="0" fontId="5" fillId="33" borderId="0" xfId="79" applyFont="1" applyFill="1" applyBorder="1">
      <alignment/>
      <protection/>
    </xf>
    <xf numFmtId="0" fontId="5" fillId="33" borderId="11" xfId="79" applyFont="1" applyFill="1" applyBorder="1" applyAlignment="1">
      <alignment horizontal="centerContinuous" vertical="center"/>
      <protection/>
    </xf>
    <xf numFmtId="164" fontId="5" fillId="33" borderId="0" xfId="79" applyNumberFormat="1" applyFont="1" applyFill="1">
      <alignment/>
      <protection/>
    </xf>
    <xf numFmtId="0" fontId="5" fillId="33" borderId="0" xfId="79" applyFont="1" applyFill="1">
      <alignment/>
      <protection/>
    </xf>
    <xf numFmtId="177" fontId="5" fillId="33" borderId="16" xfId="79" applyNumberFormat="1" applyFont="1" applyFill="1" applyBorder="1">
      <alignment/>
      <protection/>
    </xf>
    <xf numFmtId="177" fontId="5" fillId="33" borderId="0" xfId="79" applyNumberFormat="1" applyFont="1" applyFill="1" applyBorder="1">
      <alignment/>
      <protection/>
    </xf>
    <xf numFmtId="0" fontId="3" fillId="33" borderId="0" xfId="79" applyFont="1" applyFill="1" applyAlignment="1">
      <alignment horizontal="right"/>
      <protection/>
    </xf>
    <xf numFmtId="177" fontId="3" fillId="33" borderId="16" xfId="79" applyNumberFormat="1" applyFont="1" applyFill="1" applyBorder="1">
      <alignment/>
      <protection/>
    </xf>
    <xf numFmtId="177" fontId="3" fillId="33" borderId="0" xfId="79" applyNumberFormat="1" applyFont="1" applyFill="1" applyBorder="1">
      <alignment/>
      <protection/>
    </xf>
    <xf numFmtId="0" fontId="3" fillId="33" borderId="0" xfId="79" applyFont="1" applyFill="1">
      <alignment/>
      <protection/>
    </xf>
    <xf numFmtId="0" fontId="5" fillId="33" borderId="14" xfId="79" applyFont="1" applyFill="1" applyBorder="1" applyAlignment="1">
      <alignment horizontal="centerContinuous" vertical="center"/>
      <protection/>
    </xf>
    <xf numFmtId="0" fontId="5" fillId="33" borderId="1" xfId="79" applyFont="1" applyFill="1" applyBorder="1">
      <alignment/>
      <protection/>
    </xf>
    <xf numFmtId="177" fontId="3" fillId="33" borderId="16" xfId="95" applyNumberFormat="1" applyFont="1" applyFill="1" applyBorder="1">
      <alignment/>
      <protection/>
    </xf>
    <xf numFmtId="177" fontId="3" fillId="33" borderId="0" xfId="95" applyNumberFormat="1" applyFont="1" applyFill="1" applyBorder="1">
      <alignment/>
      <protection/>
    </xf>
    <xf numFmtId="179" fontId="5" fillId="33" borderId="0" xfId="79" applyNumberFormat="1" applyFont="1" applyFill="1" applyBorder="1" applyAlignment="1">
      <alignment horizontal="right"/>
      <protection/>
    </xf>
    <xf numFmtId="0" fontId="5" fillId="33" borderId="0" xfId="79" applyFont="1" applyFill="1" applyAlignment="1">
      <alignment/>
      <protection/>
    </xf>
    <xf numFmtId="0" fontId="21" fillId="33" borderId="0" xfId="67" applyFont="1" applyFill="1" applyAlignment="1" applyProtection="1">
      <alignment/>
      <protection/>
    </xf>
    <xf numFmtId="1" fontId="5" fillId="0" borderId="0" xfId="79" applyNumberFormat="1" applyFont="1" applyAlignment="1">
      <alignment/>
      <protection/>
    </xf>
    <xf numFmtId="180" fontId="5" fillId="33" borderId="0" xfId="79" applyNumberFormat="1" applyFont="1" applyFill="1" applyBorder="1">
      <alignment/>
      <protection/>
    </xf>
    <xf numFmtId="180" fontId="5" fillId="33" borderId="17" xfId="79" applyNumberFormat="1" applyFont="1" applyFill="1" applyBorder="1">
      <alignment/>
      <protection/>
    </xf>
    <xf numFmtId="179" fontId="5" fillId="33" borderId="11" xfId="79" applyNumberFormat="1" applyFont="1" applyFill="1" applyBorder="1" applyAlignment="1">
      <alignment vertical="center"/>
      <protection/>
    </xf>
    <xf numFmtId="180" fontId="5" fillId="33" borderId="1" xfId="79" applyNumberFormat="1" applyFont="1" applyFill="1" applyBorder="1">
      <alignment/>
      <protection/>
    </xf>
    <xf numFmtId="179" fontId="5" fillId="33" borderId="0" xfId="79" applyNumberFormat="1" applyFont="1" applyFill="1" applyBorder="1" applyAlignment="1">
      <alignment vertical="center"/>
      <protection/>
    </xf>
    <xf numFmtId="0" fontId="3" fillId="33" borderId="1" xfId="79" applyFont="1" applyFill="1" applyBorder="1" applyAlignment="1">
      <alignment horizontal="right"/>
      <protection/>
    </xf>
    <xf numFmtId="180" fontId="3" fillId="33" borderId="0" xfId="79" applyNumberFormat="1" applyFont="1" applyFill="1" applyBorder="1">
      <alignment/>
      <protection/>
    </xf>
    <xf numFmtId="180" fontId="3" fillId="33" borderId="1" xfId="79" applyNumberFormat="1" applyFont="1" applyFill="1" applyBorder="1">
      <alignment/>
      <protection/>
    </xf>
    <xf numFmtId="1" fontId="5" fillId="33" borderId="19" xfId="79" applyNumberFormat="1" applyFont="1" applyFill="1" applyBorder="1" applyAlignment="1">
      <alignment horizontal="center" vertical="center"/>
      <protection/>
    </xf>
    <xf numFmtId="1" fontId="5" fillId="33" borderId="16" xfId="79" applyNumberFormat="1" applyFont="1" applyFill="1" applyBorder="1">
      <alignment/>
      <protection/>
    </xf>
    <xf numFmtId="1" fontId="5" fillId="33" borderId="0" xfId="79" applyNumberFormat="1" applyFont="1" applyFill="1" applyBorder="1">
      <alignment/>
      <protection/>
    </xf>
    <xf numFmtId="179" fontId="3" fillId="33" borderId="16" xfId="79" applyNumberFormat="1" applyFont="1" applyFill="1" applyBorder="1">
      <alignment/>
      <protection/>
    </xf>
    <xf numFmtId="0" fontId="5" fillId="33" borderId="0" xfId="79" applyFont="1" applyFill="1" applyAlignment="1">
      <alignment horizontal="left"/>
      <protection/>
    </xf>
    <xf numFmtId="179" fontId="5" fillId="0" borderId="0" xfId="79" applyNumberFormat="1" applyFont="1" applyBorder="1" applyAlignment="1">
      <alignment horizontal="right"/>
      <protection/>
    </xf>
    <xf numFmtId="0" fontId="9" fillId="33" borderId="0" xfId="79" applyFont="1" applyFill="1" applyAlignment="1">
      <alignment vertical="top" wrapText="1"/>
      <protection/>
    </xf>
    <xf numFmtId="0" fontId="5" fillId="33" borderId="16" xfId="79" applyFont="1" applyFill="1" applyBorder="1">
      <alignment/>
      <protection/>
    </xf>
    <xf numFmtId="0" fontId="5" fillId="33" borderId="0" xfId="79" applyFont="1" applyFill="1" quotePrefix="1">
      <alignment/>
      <protection/>
    </xf>
    <xf numFmtId="181" fontId="5" fillId="0" borderId="0" xfId="79" applyNumberFormat="1" applyFont="1">
      <alignment/>
      <protection/>
    </xf>
    <xf numFmtId="180" fontId="5" fillId="33" borderId="0" xfId="79" applyNumberFormat="1" applyFont="1" applyFill="1" applyBorder="1" applyAlignment="1">
      <alignment horizontal="center"/>
      <protection/>
    </xf>
    <xf numFmtId="180" fontId="5" fillId="33" borderId="1" xfId="79" applyNumberFormat="1" applyFont="1" applyFill="1" applyBorder="1" applyAlignment="1">
      <alignment horizontal="center"/>
      <protection/>
    </xf>
    <xf numFmtId="181" fontId="5" fillId="33" borderId="0" xfId="79" applyNumberFormat="1" applyFont="1" applyFill="1" applyBorder="1">
      <alignment/>
      <protection/>
    </xf>
    <xf numFmtId="180" fontId="3" fillId="33" borderId="0" xfId="79" applyNumberFormat="1" applyFont="1" applyFill="1" applyBorder="1" applyAlignment="1">
      <alignment horizontal="center"/>
      <protection/>
    </xf>
    <xf numFmtId="180" fontId="3" fillId="33" borderId="1" xfId="79" applyNumberFormat="1" applyFont="1" applyFill="1" applyBorder="1" applyAlignment="1">
      <alignment horizontal="center"/>
      <protection/>
    </xf>
    <xf numFmtId="181" fontId="3" fillId="33" borderId="0" xfId="79" applyNumberFormat="1" applyFont="1" applyFill="1" applyBorder="1">
      <alignment/>
      <protection/>
    </xf>
    <xf numFmtId="0" fontId="3" fillId="0" borderId="0" xfId="79" applyFont="1" applyBorder="1" applyAlignment="1">
      <alignment horizontal="left"/>
      <protection/>
    </xf>
    <xf numFmtId="181" fontId="3" fillId="0" borderId="0" xfId="79" applyNumberFormat="1" applyFont="1" applyBorder="1">
      <alignment/>
      <protection/>
    </xf>
    <xf numFmtId="0" fontId="5" fillId="0" borderId="0" xfId="78" applyFont="1" applyFill="1">
      <alignment/>
      <protection/>
    </xf>
    <xf numFmtId="0" fontId="5" fillId="33" borderId="18" xfId="79" applyFont="1" applyFill="1" applyBorder="1" applyAlignment="1">
      <alignment horizontal="centerContinuous"/>
      <protection/>
    </xf>
    <xf numFmtId="181" fontId="5" fillId="33" borderId="16" xfId="79" applyNumberFormat="1" applyFont="1" applyFill="1" applyBorder="1">
      <alignment/>
      <protection/>
    </xf>
    <xf numFmtId="181" fontId="3" fillId="33" borderId="16" xfId="79" applyNumberFormat="1" applyFont="1" applyFill="1" applyBorder="1">
      <alignment/>
      <protection/>
    </xf>
    <xf numFmtId="0" fontId="5" fillId="33" borderId="0" xfId="78" applyFont="1" applyFill="1">
      <alignment/>
      <protection/>
    </xf>
    <xf numFmtId="0" fontId="5" fillId="33" borderId="14" xfId="78" applyFont="1" applyFill="1" applyBorder="1" applyAlignment="1">
      <alignment horizontal="center" vertical="center"/>
      <protection/>
    </xf>
    <xf numFmtId="0" fontId="5" fillId="33" borderId="13" xfId="78" applyFont="1" applyFill="1" applyBorder="1" applyAlignment="1">
      <alignment horizontal="center" vertical="center"/>
      <protection/>
    </xf>
    <xf numFmtId="0" fontId="5" fillId="33" borderId="24" xfId="78" applyFont="1" applyFill="1" applyBorder="1">
      <alignment/>
      <protection/>
    </xf>
    <xf numFmtId="182" fontId="5" fillId="33" borderId="0" xfId="78" applyNumberFormat="1" applyFont="1" applyFill="1">
      <alignment/>
      <protection/>
    </xf>
    <xf numFmtId="177" fontId="5" fillId="33" borderId="15" xfId="78" applyNumberFormat="1" applyFont="1" applyFill="1" applyBorder="1">
      <alignment/>
      <protection/>
    </xf>
    <xf numFmtId="177" fontId="5" fillId="33" borderId="0" xfId="78" applyNumberFormat="1" applyFont="1" applyFill="1" applyBorder="1">
      <alignment/>
      <protection/>
    </xf>
    <xf numFmtId="0" fontId="5" fillId="33" borderId="25" xfId="78" applyFont="1" applyFill="1" applyBorder="1">
      <alignment/>
      <protection/>
    </xf>
    <xf numFmtId="177" fontId="5" fillId="33" borderId="16" xfId="78" applyNumberFormat="1" applyFont="1" applyFill="1" applyBorder="1">
      <alignment/>
      <protection/>
    </xf>
    <xf numFmtId="0" fontId="5" fillId="33" borderId="0" xfId="78" applyNumberFormat="1" applyFont="1" applyFill="1">
      <alignment/>
      <protection/>
    </xf>
    <xf numFmtId="0" fontId="5" fillId="33" borderId="16" xfId="78" applyFont="1" applyFill="1" applyBorder="1">
      <alignment/>
      <protection/>
    </xf>
    <xf numFmtId="0" fontId="5" fillId="33" borderId="0" xfId="78" applyFont="1" applyFill="1" applyBorder="1">
      <alignment/>
      <protection/>
    </xf>
    <xf numFmtId="183" fontId="5" fillId="33" borderId="0" xfId="78" applyNumberFormat="1" applyFont="1" applyFill="1">
      <alignment/>
      <protection/>
    </xf>
    <xf numFmtId="183" fontId="5" fillId="33" borderId="0" xfId="78" applyNumberFormat="1" applyFont="1" applyFill="1" applyAlignment="1">
      <alignment horizontal="left"/>
      <protection/>
    </xf>
    <xf numFmtId="0" fontId="3" fillId="33" borderId="0" xfId="78" applyFont="1" applyFill="1" applyAlignment="1">
      <alignment horizontal="right"/>
      <protection/>
    </xf>
    <xf numFmtId="177" fontId="3" fillId="33" borderId="16" xfId="78" applyNumberFormat="1" applyFont="1" applyFill="1" applyBorder="1">
      <alignment/>
      <protection/>
    </xf>
    <xf numFmtId="177" fontId="3" fillId="33" borderId="0" xfId="78" applyNumberFormat="1" applyFont="1" applyFill="1" applyBorder="1">
      <alignment/>
      <protection/>
    </xf>
    <xf numFmtId="177" fontId="5" fillId="33" borderId="0" xfId="78" applyNumberFormat="1" applyFont="1" applyFill="1">
      <alignment/>
      <protection/>
    </xf>
    <xf numFmtId="0" fontId="5" fillId="33" borderId="0" xfId="78" applyFont="1" applyFill="1" applyAlignment="1">
      <alignment horizontal="centerContinuous"/>
      <protection/>
    </xf>
    <xf numFmtId="0" fontId="5" fillId="0" borderId="0" xfId="78" applyFont="1">
      <alignment/>
      <protection/>
    </xf>
    <xf numFmtId="0" fontId="5" fillId="33" borderId="0" xfId="78" applyFont="1" applyFill="1" applyBorder="1" applyAlignment="1">
      <alignment vertical="top"/>
      <protection/>
    </xf>
    <xf numFmtId="0" fontId="5" fillId="0" borderId="0" xfId="78" applyFont="1" applyBorder="1">
      <alignment/>
      <protection/>
    </xf>
    <xf numFmtId="0" fontId="5" fillId="33" borderId="11" xfId="78" applyFont="1" applyFill="1" applyBorder="1">
      <alignment/>
      <protection/>
    </xf>
    <xf numFmtId="0" fontId="5" fillId="33" borderId="15" xfId="78" applyFont="1" applyFill="1" applyBorder="1" applyAlignment="1">
      <alignment horizontal="centerContinuous" vertical="center"/>
      <protection/>
    </xf>
    <xf numFmtId="0" fontId="5" fillId="33" borderId="11" xfId="78" applyFont="1" applyFill="1" applyBorder="1" applyAlignment="1">
      <alignment horizontal="centerContinuous" vertical="center"/>
      <protection/>
    </xf>
    <xf numFmtId="0" fontId="5" fillId="33" borderId="14" xfId="78" applyFont="1" applyFill="1" applyBorder="1" applyAlignment="1" quotePrefix="1">
      <alignment horizontal="centerContinuous" vertical="center"/>
      <protection/>
    </xf>
    <xf numFmtId="0" fontId="5" fillId="33" borderId="18" xfId="78" applyFont="1" applyFill="1" applyBorder="1" applyAlignment="1">
      <alignment horizontal="centerContinuous" vertical="center"/>
      <protection/>
    </xf>
    <xf numFmtId="0" fontId="5" fillId="33" borderId="12" xfId="78" applyFont="1" applyFill="1" applyBorder="1">
      <alignment/>
      <protection/>
    </xf>
    <xf numFmtId="0" fontId="5" fillId="33" borderId="13" xfId="78" applyFont="1" applyFill="1" applyBorder="1" applyAlignment="1">
      <alignment horizontal="centerContinuous" vertical="center"/>
      <protection/>
    </xf>
    <xf numFmtId="0" fontId="5" fillId="33" borderId="14" xfId="78" applyFont="1" applyFill="1" applyBorder="1" applyAlignment="1">
      <alignment horizontal="centerContinuous" vertical="center"/>
      <protection/>
    </xf>
    <xf numFmtId="0" fontId="5" fillId="33" borderId="0" xfId="78" applyFont="1" applyFill="1" applyBorder="1" applyAlignment="1">
      <alignment horizontal="center" vertical="center" wrapText="1"/>
      <protection/>
    </xf>
    <xf numFmtId="0" fontId="5" fillId="33" borderId="0" xfId="78" applyFont="1" applyFill="1" applyBorder="1" applyAlignment="1">
      <alignment horizontal="centerContinuous" vertical="center"/>
      <protection/>
    </xf>
    <xf numFmtId="164" fontId="5" fillId="33" borderId="0" xfId="90" applyNumberFormat="1" applyFont="1" applyFill="1" applyBorder="1" applyAlignment="1">
      <alignment horizontal="left"/>
      <protection/>
    </xf>
    <xf numFmtId="164" fontId="5" fillId="33" borderId="1" xfId="90" applyNumberFormat="1" applyFont="1" applyFill="1" applyBorder="1" applyAlignment="1">
      <alignment/>
      <protection/>
    </xf>
    <xf numFmtId="0" fontId="5" fillId="33" borderId="15" xfId="78" applyFont="1" applyFill="1" applyBorder="1" applyAlignment="1">
      <alignment horizontal="centerContinuous"/>
      <protection/>
    </xf>
    <xf numFmtId="0" fontId="5" fillId="33" borderId="15" xfId="78" applyFont="1" applyFill="1" applyBorder="1">
      <alignment/>
      <protection/>
    </xf>
    <xf numFmtId="0" fontId="5" fillId="33" borderId="15" xfId="78" applyFont="1" applyFill="1" applyBorder="1" applyAlignment="1">
      <alignment horizontal="center"/>
      <protection/>
    </xf>
    <xf numFmtId="0" fontId="5" fillId="33" borderId="16" xfId="78" applyFont="1" applyFill="1" applyBorder="1" applyAlignment="1">
      <alignment horizontal="centerContinuous" vertical="center"/>
      <protection/>
    </xf>
    <xf numFmtId="0" fontId="5" fillId="33" borderId="16" xfId="78" applyFont="1" applyFill="1" applyBorder="1" applyAlignment="1">
      <alignment horizontal="center" vertical="center"/>
      <protection/>
    </xf>
    <xf numFmtId="0" fontId="5" fillId="33" borderId="19" xfId="78" applyFont="1" applyFill="1" applyBorder="1" applyAlignment="1">
      <alignment vertical="top"/>
      <protection/>
    </xf>
    <xf numFmtId="0" fontId="5" fillId="33" borderId="19" xfId="78" applyFont="1" applyFill="1" applyBorder="1" applyAlignment="1">
      <alignment horizontal="centerContinuous"/>
      <protection/>
    </xf>
    <xf numFmtId="0" fontId="5" fillId="33" borderId="19" xfId="78" applyFont="1" applyFill="1" applyBorder="1" applyAlignment="1">
      <alignment horizontal="centerContinuous" vertical="top"/>
      <protection/>
    </xf>
    <xf numFmtId="0" fontId="5" fillId="33" borderId="0" xfId="78" applyFont="1" applyFill="1" applyBorder="1" applyAlignment="1">
      <alignment horizontal="center" vertical="center"/>
      <protection/>
    </xf>
    <xf numFmtId="0" fontId="5" fillId="33" borderId="11" xfId="78" applyFont="1" applyFill="1" applyBorder="1" applyAlignment="1">
      <alignment horizontal="center" vertical="center" wrapText="1"/>
      <protection/>
    </xf>
    <xf numFmtId="0" fontId="5" fillId="33" borderId="0" xfId="78" applyFont="1" applyFill="1" applyBorder="1" applyAlignment="1">
      <alignment horizontal="centerContinuous"/>
      <protection/>
    </xf>
    <xf numFmtId="0" fontId="5" fillId="33" borderId="0" xfId="78" applyFont="1" applyFill="1" applyBorder="1" applyAlignment="1">
      <alignment horizontal="centerContinuous" vertical="top"/>
      <protection/>
    </xf>
    <xf numFmtId="0" fontId="5" fillId="33" borderId="1" xfId="78" applyFont="1" applyFill="1" applyBorder="1">
      <alignment/>
      <protection/>
    </xf>
    <xf numFmtId="0" fontId="3" fillId="33" borderId="1" xfId="78" applyFont="1" applyFill="1" applyBorder="1" applyAlignment="1">
      <alignment horizontal="right"/>
      <protection/>
    </xf>
    <xf numFmtId="177" fontId="3" fillId="33" borderId="0" xfId="78" applyNumberFormat="1" applyFont="1" applyFill="1">
      <alignment/>
      <protection/>
    </xf>
    <xf numFmtId="0" fontId="3" fillId="33" borderId="0" xfId="78" applyFont="1" applyFill="1" applyAlignment="1">
      <alignment horizontal="centerContinuous" vertical="center"/>
      <protection/>
    </xf>
    <xf numFmtId="0" fontId="3" fillId="33" borderId="0" xfId="78" applyFont="1" applyFill="1" applyAlignment="1">
      <alignment horizontal="centerContinuous"/>
      <protection/>
    </xf>
    <xf numFmtId="0" fontId="5" fillId="33" borderId="11" xfId="78" applyFont="1" applyFill="1" applyBorder="1" applyAlignment="1">
      <alignment horizontal="centerContinuous"/>
      <protection/>
    </xf>
    <xf numFmtId="0" fontId="5" fillId="33" borderId="12" xfId="78" applyFont="1" applyFill="1" applyBorder="1" applyAlignment="1">
      <alignment horizontal="centerContinuous" vertical="top"/>
      <protection/>
    </xf>
    <xf numFmtId="0" fontId="5" fillId="33" borderId="12" xfId="78" applyFont="1" applyFill="1" applyBorder="1" applyAlignment="1">
      <alignment horizontal="centerContinuous"/>
      <protection/>
    </xf>
    <xf numFmtId="0" fontId="19" fillId="0" borderId="0" xfId="78" applyFont="1">
      <alignment/>
      <protection/>
    </xf>
    <xf numFmtId="0" fontId="5" fillId="0" borderId="0" xfId="78" applyFont="1" applyAlignment="1">
      <alignment vertical="center"/>
      <protection/>
    </xf>
    <xf numFmtId="0" fontId="5" fillId="33" borderId="17" xfId="78" applyFont="1" applyFill="1" applyBorder="1">
      <alignment/>
      <protection/>
    </xf>
    <xf numFmtId="0" fontId="5" fillId="33" borderId="1" xfId="78" applyFont="1" applyFill="1" applyBorder="1" applyAlignment="1">
      <alignment vertical="center"/>
      <protection/>
    </xf>
    <xf numFmtId="0" fontId="5" fillId="33" borderId="20" xfId="78" applyFont="1" applyFill="1" applyBorder="1">
      <alignment/>
      <protection/>
    </xf>
    <xf numFmtId="0" fontId="5" fillId="33" borderId="18" xfId="78" applyFont="1" applyFill="1" applyBorder="1" applyAlignment="1">
      <alignment horizontal="center" vertical="center" wrapText="1"/>
      <protection/>
    </xf>
    <xf numFmtId="0" fontId="5" fillId="33" borderId="14" xfId="78" applyFont="1" applyFill="1" applyBorder="1" applyAlignment="1">
      <alignment horizontal="center" vertical="center" wrapText="1"/>
      <protection/>
    </xf>
    <xf numFmtId="0" fontId="5" fillId="33" borderId="13" xfId="78" applyFont="1" applyFill="1" applyBorder="1" applyAlignment="1">
      <alignment horizontal="center" vertical="center" wrapText="1"/>
      <protection/>
    </xf>
    <xf numFmtId="0" fontId="5" fillId="33" borderId="0" xfId="78" applyNumberFormat="1" applyFont="1" applyFill="1" applyAlignment="1">
      <alignment/>
      <protection/>
    </xf>
    <xf numFmtId="0" fontId="3" fillId="33" borderId="0" xfId="78" applyFont="1" applyFill="1" applyAlignment="1">
      <alignment vertical="center"/>
      <protection/>
    </xf>
    <xf numFmtId="0" fontId="3" fillId="33" borderId="0" xfId="78" applyFont="1" applyFill="1" applyBorder="1" applyAlignment="1">
      <alignment horizontal="center" vertical="center"/>
      <protection/>
    </xf>
    <xf numFmtId="0" fontId="3" fillId="33" borderId="0" xfId="78" applyFont="1" applyFill="1" applyBorder="1" applyAlignment="1">
      <alignment vertical="center"/>
      <protection/>
    </xf>
    <xf numFmtId="0" fontId="5" fillId="33" borderId="0" xfId="78" applyFont="1" applyFill="1" applyBorder="1" applyAlignment="1">
      <alignment vertical="center"/>
      <protection/>
    </xf>
    <xf numFmtId="0" fontId="3" fillId="33" borderId="0" xfId="78" applyFont="1" applyFill="1">
      <alignment/>
      <protection/>
    </xf>
    <xf numFmtId="177" fontId="5" fillId="0" borderId="0" xfId="78" applyNumberFormat="1" applyFont="1">
      <alignment/>
      <protection/>
    </xf>
    <xf numFmtId="0" fontId="5" fillId="33" borderId="22" xfId="78" applyFont="1" applyFill="1" applyBorder="1" applyAlignment="1">
      <alignment horizontal="centerContinuous" vertical="center" wrapText="1"/>
      <protection/>
    </xf>
    <xf numFmtId="0" fontId="5" fillId="33" borderId="14" xfId="78" applyFont="1" applyFill="1" applyBorder="1" applyAlignment="1">
      <alignment horizontal="centerContinuous" vertical="center" wrapText="1"/>
      <protection/>
    </xf>
    <xf numFmtId="0" fontId="5" fillId="33" borderId="13" xfId="78" applyFont="1" applyFill="1" applyBorder="1" applyAlignment="1">
      <alignment horizontal="centerContinuous" vertical="center" wrapText="1"/>
      <protection/>
    </xf>
    <xf numFmtId="177" fontId="5" fillId="33" borderId="16" xfId="78" applyNumberFormat="1" applyFont="1" applyFill="1" applyBorder="1" applyAlignment="1">
      <alignment/>
      <protection/>
    </xf>
    <xf numFmtId="177" fontId="5" fillId="33" borderId="0" xfId="78" applyNumberFormat="1" applyFont="1" applyFill="1" applyBorder="1" applyAlignment="1">
      <alignment/>
      <protection/>
    </xf>
    <xf numFmtId="177" fontId="3" fillId="33" borderId="16" xfId="78" applyNumberFormat="1" applyFont="1" applyFill="1" applyBorder="1" applyAlignment="1">
      <alignment/>
      <protection/>
    </xf>
    <xf numFmtId="177" fontId="3" fillId="33" borderId="0" xfId="78" applyNumberFormat="1" applyFont="1" applyFill="1" applyBorder="1" applyAlignment="1">
      <alignment/>
      <protection/>
    </xf>
    <xf numFmtId="0" fontId="5" fillId="0" borderId="0" xfId="78" applyFont="1" applyBorder="1" applyAlignment="1">
      <alignment horizontal="center" vertical="center" wrapText="1"/>
      <protection/>
    </xf>
    <xf numFmtId="0" fontId="3" fillId="0" borderId="0" xfId="78" applyFont="1" applyBorder="1" applyAlignment="1">
      <alignment horizontal="right"/>
      <protection/>
    </xf>
    <xf numFmtId="0" fontId="3" fillId="0" borderId="0" xfId="78" applyFont="1" applyBorder="1" applyAlignment="1">
      <alignment/>
      <protection/>
    </xf>
    <xf numFmtId="0" fontId="5" fillId="0" borderId="0" xfId="78" applyFont="1" applyBorder="1" applyAlignment="1">
      <alignment vertical="center"/>
      <protection/>
    </xf>
    <xf numFmtId="0" fontId="5" fillId="0" borderId="0" xfId="78" applyFont="1" applyBorder="1" applyAlignment="1">
      <alignment vertical="center" wrapText="1"/>
      <protection/>
    </xf>
    <xf numFmtId="0" fontId="5" fillId="0" borderId="0" xfId="78" applyFont="1" applyBorder="1" applyAlignment="1">
      <alignment horizontal="center" vertical="center"/>
      <protection/>
    </xf>
    <xf numFmtId="0" fontId="5" fillId="0" borderId="0" xfId="78" applyNumberFormat="1" applyFont="1" applyBorder="1">
      <alignment/>
      <protection/>
    </xf>
    <xf numFmtId="177" fontId="5" fillId="0" borderId="0" xfId="78" applyNumberFormat="1" applyFont="1" applyBorder="1">
      <alignment/>
      <protection/>
    </xf>
    <xf numFmtId="0" fontId="19" fillId="0" borderId="0" xfId="78" applyFont="1" applyAlignment="1">
      <alignment vertical="top"/>
      <protection/>
    </xf>
    <xf numFmtId="0" fontId="5" fillId="33" borderId="17" xfId="78" applyFont="1" applyFill="1" applyBorder="1" applyAlignment="1">
      <alignment vertical="center"/>
      <protection/>
    </xf>
    <xf numFmtId="0" fontId="5" fillId="33" borderId="20" xfId="78" applyFont="1" applyFill="1" applyBorder="1" applyAlignment="1">
      <alignment vertical="center"/>
      <protection/>
    </xf>
    <xf numFmtId="0" fontId="3" fillId="33" borderId="0" xfId="78" applyNumberFormat="1" applyFont="1" applyFill="1" applyAlignment="1">
      <alignment horizontal="right"/>
      <protection/>
    </xf>
    <xf numFmtId="0" fontId="5" fillId="33" borderId="0" xfId="78" applyNumberFormat="1" applyFont="1" applyFill="1" applyBorder="1">
      <alignment/>
      <protection/>
    </xf>
    <xf numFmtId="0" fontId="19" fillId="33" borderId="0" xfId="78" applyFont="1" applyFill="1">
      <alignment/>
      <protection/>
    </xf>
    <xf numFmtId="0" fontId="5" fillId="33" borderId="0" xfId="90" applyNumberFormat="1" applyFont="1" applyFill="1" applyBorder="1" applyAlignment="1">
      <alignment horizontal="left"/>
      <protection/>
    </xf>
    <xf numFmtId="172" fontId="5" fillId="0" borderId="0" xfId="109" applyFont="1" applyAlignment="1">
      <alignment/>
    </xf>
    <xf numFmtId="0" fontId="5" fillId="33" borderId="23" xfId="79" applyFont="1" applyFill="1" applyBorder="1" applyAlignment="1" quotePrefix="1">
      <alignment horizontal="centerContinuous"/>
      <protection/>
    </xf>
    <xf numFmtId="0" fontId="5" fillId="33" borderId="11" xfId="79" applyFont="1" applyFill="1" applyBorder="1" applyAlignment="1" quotePrefix="1">
      <alignment horizontal="centerContinuous"/>
      <protection/>
    </xf>
    <xf numFmtId="0" fontId="5" fillId="33" borderId="26" xfId="79" applyFont="1" applyFill="1" applyBorder="1" applyAlignment="1">
      <alignment horizontal="centerContinuous"/>
      <protection/>
    </xf>
    <xf numFmtId="0" fontId="5" fillId="33" borderId="21" xfId="79" applyFont="1" applyFill="1" applyBorder="1" applyAlignment="1">
      <alignment horizontal="centerContinuous" vertical="top"/>
      <protection/>
    </xf>
    <xf numFmtId="0" fontId="3" fillId="0" borderId="0" xfId="79" applyFont="1" applyAlignment="1">
      <alignment horizontal="right"/>
      <protection/>
    </xf>
    <xf numFmtId="178" fontId="3" fillId="0" borderId="0" xfId="79" applyNumberFormat="1" applyFont="1" applyBorder="1">
      <alignment/>
      <protection/>
    </xf>
    <xf numFmtId="179" fontId="3" fillId="0" borderId="0" xfId="79" applyNumberFormat="1" applyFont="1" applyBorder="1">
      <alignment/>
      <protection/>
    </xf>
    <xf numFmtId="0" fontId="3" fillId="33" borderId="0" xfId="94" applyFont="1" applyFill="1" applyAlignment="1">
      <alignment horizontal="centerContinuous" vertical="center"/>
      <protection/>
    </xf>
    <xf numFmtId="0" fontId="5" fillId="33" borderId="0" xfId="94" applyFont="1" applyFill="1" applyAlignment="1">
      <alignment horizontal="centerContinuous" vertical="center"/>
      <protection/>
    </xf>
    <xf numFmtId="0" fontId="5" fillId="33" borderId="11" xfId="94" applyFont="1" applyFill="1" applyBorder="1" applyAlignment="1">
      <alignment vertical="center"/>
      <protection/>
    </xf>
    <xf numFmtId="0" fontId="5" fillId="33" borderId="15" xfId="94" applyFont="1" applyFill="1" applyBorder="1" applyAlignment="1">
      <alignment horizontal="centerContinuous" vertical="center"/>
      <protection/>
    </xf>
    <xf numFmtId="0" fontId="5" fillId="33" borderId="11" xfId="94" applyFont="1" applyFill="1" applyBorder="1" applyAlignment="1">
      <alignment horizontal="centerContinuous" vertical="center"/>
      <protection/>
    </xf>
    <xf numFmtId="0" fontId="5" fillId="33" borderId="14" xfId="94" applyFont="1" applyFill="1" applyBorder="1" applyAlignment="1" quotePrefix="1">
      <alignment horizontal="centerContinuous" vertical="center"/>
      <protection/>
    </xf>
    <xf numFmtId="0" fontId="5" fillId="33" borderId="18" xfId="94" applyFont="1" applyFill="1" applyBorder="1" applyAlignment="1">
      <alignment horizontal="centerContinuous" vertical="center"/>
      <protection/>
    </xf>
    <xf numFmtId="0" fontId="5" fillId="33" borderId="12" xfId="94" applyFont="1" applyFill="1" applyBorder="1" applyAlignment="1">
      <alignment vertical="center"/>
      <protection/>
    </xf>
    <xf numFmtId="0" fontId="5" fillId="33" borderId="19" xfId="94" applyFont="1" applyFill="1" applyBorder="1" applyAlignment="1">
      <alignment horizontal="centerContinuous" vertical="center"/>
      <protection/>
    </xf>
    <xf numFmtId="0" fontId="5" fillId="33" borderId="21" xfId="94" applyFont="1" applyFill="1" applyBorder="1" applyAlignment="1">
      <alignment horizontal="centerContinuous" vertical="center"/>
      <protection/>
    </xf>
    <xf numFmtId="0" fontId="5" fillId="33" borderId="12" xfId="94" applyFont="1" applyFill="1" applyBorder="1" applyAlignment="1">
      <alignment horizontal="centerContinuous" vertical="center"/>
      <protection/>
    </xf>
    <xf numFmtId="0" fontId="5" fillId="33" borderId="0" xfId="94" applyFont="1" applyFill="1">
      <alignment/>
      <protection/>
    </xf>
    <xf numFmtId="178" fontId="5" fillId="33" borderId="16" xfId="94" applyNumberFormat="1" applyFont="1" applyFill="1" applyBorder="1">
      <alignment/>
      <protection/>
    </xf>
    <xf numFmtId="178" fontId="5" fillId="33" borderId="11" xfId="94" applyNumberFormat="1" applyFont="1" applyFill="1" applyBorder="1">
      <alignment/>
      <protection/>
    </xf>
    <xf numFmtId="179" fontId="5" fillId="33" borderId="16" xfId="94" applyNumberFormat="1" applyFont="1" applyFill="1" applyBorder="1">
      <alignment/>
      <protection/>
    </xf>
    <xf numFmtId="178" fontId="5" fillId="33" borderId="0" xfId="94" applyNumberFormat="1" applyFont="1" applyFill="1" applyBorder="1">
      <alignment/>
      <protection/>
    </xf>
    <xf numFmtId="0" fontId="5" fillId="33" borderId="16" xfId="94" applyFont="1" applyFill="1" applyBorder="1">
      <alignment/>
      <protection/>
    </xf>
    <xf numFmtId="0" fontId="5" fillId="33" borderId="0" xfId="94" applyFont="1" applyFill="1" applyBorder="1">
      <alignment/>
      <protection/>
    </xf>
    <xf numFmtId="164" fontId="5" fillId="33" borderId="0" xfId="90" applyNumberFormat="1" applyFont="1" applyFill="1" applyBorder="1" applyAlignment="1">
      <alignment horizontal="center"/>
      <protection/>
    </xf>
    <xf numFmtId="0" fontId="3" fillId="33" borderId="0" xfId="94" applyFont="1" applyFill="1" applyAlignment="1">
      <alignment horizontal="right"/>
      <protection/>
    </xf>
    <xf numFmtId="178" fontId="3" fillId="33" borderId="16" xfId="94" applyNumberFormat="1" applyFont="1" applyFill="1" applyBorder="1">
      <alignment/>
      <protection/>
    </xf>
    <xf numFmtId="178" fontId="3" fillId="33" borderId="0" xfId="94" applyNumberFormat="1" applyFont="1" applyFill="1" applyBorder="1">
      <alignment/>
      <protection/>
    </xf>
    <xf numFmtId="164" fontId="5" fillId="0" borderId="0" xfId="90" applyNumberFormat="1" applyFont="1" applyBorder="1" applyAlignment="1">
      <alignment horizontal="center"/>
      <protection/>
    </xf>
    <xf numFmtId="0" fontId="5" fillId="0" borderId="0" xfId="94" applyFont="1" applyBorder="1">
      <alignment/>
      <protection/>
    </xf>
    <xf numFmtId="178" fontId="5" fillId="0" borderId="0" xfId="94" applyNumberFormat="1" applyFont="1" applyBorder="1">
      <alignment/>
      <protection/>
    </xf>
    <xf numFmtId="0" fontId="5" fillId="0" borderId="0" xfId="94" applyFont="1">
      <alignment/>
      <protection/>
    </xf>
    <xf numFmtId="0" fontId="5" fillId="0" borderId="0" xfId="77" applyFont="1">
      <alignment/>
      <protection/>
    </xf>
    <xf numFmtId="0" fontId="3" fillId="33" borderId="0" xfId="77" applyFont="1" applyFill="1" applyAlignment="1">
      <alignment/>
      <protection/>
    </xf>
    <xf numFmtId="0" fontId="22" fillId="0" borderId="0" xfId="77" applyFont="1" applyAlignment="1">
      <alignment vertical="top"/>
      <protection/>
    </xf>
    <xf numFmtId="0" fontId="5" fillId="0" borderId="0" xfId="77" applyFont="1" applyAlignment="1">
      <alignment vertical="top"/>
      <protection/>
    </xf>
    <xf numFmtId="0" fontId="5" fillId="33" borderId="14" xfId="77" applyFont="1" applyFill="1" applyBorder="1" applyAlignment="1">
      <alignment horizontal="center" vertical="center"/>
      <protection/>
    </xf>
    <xf numFmtId="164" fontId="5" fillId="33" borderId="11" xfId="90" applyNumberFormat="1" applyFont="1" applyFill="1" applyBorder="1" applyAlignment="1">
      <alignment/>
      <protection/>
    </xf>
    <xf numFmtId="179" fontId="5" fillId="33" borderId="15" xfId="77" applyNumberFormat="1" applyFont="1" applyFill="1" applyBorder="1">
      <alignment/>
      <protection/>
    </xf>
    <xf numFmtId="179" fontId="5" fillId="33" borderId="0" xfId="77" applyNumberFormat="1" applyFont="1" applyFill="1" applyBorder="1">
      <alignment/>
      <protection/>
    </xf>
    <xf numFmtId="164" fontId="5" fillId="33" borderId="0" xfId="90" applyNumberFormat="1" applyFont="1" applyFill="1" applyBorder="1" applyAlignment="1">
      <alignment/>
      <protection/>
    </xf>
    <xf numFmtId="179" fontId="5" fillId="33" borderId="16" xfId="77" applyNumberFormat="1" applyFont="1" applyFill="1" applyBorder="1">
      <alignment/>
      <protection/>
    </xf>
    <xf numFmtId="0" fontId="3" fillId="33" borderId="0" xfId="77" applyFont="1" applyFill="1" applyBorder="1" applyAlignment="1">
      <alignment horizontal="right"/>
      <protection/>
    </xf>
    <xf numFmtId="0" fontId="5" fillId="33" borderId="0" xfId="77" applyFont="1" applyFill="1" applyBorder="1">
      <alignment/>
      <protection/>
    </xf>
    <xf numFmtId="179" fontId="3" fillId="33" borderId="16" xfId="77" applyNumberFormat="1" applyFont="1" applyFill="1" applyBorder="1">
      <alignment/>
      <protection/>
    </xf>
    <xf numFmtId="179" fontId="3" fillId="33" borderId="0" xfId="77" applyNumberFormat="1" applyFont="1" applyFill="1" applyBorder="1">
      <alignment/>
      <protection/>
    </xf>
    <xf numFmtId="0" fontId="5" fillId="33" borderId="0" xfId="77" applyFont="1" applyFill="1">
      <alignment/>
      <protection/>
    </xf>
    <xf numFmtId="184" fontId="3" fillId="33" borderId="0" xfId="77" applyNumberFormat="1" applyFont="1" applyFill="1" applyBorder="1">
      <alignment/>
      <protection/>
    </xf>
    <xf numFmtId="179" fontId="3" fillId="0" borderId="0" xfId="77" applyNumberFormat="1" applyFont="1" applyBorder="1">
      <alignment/>
      <protection/>
    </xf>
    <xf numFmtId="180" fontId="5" fillId="33" borderId="1" xfId="77" applyNumberFormat="1" applyFont="1" applyFill="1" applyBorder="1">
      <alignment/>
      <protection/>
    </xf>
    <xf numFmtId="179" fontId="5" fillId="33" borderId="11" xfId="77" applyNumberFormat="1" applyFont="1" applyFill="1" applyBorder="1">
      <alignment/>
      <protection/>
    </xf>
    <xf numFmtId="0" fontId="3" fillId="33" borderId="1" xfId="77" applyFont="1" applyFill="1" applyBorder="1" applyAlignment="1">
      <alignment horizontal="center"/>
      <protection/>
    </xf>
    <xf numFmtId="0" fontId="3" fillId="33" borderId="0" xfId="77" applyFont="1" applyFill="1" applyBorder="1" applyAlignment="1">
      <alignment horizontal="center"/>
      <protection/>
    </xf>
    <xf numFmtId="0" fontId="3" fillId="0" borderId="0" xfId="77" applyFont="1" applyAlignment="1">
      <alignment/>
      <protection/>
    </xf>
    <xf numFmtId="0" fontId="5" fillId="0" borderId="0" xfId="77" applyFont="1" applyAlignment="1">
      <alignment horizontal="centerContinuous" vertical="center"/>
      <protection/>
    </xf>
    <xf numFmtId="0" fontId="5" fillId="33" borderId="18" xfId="77" applyFont="1" applyFill="1" applyBorder="1" applyAlignment="1">
      <alignment horizontal="center" vertical="center" wrapText="1"/>
      <protection/>
    </xf>
    <xf numFmtId="0" fontId="5" fillId="33" borderId="13" xfId="77" applyFont="1" applyFill="1" applyBorder="1" applyAlignment="1">
      <alignment horizontal="center" vertical="center" wrapText="1"/>
      <protection/>
    </xf>
    <xf numFmtId="0" fontId="5" fillId="33" borderId="18" xfId="77" applyFont="1" applyFill="1" applyBorder="1" applyAlignment="1">
      <alignment horizontal="center" vertical="center"/>
      <protection/>
    </xf>
    <xf numFmtId="0" fontId="5" fillId="33" borderId="13" xfId="77" applyFont="1" applyFill="1" applyBorder="1" applyAlignment="1">
      <alignment horizontal="center" vertical="center"/>
      <protection/>
    </xf>
    <xf numFmtId="0" fontId="5" fillId="33" borderId="0" xfId="85" applyFont="1" applyFill="1" applyBorder="1">
      <alignment/>
      <protection/>
    </xf>
    <xf numFmtId="0" fontId="9" fillId="33" borderId="0" xfId="85" applyFont="1" applyFill="1" applyBorder="1">
      <alignment/>
      <protection/>
    </xf>
    <xf numFmtId="0" fontId="5" fillId="33" borderId="0" xfId="77" applyFont="1" applyFill="1" applyBorder="1" applyAlignment="1">
      <alignment/>
      <protection/>
    </xf>
    <xf numFmtId="0" fontId="5" fillId="0" borderId="0" xfId="77" applyFont="1" applyBorder="1" applyAlignment="1">
      <alignment/>
      <protection/>
    </xf>
    <xf numFmtId="182" fontId="5" fillId="33" borderId="11" xfId="77" applyNumberFormat="1" applyFont="1" applyFill="1" applyBorder="1" applyAlignment="1">
      <alignment/>
      <protection/>
    </xf>
    <xf numFmtId="0" fontId="5" fillId="33" borderId="0" xfId="77" applyFont="1" applyFill="1" applyBorder="1" applyAlignment="1">
      <alignment horizontal="center" vertical="center"/>
      <protection/>
    </xf>
    <xf numFmtId="182" fontId="5" fillId="33" borderId="0" xfId="77" applyNumberFormat="1" applyFont="1" applyFill="1" applyBorder="1" applyAlignment="1">
      <alignment/>
      <protection/>
    </xf>
    <xf numFmtId="0" fontId="5" fillId="33" borderId="1" xfId="77" applyFont="1" applyFill="1" applyBorder="1">
      <alignment/>
      <protection/>
    </xf>
    <xf numFmtId="179" fontId="5" fillId="33" borderId="0" xfId="77" applyNumberFormat="1" applyFont="1" applyFill="1">
      <alignment/>
      <protection/>
    </xf>
    <xf numFmtId="0" fontId="5" fillId="33" borderId="22" xfId="77" applyFont="1" applyFill="1" applyBorder="1" applyAlignment="1">
      <alignment horizontal="center" vertical="center" wrapText="1"/>
      <protection/>
    </xf>
    <xf numFmtId="0" fontId="5" fillId="33" borderId="14" xfId="77" applyFont="1" applyFill="1" applyBorder="1" applyAlignment="1">
      <alignment horizontal="center" vertical="center" wrapText="1"/>
      <protection/>
    </xf>
    <xf numFmtId="179" fontId="3" fillId="33" borderId="11" xfId="77" applyNumberFormat="1" applyFont="1" applyFill="1" applyBorder="1">
      <alignment/>
      <protection/>
    </xf>
    <xf numFmtId="184" fontId="5" fillId="0" borderId="0" xfId="77" applyNumberFormat="1" applyFont="1" applyBorder="1">
      <alignment/>
      <protection/>
    </xf>
    <xf numFmtId="0" fontId="5" fillId="33" borderId="0" xfId="86" applyFont="1" applyFill="1">
      <alignment/>
      <protection/>
    </xf>
    <xf numFmtId="0" fontId="6" fillId="0" borderId="0" xfId="85" applyFont="1" applyAlignment="1">
      <alignment vertical="distributed" wrapText="1"/>
      <protection/>
    </xf>
    <xf numFmtId="0" fontId="5" fillId="33" borderId="1" xfId="79" applyFont="1" applyFill="1" applyBorder="1">
      <alignment/>
      <protection/>
    </xf>
    <xf numFmtId="0" fontId="5" fillId="0" borderId="0" xfId="90" applyFont="1" applyFill="1">
      <alignment/>
      <protection/>
    </xf>
    <xf numFmtId="0" fontId="5" fillId="33" borderId="11" xfId="90" applyFont="1" applyFill="1" applyBorder="1">
      <alignment/>
      <protection/>
    </xf>
    <xf numFmtId="0" fontId="5" fillId="0" borderId="0" xfId="90" applyFont="1" applyFill="1" applyBorder="1">
      <alignment/>
      <protection/>
    </xf>
    <xf numFmtId="0" fontId="5" fillId="33" borderId="0" xfId="90" applyFont="1" applyFill="1" applyBorder="1">
      <alignment/>
      <protection/>
    </xf>
    <xf numFmtId="0" fontId="5" fillId="33" borderId="12" xfId="90" applyFont="1" applyFill="1" applyBorder="1">
      <alignment/>
      <protection/>
    </xf>
    <xf numFmtId="0" fontId="5" fillId="33" borderId="13" xfId="90" applyFont="1" applyFill="1" applyBorder="1" applyAlignment="1">
      <alignment horizontal="center" vertical="center" wrapText="1"/>
      <protection/>
    </xf>
    <xf numFmtId="0" fontId="5" fillId="33" borderId="14" xfId="90" applyFont="1" applyFill="1" applyBorder="1" applyAlignment="1">
      <alignment horizontal="center" vertical="center" wrapText="1"/>
      <protection/>
    </xf>
    <xf numFmtId="0" fontId="5" fillId="33" borderId="0" xfId="90" applyFont="1" applyFill="1">
      <alignment/>
      <protection/>
    </xf>
    <xf numFmtId="179" fontId="5" fillId="33" borderId="16" xfId="91" applyNumberFormat="1" applyFont="1" applyFill="1" applyBorder="1">
      <alignment/>
      <protection/>
    </xf>
    <xf numFmtId="179" fontId="5" fillId="33" borderId="0" xfId="91" applyNumberFormat="1" applyFont="1" applyFill="1" applyBorder="1">
      <alignment/>
      <protection/>
    </xf>
    <xf numFmtId="0" fontId="5" fillId="33" borderId="1" xfId="90" applyFont="1" applyFill="1" applyBorder="1">
      <alignment/>
      <protection/>
    </xf>
    <xf numFmtId="179" fontId="5" fillId="33" borderId="16" xfId="90" applyNumberFormat="1" applyFont="1" applyFill="1" applyBorder="1">
      <alignment/>
      <protection/>
    </xf>
    <xf numFmtId="179" fontId="5" fillId="33" borderId="0" xfId="90" applyNumberFormat="1" applyFont="1" applyFill="1" applyBorder="1">
      <alignment/>
      <protection/>
    </xf>
    <xf numFmtId="164" fontId="5" fillId="33" borderId="0" xfId="90" applyNumberFormat="1" applyFont="1" applyFill="1" applyBorder="1" applyAlignment="1" applyProtection="1">
      <alignment/>
      <protection locked="0"/>
    </xf>
    <xf numFmtId="0" fontId="5" fillId="33" borderId="0" xfId="90" applyFont="1" applyFill="1" applyProtection="1">
      <alignment/>
      <protection locked="0"/>
    </xf>
    <xf numFmtId="179" fontId="5" fillId="33" borderId="16" xfId="90" applyNumberFormat="1" applyFont="1" applyFill="1" applyBorder="1" applyProtection="1">
      <alignment/>
      <protection locked="0"/>
    </xf>
    <xf numFmtId="179" fontId="5" fillId="33" borderId="0" xfId="90" applyNumberFormat="1" applyFont="1" applyFill="1" applyBorder="1" applyProtection="1">
      <alignment/>
      <protection locked="0"/>
    </xf>
    <xf numFmtId="0" fontId="5" fillId="33" borderId="0" xfId="90" applyFont="1" applyFill="1" applyBorder="1" applyProtection="1">
      <alignment/>
      <protection locked="0"/>
    </xf>
    <xf numFmtId="164" fontId="5" fillId="0" borderId="0" xfId="90" applyNumberFormat="1" applyFont="1" applyFill="1" applyBorder="1" applyAlignment="1">
      <alignment/>
      <protection/>
    </xf>
    <xf numFmtId="179" fontId="5" fillId="0" borderId="16" xfId="91" applyNumberFormat="1" applyFont="1" applyFill="1" applyBorder="1">
      <alignment/>
      <protection/>
    </xf>
    <xf numFmtId="179" fontId="5" fillId="0" borderId="0" xfId="91" applyNumberFormat="1" applyFont="1" applyFill="1" applyBorder="1">
      <alignment/>
      <protection/>
    </xf>
    <xf numFmtId="0" fontId="5" fillId="0" borderId="0" xfId="91" applyFont="1" applyFill="1">
      <alignment/>
      <protection/>
    </xf>
    <xf numFmtId="0" fontId="5" fillId="0" borderId="0" xfId="90" applyFont="1" applyFill="1" applyAlignment="1">
      <alignment horizontal="left"/>
      <protection/>
    </xf>
    <xf numFmtId="0" fontId="21" fillId="0" borderId="0" xfId="65" applyFont="1" applyFill="1" applyAlignment="1" applyProtection="1">
      <alignment/>
      <protection/>
    </xf>
    <xf numFmtId="0" fontId="5" fillId="33" borderId="13" xfId="90" applyFont="1" applyFill="1" applyBorder="1" applyAlignment="1" applyProtection="1">
      <alignment horizontal="center" vertical="center" wrapText="1"/>
      <protection locked="0"/>
    </xf>
    <xf numFmtId="0" fontId="5" fillId="33" borderId="14" xfId="90" applyFont="1" applyFill="1" applyBorder="1" applyAlignment="1" applyProtection="1">
      <alignment horizontal="center" vertical="center" wrapText="1"/>
      <protection locked="0"/>
    </xf>
    <xf numFmtId="0" fontId="3" fillId="33" borderId="0" xfId="90" applyNumberFormat="1" applyFont="1" applyFill="1" applyBorder="1" applyAlignment="1" applyProtection="1">
      <alignment horizontal="right"/>
      <protection locked="0"/>
    </xf>
    <xf numFmtId="179" fontId="3" fillId="33" borderId="16" xfId="90" applyNumberFormat="1" applyFont="1" applyFill="1" applyBorder="1" applyProtection="1">
      <alignment/>
      <protection locked="0"/>
    </xf>
    <xf numFmtId="179" fontId="3" fillId="33" borderId="0" xfId="90" applyNumberFormat="1" applyFont="1" applyFill="1" applyBorder="1" applyProtection="1">
      <alignment/>
      <protection locked="0"/>
    </xf>
    <xf numFmtId="0" fontId="3" fillId="0" borderId="0" xfId="91" applyFont="1" applyFill="1" applyAlignment="1">
      <alignment horizontal="right"/>
      <protection/>
    </xf>
    <xf numFmtId="0" fontId="5" fillId="0" borderId="0" xfId="91" applyFont="1" applyFill="1" applyBorder="1" applyAlignment="1">
      <alignment horizontal="left"/>
      <protection/>
    </xf>
    <xf numFmtId="0" fontId="5" fillId="0" borderId="0" xfId="91" applyFont="1" applyFill="1" applyBorder="1">
      <alignment/>
      <protection/>
    </xf>
    <xf numFmtId="0" fontId="5" fillId="33" borderId="13" xfId="91" applyFont="1" applyFill="1" applyBorder="1" applyAlignment="1">
      <alignment horizontal="centerContinuous" vertical="center"/>
      <protection/>
    </xf>
    <xf numFmtId="0" fontId="5" fillId="33" borderId="13" xfId="91" applyFont="1" applyFill="1" applyBorder="1" applyAlignment="1">
      <alignment horizontal="centerContinuous"/>
      <protection/>
    </xf>
    <xf numFmtId="0" fontId="5" fillId="33" borderId="14" xfId="91" applyFont="1" applyFill="1" applyBorder="1" applyAlignment="1">
      <alignment horizontal="centerContinuous"/>
      <protection/>
    </xf>
    <xf numFmtId="0" fontId="5" fillId="33" borderId="13" xfId="91" applyFont="1" applyFill="1" applyBorder="1" applyAlignment="1">
      <alignment horizontal="centerContinuous" vertical="center" wrapText="1"/>
      <protection/>
    </xf>
    <xf numFmtId="0" fontId="5" fillId="33" borderId="14" xfId="91" applyFont="1" applyFill="1" applyBorder="1" applyAlignment="1">
      <alignment horizontal="centerContinuous" vertical="center" wrapText="1"/>
      <protection/>
    </xf>
    <xf numFmtId="0" fontId="5" fillId="33" borderId="11" xfId="91" applyFont="1" applyFill="1" applyBorder="1">
      <alignment/>
      <protection/>
    </xf>
    <xf numFmtId="179" fontId="5" fillId="33" borderId="15" xfId="91" applyNumberFormat="1" applyFont="1" applyFill="1" applyBorder="1">
      <alignment/>
      <protection/>
    </xf>
    <xf numFmtId="179" fontId="5" fillId="33" borderId="11" xfId="91" applyNumberFormat="1" applyFont="1" applyFill="1" applyBorder="1">
      <alignment/>
      <protection/>
    </xf>
    <xf numFmtId="0" fontId="5" fillId="33" borderId="0" xfId="91" applyFont="1" applyFill="1">
      <alignment/>
      <protection/>
    </xf>
    <xf numFmtId="0" fontId="3" fillId="33" borderId="0" xfId="91" applyFont="1" applyFill="1" applyAlignment="1">
      <alignment horizontal="right"/>
      <protection/>
    </xf>
    <xf numFmtId="179" fontId="3" fillId="33" borderId="16" xfId="91" applyNumberFormat="1" applyFont="1" applyFill="1" applyBorder="1">
      <alignment/>
      <protection/>
    </xf>
    <xf numFmtId="179" fontId="3" fillId="33" borderId="0" xfId="91" applyNumberFormat="1" applyFont="1" applyFill="1" applyBorder="1">
      <alignment/>
      <protection/>
    </xf>
    <xf numFmtId="179" fontId="3" fillId="0" borderId="0" xfId="91" applyNumberFormat="1" applyFont="1" applyFill="1" applyBorder="1">
      <alignment/>
      <protection/>
    </xf>
    <xf numFmtId="0" fontId="5" fillId="0" borderId="0" xfId="83" applyFont="1">
      <alignment/>
      <protection/>
    </xf>
    <xf numFmtId="0" fontId="5" fillId="33" borderId="0" xfId="83" applyFont="1" applyFill="1">
      <alignment/>
      <protection/>
    </xf>
    <xf numFmtId="0" fontId="5" fillId="33" borderId="15" xfId="92" applyFont="1" applyFill="1" applyBorder="1" applyAlignment="1">
      <alignment horizontal="centerContinuous" vertical="center"/>
      <protection/>
    </xf>
    <xf numFmtId="0" fontId="5" fillId="33" borderId="11" xfId="92" applyFont="1" applyFill="1" applyBorder="1" applyAlignment="1">
      <alignment horizontal="centerContinuous"/>
      <protection/>
    </xf>
    <xf numFmtId="0" fontId="5" fillId="33" borderId="14" xfId="92" applyFont="1" applyFill="1" applyBorder="1" applyAlignment="1" quotePrefix="1">
      <alignment horizontal="centerContinuous" vertical="center"/>
      <protection/>
    </xf>
    <xf numFmtId="0" fontId="5" fillId="33" borderId="18" xfId="92" applyFont="1" applyFill="1" applyBorder="1" applyAlignment="1">
      <alignment horizontal="centerContinuous"/>
      <protection/>
    </xf>
    <xf numFmtId="0" fontId="5" fillId="33" borderId="19" xfId="92" applyFont="1" applyFill="1" applyBorder="1" applyAlignment="1">
      <alignment horizontal="centerContinuous" vertical="center"/>
      <protection/>
    </xf>
    <xf numFmtId="185" fontId="5" fillId="33" borderId="0" xfId="90" applyNumberFormat="1" applyFont="1" applyFill="1" applyBorder="1" applyAlignment="1">
      <alignment/>
      <protection/>
    </xf>
    <xf numFmtId="0" fontId="5" fillId="33" borderId="0" xfId="92" applyNumberFormat="1" applyFont="1" applyFill="1">
      <alignment/>
      <protection/>
    </xf>
    <xf numFmtId="179" fontId="5" fillId="33" borderId="15" xfId="92" applyNumberFormat="1" applyFont="1" applyFill="1" applyBorder="1">
      <alignment/>
      <protection/>
    </xf>
    <xf numFmtId="179" fontId="5" fillId="33" borderId="11" xfId="92" applyNumberFormat="1" applyFont="1" applyFill="1" applyBorder="1">
      <alignment/>
      <protection/>
    </xf>
    <xf numFmtId="179" fontId="5" fillId="33" borderId="16" xfId="92" applyNumberFormat="1" applyFont="1" applyFill="1" applyBorder="1">
      <alignment/>
      <protection/>
    </xf>
    <xf numFmtId="179" fontId="5" fillId="33" borderId="0" xfId="92" applyNumberFormat="1" applyFont="1" applyFill="1" applyBorder="1">
      <alignment/>
      <protection/>
    </xf>
    <xf numFmtId="179" fontId="3" fillId="33" borderId="16" xfId="92" applyNumberFormat="1" applyFont="1" applyFill="1" applyBorder="1">
      <alignment/>
      <protection/>
    </xf>
    <xf numFmtId="179" fontId="3" fillId="33" borderId="0" xfId="92" applyNumberFormat="1" applyFont="1" applyFill="1" applyBorder="1">
      <alignment/>
      <protection/>
    </xf>
    <xf numFmtId="0" fontId="5" fillId="33" borderId="0" xfId="90" applyNumberFormat="1" applyFont="1" applyFill="1" applyBorder="1" applyAlignment="1">
      <alignment/>
      <protection/>
    </xf>
    <xf numFmtId="0" fontId="4" fillId="0" borderId="0" xfId="92" applyFont="1" applyFill="1">
      <alignment/>
      <protection/>
    </xf>
    <xf numFmtId="0" fontId="5" fillId="0" borderId="0" xfId="92" applyFont="1" applyFill="1">
      <alignment/>
      <protection/>
    </xf>
    <xf numFmtId="0" fontId="5" fillId="0" borderId="0" xfId="83" applyNumberFormat="1" applyFont="1">
      <alignment/>
      <protection/>
    </xf>
    <xf numFmtId="0" fontId="3" fillId="0" borderId="0" xfId="91" applyFont="1" applyFill="1" applyBorder="1" applyAlignment="1">
      <alignment horizontal="centerContinuous"/>
      <protection/>
    </xf>
    <xf numFmtId="0" fontId="5" fillId="0" borderId="0" xfId="91" applyFont="1" applyFill="1" applyBorder="1" applyAlignment="1">
      <alignment horizontal="centerContinuous"/>
      <protection/>
    </xf>
    <xf numFmtId="0" fontId="5" fillId="0" borderId="0" xfId="91" applyFont="1" applyFill="1" applyBorder="1" applyAlignment="1">
      <alignment horizontal="centerContinuous" vertical="center"/>
      <protection/>
    </xf>
    <xf numFmtId="0" fontId="5" fillId="33" borderId="15" xfId="90" applyFont="1" applyFill="1" applyBorder="1" applyAlignment="1">
      <alignment horizontal="centerContinuous" vertical="center"/>
      <protection/>
    </xf>
    <xf numFmtId="0" fontId="5" fillId="33" borderId="11" xfId="90" applyFont="1" applyFill="1" applyBorder="1" applyAlignment="1">
      <alignment horizontal="centerContinuous" vertical="center"/>
      <protection/>
    </xf>
    <xf numFmtId="0" fontId="5" fillId="33" borderId="15" xfId="90" applyFont="1" applyFill="1" applyBorder="1" applyAlignment="1" quotePrefix="1">
      <alignment horizontal="centerContinuous" vertical="center" wrapText="1"/>
      <protection/>
    </xf>
    <xf numFmtId="0" fontId="5" fillId="33" borderId="15" xfId="90" applyFont="1" applyFill="1" applyBorder="1" applyAlignment="1">
      <alignment horizontal="centerContinuous"/>
      <protection/>
    </xf>
    <xf numFmtId="0" fontId="5" fillId="33" borderId="23" xfId="90" applyFont="1" applyFill="1" applyBorder="1" applyAlignment="1">
      <alignment horizontal="centerContinuous"/>
      <protection/>
    </xf>
    <xf numFmtId="0" fontId="5" fillId="33" borderId="17" xfId="90" applyFont="1" applyFill="1" applyBorder="1" applyAlignment="1">
      <alignment horizontal="centerContinuous"/>
      <protection/>
    </xf>
    <xf numFmtId="0" fontId="5" fillId="33" borderId="11" xfId="90" applyFont="1" applyFill="1" applyBorder="1" applyAlignment="1">
      <alignment horizontal="centerContinuous"/>
      <protection/>
    </xf>
    <xf numFmtId="0" fontId="5" fillId="33" borderId="19" xfId="90" applyFont="1" applyFill="1" applyBorder="1" applyAlignment="1">
      <alignment horizontal="centerContinuous" vertical="top"/>
      <protection/>
    </xf>
    <xf numFmtId="0" fontId="5" fillId="33" borderId="21" xfId="90" applyFont="1" applyFill="1" applyBorder="1" applyAlignment="1">
      <alignment horizontal="centerContinuous" vertical="top"/>
      <protection/>
    </xf>
    <xf numFmtId="0" fontId="5" fillId="33" borderId="20" xfId="90" applyFont="1" applyFill="1" applyBorder="1" applyAlignment="1">
      <alignment horizontal="centerContinuous" vertical="top"/>
      <protection/>
    </xf>
    <xf numFmtId="0" fontId="5" fillId="33" borderId="12" xfId="90" applyFont="1" applyFill="1" applyBorder="1" applyAlignment="1">
      <alignment horizontal="centerContinuous" vertical="top"/>
      <protection/>
    </xf>
    <xf numFmtId="0" fontId="5" fillId="0" borderId="0" xfId="91" applyFont="1" applyFill="1" applyBorder="1" applyAlignment="1">
      <alignment horizontal="centerContinuous" vertical="top"/>
      <protection/>
    </xf>
    <xf numFmtId="0" fontId="3" fillId="0" borderId="0" xfId="91" applyFont="1" applyFill="1" applyBorder="1">
      <alignment/>
      <protection/>
    </xf>
    <xf numFmtId="0" fontId="5" fillId="0" borderId="0" xfId="91" applyFont="1" applyFill="1" applyAlignment="1">
      <alignment horizontal="centerContinuous" vertical="center"/>
      <protection/>
    </xf>
    <xf numFmtId="0" fontId="5" fillId="0" borderId="0" xfId="91" applyFont="1" applyFill="1" applyAlignment="1">
      <alignment horizontal="centerContinuous"/>
      <protection/>
    </xf>
    <xf numFmtId="0" fontId="5" fillId="33" borderId="0" xfId="90" applyFont="1" applyFill="1" applyAlignment="1">
      <alignment horizontal="left"/>
      <protection/>
    </xf>
    <xf numFmtId="179" fontId="5" fillId="0" borderId="0" xfId="90" applyNumberFormat="1" applyFont="1" applyFill="1">
      <alignment/>
      <protection/>
    </xf>
    <xf numFmtId="0" fontId="9" fillId="33" borderId="0" xfId="90" applyFont="1" applyFill="1" applyAlignment="1">
      <alignment horizontal="left"/>
      <protection/>
    </xf>
    <xf numFmtId="0" fontId="5" fillId="0" borderId="26" xfId="90" applyFont="1" applyFill="1" applyBorder="1">
      <alignment/>
      <protection/>
    </xf>
    <xf numFmtId="179" fontId="5" fillId="33" borderId="0" xfId="90" applyNumberFormat="1" applyFont="1" applyFill="1">
      <alignment/>
      <protection/>
    </xf>
    <xf numFmtId="0" fontId="3" fillId="33" borderId="0" xfId="90" applyFont="1" applyFill="1" applyAlignment="1">
      <alignment horizontal="right"/>
      <protection/>
    </xf>
    <xf numFmtId="179" fontId="3" fillId="33" borderId="16" xfId="90" applyNumberFormat="1" applyFont="1" applyFill="1" applyBorder="1">
      <alignment/>
      <protection/>
    </xf>
    <xf numFmtId="179" fontId="3" fillId="33" borderId="0" xfId="90" applyNumberFormat="1" applyFont="1" applyFill="1" applyBorder="1">
      <alignment/>
      <protection/>
    </xf>
    <xf numFmtId="164" fontId="5" fillId="33" borderId="0" xfId="90" applyNumberFormat="1" applyFont="1" applyFill="1" applyBorder="1" applyAlignment="1">
      <alignment horizontal="left" vertical="top"/>
      <protection/>
    </xf>
    <xf numFmtId="0" fontId="5" fillId="33" borderId="0" xfId="90" applyFont="1" applyFill="1" applyAlignment="1">
      <alignment vertical="top"/>
      <protection/>
    </xf>
    <xf numFmtId="0" fontId="5" fillId="0" borderId="0" xfId="90" applyFont="1" applyFill="1" applyAlignment="1">
      <alignment vertical="top"/>
      <protection/>
    </xf>
    <xf numFmtId="0" fontId="5" fillId="33" borderId="16" xfId="91" applyFont="1" applyFill="1" applyBorder="1" applyAlignment="1">
      <alignment horizontal="center"/>
      <protection/>
    </xf>
    <xf numFmtId="0" fontId="5" fillId="33" borderId="26" xfId="91" applyFont="1" applyFill="1" applyBorder="1">
      <alignment/>
      <protection/>
    </xf>
    <xf numFmtId="0" fontId="5" fillId="33" borderId="26" xfId="91" applyFont="1" applyFill="1" applyBorder="1" applyAlignment="1">
      <alignment horizontal="center"/>
      <protection/>
    </xf>
    <xf numFmtId="0" fontId="5" fillId="33" borderId="0" xfId="91" applyFont="1" applyFill="1" applyAlignment="1">
      <alignment horizontal="center"/>
      <protection/>
    </xf>
    <xf numFmtId="0" fontId="5" fillId="33" borderId="16" xfId="91" applyFont="1" applyFill="1" applyBorder="1" applyAlignment="1">
      <alignment horizontal="center" vertical="center"/>
      <protection/>
    </xf>
    <xf numFmtId="0" fontId="5" fillId="33" borderId="0" xfId="91" applyFont="1" applyFill="1" applyAlignment="1">
      <alignment horizontal="center" vertical="center"/>
      <protection/>
    </xf>
    <xf numFmtId="0" fontId="5" fillId="33" borderId="16" xfId="91" applyFont="1" applyFill="1" applyBorder="1" applyAlignment="1">
      <alignment horizontal="center" vertical="top"/>
      <protection/>
    </xf>
    <xf numFmtId="0" fontId="5" fillId="33" borderId="1" xfId="91" applyFont="1" applyFill="1" applyBorder="1">
      <alignment/>
      <protection/>
    </xf>
    <xf numFmtId="0" fontId="5" fillId="33" borderId="0" xfId="91" applyFont="1" applyFill="1" applyAlignment="1">
      <alignment horizontal="center" vertical="top"/>
      <protection/>
    </xf>
    <xf numFmtId="0" fontId="3" fillId="33" borderId="0" xfId="91" applyFont="1" applyFill="1" applyBorder="1" applyAlignment="1">
      <alignment horizontal="right"/>
      <protection/>
    </xf>
    <xf numFmtId="0" fontId="3" fillId="33" borderId="0" xfId="90" applyFont="1" applyFill="1" applyBorder="1">
      <alignment/>
      <protection/>
    </xf>
    <xf numFmtId="0" fontId="19" fillId="0" borderId="0" xfId="79" applyFont="1">
      <alignment/>
      <protection/>
    </xf>
    <xf numFmtId="0" fontId="3" fillId="33" borderId="0" xfId="90" applyFont="1" applyFill="1" applyBorder="1" applyAlignment="1">
      <alignment vertical="center"/>
      <protection/>
    </xf>
    <xf numFmtId="0" fontId="5" fillId="33" borderId="15" xfId="91" applyFont="1" applyFill="1" applyBorder="1" applyAlignment="1">
      <alignment horizontal="centerContinuous" vertical="center"/>
      <protection/>
    </xf>
    <xf numFmtId="0" fontId="5" fillId="33" borderId="11" xfId="91" applyFont="1" applyFill="1" applyBorder="1" applyAlignment="1">
      <alignment horizontal="centerContinuous"/>
      <protection/>
    </xf>
    <xf numFmtId="0" fontId="5" fillId="33" borderId="19" xfId="91" applyFont="1" applyFill="1" applyBorder="1" applyAlignment="1">
      <alignment horizontal="centerContinuous" vertical="center"/>
      <protection/>
    </xf>
    <xf numFmtId="0" fontId="5" fillId="33" borderId="16" xfId="91" applyFont="1" applyFill="1" applyBorder="1" applyAlignment="1">
      <alignment horizontal="centerContinuous" vertical="center"/>
      <protection/>
    </xf>
    <xf numFmtId="0" fontId="5" fillId="33" borderId="1" xfId="90" applyNumberFormat="1" applyFont="1" applyFill="1" applyBorder="1" applyAlignment="1">
      <alignment/>
      <protection/>
    </xf>
    <xf numFmtId="0" fontId="19" fillId="33" borderId="0" xfId="79" applyFont="1" applyFill="1">
      <alignment/>
      <protection/>
    </xf>
    <xf numFmtId="0" fontId="3" fillId="33" borderId="0" xfId="91" applyFont="1" applyFill="1" applyBorder="1">
      <alignment/>
      <protection/>
    </xf>
    <xf numFmtId="0" fontId="5" fillId="33" borderId="0" xfId="91" applyFont="1" applyFill="1" applyBorder="1">
      <alignment/>
      <protection/>
    </xf>
    <xf numFmtId="0" fontId="9" fillId="33" borderId="0" xfId="91" applyFont="1" applyFill="1" applyBorder="1" applyAlignment="1">
      <alignment/>
      <protection/>
    </xf>
    <xf numFmtId="0" fontId="5" fillId="33" borderId="0" xfId="91" applyFont="1" applyFill="1" applyBorder="1" applyAlignment="1">
      <alignment/>
      <protection/>
    </xf>
    <xf numFmtId="0" fontId="5" fillId="33" borderId="14" xfId="91" applyFont="1" applyFill="1" applyBorder="1" applyAlignment="1">
      <alignment horizontal="centerContinuous" vertical="center"/>
      <protection/>
    </xf>
    <xf numFmtId="0" fontId="3" fillId="33" borderId="0" xfId="91" applyFont="1" applyFill="1" applyAlignment="1">
      <alignment/>
      <protection/>
    </xf>
    <xf numFmtId="0" fontId="3" fillId="33" borderId="0" xfId="79" applyFont="1" applyFill="1" applyAlignment="1">
      <alignment vertical="center"/>
      <protection/>
    </xf>
    <xf numFmtId="0" fontId="3" fillId="0" borderId="0" xfId="79" applyFont="1" applyAlignment="1">
      <alignment vertical="center"/>
      <protection/>
    </xf>
    <xf numFmtId="0" fontId="5" fillId="33" borderId="20" xfId="79" applyFont="1" applyFill="1" applyBorder="1" applyAlignment="1">
      <alignment horizontal="center"/>
      <protection/>
    </xf>
    <xf numFmtId="0" fontId="5" fillId="33" borderId="1" xfId="79" applyFont="1" applyFill="1" applyBorder="1" applyAlignment="1">
      <alignment horizontal="center"/>
      <protection/>
    </xf>
    <xf numFmtId="0" fontId="5" fillId="33" borderId="0" xfId="79" applyFont="1" applyFill="1" applyBorder="1" applyAlignment="1">
      <alignment horizontal="center"/>
      <protection/>
    </xf>
    <xf numFmtId="0" fontId="5" fillId="0" borderId="0" xfId="87" applyFont="1" applyFill="1" applyAlignment="1">
      <alignment/>
      <protection/>
    </xf>
    <xf numFmtId="0" fontId="5" fillId="0" borderId="0" xfId="79" applyFont="1" applyFill="1">
      <alignment/>
      <protection/>
    </xf>
    <xf numFmtId="0" fontId="5" fillId="0" borderId="0" xfId="88" applyFont="1" applyFill="1">
      <alignment/>
      <protection/>
    </xf>
    <xf numFmtId="0" fontId="5" fillId="33" borderId="20" xfId="88" applyFont="1" applyFill="1" applyBorder="1" applyAlignment="1">
      <alignment horizontal="center" vertical="center"/>
      <protection/>
    </xf>
    <xf numFmtId="0" fontId="5" fillId="33" borderId="1" xfId="88" applyFont="1" applyFill="1" applyBorder="1" applyAlignment="1">
      <alignment horizontal="center" vertical="center"/>
      <protection/>
    </xf>
    <xf numFmtId="0" fontId="5" fillId="0" borderId="1" xfId="88" applyFont="1" applyFill="1" applyBorder="1" applyAlignment="1">
      <alignment horizontal="center" vertical="center"/>
      <protection/>
    </xf>
    <xf numFmtId="0" fontId="5" fillId="33" borderId="0" xfId="88" applyFont="1" applyFill="1" applyBorder="1" applyAlignment="1">
      <alignment horizontal="center" vertical="center"/>
      <protection/>
    </xf>
    <xf numFmtId="0" fontId="5" fillId="33" borderId="13" xfId="88" applyFont="1" applyFill="1" applyBorder="1" applyAlignment="1">
      <alignment horizontal="center" vertical="center"/>
      <protection/>
    </xf>
    <xf numFmtId="0" fontId="5" fillId="33" borderId="18" xfId="88" applyFont="1" applyFill="1" applyBorder="1" applyAlignment="1">
      <alignment horizontal="center" vertical="center"/>
      <protection/>
    </xf>
    <xf numFmtId="0" fontId="5" fillId="33" borderId="0" xfId="88" applyFont="1" applyFill="1">
      <alignment/>
      <protection/>
    </xf>
    <xf numFmtId="0" fontId="5" fillId="33" borderId="16" xfId="88" applyFont="1" applyFill="1" applyBorder="1">
      <alignment/>
      <protection/>
    </xf>
    <xf numFmtId="0" fontId="5" fillId="33" borderId="11" xfId="88" applyFont="1" applyFill="1" applyBorder="1">
      <alignment/>
      <protection/>
    </xf>
    <xf numFmtId="0" fontId="5" fillId="0" borderId="11" xfId="88" applyFont="1" applyFill="1" applyBorder="1">
      <alignment/>
      <protection/>
    </xf>
    <xf numFmtId="0" fontId="3" fillId="33" borderId="0" xfId="88" applyFont="1" applyFill="1">
      <alignment/>
      <protection/>
    </xf>
    <xf numFmtId="179" fontId="3" fillId="33" borderId="16" xfId="88" applyNumberFormat="1" applyFont="1" applyFill="1" applyBorder="1">
      <alignment/>
      <protection/>
    </xf>
    <xf numFmtId="179" fontId="3" fillId="33" borderId="0" xfId="88" applyNumberFormat="1" applyFont="1" applyFill="1" applyBorder="1">
      <alignment/>
      <protection/>
    </xf>
    <xf numFmtId="179" fontId="3" fillId="0" borderId="0" xfId="88" applyNumberFormat="1" applyFont="1" applyFill="1" applyBorder="1">
      <alignment/>
      <protection/>
    </xf>
    <xf numFmtId="179" fontId="5" fillId="33" borderId="16" xfId="88" applyNumberFormat="1" applyFont="1" applyFill="1" applyBorder="1">
      <alignment/>
      <protection/>
    </xf>
    <xf numFmtId="179" fontId="5" fillId="33" borderId="0" xfId="88" applyNumberFormat="1" applyFont="1" applyFill="1" applyBorder="1">
      <alignment/>
      <protection/>
    </xf>
    <xf numFmtId="179" fontId="5" fillId="0" borderId="0" xfId="88" applyNumberFormat="1" applyFont="1" applyFill="1" applyBorder="1">
      <alignment/>
      <protection/>
    </xf>
    <xf numFmtId="0" fontId="5" fillId="0" borderId="0" xfId="88" applyFont="1" applyFill="1" applyBorder="1" applyAlignment="1">
      <alignment horizontal="centerContinuous"/>
      <protection/>
    </xf>
    <xf numFmtId="0" fontId="5" fillId="0" borderId="0" xfId="88" applyFont="1" applyFill="1" applyBorder="1" applyAlignment="1">
      <alignment horizontal="centerContinuous" vertical="center"/>
      <protection/>
    </xf>
    <xf numFmtId="0" fontId="5" fillId="0" borderId="0" xfId="88" applyFont="1" applyFill="1" applyBorder="1">
      <alignment/>
      <protection/>
    </xf>
    <xf numFmtId="0" fontId="5" fillId="0" borderId="0" xfId="88" applyFont="1" applyFill="1" applyBorder="1" applyAlignment="1">
      <alignment horizontal="centerContinuous" vertical="top"/>
      <protection/>
    </xf>
    <xf numFmtId="0" fontId="5" fillId="0" borderId="0" xfId="88" applyFont="1" applyFill="1" applyBorder="1" applyAlignment="1" quotePrefix="1">
      <alignment horizontal="centerContinuous" vertical="center"/>
      <protection/>
    </xf>
    <xf numFmtId="0" fontId="5" fillId="33" borderId="1" xfId="88" applyFont="1" applyFill="1" applyBorder="1">
      <alignment/>
      <protection/>
    </xf>
    <xf numFmtId="0" fontId="5" fillId="33" borderId="0" xfId="88" applyFont="1" applyFill="1" applyBorder="1">
      <alignment/>
      <protection/>
    </xf>
    <xf numFmtId="0" fontId="3" fillId="33" borderId="0" xfId="88" applyFont="1" applyFill="1" applyAlignment="1">
      <alignment horizontal="left"/>
      <protection/>
    </xf>
    <xf numFmtId="0" fontId="5" fillId="33" borderId="0" xfId="88" applyFont="1" applyFill="1" applyAlignment="1">
      <alignment horizontal="centerContinuous"/>
      <protection/>
    </xf>
    <xf numFmtId="0" fontId="5" fillId="33" borderId="0" xfId="88" applyFont="1" applyFill="1" applyAlignment="1">
      <alignment horizontal="left" vertical="top"/>
      <protection/>
    </xf>
    <xf numFmtId="0" fontId="9" fillId="33" borderId="0" xfId="88" applyFont="1" applyFill="1">
      <alignment/>
      <protection/>
    </xf>
    <xf numFmtId="0" fontId="9" fillId="0" borderId="0" xfId="88" applyFont="1" applyFill="1">
      <alignment/>
      <protection/>
    </xf>
    <xf numFmtId="0" fontId="9" fillId="33" borderId="0" xfId="88" applyFont="1" applyFill="1" applyBorder="1">
      <alignment/>
      <protection/>
    </xf>
    <xf numFmtId="0" fontId="9" fillId="33" borderId="0" xfId="88" applyFont="1" applyFill="1" applyAlignment="1">
      <alignment/>
      <protection/>
    </xf>
    <xf numFmtId="0" fontId="9" fillId="0" borderId="0" xfId="88" applyFont="1" applyFill="1" applyAlignment="1">
      <alignment/>
      <protection/>
    </xf>
    <xf numFmtId="0" fontId="5" fillId="33" borderId="22" xfId="88" applyFont="1" applyFill="1" applyBorder="1" applyAlignment="1">
      <alignment horizontal="center" vertical="center"/>
      <protection/>
    </xf>
    <xf numFmtId="179" fontId="5" fillId="33" borderId="11" xfId="88" applyNumberFormat="1" applyFont="1" applyFill="1" applyBorder="1">
      <alignment/>
      <protection/>
    </xf>
    <xf numFmtId="179" fontId="5" fillId="0" borderId="11" xfId="88" applyNumberFormat="1" applyFont="1" applyFill="1" applyBorder="1">
      <alignment/>
      <protection/>
    </xf>
    <xf numFmtId="0" fontId="3" fillId="33" borderId="0" xfId="88" applyFont="1" applyFill="1" applyAlignment="1">
      <alignment horizontal="right"/>
      <protection/>
    </xf>
    <xf numFmtId="0" fontId="5" fillId="33" borderId="0" xfId="88" applyFont="1" applyFill="1" applyBorder="1" applyAlignment="1">
      <alignment vertical="top"/>
      <protection/>
    </xf>
    <xf numFmtId="0" fontId="5" fillId="33" borderId="11" xfId="88" applyFont="1" applyFill="1" applyBorder="1" applyAlignment="1">
      <alignment horizontal="center" vertical="center"/>
      <protection/>
    </xf>
    <xf numFmtId="0" fontId="5" fillId="33" borderId="0" xfId="88" applyFont="1" applyFill="1" applyBorder="1" applyAlignment="1">
      <alignment vertical="center" wrapText="1"/>
      <protection/>
    </xf>
    <xf numFmtId="0" fontId="5" fillId="0" borderId="23" xfId="88" applyFont="1" applyFill="1" applyBorder="1">
      <alignment/>
      <protection/>
    </xf>
    <xf numFmtId="0" fontId="5" fillId="33" borderId="26" xfId="88" applyFont="1" applyFill="1" applyBorder="1" applyAlignment="1">
      <alignment horizontal="center" vertical="center"/>
      <protection/>
    </xf>
    <xf numFmtId="0" fontId="5" fillId="33" borderId="21" xfId="88" applyFont="1" applyFill="1" applyBorder="1" applyAlignment="1">
      <alignment vertical="center" wrapText="1"/>
      <protection/>
    </xf>
    <xf numFmtId="0" fontId="5" fillId="0" borderId="21" xfId="88" applyFont="1" applyFill="1" applyBorder="1">
      <alignment/>
      <protection/>
    </xf>
    <xf numFmtId="0" fontId="3" fillId="33" borderId="0" xfId="88" applyFont="1" applyFill="1" applyBorder="1" applyAlignment="1">
      <alignment horizontal="right"/>
      <protection/>
    </xf>
    <xf numFmtId="0" fontId="3" fillId="33" borderId="1" xfId="88" applyFont="1" applyFill="1" applyBorder="1" applyAlignment="1">
      <alignment horizontal="right"/>
      <protection/>
    </xf>
    <xf numFmtId="0" fontId="5" fillId="33" borderId="0" xfId="87" applyFont="1" applyFill="1">
      <alignment/>
      <protection/>
    </xf>
    <xf numFmtId="0" fontId="5" fillId="0" borderId="0" xfId="87" applyFont="1" applyFill="1">
      <alignment/>
      <protection/>
    </xf>
    <xf numFmtId="0" fontId="5" fillId="33" borderId="0" xfId="87" applyFont="1" applyFill="1" applyBorder="1">
      <alignment/>
      <protection/>
    </xf>
    <xf numFmtId="0" fontId="5" fillId="0" borderId="0" xfId="87" applyFont="1" applyFill="1" applyAlignment="1">
      <alignment wrapText="1"/>
      <protection/>
    </xf>
    <xf numFmtId="0" fontId="5" fillId="0" borderId="0" xfId="87" applyFont="1" applyFill="1" applyBorder="1" applyAlignment="1">
      <alignment wrapText="1"/>
      <protection/>
    </xf>
    <xf numFmtId="0" fontId="5" fillId="0" borderId="0" xfId="88" applyFont="1" applyFill="1" applyAlignment="1">
      <alignment wrapText="1"/>
      <protection/>
    </xf>
    <xf numFmtId="0" fontId="5" fillId="0" borderId="0" xfId="87" applyFont="1" applyFill="1" applyBorder="1">
      <alignment/>
      <protection/>
    </xf>
    <xf numFmtId="0" fontId="6" fillId="0" borderId="0" xfId="88" applyFont="1" applyFill="1">
      <alignment/>
      <protection/>
    </xf>
    <xf numFmtId="0" fontId="5" fillId="33" borderId="0" xfId="76" applyFont="1" applyFill="1" applyBorder="1" applyAlignment="1">
      <alignment horizontal="left"/>
      <protection/>
    </xf>
    <xf numFmtId="0" fontId="5" fillId="33" borderId="0" xfId="76" applyFont="1" applyFill="1" applyBorder="1" applyAlignment="1">
      <alignment horizontal="left"/>
      <protection/>
    </xf>
    <xf numFmtId="0" fontId="5" fillId="33" borderId="1" xfId="76" applyFont="1" applyFill="1" applyBorder="1" applyAlignment="1">
      <alignment horizontal="left"/>
      <protection/>
    </xf>
    <xf numFmtId="0" fontId="9" fillId="33" borderId="0" xfId="76" applyFont="1" applyFill="1" applyBorder="1" applyAlignment="1">
      <alignment horizontal="left" vertical="top" wrapText="1"/>
      <protection/>
    </xf>
    <xf numFmtId="0" fontId="18" fillId="33" borderId="0" xfId="76" applyFont="1" applyFill="1" applyBorder="1" applyAlignment="1">
      <alignment horizontal="left" vertical="top" wrapText="1"/>
      <protection/>
    </xf>
    <xf numFmtId="0" fontId="5" fillId="33" borderId="14" xfId="79" applyFont="1" applyFill="1" applyBorder="1" applyAlignment="1">
      <alignment horizontal="center" vertical="center"/>
      <protection/>
    </xf>
    <xf numFmtId="0" fontId="5" fillId="33" borderId="19" xfId="79" applyFont="1" applyFill="1" applyBorder="1" applyAlignment="1">
      <alignment horizontal="center" vertical="center"/>
      <protection/>
    </xf>
    <xf numFmtId="0" fontId="5" fillId="33" borderId="17" xfId="79" applyFont="1" applyFill="1" applyBorder="1">
      <alignment/>
      <protection/>
    </xf>
    <xf numFmtId="0" fontId="5" fillId="33" borderId="1" xfId="79" applyFont="1" applyFill="1" applyBorder="1">
      <alignment/>
      <protection/>
    </xf>
    <xf numFmtId="0" fontId="5" fillId="33" borderId="14" xfId="78" applyFont="1" applyFill="1" applyBorder="1" applyAlignment="1">
      <alignment horizontal="center" vertical="center"/>
      <protection/>
    </xf>
    <xf numFmtId="0" fontId="5" fillId="33" borderId="18" xfId="78" applyFont="1" applyFill="1" applyBorder="1" applyAlignment="1">
      <alignment horizontal="center" vertical="center"/>
      <protection/>
    </xf>
    <xf numFmtId="49" fontId="5" fillId="33" borderId="1" xfId="76" applyNumberFormat="1" applyFont="1" applyFill="1" applyBorder="1" applyAlignment="1">
      <alignment horizontal="left"/>
      <protection/>
    </xf>
    <xf numFmtId="49" fontId="5" fillId="33" borderId="17" xfId="76" applyNumberFormat="1" applyFont="1" applyFill="1" applyBorder="1" applyAlignment="1">
      <alignment horizontal="left"/>
      <protection/>
    </xf>
    <xf numFmtId="0" fontId="4" fillId="33" borderId="0" xfId="76" applyFont="1" applyFill="1">
      <alignment/>
      <protection/>
    </xf>
    <xf numFmtId="0" fontId="4" fillId="33" borderId="0" xfId="76" applyFont="1" applyFill="1" applyAlignment="1">
      <alignment horizontal="center"/>
      <protection/>
    </xf>
    <xf numFmtId="49" fontId="4" fillId="33" borderId="0" xfId="76" applyNumberFormat="1" applyFont="1" applyFill="1" applyAlignment="1">
      <alignment vertical="top" wrapText="1"/>
      <protection/>
    </xf>
    <xf numFmtId="49" fontId="4" fillId="33" borderId="0" xfId="76" applyNumberFormat="1" applyFont="1" applyFill="1" applyAlignment="1">
      <alignment horizontal="center" vertical="top" wrapText="1"/>
      <protection/>
    </xf>
    <xf numFmtId="173" fontId="25" fillId="33" borderId="0" xfId="64" applyNumberFormat="1" applyFont="1" applyFill="1" applyAlignment="1" applyProtection="1">
      <alignment horizontal="left" vertical="top" wrapText="1"/>
      <protection/>
    </xf>
    <xf numFmtId="0" fontId="4" fillId="33" borderId="0" xfId="76" applyFont="1" applyFill="1" applyAlignment="1">
      <alignment horizontal="center" wrapText="1"/>
      <protection/>
    </xf>
    <xf numFmtId="0" fontId="4" fillId="33" borderId="0" xfId="76" applyFont="1" applyFill="1" applyAlignment="1">
      <alignment horizontal="center" vertical="center"/>
      <protection/>
    </xf>
    <xf numFmtId="0" fontId="7" fillId="33" borderId="0" xfId="76" applyFont="1" applyFill="1">
      <alignment/>
      <protection/>
    </xf>
    <xf numFmtId="171" fontId="4" fillId="33" borderId="0" xfId="76" applyNumberFormat="1" applyFont="1" applyFill="1" applyAlignment="1">
      <alignment horizontal="center"/>
      <protection/>
    </xf>
    <xf numFmtId="49" fontId="4" fillId="33" borderId="0" xfId="76" applyNumberFormat="1" applyFont="1" applyFill="1" applyAlignment="1">
      <alignment horizontal="center" vertical="top"/>
      <protection/>
    </xf>
    <xf numFmtId="49" fontId="4" fillId="33" borderId="0" xfId="76" applyNumberFormat="1" applyFont="1" applyFill="1">
      <alignment/>
      <protection/>
    </xf>
    <xf numFmtId="173" fontId="4" fillId="33" borderId="0" xfId="76" applyNumberFormat="1" applyFont="1" applyFill="1" applyAlignment="1">
      <alignment horizontal="left" vertical="top" wrapText="1"/>
      <protection/>
    </xf>
    <xf numFmtId="0" fontId="4" fillId="33" borderId="0" xfId="76" applyFont="1" applyFill="1" applyAlignment="1">
      <alignment horizontal="center" vertical="top" wrapText="1"/>
      <protection/>
    </xf>
    <xf numFmtId="49" fontId="4" fillId="33" borderId="0" xfId="76" applyNumberFormat="1" applyFont="1" applyFill="1" applyAlignment="1">
      <alignment horizontal="left" vertical="top" wrapText="1"/>
      <protection/>
    </xf>
    <xf numFmtId="49" fontId="4" fillId="33" borderId="0" xfId="76" applyNumberFormat="1" applyFont="1" applyFill="1" applyAlignment="1">
      <alignment horizontal="left"/>
      <protection/>
    </xf>
    <xf numFmtId="49" fontId="4" fillId="33" borderId="0" xfId="76" applyNumberFormat="1" applyFont="1" applyFill="1" applyAlignment="1">
      <alignment horizontal="left" vertical="top"/>
      <protection/>
    </xf>
    <xf numFmtId="0" fontId="4" fillId="33" borderId="0" xfId="76" applyFont="1" applyFill="1" applyAlignment="1">
      <alignment/>
      <protection/>
    </xf>
    <xf numFmtId="0" fontId="69" fillId="0" borderId="0" xfId="0" applyFont="1" applyAlignment="1">
      <alignment horizontal="left" vertical="center" readingOrder="1"/>
    </xf>
    <xf numFmtId="179" fontId="3" fillId="33" borderId="0" xfId="79" applyNumberFormat="1" applyFont="1" applyFill="1" applyBorder="1" applyAlignment="1">
      <alignment horizontal="right"/>
      <protection/>
    </xf>
    <xf numFmtId="0" fontId="4" fillId="33" borderId="0" xfId="76" applyNumberFormat="1" applyFont="1" applyFill="1" applyAlignment="1">
      <alignment/>
      <protection/>
    </xf>
    <xf numFmtId="179" fontId="3" fillId="33" borderId="17" xfId="77" applyNumberFormat="1" applyFont="1" applyFill="1" applyBorder="1">
      <alignment/>
      <protection/>
    </xf>
    <xf numFmtId="0" fontId="3" fillId="33" borderId="0" xfId="79" applyFont="1" applyFill="1" applyAlignment="1">
      <alignment/>
      <protection/>
    </xf>
    <xf numFmtId="0" fontId="24" fillId="33" borderId="0" xfId="76" applyFont="1" applyFill="1" applyAlignment="1">
      <alignment horizontal="left" vertical="center" wrapText="1"/>
      <protection/>
    </xf>
    <xf numFmtId="171" fontId="7" fillId="33" borderId="0" xfId="76" applyNumberFormat="1" applyFont="1" applyFill="1" applyAlignment="1">
      <alignment horizontal="center"/>
      <protection/>
    </xf>
    <xf numFmtId="171" fontId="4" fillId="33" borderId="0" xfId="76" applyNumberFormat="1" applyFont="1" applyFill="1" applyAlignment="1">
      <alignment horizontal="center"/>
      <protection/>
    </xf>
    <xf numFmtId="0" fontId="4" fillId="33" borderId="0" xfId="76" applyFont="1" applyFill="1" applyAlignment="1">
      <alignment/>
      <protection/>
    </xf>
    <xf numFmtId="0" fontId="4" fillId="33" borderId="0" xfId="76" applyNumberFormat="1" applyFont="1" applyFill="1" applyAlignment="1">
      <alignment horizontal="left"/>
      <protection/>
    </xf>
    <xf numFmtId="173" fontId="4" fillId="33" borderId="0" xfId="76" applyNumberFormat="1" applyFont="1" applyFill="1" applyAlignment="1">
      <alignment horizontal="left" vertical="top" wrapText="1"/>
      <protection/>
    </xf>
    <xf numFmtId="0" fontId="7" fillId="33" borderId="0" xfId="76" applyFont="1" applyFill="1" applyAlignment="1">
      <alignment vertical="center"/>
      <protection/>
    </xf>
    <xf numFmtId="0" fontId="70" fillId="0" borderId="0" xfId="0" applyFont="1" applyAlignment="1">
      <alignment horizontal="justify" vertical="center" wrapText="1" readingOrder="1"/>
    </xf>
    <xf numFmtId="0" fontId="68" fillId="0" borderId="0" xfId="0" applyFont="1" applyAlignment="1">
      <alignment horizontal="justify" vertical="center" wrapText="1" readingOrder="1"/>
    </xf>
    <xf numFmtId="0" fontId="70" fillId="0" borderId="0" xfId="0" applyFont="1" applyAlignment="1">
      <alignment horizontal="justify" vertical="center" readingOrder="1"/>
    </xf>
    <xf numFmtId="0" fontId="68" fillId="0" borderId="0" xfId="0" applyFont="1" applyAlignment="1">
      <alignment horizontal="justify" vertical="center" readingOrder="1"/>
    </xf>
    <xf numFmtId="0" fontId="70" fillId="0" borderId="0" xfId="0" applyFont="1" applyBorder="1" applyAlignment="1">
      <alignment horizontal="justify" vertical="center" readingOrder="1"/>
    </xf>
    <xf numFmtId="0" fontId="68" fillId="0" borderId="0" xfId="0" applyFont="1" applyBorder="1" applyAlignment="1">
      <alignment horizontal="justify" vertical="center" readingOrder="1"/>
    </xf>
    <xf numFmtId="0" fontId="71" fillId="0" borderId="0" xfId="0" applyFont="1" applyAlignment="1">
      <alignment horizontal="left" vertical="center" readingOrder="1"/>
    </xf>
    <xf numFmtId="0" fontId="3" fillId="0" borderId="0" xfId="79" applyFont="1" applyAlignment="1">
      <alignment horizontal="center"/>
      <protection/>
    </xf>
    <xf numFmtId="0" fontId="9" fillId="0" borderId="11" xfId="79" applyFont="1" applyBorder="1" applyAlignment="1">
      <alignment horizontal="center" vertical="center"/>
      <protection/>
    </xf>
    <xf numFmtId="0" fontId="9" fillId="0" borderId="17" xfId="79" applyFont="1" applyBorder="1" applyAlignment="1">
      <alignment horizontal="center" vertical="center"/>
      <protection/>
    </xf>
    <xf numFmtId="0" fontId="9" fillId="0" borderId="0" xfId="79" applyFont="1" applyAlignment="1">
      <alignment horizontal="center" vertical="center"/>
      <protection/>
    </xf>
    <xf numFmtId="0" fontId="9" fillId="0" borderId="1" xfId="79" applyFont="1" applyBorder="1" applyAlignment="1">
      <alignment horizontal="center" vertical="center"/>
      <protection/>
    </xf>
    <xf numFmtId="0" fontId="9" fillId="0" borderId="12" xfId="79" applyFont="1" applyBorder="1" applyAlignment="1">
      <alignment horizontal="center" vertical="center"/>
      <protection/>
    </xf>
    <xf numFmtId="0" fontId="9" fillId="0" borderId="20" xfId="79" applyFont="1" applyBorder="1" applyAlignment="1">
      <alignment horizontal="center" vertical="center"/>
      <protection/>
    </xf>
    <xf numFmtId="0" fontId="9" fillId="0" borderId="15" xfId="79" applyFont="1" applyBorder="1" applyAlignment="1">
      <alignment horizontal="center" vertical="center" wrapText="1"/>
      <protection/>
    </xf>
    <xf numFmtId="0" fontId="9" fillId="0" borderId="16" xfId="79" applyFont="1" applyBorder="1" applyAlignment="1">
      <alignment horizontal="center" vertical="center"/>
      <protection/>
    </xf>
    <xf numFmtId="0" fontId="9" fillId="0" borderId="19" xfId="79" applyFont="1" applyBorder="1" applyAlignment="1">
      <alignment horizontal="center" vertical="center"/>
      <protection/>
    </xf>
    <xf numFmtId="0" fontId="9" fillId="0" borderId="15" xfId="79" applyFont="1" applyBorder="1" applyAlignment="1">
      <alignment horizontal="center" vertical="center"/>
      <protection/>
    </xf>
    <xf numFmtId="0" fontId="9" fillId="0" borderId="0" xfId="79" applyFont="1" applyBorder="1" applyAlignment="1">
      <alignment horizontal="center" vertical="center"/>
      <protection/>
    </xf>
    <xf numFmtId="0" fontId="3" fillId="33" borderId="0" xfId="76" applyFont="1" applyFill="1" applyAlignment="1">
      <alignment horizontal="center"/>
      <protection/>
    </xf>
    <xf numFmtId="0" fontId="3" fillId="33" borderId="0" xfId="76" applyFont="1" applyFill="1" applyBorder="1" applyAlignment="1">
      <alignment horizontal="center" wrapText="1"/>
      <protection/>
    </xf>
    <xf numFmtId="0" fontId="3" fillId="33" borderId="12" xfId="76" applyFont="1" applyFill="1" applyBorder="1" applyAlignment="1">
      <alignment horizontal="center" vertical="top" wrapText="1"/>
      <protection/>
    </xf>
    <xf numFmtId="0" fontId="5" fillId="33" borderId="17" xfId="76" applyFont="1" applyFill="1" applyBorder="1" applyAlignment="1">
      <alignment horizontal="center" vertical="center" wrapText="1"/>
      <protection/>
    </xf>
    <xf numFmtId="0" fontId="5" fillId="33" borderId="1" xfId="76" applyFont="1" applyFill="1" applyBorder="1" applyAlignment="1">
      <alignment horizontal="center" vertical="center" wrapText="1"/>
      <protection/>
    </xf>
    <xf numFmtId="0" fontId="5" fillId="33" borderId="20" xfId="76" applyFont="1" applyFill="1" applyBorder="1" applyAlignment="1">
      <alignment horizontal="center" vertical="center" wrapText="1"/>
      <protection/>
    </xf>
    <xf numFmtId="0" fontId="5" fillId="33" borderId="18" xfId="76" applyFont="1" applyFill="1" applyBorder="1" applyAlignment="1">
      <alignment horizontal="center" vertical="center"/>
      <protection/>
    </xf>
    <xf numFmtId="0" fontId="5" fillId="33" borderId="22" xfId="76" applyFont="1" applyFill="1" applyBorder="1" applyAlignment="1">
      <alignment horizontal="center" vertical="center" wrapText="1"/>
      <protection/>
    </xf>
    <xf numFmtId="0" fontId="5" fillId="33" borderId="13" xfId="76" applyFont="1" applyFill="1" applyBorder="1" applyAlignment="1">
      <alignment horizontal="center" vertical="center" wrapText="1"/>
      <protection/>
    </xf>
    <xf numFmtId="0" fontId="5" fillId="33" borderId="14" xfId="76" applyFont="1" applyFill="1" applyBorder="1" applyAlignment="1">
      <alignment horizontal="center" vertical="center" wrapText="1"/>
      <protection/>
    </xf>
    <xf numFmtId="0" fontId="5" fillId="33" borderId="18" xfId="76" applyFont="1" applyFill="1" applyBorder="1" applyAlignment="1">
      <alignment horizontal="center" vertical="center" wrapText="1"/>
      <protection/>
    </xf>
    <xf numFmtId="0" fontId="5" fillId="0" borderId="0" xfId="76" applyFont="1" applyBorder="1" applyAlignment="1">
      <alignment horizontal="center" vertical="center"/>
      <protection/>
    </xf>
    <xf numFmtId="0" fontId="5" fillId="33" borderId="23" xfId="76" applyFont="1" applyFill="1" applyBorder="1" applyAlignment="1">
      <alignment horizontal="center" vertical="center" wrapText="1"/>
      <protection/>
    </xf>
    <xf numFmtId="0" fontId="5" fillId="33" borderId="26" xfId="76" applyFont="1" applyFill="1" applyBorder="1" applyAlignment="1">
      <alignment horizontal="center" vertical="center" wrapText="1"/>
      <protection/>
    </xf>
    <xf numFmtId="0" fontId="5" fillId="33" borderId="21" xfId="76" applyFont="1" applyFill="1" applyBorder="1" applyAlignment="1">
      <alignment horizontal="center" vertical="center" wrapText="1"/>
      <protection/>
    </xf>
    <xf numFmtId="0" fontId="5" fillId="33" borderId="22" xfId="76" applyFont="1" applyFill="1" applyBorder="1" applyAlignment="1">
      <alignment horizontal="center" vertical="center"/>
      <protection/>
    </xf>
    <xf numFmtId="0" fontId="5" fillId="33" borderId="13" xfId="76" applyFont="1" applyFill="1" applyBorder="1" applyAlignment="1">
      <alignment horizontal="center" vertical="center"/>
      <protection/>
    </xf>
    <xf numFmtId="0" fontId="5" fillId="33" borderId="0" xfId="76" applyFont="1" applyFill="1" applyBorder="1" applyAlignment="1">
      <alignment horizontal="center" vertical="center"/>
      <protection/>
    </xf>
    <xf numFmtId="0" fontId="5" fillId="33" borderId="1" xfId="76" applyFont="1" applyFill="1" applyBorder="1" applyAlignment="1">
      <alignment horizontal="center" vertical="center"/>
      <protection/>
    </xf>
    <xf numFmtId="0" fontId="5" fillId="33" borderId="12" xfId="76" applyFont="1" applyFill="1" applyBorder="1" applyAlignment="1">
      <alignment horizontal="center" vertical="center"/>
      <protection/>
    </xf>
    <xf numFmtId="0" fontId="5" fillId="33" borderId="20" xfId="76" applyFont="1" applyFill="1" applyBorder="1" applyAlignment="1">
      <alignment horizontal="center" vertical="center"/>
      <protection/>
    </xf>
    <xf numFmtId="0" fontId="5" fillId="33" borderId="14" xfId="76" applyFont="1" applyFill="1" applyBorder="1" applyAlignment="1">
      <alignment horizontal="center" vertical="center"/>
      <protection/>
    </xf>
    <xf numFmtId="0" fontId="5" fillId="33" borderId="0" xfId="76" applyFont="1" applyFill="1" applyBorder="1" applyAlignment="1">
      <alignment horizontal="left"/>
      <protection/>
    </xf>
    <xf numFmtId="0" fontId="5" fillId="33" borderId="1" xfId="76" applyFont="1" applyFill="1" applyBorder="1" applyAlignment="1">
      <alignment horizontal="left"/>
      <protection/>
    </xf>
    <xf numFmtId="0" fontId="5" fillId="33" borderId="17" xfId="76" applyFont="1" applyFill="1" applyBorder="1" applyAlignment="1">
      <alignment horizontal="center" vertical="center"/>
      <protection/>
    </xf>
    <xf numFmtId="0" fontId="5" fillId="33" borderId="15" xfId="76" applyFont="1" applyFill="1" applyBorder="1" applyAlignment="1">
      <alignment horizontal="center" wrapText="1"/>
      <protection/>
    </xf>
    <xf numFmtId="0" fontId="5" fillId="33" borderId="11" xfId="76" applyFont="1" applyFill="1" applyBorder="1" applyAlignment="1">
      <alignment horizontal="center" wrapText="1"/>
      <protection/>
    </xf>
    <xf numFmtId="0" fontId="5" fillId="33" borderId="13" xfId="76" applyFont="1" applyFill="1" applyBorder="1" applyAlignment="1">
      <alignment horizontal="center"/>
      <protection/>
    </xf>
    <xf numFmtId="0" fontId="5" fillId="33" borderId="14" xfId="76" applyFont="1" applyFill="1" applyBorder="1" applyAlignment="1">
      <alignment horizontal="center"/>
      <protection/>
    </xf>
    <xf numFmtId="0" fontId="3" fillId="33" borderId="0" xfId="76" applyFont="1" applyFill="1" applyAlignment="1">
      <alignment horizontal="center" wrapText="1"/>
      <protection/>
    </xf>
    <xf numFmtId="0" fontId="5" fillId="33" borderId="12" xfId="76" applyFont="1" applyFill="1" applyBorder="1" applyAlignment="1">
      <alignment horizontal="center" vertical="top"/>
      <protection/>
    </xf>
    <xf numFmtId="0" fontId="9" fillId="33" borderId="0" xfId="76" applyFont="1" applyFill="1" applyBorder="1" applyAlignment="1">
      <alignment horizontal="left" vertical="top" wrapText="1"/>
      <protection/>
    </xf>
    <xf numFmtId="0" fontId="18" fillId="33" borderId="0" xfId="76" applyFont="1" applyFill="1" applyBorder="1" applyAlignment="1">
      <alignment horizontal="left" vertical="top" wrapText="1"/>
      <protection/>
    </xf>
    <xf numFmtId="0" fontId="5" fillId="0" borderId="0" xfId="76" applyFont="1" applyBorder="1" applyAlignment="1">
      <alignment horizontal="center" vertical="center" wrapText="1"/>
      <protection/>
    </xf>
    <xf numFmtId="0" fontId="3" fillId="33" borderId="0" xfId="76" applyFont="1" applyFill="1" applyAlignment="1">
      <alignment horizontal="center" vertical="top" wrapText="1"/>
      <protection/>
    </xf>
    <xf numFmtId="0" fontId="5" fillId="33" borderId="15" xfId="76" applyNumberFormat="1" applyFont="1" applyFill="1" applyBorder="1" applyAlignment="1">
      <alignment horizontal="center" vertical="center" wrapText="1"/>
      <protection/>
    </xf>
    <xf numFmtId="0" fontId="5" fillId="33" borderId="11" xfId="76" applyNumberFormat="1" applyFont="1" applyFill="1" applyBorder="1" applyAlignment="1">
      <alignment horizontal="center" vertical="center"/>
      <protection/>
    </xf>
    <xf numFmtId="0" fontId="5" fillId="33" borderId="26" xfId="76" applyFont="1" applyFill="1" applyBorder="1" applyAlignment="1">
      <alignment horizontal="center" vertical="center"/>
      <protection/>
    </xf>
    <xf numFmtId="0" fontId="5" fillId="33" borderId="21" xfId="76" applyFont="1" applyFill="1" applyBorder="1" applyAlignment="1">
      <alignment horizontal="center" vertical="center"/>
      <protection/>
    </xf>
    <xf numFmtId="0" fontId="5" fillId="33" borderId="15" xfId="76" applyFont="1" applyFill="1" applyBorder="1" applyAlignment="1">
      <alignment horizontal="center" vertical="center" wrapText="1"/>
      <protection/>
    </xf>
    <xf numFmtId="0" fontId="5" fillId="33" borderId="16" xfId="76" applyFont="1" applyFill="1" applyBorder="1" applyAlignment="1">
      <alignment horizontal="center" vertical="center"/>
      <protection/>
    </xf>
    <xf numFmtId="0" fontId="5" fillId="33" borderId="19" xfId="76" applyFont="1" applyFill="1" applyBorder="1" applyAlignment="1">
      <alignment horizontal="center" vertical="center"/>
      <protection/>
    </xf>
    <xf numFmtId="0" fontId="5" fillId="33" borderId="23" xfId="76" applyNumberFormat="1" applyFont="1" applyFill="1" applyBorder="1" applyAlignment="1">
      <alignment horizontal="center" vertical="center"/>
      <protection/>
    </xf>
    <xf numFmtId="0" fontId="5" fillId="0" borderId="0" xfId="79" applyFont="1" applyAlignment="1">
      <alignment horizontal="center" vertical="top"/>
      <protection/>
    </xf>
    <xf numFmtId="0" fontId="5" fillId="33" borderId="11" xfId="79" applyFont="1" applyFill="1" applyBorder="1" applyAlignment="1">
      <alignment horizontal="center" vertical="center" wrapText="1"/>
      <protection/>
    </xf>
    <xf numFmtId="0" fontId="5" fillId="33" borderId="0" xfId="79" applyFont="1" applyFill="1" applyBorder="1" applyAlignment="1">
      <alignment horizontal="center" vertical="center" wrapText="1"/>
      <protection/>
    </xf>
    <xf numFmtId="0" fontId="5" fillId="33" borderId="12" xfId="79" applyFont="1" applyFill="1" applyBorder="1" applyAlignment="1">
      <alignment horizontal="center" vertical="center" wrapText="1"/>
      <protection/>
    </xf>
    <xf numFmtId="0" fontId="5" fillId="33" borderId="13" xfId="79" applyFont="1" applyFill="1" applyBorder="1" applyAlignment="1">
      <alignment horizontal="center" vertical="center"/>
      <protection/>
    </xf>
    <xf numFmtId="0" fontId="5" fillId="33" borderId="14" xfId="79" applyFont="1" applyFill="1" applyBorder="1" applyAlignment="1">
      <alignment horizontal="center" vertical="center"/>
      <protection/>
    </xf>
    <xf numFmtId="17" fontId="5" fillId="33" borderId="14" xfId="79" applyNumberFormat="1" applyFont="1" applyFill="1" applyBorder="1" applyAlignment="1" quotePrefix="1">
      <alignment horizontal="center" vertical="center" wrapText="1"/>
      <protection/>
    </xf>
    <xf numFmtId="17" fontId="5" fillId="33" borderId="22" xfId="79" applyNumberFormat="1" applyFont="1" applyFill="1" applyBorder="1" applyAlignment="1">
      <alignment horizontal="center" vertical="center" wrapText="1"/>
      <protection/>
    </xf>
    <xf numFmtId="0" fontId="5" fillId="33" borderId="14" xfId="79" applyFont="1" applyFill="1" applyBorder="1" applyAlignment="1" quotePrefix="1">
      <alignment horizontal="center" vertical="center" wrapText="1"/>
      <protection/>
    </xf>
    <xf numFmtId="0" fontId="5" fillId="33" borderId="18" xfId="79" applyFont="1" applyFill="1" applyBorder="1" applyAlignment="1" quotePrefix="1">
      <alignment horizontal="center" vertical="center" wrapText="1"/>
      <protection/>
    </xf>
    <xf numFmtId="0" fontId="9" fillId="0" borderId="0" xfId="79" applyFont="1" applyAlignment="1">
      <alignment horizontal="left" wrapText="1"/>
      <protection/>
    </xf>
    <xf numFmtId="0" fontId="9" fillId="0" borderId="0" xfId="79" applyFont="1" applyAlignment="1">
      <alignment horizontal="left"/>
      <protection/>
    </xf>
    <xf numFmtId="0" fontId="3" fillId="33" borderId="0" xfId="79" applyFont="1" applyFill="1" applyAlignment="1">
      <alignment horizontal="center"/>
      <protection/>
    </xf>
    <xf numFmtId="0" fontId="3" fillId="33" borderId="0" xfId="79" applyFont="1" applyFill="1" applyAlignment="1">
      <alignment horizontal="center" vertical="top"/>
      <protection/>
    </xf>
    <xf numFmtId="0" fontId="5" fillId="33" borderId="0" xfId="79" applyFont="1" applyFill="1" applyAlignment="1">
      <alignment horizontal="center" vertical="top"/>
      <protection/>
    </xf>
    <xf numFmtId="0" fontId="5" fillId="33" borderId="11" xfId="79" applyFont="1" applyFill="1" applyBorder="1" applyAlignment="1">
      <alignment horizontal="center" vertical="center"/>
      <protection/>
    </xf>
    <xf numFmtId="0" fontId="5" fillId="33" borderId="0" xfId="79" applyFont="1" applyFill="1" applyBorder="1" applyAlignment="1">
      <alignment horizontal="center" vertical="center"/>
      <protection/>
    </xf>
    <xf numFmtId="0" fontId="5" fillId="33" borderId="12" xfId="79" applyFont="1" applyFill="1" applyBorder="1" applyAlignment="1">
      <alignment horizontal="center" vertical="center"/>
      <protection/>
    </xf>
    <xf numFmtId="0" fontId="5" fillId="33" borderId="15" xfId="79" applyFont="1" applyFill="1" applyBorder="1" applyAlignment="1">
      <alignment horizontal="center" vertical="center"/>
      <protection/>
    </xf>
    <xf numFmtId="0" fontId="5" fillId="33" borderId="17" xfId="79" applyFont="1" applyFill="1" applyBorder="1" applyAlignment="1">
      <alignment horizontal="center" vertical="center"/>
      <protection/>
    </xf>
    <xf numFmtId="0" fontId="5" fillId="33" borderId="19" xfId="79" applyFont="1" applyFill="1" applyBorder="1" applyAlignment="1">
      <alignment horizontal="center" vertical="center"/>
      <protection/>
    </xf>
    <xf numFmtId="0" fontId="5" fillId="33" borderId="20" xfId="79" applyFont="1" applyFill="1" applyBorder="1" applyAlignment="1">
      <alignment horizontal="center" vertical="center"/>
      <protection/>
    </xf>
    <xf numFmtId="0" fontId="3" fillId="33" borderId="0" xfId="79" applyFont="1" applyFill="1" applyBorder="1" applyAlignment="1">
      <alignment horizontal="center" vertical="center"/>
      <protection/>
    </xf>
    <xf numFmtId="0" fontId="3" fillId="33" borderId="0" xfId="79" applyFont="1" applyFill="1" applyAlignment="1">
      <alignment horizontal="center" vertical="center"/>
      <protection/>
    </xf>
    <xf numFmtId="0" fontId="9" fillId="33" borderId="0" xfId="79" applyFont="1" applyFill="1" applyBorder="1" applyAlignment="1">
      <alignment horizontal="left"/>
      <protection/>
    </xf>
    <xf numFmtId="0" fontId="5" fillId="33" borderId="12" xfId="79" applyFont="1" applyFill="1" applyBorder="1" applyAlignment="1">
      <alignment horizontal="center"/>
      <protection/>
    </xf>
    <xf numFmtId="0" fontId="19" fillId="33" borderId="0" xfId="79" applyFont="1" applyFill="1" applyAlignment="1">
      <alignment horizontal="center" vertical="center"/>
      <protection/>
    </xf>
    <xf numFmtId="0" fontId="19" fillId="33" borderId="12" xfId="79" applyFont="1" applyFill="1" applyBorder="1" applyAlignment="1">
      <alignment horizontal="center" vertical="center"/>
      <protection/>
    </xf>
    <xf numFmtId="0" fontId="19" fillId="33" borderId="11" xfId="79" applyFont="1" applyFill="1" applyBorder="1" applyAlignment="1">
      <alignment horizontal="center" vertical="center"/>
      <protection/>
    </xf>
    <xf numFmtId="0" fontId="19" fillId="33" borderId="17" xfId="79" applyFont="1" applyFill="1" applyBorder="1" applyAlignment="1">
      <alignment horizontal="center" vertical="center"/>
      <protection/>
    </xf>
    <xf numFmtId="0" fontId="19" fillId="33" borderId="19" xfId="79" applyFont="1" applyFill="1" applyBorder="1" applyAlignment="1">
      <alignment horizontal="center" vertical="center"/>
      <protection/>
    </xf>
    <xf numFmtId="0" fontId="19" fillId="33" borderId="20" xfId="79" applyFont="1" applyFill="1" applyBorder="1" applyAlignment="1">
      <alignment horizontal="center" vertical="center"/>
      <protection/>
    </xf>
    <xf numFmtId="0" fontId="5" fillId="33" borderId="18" xfId="79" applyFont="1" applyFill="1" applyBorder="1" applyAlignment="1">
      <alignment horizontal="center" vertical="center"/>
      <protection/>
    </xf>
    <xf numFmtId="0" fontId="5" fillId="33" borderId="0" xfId="79" applyFont="1" applyFill="1" applyAlignment="1">
      <alignment horizontal="center"/>
      <protection/>
    </xf>
    <xf numFmtId="0" fontId="9" fillId="33" borderId="0" xfId="79" applyFont="1" applyFill="1" applyAlignment="1">
      <alignment horizontal="left" vertical="center" wrapText="1"/>
      <protection/>
    </xf>
    <xf numFmtId="0" fontId="5" fillId="33" borderId="12" xfId="79" applyFont="1" applyFill="1" applyBorder="1" applyAlignment="1">
      <alignment horizontal="center" vertical="top"/>
      <protection/>
    </xf>
    <xf numFmtId="0" fontId="5" fillId="33" borderId="17" xfId="79" applyFont="1" applyFill="1" applyBorder="1" applyAlignment="1">
      <alignment horizontal="center" vertical="center" wrapText="1"/>
      <protection/>
    </xf>
    <xf numFmtId="0" fontId="5" fillId="33" borderId="1" xfId="79" applyFont="1" applyFill="1" applyBorder="1" applyAlignment="1">
      <alignment horizontal="center" vertical="center" wrapText="1"/>
      <protection/>
    </xf>
    <xf numFmtId="0" fontId="5" fillId="33" borderId="20" xfId="79" applyFont="1" applyFill="1" applyBorder="1" applyAlignment="1">
      <alignment horizontal="center" vertical="center" wrapText="1"/>
      <protection/>
    </xf>
    <xf numFmtId="0" fontId="5" fillId="33" borderId="22" xfId="79" applyFont="1" applyFill="1" applyBorder="1" applyAlignment="1">
      <alignment horizontal="center" vertical="center" wrapText="1"/>
      <protection/>
    </xf>
    <xf numFmtId="0" fontId="5" fillId="33" borderId="13" xfId="79" applyFont="1" applyFill="1" applyBorder="1" applyAlignment="1">
      <alignment horizontal="center" vertical="center" wrapText="1"/>
      <protection/>
    </xf>
    <xf numFmtId="0" fontId="5" fillId="33" borderId="14" xfId="79" applyFont="1" applyFill="1" applyBorder="1" applyAlignment="1">
      <alignment horizontal="center" vertical="center" wrapText="1"/>
      <protection/>
    </xf>
    <xf numFmtId="164" fontId="5" fillId="33" borderId="0" xfId="90" applyNumberFormat="1" applyFont="1" applyFill="1" applyBorder="1" applyAlignment="1">
      <alignment horizontal="center"/>
      <protection/>
    </xf>
    <xf numFmtId="0" fontId="5" fillId="33" borderId="1" xfId="79" applyFont="1" applyFill="1" applyBorder="1" applyAlignment="1">
      <alignment horizontal="center" vertical="center"/>
      <protection/>
    </xf>
    <xf numFmtId="0" fontId="5" fillId="0" borderId="14" xfId="79" applyFont="1" applyBorder="1" applyAlignment="1">
      <alignment horizontal="center" vertical="center"/>
      <protection/>
    </xf>
    <xf numFmtId="0" fontId="5" fillId="0" borderId="18" xfId="79" applyFont="1" applyBorder="1" applyAlignment="1">
      <alignment horizontal="center" vertical="center"/>
      <protection/>
    </xf>
    <xf numFmtId="0" fontId="5" fillId="33" borderId="23" xfId="79" applyFont="1" applyFill="1" applyBorder="1" applyAlignment="1">
      <alignment horizontal="center" vertical="center" wrapText="1"/>
      <protection/>
    </xf>
    <xf numFmtId="0" fontId="5" fillId="33" borderId="26" xfId="79" applyFont="1" applyFill="1" applyBorder="1" applyAlignment="1">
      <alignment horizontal="center" vertical="center" wrapText="1"/>
      <protection/>
    </xf>
    <xf numFmtId="0" fontId="5" fillId="33" borderId="21" xfId="79" applyFont="1" applyFill="1" applyBorder="1" applyAlignment="1">
      <alignment horizontal="center" vertical="center" wrapText="1"/>
      <protection/>
    </xf>
    <xf numFmtId="0" fontId="5" fillId="33" borderId="0" xfId="79" applyFont="1" applyFill="1" applyBorder="1" applyAlignment="1">
      <alignment horizontal="center" vertical="top"/>
      <protection/>
    </xf>
    <xf numFmtId="0" fontId="5" fillId="33" borderId="16" xfId="79" applyFont="1" applyFill="1" applyBorder="1" applyAlignment="1">
      <alignment horizontal="center" vertical="center"/>
      <protection/>
    </xf>
    <xf numFmtId="0" fontId="5" fillId="33" borderId="15" xfId="90" applyFont="1" applyFill="1" applyBorder="1" applyAlignment="1" quotePrefix="1">
      <alignment horizontal="center" vertical="center" wrapText="1"/>
      <protection/>
    </xf>
    <xf numFmtId="0" fontId="5" fillId="33" borderId="17" xfId="90" applyFont="1" applyFill="1" applyBorder="1" applyAlignment="1" quotePrefix="1">
      <alignment horizontal="center" vertical="center" wrapText="1"/>
      <protection/>
    </xf>
    <xf numFmtId="0" fontId="5" fillId="33" borderId="19" xfId="90" applyFont="1" applyFill="1" applyBorder="1" applyAlignment="1" quotePrefix="1">
      <alignment horizontal="center" vertical="center" wrapText="1"/>
      <protection/>
    </xf>
    <xf numFmtId="0" fontId="5" fillId="33" borderId="20" xfId="90" applyFont="1" applyFill="1" applyBorder="1" applyAlignment="1" quotePrefix="1">
      <alignment horizontal="center" vertical="center" wrapText="1"/>
      <protection/>
    </xf>
    <xf numFmtId="0" fontId="5" fillId="33" borderId="11" xfId="90" applyFont="1" applyFill="1" applyBorder="1" applyAlignment="1" quotePrefix="1">
      <alignment horizontal="center" vertical="center" wrapText="1"/>
      <protection/>
    </xf>
    <xf numFmtId="0" fontId="5" fillId="33" borderId="12" xfId="90" applyFont="1" applyFill="1" applyBorder="1" applyAlignment="1" quotePrefix="1">
      <alignment horizontal="center" vertical="center" wrapText="1"/>
      <protection/>
    </xf>
    <xf numFmtId="0" fontId="3" fillId="33" borderId="0" xfId="90" applyFont="1" applyFill="1" applyAlignment="1">
      <alignment horizontal="center"/>
      <protection/>
    </xf>
    <xf numFmtId="0" fontId="5" fillId="33" borderId="0" xfId="90" applyFont="1" applyFill="1" applyAlignment="1">
      <alignment horizontal="center"/>
      <protection/>
    </xf>
    <xf numFmtId="0" fontId="5" fillId="33" borderId="12" xfId="90" applyFont="1" applyFill="1" applyBorder="1" applyAlignment="1">
      <alignment horizontal="center" vertical="top"/>
      <protection/>
    </xf>
    <xf numFmtId="0" fontId="5" fillId="33" borderId="11" xfId="90" applyFont="1" applyFill="1" applyBorder="1" applyAlignment="1">
      <alignment horizontal="center" vertical="center"/>
      <protection/>
    </xf>
    <xf numFmtId="0" fontId="19" fillId="33" borderId="0" xfId="93" applyFont="1" applyFill="1" applyBorder="1" applyAlignment="1">
      <alignment horizontal="center" vertical="center"/>
      <protection/>
    </xf>
    <xf numFmtId="0" fontId="19" fillId="33" borderId="12" xfId="93" applyFont="1" applyFill="1" applyBorder="1" applyAlignment="1">
      <alignment horizontal="center" vertical="center"/>
      <protection/>
    </xf>
    <xf numFmtId="0" fontId="5" fillId="33" borderId="15" xfId="90" applyFont="1" applyFill="1" applyBorder="1" applyAlignment="1">
      <alignment horizontal="center" vertical="center" wrapText="1"/>
      <protection/>
    </xf>
    <xf numFmtId="0" fontId="5" fillId="33" borderId="11" xfId="90" applyFont="1" applyFill="1" applyBorder="1" applyAlignment="1">
      <alignment horizontal="center" vertical="center" wrapText="1"/>
      <protection/>
    </xf>
    <xf numFmtId="0" fontId="5" fillId="33" borderId="17" xfId="90" applyFont="1" applyFill="1" applyBorder="1" applyAlignment="1">
      <alignment horizontal="center" vertical="center" wrapText="1"/>
      <protection/>
    </xf>
    <xf numFmtId="0" fontId="5" fillId="33" borderId="19" xfId="90" applyFont="1" applyFill="1" applyBorder="1" applyAlignment="1">
      <alignment horizontal="center" vertical="center" wrapText="1"/>
      <protection/>
    </xf>
    <xf numFmtId="0" fontId="5" fillId="33" borderId="12" xfId="90" applyFont="1" applyFill="1" applyBorder="1" applyAlignment="1">
      <alignment horizontal="center" vertical="center" wrapText="1"/>
      <protection/>
    </xf>
    <xf numFmtId="0" fontId="5" fillId="33" borderId="20" xfId="90" applyFont="1" applyFill="1" applyBorder="1" applyAlignment="1">
      <alignment horizontal="center" vertical="center" wrapText="1"/>
      <protection/>
    </xf>
    <xf numFmtId="0" fontId="5" fillId="33" borderId="14" xfId="90" applyFont="1" applyFill="1" applyBorder="1" applyAlignment="1">
      <alignment horizontal="center" vertical="center"/>
      <protection/>
    </xf>
    <xf numFmtId="0" fontId="5" fillId="33" borderId="18" xfId="90" applyFont="1" applyFill="1" applyBorder="1" applyAlignment="1">
      <alignment horizontal="center" vertical="center"/>
      <protection/>
    </xf>
    <xf numFmtId="0" fontId="5" fillId="33" borderId="14" xfId="90" applyFont="1" applyFill="1" applyBorder="1" applyAlignment="1" quotePrefix="1">
      <alignment horizontal="center" vertical="center" wrapText="1"/>
      <protection/>
    </xf>
    <xf numFmtId="0" fontId="5" fillId="33" borderId="22" xfId="90" applyFont="1" applyFill="1" applyBorder="1" applyAlignment="1" quotePrefix="1">
      <alignment horizontal="center" vertical="center" wrapText="1"/>
      <protection/>
    </xf>
    <xf numFmtId="0" fontId="5" fillId="33" borderId="18" xfId="90" applyFont="1" applyFill="1" applyBorder="1" applyAlignment="1" quotePrefix="1">
      <alignment horizontal="center" vertical="center" wrapText="1"/>
      <protection/>
    </xf>
    <xf numFmtId="0" fontId="3" fillId="33" borderId="0" xfId="91" applyFont="1" applyFill="1" applyAlignment="1">
      <alignment horizontal="center"/>
      <protection/>
    </xf>
    <xf numFmtId="0" fontId="5" fillId="33" borderId="12" xfId="91" applyFont="1" applyFill="1" applyBorder="1" applyAlignment="1">
      <alignment horizontal="center" vertical="top"/>
      <protection/>
    </xf>
    <xf numFmtId="0" fontId="5" fillId="33" borderId="17" xfId="91" applyFont="1" applyFill="1" applyBorder="1" applyAlignment="1">
      <alignment horizontal="center" vertical="center"/>
      <protection/>
    </xf>
    <xf numFmtId="0" fontId="5" fillId="33" borderId="1" xfId="91" applyFont="1" applyFill="1" applyBorder="1" applyAlignment="1">
      <alignment horizontal="center" vertical="center"/>
      <protection/>
    </xf>
    <xf numFmtId="0" fontId="5" fillId="33" borderId="13" xfId="91" applyFont="1" applyFill="1" applyBorder="1" applyAlignment="1">
      <alignment horizontal="center"/>
      <protection/>
    </xf>
    <xf numFmtId="0" fontId="5" fillId="33" borderId="14" xfId="91" applyFont="1" applyFill="1" applyBorder="1" applyAlignment="1">
      <alignment horizontal="center"/>
      <protection/>
    </xf>
    <xf numFmtId="0" fontId="5" fillId="33" borderId="23" xfId="91" applyFont="1" applyFill="1" applyBorder="1" applyAlignment="1">
      <alignment horizontal="center" vertical="center" wrapText="1"/>
      <protection/>
    </xf>
    <xf numFmtId="0" fontId="5" fillId="33" borderId="21" xfId="91" applyFont="1" applyFill="1" applyBorder="1" applyAlignment="1">
      <alignment horizontal="center" vertical="center" wrapText="1"/>
      <protection/>
    </xf>
    <xf numFmtId="0" fontId="5" fillId="33" borderId="0" xfId="90" applyFont="1" applyFill="1" applyAlignment="1" applyProtection="1">
      <alignment horizontal="center"/>
      <protection locked="0"/>
    </xf>
    <xf numFmtId="0" fontId="5" fillId="33" borderId="12" xfId="90" applyFont="1" applyFill="1" applyBorder="1" applyAlignment="1" applyProtection="1">
      <alignment horizontal="center" vertical="top"/>
      <protection locked="0"/>
    </xf>
    <xf numFmtId="0" fontId="5" fillId="33" borderId="11" xfId="90" applyFont="1" applyFill="1" applyBorder="1" applyAlignment="1" applyProtection="1">
      <alignment horizontal="center" vertical="center"/>
      <protection locked="0"/>
    </xf>
    <xf numFmtId="0" fontId="19" fillId="33" borderId="11" xfId="93" applyFont="1" applyFill="1" applyBorder="1" applyAlignment="1" applyProtection="1">
      <alignment horizontal="center" vertical="center"/>
      <protection locked="0"/>
    </xf>
    <xf numFmtId="0" fontId="19" fillId="33" borderId="0" xfId="93" applyFont="1" applyFill="1" applyBorder="1" applyAlignment="1" applyProtection="1">
      <alignment horizontal="center" vertical="center"/>
      <protection locked="0"/>
    </xf>
    <xf numFmtId="0" fontId="19" fillId="33" borderId="12" xfId="93" applyFont="1" applyFill="1" applyBorder="1" applyAlignment="1" applyProtection="1">
      <alignment horizontal="center" vertical="center"/>
      <protection locked="0"/>
    </xf>
    <xf numFmtId="0" fontId="5" fillId="33" borderId="15" xfId="90" applyFont="1" applyFill="1" applyBorder="1" applyAlignment="1" applyProtection="1">
      <alignment horizontal="center" vertical="center" wrapText="1"/>
      <protection locked="0"/>
    </xf>
    <xf numFmtId="0" fontId="5" fillId="33" borderId="11" xfId="90" applyFont="1" applyFill="1" applyBorder="1" applyAlignment="1" applyProtection="1">
      <alignment horizontal="center" vertical="center" wrapText="1"/>
      <protection locked="0"/>
    </xf>
    <xf numFmtId="0" fontId="5" fillId="33" borderId="17" xfId="90" applyFont="1" applyFill="1" applyBorder="1" applyAlignment="1" applyProtection="1">
      <alignment horizontal="center" vertical="center" wrapText="1"/>
      <protection locked="0"/>
    </xf>
    <xf numFmtId="0" fontId="5" fillId="33" borderId="19" xfId="90" applyFont="1" applyFill="1" applyBorder="1" applyAlignment="1" applyProtection="1">
      <alignment horizontal="center" vertical="center" wrapText="1"/>
      <protection locked="0"/>
    </xf>
    <xf numFmtId="0" fontId="5" fillId="33" borderId="12" xfId="90" applyFont="1" applyFill="1" applyBorder="1" applyAlignment="1" applyProtection="1">
      <alignment horizontal="center" vertical="center" wrapText="1"/>
      <protection locked="0"/>
    </xf>
    <xf numFmtId="0" fontId="5" fillId="33" borderId="20" xfId="90" applyFont="1" applyFill="1" applyBorder="1" applyAlignment="1" applyProtection="1">
      <alignment horizontal="center" vertical="center" wrapText="1"/>
      <protection locked="0"/>
    </xf>
    <xf numFmtId="0" fontId="5" fillId="33" borderId="14" xfId="90" applyFont="1" applyFill="1" applyBorder="1" applyAlignment="1" applyProtection="1">
      <alignment horizontal="center" vertical="center"/>
      <protection locked="0"/>
    </xf>
    <xf numFmtId="0" fontId="5" fillId="33" borderId="18" xfId="90" applyFont="1" applyFill="1" applyBorder="1" applyAlignment="1" applyProtection="1">
      <alignment horizontal="center" vertical="center"/>
      <protection locked="0"/>
    </xf>
    <xf numFmtId="0" fontId="5" fillId="33" borderId="11" xfId="92" applyFont="1" applyFill="1" applyBorder="1" applyAlignment="1">
      <alignment horizontal="center" vertical="center"/>
      <protection/>
    </xf>
    <xf numFmtId="0" fontId="5" fillId="33" borderId="0" xfId="92" applyFont="1" applyFill="1" applyBorder="1" applyAlignment="1">
      <alignment horizontal="center" vertical="center"/>
      <protection/>
    </xf>
    <xf numFmtId="0" fontId="5" fillId="33" borderId="12" xfId="92" applyFont="1" applyFill="1" applyBorder="1" applyAlignment="1">
      <alignment horizontal="center" vertical="center"/>
      <protection/>
    </xf>
    <xf numFmtId="0" fontId="5" fillId="33" borderId="11" xfId="92" applyNumberFormat="1" applyFont="1" applyFill="1" applyBorder="1" applyAlignment="1">
      <alignment horizontal="center" vertical="center"/>
      <protection/>
    </xf>
    <xf numFmtId="0" fontId="5" fillId="33" borderId="0" xfId="83" applyNumberFormat="1" applyFont="1" applyFill="1" applyAlignment="1">
      <alignment horizontal="center" vertical="center"/>
      <protection/>
    </xf>
    <xf numFmtId="0" fontId="5" fillId="33" borderId="12" xfId="83" applyNumberFormat="1" applyFont="1" applyFill="1" applyBorder="1" applyAlignment="1">
      <alignment horizontal="center" vertical="center"/>
      <protection/>
    </xf>
    <xf numFmtId="0" fontId="5" fillId="33" borderId="12" xfId="88" applyFont="1" applyFill="1" applyBorder="1" applyAlignment="1">
      <alignment horizontal="center" vertical="top"/>
      <protection/>
    </xf>
    <xf numFmtId="0" fontId="3" fillId="33" borderId="0" xfId="83" applyFont="1" applyFill="1" applyAlignment="1">
      <alignment horizontal="center"/>
      <protection/>
    </xf>
    <xf numFmtId="0" fontId="5" fillId="33" borderId="0" xfId="83" applyFont="1" applyFill="1" applyAlignment="1">
      <alignment horizontal="center"/>
      <protection/>
    </xf>
    <xf numFmtId="0" fontId="5" fillId="33" borderId="0" xfId="90" applyFont="1" applyFill="1" applyBorder="1" applyAlignment="1">
      <alignment horizontal="center" vertical="center"/>
      <protection/>
    </xf>
    <xf numFmtId="0" fontId="5" fillId="33" borderId="12" xfId="90" applyFont="1" applyFill="1" applyBorder="1" applyAlignment="1">
      <alignment horizontal="center" vertical="center"/>
      <protection/>
    </xf>
    <xf numFmtId="0" fontId="5" fillId="33" borderId="17" xfId="90" applyFont="1" applyFill="1" applyBorder="1" applyAlignment="1">
      <alignment horizontal="center" vertical="center"/>
      <protection/>
    </xf>
    <xf numFmtId="0" fontId="5" fillId="33" borderId="19" xfId="90" applyFont="1" applyFill="1" applyBorder="1" applyAlignment="1">
      <alignment horizontal="center" vertical="center"/>
      <protection/>
    </xf>
    <xf numFmtId="0" fontId="5" fillId="33" borderId="20" xfId="90" applyFont="1" applyFill="1" applyBorder="1" applyAlignment="1">
      <alignment horizontal="center" vertical="center"/>
      <protection/>
    </xf>
    <xf numFmtId="0" fontId="19" fillId="33" borderId="0" xfId="89" applyFont="1" applyFill="1" applyBorder="1" applyAlignment="1">
      <alignment horizontal="center" vertical="center"/>
      <protection/>
    </xf>
    <xf numFmtId="0" fontId="19" fillId="33" borderId="12" xfId="89" applyFont="1" applyFill="1" applyBorder="1" applyAlignment="1">
      <alignment horizontal="center" vertical="center"/>
      <protection/>
    </xf>
    <xf numFmtId="0" fontId="5" fillId="33" borderId="20" xfId="91" applyFont="1" applyFill="1" applyBorder="1" applyAlignment="1">
      <alignment horizontal="center" vertical="center"/>
      <protection/>
    </xf>
    <xf numFmtId="0" fontId="5" fillId="33" borderId="15" xfId="91" applyFont="1" applyFill="1" applyBorder="1" applyAlignment="1">
      <alignment horizontal="center" vertical="center" wrapText="1"/>
      <protection/>
    </xf>
    <xf numFmtId="0" fontId="5" fillId="33" borderId="11" xfId="91" applyFont="1" applyFill="1" applyBorder="1" applyAlignment="1">
      <alignment horizontal="center" vertical="center" wrapText="1"/>
      <protection/>
    </xf>
    <xf numFmtId="0" fontId="5" fillId="33" borderId="13" xfId="91" applyFont="1" applyFill="1" applyBorder="1" applyAlignment="1">
      <alignment horizontal="center" vertical="center" wrapText="1"/>
      <protection/>
    </xf>
    <xf numFmtId="0" fontId="5" fillId="33" borderId="14" xfId="91" applyFont="1" applyFill="1" applyBorder="1" applyAlignment="1">
      <alignment horizontal="center" vertical="center"/>
      <protection/>
    </xf>
    <xf numFmtId="0" fontId="5" fillId="33" borderId="18" xfId="91" applyFont="1" applyFill="1" applyBorder="1" applyAlignment="1">
      <alignment horizontal="center" vertical="center"/>
      <protection/>
    </xf>
    <xf numFmtId="0" fontId="3" fillId="33" borderId="0" xfId="90" applyFont="1" applyFill="1" applyBorder="1" applyAlignment="1">
      <alignment horizontal="center"/>
      <protection/>
    </xf>
    <xf numFmtId="0" fontId="19" fillId="33" borderId="12" xfId="79" applyFont="1" applyFill="1" applyBorder="1" applyAlignment="1">
      <alignment horizontal="center" vertical="top"/>
      <protection/>
    </xf>
    <xf numFmtId="0" fontId="5" fillId="33" borderId="11" xfId="91" applyFont="1" applyFill="1" applyBorder="1" applyAlignment="1">
      <alignment horizontal="center" vertical="center"/>
      <protection/>
    </xf>
    <xf numFmtId="0" fontId="5" fillId="33" borderId="0" xfId="91" applyFont="1" applyFill="1" applyBorder="1" applyAlignment="1">
      <alignment horizontal="center" vertical="center"/>
      <protection/>
    </xf>
    <xf numFmtId="0" fontId="5" fillId="33" borderId="12" xfId="91" applyFont="1" applyFill="1" applyBorder="1" applyAlignment="1">
      <alignment horizontal="center" vertical="center"/>
      <protection/>
    </xf>
    <xf numFmtId="0" fontId="5" fillId="33" borderId="14" xfId="91" applyFont="1" applyFill="1" applyBorder="1" applyAlignment="1" quotePrefix="1">
      <alignment horizontal="center" vertical="center"/>
      <protection/>
    </xf>
    <xf numFmtId="0" fontId="5" fillId="33" borderId="18" xfId="91" applyFont="1" applyFill="1" applyBorder="1" applyAlignment="1" quotePrefix="1">
      <alignment horizontal="center" vertical="center"/>
      <protection/>
    </xf>
    <xf numFmtId="0" fontId="5" fillId="33" borderId="22" xfId="91" applyFont="1" applyFill="1" applyBorder="1" applyAlignment="1" quotePrefix="1">
      <alignment horizontal="center" vertical="center"/>
      <protection/>
    </xf>
    <xf numFmtId="0" fontId="5" fillId="33" borderId="0" xfId="90" applyFont="1" applyFill="1" applyBorder="1" applyAlignment="1">
      <alignment horizontal="center"/>
      <protection/>
    </xf>
    <xf numFmtId="0" fontId="3" fillId="33" borderId="0" xfId="88" applyFont="1" applyFill="1" applyAlignment="1">
      <alignment horizontal="center"/>
      <protection/>
    </xf>
    <xf numFmtId="0" fontId="5" fillId="33" borderId="0" xfId="88" applyFont="1" applyFill="1" applyBorder="1" applyAlignment="1">
      <alignment horizontal="center" vertical="top"/>
      <protection/>
    </xf>
    <xf numFmtId="0" fontId="5" fillId="33" borderId="11" xfId="88" applyFont="1" applyFill="1" applyBorder="1" applyAlignment="1">
      <alignment horizontal="center" vertical="center" wrapText="1"/>
      <protection/>
    </xf>
    <xf numFmtId="0" fontId="5" fillId="33" borderId="17" xfId="88" applyFont="1" applyFill="1" applyBorder="1" applyAlignment="1">
      <alignment horizontal="center" vertical="center" wrapText="1"/>
      <protection/>
    </xf>
    <xf numFmtId="0" fontId="5" fillId="33" borderId="0" xfId="88" applyFont="1" applyFill="1" applyBorder="1" applyAlignment="1">
      <alignment horizontal="center" vertical="center" wrapText="1"/>
      <protection/>
    </xf>
    <xf numFmtId="0" fontId="5" fillId="33" borderId="1" xfId="88" applyFont="1" applyFill="1" applyBorder="1" applyAlignment="1">
      <alignment horizontal="center" vertical="center" wrapText="1"/>
      <protection/>
    </xf>
    <xf numFmtId="0" fontId="5" fillId="33" borderId="12" xfId="88" applyFont="1" applyFill="1" applyBorder="1" applyAlignment="1">
      <alignment horizontal="center" vertical="center" wrapText="1"/>
      <protection/>
    </xf>
    <xf numFmtId="0" fontId="5" fillId="33" borderId="20" xfId="88" applyFont="1" applyFill="1" applyBorder="1" applyAlignment="1">
      <alignment horizontal="center" vertical="center" wrapText="1"/>
      <protection/>
    </xf>
    <xf numFmtId="0" fontId="5" fillId="33" borderId="15" xfId="88" applyFont="1" applyFill="1" applyBorder="1" applyAlignment="1">
      <alignment horizontal="center" vertical="center" wrapText="1"/>
      <protection/>
    </xf>
    <xf numFmtId="0" fontId="5" fillId="33" borderId="11" xfId="88" applyFont="1" applyFill="1" applyBorder="1" applyAlignment="1">
      <alignment horizontal="center" vertical="center"/>
      <protection/>
    </xf>
    <xf numFmtId="0" fontId="5" fillId="33" borderId="17" xfId="88" applyFont="1" applyFill="1" applyBorder="1" applyAlignment="1">
      <alignment horizontal="center" vertical="center"/>
      <protection/>
    </xf>
    <xf numFmtId="0" fontId="5" fillId="33" borderId="19" xfId="88" applyFont="1" applyFill="1" applyBorder="1" applyAlignment="1">
      <alignment horizontal="center" vertical="center"/>
      <protection/>
    </xf>
    <xf numFmtId="0" fontId="5" fillId="33" borderId="12" xfId="88" applyFont="1" applyFill="1" applyBorder="1" applyAlignment="1">
      <alignment horizontal="center" vertical="center"/>
      <protection/>
    </xf>
    <xf numFmtId="0" fontId="5" fillId="33" borderId="20" xfId="88" applyFont="1" applyFill="1" applyBorder="1" applyAlignment="1">
      <alignment horizontal="center" vertical="center"/>
      <protection/>
    </xf>
    <xf numFmtId="0" fontId="5" fillId="33" borderId="14" xfId="88" applyFont="1" applyFill="1" applyBorder="1" applyAlignment="1">
      <alignment horizontal="center" vertical="center"/>
      <protection/>
    </xf>
    <xf numFmtId="0" fontId="5" fillId="33" borderId="18" xfId="88" applyFont="1" applyFill="1" applyBorder="1" applyAlignment="1">
      <alignment horizontal="center" vertical="center"/>
      <protection/>
    </xf>
    <xf numFmtId="0" fontId="5" fillId="33" borderId="14" xfId="88" applyFont="1" applyFill="1" applyBorder="1" applyAlignment="1" quotePrefix="1">
      <alignment horizontal="center" vertical="center" wrapText="1"/>
      <protection/>
    </xf>
    <xf numFmtId="0" fontId="5" fillId="33" borderId="22" xfId="88" applyFont="1" applyFill="1" applyBorder="1" applyAlignment="1" quotePrefix="1">
      <alignment horizontal="center" vertical="center"/>
      <protection/>
    </xf>
    <xf numFmtId="0" fontId="5" fillId="33" borderId="18" xfId="88" applyFont="1" applyFill="1" applyBorder="1" applyAlignment="1" quotePrefix="1">
      <alignment horizontal="center" vertical="center"/>
      <protection/>
    </xf>
    <xf numFmtId="0" fontId="5" fillId="33" borderId="0" xfId="88" applyFont="1" applyFill="1" applyAlignment="1">
      <alignment horizontal="center"/>
      <protection/>
    </xf>
    <xf numFmtId="0" fontId="3" fillId="33" borderId="0" xfId="88" applyFont="1" applyFill="1" applyBorder="1" applyAlignment="1">
      <alignment horizontal="center"/>
      <protection/>
    </xf>
    <xf numFmtId="0" fontId="5" fillId="33" borderId="0" xfId="88" applyFont="1" applyFill="1" applyBorder="1" applyAlignment="1">
      <alignment horizontal="center" vertical="center"/>
      <protection/>
    </xf>
    <xf numFmtId="0" fontId="5" fillId="33" borderId="1" xfId="88" applyFont="1" applyFill="1" applyBorder="1" applyAlignment="1">
      <alignment horizontal="center" vertical="center"/>
      <protection/>
    </xf>
    <xf numFmtId="0" fontId="5" fillId="33" borderId="14" xfId="88" applyFont="1" applyFill="1" applyBorder="1" applyAlignment="1">
      <alignment horizontal="center" vertical="center" wrapText="1"/>
      <protection/>
    </xf>
    <xf numFmtId="0" fontId="5" fillId="33" borderId="18" xfId="88" applyFont="1" applyFill="1" applyBorder="1" applyAlignment="1">
      <alignment horizontal="center" vertical="center" wrapText="1"/>
      <protection/>
    </xf>
    <xf numFmtId="0" fontId="5" fillId="33" borderId="23" xfId="88" applyFont="1" applyFill="1" applyBorder="1" applyAlignment="1">
      <alignment horizontal="center" vertical="center" wrapText="1"/>
      <protection/>
    </xf>
    <xf numFmtId="0" fontId="5" fillId="33" borderId="26" xfId="88" applyFont="1" applyFill="1" applyBorder="1" applyAlignment="1">
      <alignment horizontal="center" vertical="center" wrapText="1"/>
      <protection/>
    </xf>
    <xf numFmtId="0" fontId="5" fillId="33" borderId="21" xfId="88" applyFont="1" applyFill="1" applyBorder="1" applyAlignment="1">
      <alignment horizontal="center" vertical="center" wrapText="1"/>
      <protection/>
    </xf>
    <xf numFmtId="0" fontId="5" fillId="33" borderId="16" xfId="88" applyFont="1" applyFill="1" applyBorder="1" applyAlignment="1">
      <alignment horizontal="center" vertical="center" wrapText="1"/>
      <protection/>
    </xf>
    <xf numFmtId="0" fontId="5" fillId="33" borderId="19" xfId="88" applyFont="1" applyFill="1" applyBorder="1" applyAlignment="1">
      <alignment horizontal="center" vertical="center" wrapText="1"/>
      <protection/>
    </xf>
    <xf numFmtId="0" fontId="5" fillId="33" borderId="11" xfId="88" applyFont="1" applyFill="1" applyBorder="1" applyAlignment="1">
      <alignment horizontal="left"/>
      <protection/>
    </xf>
    <xf numFmtId="0" fontId="5" fillId="33" borderId="17" xfId="88" applyFont="1" applyFill="1" applyBorder="1" applyAlignment="1">
      <alignment horizontal="left"/>
      <protection/>
    </xf>
    <xf numFmtId="0" fontId="5" fillId="33" borderId="0" xfId="88" applyFont="1" applyFill="1" applyBorder="1" applyAlignment="1">
      <alignment horizontal="left"/>
      <protection/>
    </xf>
    <xf numFmtId="0" fontId="9" fillId="33" borderId="0" xfId="88" applyFont="1" applyFill="1" applyAlignment="1">
      <alignment horizontal="left" wrapText="1"/>
      <protection/>
    </xf>
    <xf numFmtId="0" fontId="5" fillId="0" borderId="0" xfId="87" applyFont="1" applyFill="1" applyAlignment="1">
      <alignment horizontal="left"/>
      <protection/>
    </xf>
    <xf numFmtId="164" fontId="3" fillId="33" borderId="0" xfId="79" applyNumberFormat="1" applyFont="1" applyFill="1" applyBorder="1" applyAlignment="1">
      <alignment horizontal="center"/>
      <protection/>
    </xf>
    <xf numFmtId="0" fontId="9" fillId="33" borderId="0" xfId="87" applyFont="1" applyFill="1" applyAlignment="1">
      <alignment horizontal="left" wrapText="1"/>
      <protection/>
    </xf>
    <xf numFmtId="0" fontId="5" fillId="33" borderId="15" xfId="79" applyFont="1" applyFill="1" applyBorder="1" applyAlignment="1">
      <alignment horizontal="center" vertical="center" wrapText="1"/>
      <protection/>
    </xf>
    <xf numFmtId="0" fontId="5" fillId="33" borderId="14" xfId="79" applyFont="1" applyFill="1" applyBorder="1" applyAlignment="1">
      <alignment horizontal="center"/>
      <protection/>
    </xf>
    <xf numFmtId="0" fontId="5" fillId="33" borderId="18" xfId="79" applyFont="1" applyFill="1" applyBorder="1" applyAlignment="1">
      <alignment horizontal="center"/>
      <protection/>
    </xf>
    <xf numFmtId="0" fontId="5" fillId="33" borderId="14" xfId="79" applyFont="1" applyFill="1" applyBorder="1" applyAlignment="1" quotePrefix="1">
      <alignment horizontal="center"/>
      <protection/>
    </xf>
    <xf numFmtId="0" fontId="5" fillId="33" borderId="22" xfId="79" applyFont="1" applyFill="1" applyBorder="1" applyAlignment="1" quotePrefix="1">
      <alignment horizontal="center"/>
      <protection/>
    </xf>
    <xf numFmtId="0" fontId="5" fillId="33" borderId="18" xfId="79" applyFont="1" applyFill="1" applyBorder="1" applyAlignment="1" quotePrefix="1">
      <alignment horizontal="center"/>
      <protection/>
    </xf>
    <xf numFmtId="0" fontId="5" fillId="33" borderId="15" xfId="77" applyFont="1" applyFill="1" applyBorder="1" applyAlignment="1">
      <alignment horizontal="center" vertical="center" wrapText="1"/>
      <protection/>
    </xf>
    <xf numFmtId="0" fontId="5" fillId="33" borderId="17" xfId="77" applyFont="1" applyFill="1" applyBorder="1" applyAlignment="1">
      <alignment horizontal="center" vertical="center"/>
      <protection/>
    </xf>
    <xf numFmtId="0" fontId="5" fillId="33" borderId="16" xfId="77" applyFont="1" applyFill="1" applyBorder="1" applyAlignment="1">
      <alignment horizontal="center" vertical="center"/>
      <protection/>
    </xf>
    <xf numFmtId="0" fontId="5" fillId="33" borderId="1" xfId="77" applyFont="1" applyFill="1" applyBorder="1" applyAlignment="1">
      <alignment horizontal="center" vertical="center"/>
      <protection/>
    </xf>
    <xf numFmtId="0" fontId="5" fillId="33" borderId="19" xfId="77" applyFont="1" applyFill="1" applyBorder="1" applyAlignment="1">
      <alignment horizontal="center" vertical="center"/>
      <protection/>
    </xf>
    <xf numFmtId="0" fontId="5" fillId="33" borderId="20" xfId="77" applyFont="1" applyFill="1" applyBorder="1" applyAlignment="1">
      <alignment horizontal="center" vertical="center"/>
      <protection/>
    </xf>
    <xf numFmtId="0" fontId="5" fillId="33" borderId="11" xfId="77" applyFont="1" applyFill="1" applyBorder="1" applyAlignment="1">
      <alignment horizontal="center" vertical="center"/>
      <protection/>
    </xf>
    <xf numFmtId="0" fontId="5" fillId="33" borderId="0" xfId="77" applyFont="1" applyFill="1" applyBorder="1" applyAlignment="1">
      <alignment horizontal="center" vertical="center"/>
      <protection/>
    </xf>
    <xf numFmtId="0" fontId="5" fillId="33" borderId="12" xfId="77" applyFont="1" applyFill="1" applyBorder="1" applyAlignment="1">
      <alignment horizontal="center" vertical="center"/>
      <protection/>
    </xf>
    <xf numFmtId="0" fontId="5" fillId="33" borderId="23" xfId="77" applyFont="1" applyFill="1" applyBorder="1" applyAlignment="1">
      <alignment horizontal="center" vertical="center"/>
      <protection/>
    </xf>
    <xf numFmtId="0" fontId="5" fillId="33" borderId="26" xfId="77" applyFont="1" applyFill="1" applyBorder="1" applyAlignment="1">
      <alignment horizontal="center" vertical="center"/>
      <protection/>
    </xf>
    <xf numFmtId="0" fontId="5" fillId="33" borderId="21" xfId="77" applyFont="1" applyFill="1" applyBorder="1" applyAlignment="1">
      <alignment horizontal="center" vertical="center"/>
      <protection/>
    </xf>
    <xf numFmtId="0" fontId="3" fillId="33" borderId="0" xfId="77" applyFont="1" applyFill="1" applyAlignment="1">
      <alignment horizontal="center"/>
      <protection/>
    </xf>
    <xf numFmtId="0" fontId="5" fillId="33" borderId="11" xfId="77" applyFont="1" applyFill="1" applyBorder="1" applyAlignment="1">
      <alignment horizontal="center" vertical="center" wrapText="1"/>
      <protection/>
    </xf>
    <xf numFmtId="0" fontId="5" fillId="33" borderId="14" xfId="77" applyFont="1" applyFill="1" applyBorder="1" applyAlignment="1">
      <alignment horizontal="center" vertical="center"/>
      <protection/>
    </xf>
    <xf numFmtId="0" fontId="5" fillId="33" borderId="18" xfId="77" applyFont="1" applyFill="1" applyBorder="1" applyAlignment="1">
      <alignment horizontal="center" vertical="center"/>
      <protection/>
    </xf>
    <xf numFmtId="0" fontId="3" fillId="33" borderId="0" xfId="77" applyFont="1" applyFill="1" applyAlignment="1">
      <alignment horizontal="center" vertical="top" wrapText="1"/>
      <protection/>
    </xf>
    <xf numFmtId="0" fontId="5" fillId="33" borderId="0" xfId="77" applyFont="1" applyFill="1" applyAlignment="1">
      <alignment horizontal="center" vertical="top"/>
      <protection/>
    </xf>
    <xf numFmtId="0" fontId="3" fillId="33" borderId="0" xfId="77" applyFont="1" applyFill="1" applyAlignment="1">
      <alignment horizontal="center" vertical="top"/>
      <protection/>
    </xf>
    <xf numFmtId="0" fontId="5" fillId="33" borderId="17" xfId="77" applyFont="1" applyFill="1" applyBorder="1" applyAlignment="1">
      <alignment horizontal="center" vertical="center" wrapText="1"/>
      <protection/>
    </xf>
    <xf numFmtId="0" fontId="5" fillId="33" borderId="1" xfId="77" applyFont="1" applyFill="1" applyBorder="1" applyAlignment="1">
      <alignment horizontal="center" vertical="center" wrapText="1"/>
      <protection/>
    </xf>
    <xf numFmtId="0" fontId="5" fillId="33" borderId="14" xfId="77" applyFont="1" applyFill="1" applyBorder="1" applyAlignment="1">
      <alignment horizontal="center" vertical="center" wrapText="1"/>
      <protection/>
    </xf>
    <xf numFmtId="0" fontId="5" fillId="33" borderId="18" xfId="77" applyFont="1" applyFill="1" applyBorder="1" applyAlignment="1">
      <alignment horizontal="center" vertical="center" wrapText="1"/>
      <protection/>
    </xf>
    <xf numFmtId="0" fontId="5" fillId="33" borderId="26" xfId="77" applyFont="1" applyFill="1" applyBorder="1" applyAlignment="1">
      <alignment horizontal="center" vertical="center" wrapText="1"/>
      <protection/>
    </xf>
    <xf numFmtId="0" fontId="5" fillId="33" borderId="21" xfId="77" applyFont="1" applyFill="1" applyBorder="1" applyAlignment="1">
      <alignment horizontal="center" vertical="center" wrapText="1"/>
      <protection/>
    </xf>
    <xf numFmtId="0" fontId="5" fillId="33" borderId="23" xfId="77" applyFont="1" applyFill="1" applyBorder="1" applyAlignment="1">
      <alignment horizontal="center" vertical="center" wrapText="1"/>
      <protection/>
    </xf>
    <xf numFmtId="0" fontId="5" fillId="33" borderId="0" xfId="77" applyFont="1" applyFill="1" applyBorder="1">
      <alignment/>
      <protection/>
    </xf>
    <xf numFmtId="0" fontId="6" fillId="33" borderId="0" xfId="85" applyFont="1" applyFill="1" applyAlignment="1">
      <alignment horizontal="left" vertical="top" wrapText="1"/>
      <protection/>
    </xf>
    <xf numFmtId="0" fontId="18" fillId="33" borderId="0" xfId="85" applyFont="1" applyFill="1" applyAlignment="1">
      <alignment horizontal="left" vertical="top" wrapText="1"/>
      <protection/>
    </xf>
    <xf numFmtId="0" fontId="6" fillId="0" borderId="0" xfId="85" applyFont="1" applyAlignment="1">
      <alignment horizontal="left" vertical="distributed" wrapText="1"/>
      <protection/>
    </xf>
    <xf numFmtId="0" fontId="5" fillId="33" borderId="22" xfId="77" applyFont="1" applyFill="1" applyBorder="1" applyAlignment="1">
      <alignment horizontal="center" vertical="center"/>
      <protection/>
    </xf>
    <xf numFmtId="0" fontId="5" fillId="33" borderId="16" xfId="77" applyFont="1" applyFill="1" applyBorder="1" applyAlignment="1">
      <alignment horizontal="center" vertical="center" wrapText="1"/>
      <protection/>
    </xf>
    <xf numFmtId="0" fontId="5" fillId="33" borderId="0" xfId="77" applyFont="1" applyFill="1" applyBorder="1" applyAlignment="1">
      <alignment horizontal="center" vertical="center" wrapText="1"/>
      <protection/>
    </xf>
    <xf numFmtId="0" fontId="5" fillId="33" borderId="19" xfId="77" applyFont="1" applyFill="1" applyBorder="1" applyAlignment="1">
      <alignment horizontal="center" vertical="center" wrapText="1"/>
      <protection/>
    </xf>
    <xf numFmtId="0" fontId="5" fillId="33" borderId="12" xfId="77" applyFont="1" applyFill="1" applyBorder="1" applyAlignment="1">
      <alignment horizontal="center" vertical="center" wrapText="1"/>
      <protection/>
    </xf>
    <xf numFmtId="0" fontId="5" fillId="33" borderId="20" xfId="77" applyFont="1" applyFill="1" applyBorder="1" applyAlignment="1">
      <alignment horizontal="center" vertical="center" wrapText="1"/>
      <protection/>
    </xf>
    <xf numFmtId="0" fontId="5" fillId="33" borderId="13" xfId="77" applyFont="1" applyFill="1" applyBorder="1" applyAlignment="1">
      <alignment horizontal="center" vertical="center" wrapText="1"/>
      <protection/>
    </xf>
    <xf numFmtId="0" fontId="5" fillId="33" borderId="1" xfId="77" applyFont="1" applyFill="1" applyBorder="1">
      <alignment/>
      <protection/>
    </xf>
    <xf numFmtId="0" fontId="9" fillId="33" borderId="0" xfId="79" applyFont="1" applyFill="1" applyAlignment="1">
      <alignment horizontal="left" wrapText="1"/>
      <protection/>
    </xf>
    <xf numFmtId="0" fontId="3" fillId="33" borderId="0" xfId="79" applyFont="1" applyFill="1" applyBorder="1" applyAlignment="1">
      <alignment horizontal="center"/>
      <protection/>
    </xf>
    <xf numFmtId="0" fontId="5" fillId="33" borderId="23" xfId="79" applyFont="1" applyFill="1" applyBorder="1" applyAlignment="1">
      <alignment horizontal="center" vertical="center"/>
      <protection/>
    </xf>
    <xf numFmtId="0" fontId="5" fillId="33" borderId="26" xfId="79" applyFont="1" applyFill="1" applyBorder="1" applyAlignment="1">
      <alignment horizontal="center" vertical="center"/>
      <protection/>
    </xf>
    <xf numFmtId="0" fontId="5" fillId="33" borderId="21" xfId="79" applyFont="1" applyFill="1" applyBorder="1" applyAlignment="1">
      <alignment horizontal="center" vertical="center"/>
      <protection/>
    </xf>
    <xf numFmtId="0" fontId="5" fillId="33" borderId="16" xfId="79" applyFont="1" applyFill="1" applyBorder="1" applyAlignment="1">
      <alignment horizontal="center" vertical="center" wrapText="1"/>
      <protection/>
    </xf>
    <xf numFmtId="0" fontId="5" fillId="33" borderId="19" xfId="79" applyFont="1" applyFill="1" applyBorder="1" applyAlignment="1">
      <alignment horizontal="center" vertical="center" wrapText="1"/>
      <protection/>
    </xf>
    <xf numFmtId="0" fontId="5" fillId="33" borderId="22" xfId="79" applyFont="1" applyFill="1" applyBorder="1" applyAlignment="1">
      <alignment horizontal="center" vertical="center"/>
      <protection/>
    </xf>
    <xf numFmtId="0" fontId="5" fillId="33" borderId="11" xfId="79" applyFont="1" applyFill="1" applyBorder="1" applyAlignment="1">
      <alignment horizontal="left"/>
      <protection/>
    </xf>
    <xf numFmtId="0" fontId="9" fillId="33" borderId="0" xfId="79" applyFont="1" applyFill="1" applyAlignment="1">
      <alignment horizontal="left"/>
      <protection/>
    </xf>
    <xf numFmtId="0" fontId="18" fillId="33" borderId="0" xfId="79" applyFont="1" applyFill="1" applyAlignment="1">
      <alignment horizontal="left"/>
      <protection/>
    </xf>
    <xf numFmtId="0" fontId="5" fillId="33" borderId="17" xfId="79" applyFont="1" applyFill="1" applyBorder="1">
      <alignment/>
      <protection/>
    </xf>
    <xf numFmtId="0" fontId="5" fillId="33" borderId="1" xfId="79" applyFont="1" applyFill="1" applyBorder="1">
      <alignment/>
      <protection/>
    </xf>
    <xf numFmtId="0" fontId="9" fillId="33" borderId="0" xfId="78" applyNumberFormat="1" applyFont="1" applyFill="1" applyAlignment="1">
      <alignment horizontal="left" vertical="top" wrapText="1"/>
      <protection/>
    </xf>
    <xf numFmtId="0" fontId="18" fillId="33" borderId="0" xfId="78" applyNumberFormat="1" applyFont="1" applyFill="1" applyAlignment="1">
      <alignment horizontal="left" vertical="top" wrapText="1"/>
      <protection/>
    </xf>
    <xf numFmtId="0" fontId="3" fillId="33" borderId="0" xfId="78" applyFont="1" applyFill="1" applyAlignment="1">
      <alignment horizontal="center"/>
      <protection/>
    </xf>
    <xf numFmtId="0" fontId="5" fillId="33" borderId="12" xfId="78" applyFont="1" applyFill="1" applyBorder="1" applyAlignment="1">
      <alignment horizontal="center" vertical="top"/>
      <protection/>
    </xf>
    <xf numFmtId="0" fontId="5" fillId="33" borderId="11" xfId="78" applyFont="1" applyFill="1" applyBorder="1" applyAlignment="1">
      <alignment horizontal="center" vertical="center" wrapText="1"/>
      <protection/>
    </xf>
    <xf numFmtId="0" fontId="5" fillId="33" borderId="17" xfId="78" applyFont="1" applyFill="1" applyBorder="1" applyAlignment="1">
      <alignment horizontal="center" vertical="center"/>
      <protection/>
    </xf>
    <xf numFmtId="0" fontId="5" fillId="33" borderId="0" xfId="78" applyFont="1" applyFill="1" applyBorder="1" applyAlignment="1">
      <alignment horizontal="center" vertical="center"/>
      <protection/>
    </xf>
    <xf numFmtId="0" fontId="5" fillId="33" borderId="1" xfId="78" applyFont="1" applyFill="1" applyBorder="1" applyAlignment="1">
      <alignment horizontal="center" vertical="center"/>
      <protection/>
    </xf>
    <xf numFmtId="0" fontId="5" fillId="33" borderId="12" xfId="78" applyFont="1" applyFill="1" applyBorder="1" applyAlignment="1">
      <alignment horizontal="center" vertical="center"/>
      <protection/>
    </xf>
    <xf numFmtId="0" fontId="5" fillId="33" borderId="20" xfId="78" applyFont="1" applyFill="1" applyBorder="1" applyAlignment="1">
      <alignment horizontal="center" vertical="center"/>
      <protection/>
    </xf>
    <xf numFmtId="0" fontId="5" fillId="33" borderId="14" xfId="78" applyFont="1" applyFill="1" applyBorder="1" applyAlignment="1">
      <alignment horizontal="center" vertical="center"/>
      <protection/>
    </xf>
    <xf numFmtId="0" fontId="5" fillId="33" borderId="18" xfId="78" applyFont="1" applyFill="1" applyBorder="1" applyAlignment="1">
      <alignment horizontal="center" vertical="center"/>
      <protection/>
    </xf>
    <xf numFmtId="0" fontId="5" fillId="33" borderId="22" xfId="78" applyFont="1" applyFill="1" applyBorder="1" applyAlignment="1">
      <alignment horizontal="center" vertical="center"/>
      <protection/>
    </xf>
    <xf numFmtId="0" fontId="5" fillId="33" borderId="15" xfId="78" applyFont="1" applyFill="1" applyBorder="1" applyAlignment="1">
      <alignment horizontal="center" vertical="center" wrapText="1"/>
      <protection/>
    </xf>
    <xf numFmtId="0" fontId="5" fillId="33" borderId="11" xfId="78" applyFont="1" applyFill="1" applyBorder="1" applyAlignment="1">
      <alignment horizontal="center" vertical="center"/>
      <protection/>
    </xf>
    <xf numFmtId="0" fontId="5" fillId="33" borderId="16" xfId="78" applyFont="1" applyFill="1" applyBorder="1" applyAlignment="1">
      <alignment horizontal="center" vertical="center"/>
      <protection/>
    </xf>
    <xf numFmtId="0" fontId="5" fillId="33" borderId="19" xfId="78" applyFont="1" applyFill="1" applyBorder="1" applyAlignment="1">
      <alignment horizontal="center" vertical="center"/>
      <protection/>
    </xf>
    <xf numFmtId="0" fontId="5" fillId="33" borderId="0" xfId="78" applyFont="1" applyFill="1" applyBorder="1" applyAlignment="1">
      <alignment horizontal="center"/>
      <protection/>
    </xf>
    <xf numFmtId="0" fontId="5" fillId="33" borderId="17" xfId="78" applyFont="1" applyFill="1" applyBorder="1" applyAlignment="1">
      <alignment horizontal="center" vertical="center" wrapText="1"/>
      <protection/>
    </xf>
    <xf numFmtId="0" fontId="5" fillId="33" borderId="1" xfId="78" applyFont="1" applyFill="1" applyBorder="1" applyAlignment="1">
      <alignment horizontal="center" vertical="center" wrapText="1"/>
      <protection/>
    </xf>
    <xf numFmtId="0" fontId="5" fillId="33" borderId="20" xfId="78" applyFont="1" applyFill="1" applyBorder="1" applyAlignment="1">
      <alignment horizontal="center" vertical="center" wrapText="1"/>
      <protection/>
    </xf>
    <xf numFmtId="0" fontId="5" fillId="33" borderId="15" xfId="78" applyFont="1" applyFill="1" applyBorder="1" applyAlignment="1">
      <alignment horizontal="center" vertical="center"/>
      <protection/>
    </xf>
    <xf numFmtId="0" fontId="5" fillId="0" borderId="12" xfId="79" applyFont="1" applyBorder="1" applyAlignment="1">
      <alignment horizontal="center" vertical="top"/>
      <protection/>
    </xf>
    <xf numFmtId="0" fontId="5" fillId="33" borderId="15" xfId="78" applyFont="1" applyFill="1" applyBorder="1" applyAlignment="1">
      <alignment horizontal="center"/>
      <protection/>
    </xf>
    <xf numFmtId="0" fontId="5" fillId="33" borderId="11" xfId="78" applyFont="1" applyFill="1" applyBorder="1" applyAlignment="1">
      <alignment horizontal="center"/>
      <protection/>
    </xf>
    <xf numFmtId="0" fontId="5" fillId="33" borderId="23" xfId="78" applyFont="1" applyFill="1" applyBorder="1" applyAlignment="1">
      <alignment horizontal="center" vertical="center" wrapText="1"/>
      <protection/>
    </xf>
    <xf numFmtId="0" fontId="5" fillId="33" borderId="26" xfId="78" applyFont="1" applyFill="1" applyBorder="1" applyAlignment="1">
      <alignment horizontal="center" vertical="center" wrapText="1"/>
      <protection/>
    </xf>
    <xf numFmtId="0" fontId="5" fillId="33" borderId="21" xfId="78" applyFont="1" applyFill="1" applyBorder="1" applyAlignment="1">
      <alignment horizontal="center" vertical="center" wrapText="1"/>
      <protection/>
    </xf>
    <xf numFmtId="0" fontId="3" fillId="33" borderId="0" xfId="78" applyFont="1" applyFill="1" applyAlignment="1">
      <alignment horizontal="center" vertical="center"/>
      <protection/>
    </xf>
    <xf numFmtId="0" fontId="9" fillId="33" borderId="0" xfId="78" applyFont="1" applyFill="1" applyAlignment="1">
      <alignment horizontal="left"/>
      <protection/>
    </xf>
    <xf numFmtId="0" fontId="5" fillId="33" borderId="0" xfId="78" applyFont="1" applyFill="1" applyBorder="1" applyAlignment="1">
      <alignment horizontal="center" vertical="center" wrapText="1"/>
      <protection/>
    </xf>
    <xf numFmtId="0" fontId="5" fillId="33" borderId="12" xfId="78" applyFont="1" applyFill="1" applyBorder="1" applyAlignment="1">
      <alignment horizontal="center" vertical="center" wrapText="1"/>
      <protection/>
    </xf>
    <xf numFmtId="0" fontId="5" fillId="0" borderId="0" xfId="78" applyFont="1" applyBorder="1" applyAlignment="1">
      <alignment horizontal="center" vertical="center" wrapText="1"/>
      <protection/>
    </xf>
    <xf numFmtId="0" fontId="5" fillId="33" borderId="23" xfId="78" applyFont="1" applyFill="1" applyBorder="1" applyAlignment="1">
      <alignment horizontal="center" vertical="center"/>
      <protection/>
    </xf>
    <xf numFmtId="0" fontId="5" fillId="33" borderId="26" xfId="78" applyFont="1" applyFill="1" applyBorder="1" applyAlignment="1">
      <alignment horizontal="center" vertical="center"/>
      <protection/>
    </xf>
    <xf numFmtId="0" fontId="5" fillId="33" borderId="21" xfId="78" applyFont="1" applyFill="1" applyBorder="1" applyAlignment="1">
      <alignment horizontal="center" vertical="center"/>
      <protection/>
    </xf>
    <xf numFmtId="0" fontId="5" fillId="33" borderId="16" xfId="78" applyFont="1" applyFill="1" applyBorder="1" applyAlignment="1">
      <alignment horizontal="center" vertical="center" wrapText="1"/>
      <protection/>
    </xf>
    <xf numFmtId="0" fontId="5" fillId="33" borderId="19" xfId="78" applyFont="1" applyFill="1" applyBorder="1" applyAlignment="1">
      <alignment horizontal="center" vertical="center" wrapText="1"/>
      <protection/>
    </xf>
    <xf numFmtId="0" fontId="9" fillId="0" borderId="0" xfId="78" applyNumberFormat="1" applyFont="1" applyAlignment="1">
      <alignment horizontal="left" vertical="top" wrapText="1"/>
      <protection/>
    </xf>
    <xf numFmtId="0" fontId="18" fillId="0" borderId="0" xfId="78" applyNumberFormat="1" applyFont="1" applyAlignment="1">
      <alignment horizontal="left" vertical="top" wrapText="1"/>
      <protection/>
    </xf>
    <xf numFmtId="0" fontId="3" fillId="33" borderId="0" xfId="78" applyFont="1" applyFill="1" applyBorder="1" applyAlignment="1">
      <alignment horizontal="center"/>
      <protection/>
    </xf>
    <xf numFmtId="0" fontId="5" fillId="33" borderId="0" xfId="78" applyFont="1" applyFill="1" applyBorder="1" applyAlignment="1">
      <alignment horizontal="center" vertical="top"/>
      <protection/>
    </xf>
  </cellXfs>
  <cellStyles count="98">
    <cellStyle name="Normal" xfId="0"/>
    <cellStyle name="##0  |" xfId="15"/>
    <cellStyle name="##0,0  |" xfId="16"/>
    <cellStyle name="##0,00  |" xfId="17"/>
    <cellStyle name="[Kursiv]##0" xfId="18"/>
    <cellStyle name="[Kursiv]##0,0" xfId="19"/>
    <cellStyle name="20 % - Akzent1" xfId="20"/>
    <cellStyle name="20 % - Akzent1 2" xfId="21"/>
    <cellStyle name="20 % - Akzent2" xfId="22"/>
    <cellStyle name="20 % - Akzent2 2" xfId="23"/>
    <cellStyle name="20 % - Akzent3" xfId="24"/>
    <cellStyle name="20 % - Akzent3 2" xfId="25"/>
    <cellStyle name="20 % - Akzent4" xfId="26"/>
    <cellStyle name="20 % - Akzent4 2" xfId="27"/>
    <cellStyle name="20 % - Akzent5" xfId="28"/>
    <cellStyle name="20 % - Akzent5 2" xfId="29"/>
    <cellStyle name="20 % - Akzent6" xfId="30"/>
    <cellStyle name="20 % - Akzent6 2" xfId="31"/>
    <cellStyle name="40 % - Akzent1" xfId="32"/>
    <cellStyle name="40 % - Akzent1 2" xfId="33"/>
    <cellStyle name="40 % - Akzent2" xfId="34"/>
    <cellStyle name="40 % - Akzent2 2" xfId="35"/>
    <cellStyle name="40 % - Akzent3" xfId="36"/>
    <cellStyle name="40 % - Akzent3 2" xfId="37"/>
    <cellStyle name="40 % - Akzent4" xfId="38"/>
    <cellStyle name="40 % - Akzent4 2" xfId="39"/>
    <cellStyle name="40 % - Akzent5" xfId="40"/>
    <cellStyle name="40 % - Akzent5 2" xfId="41"/>
    <cellStyle name="40 % - Akzent6" xfId="42"/>
    <cellStyle name="40 % - Akzent6 2" xfId="43"/>
    <cellStyle name="60 % - Akzent1" xfId="44"/>
    <cellStyle name="60 % - Akzent2" xfId="45"/>
    <cellStyle name="60 % - Akzent3" xfId="46"/>
    <cellStyle name="60 % - Akzent4" xfId="47"/>
    <cellStyle name="60 % - Akzent5" xfId="48"/>
    <cellStyle name="60 % - Akzent6" xfId="49"/>
    <cellStyle name="Akzent1" xfId="50"/>
    <cellStyle name="Akzent2" xfId="51"/>
    <cellStyle name="Akzent3" xfId="52"/>
    <cellStyle name="Akzent4" xfId="53"/>
    <cellStyle name="Akzent5" xfId="54"/>
    <cellStyle name="Akzent6" xfId="55"/>
    <cellStyle name="Ausgabe" xfId="56"/>
    <cellStyle name="Berechnung" xfId="57"/>
    <cellStyle name="Comma [0]" xfId="58"/>
    <cellStyle name="Eingabe" xfId="59"/>
    <cellStyle name="Ergebnis" xfId="60"/>
    <cellStyle name="Erklärender Text" xfId="61"/>
    <cellStyle name="Euro" xfId="62"/>
    <cellStyle name="Gut" xfId="63"/>
    <cellStyle name="Hyperlink" xfId="64"/>
    <cellStyle name="Hyperlink 2" xfId="65"/>
    <cellStyle name="Hyperlink 3" xfId="66"/>
    <cellStyle name="Hyperlink 4" xfId="67"/>
    <cellStyle name="in Millionen" xfId="68"/>
    <cellStyle name="in Tausend" xfId="69"/>
    <cellStyle name="Comma" xfId="70"/>
    <cellStyle name="Neutral" xfId="71"/>
    <cellStyle name="Notiz" xfId="72"/>
    <cellStyle name="Notiz 2" xfId="73"/>
    <cellStyle name="Percent" xfId="74"/>
    <cellStyle name="Schlecht" xfId="75"/>
    <cellStyle name="Standard 2" xfId="76"/>
    <cellStyle name="Standard 2 2" xfId="77"/>
    <cellStyle name="Standard 2 3" xfId="78"/>
    <cellStyle name="Standard 3" xfId="79"/>
    <cellStyle name="Standard 3 2" xfId="80"/>
    <cellStyle name="Standard 4" xfId="81"/>
    <cellStyle name="Standard 4 2" xfId="82"/>
    <cellStyle name="Standard 5" xfId="83"/>
    <cellStyle name="Standard 6" xfId="84"/>
    <cellStyle name="Standard_Gewerb.Fachlehrer_Seite112-113geprüft" xfId="85"/>
    <cellStyle name="Standard_GFL_4" xfId="86"/>
    <cellStyle name="Standard_LAberuf.Schulen_tab2-5_08-09" xfId="87"/>
    <cellStyle name="Standard_LAberuf.Schulen_tab2-5_geprüft" xfId="88"/>
    <cellStyle name="Standard_LAGymnasien_tab2-5_10-11_unsortierte AusgangsV" xfId="89"/>
    <cellStyle name="Standard_LAGymnasien3 3" xfId="90"/>
    <cellStyle name="Standard_LAGymnasien4-6" xfId="91"/>
    <cellStyle name="Standard_LAGymnasien4-6 3" xfId="92"/>
    <cellStyle name="Standard_LARealschulen_tab2-5_10-11" xfId="93"/>
    <cellStyle name="Standard_LEHRSO5 2" xfId="94"/>
    <cellStyle name="Standard_LGH Frabo März 2" xfId="95"/>
    <cellStyle name="Text mit Füllzeichen" xfId="96"/>
    <cellStyle name="Überschrift" xfId="97"/>
    <cellStyle name="Überschrift 1" xfId="98"/>
    <cellStyle name="Überschrift 2" xfId="99"/>
    <cellStyle name="Überschrift 3" xfId="100"/>
    <cellStyle name="Überschrift 4" xfId="101"/>
    <cellStyle name="Ü-Haupt[I,II]" xfId="102"/>
    <cellStyle name="Ü-Tabellen[1.,2.]" xfId="103"/>
    <cellStyle name="Ü-Zwischen[A,B]" xfId="104"/>
    <cellStyle name="Verknüpfte Zelle" xfId="105"/>
    <cellStyle name="Vorspalte" xfId="106"/>
    <cellStyle name="Currency" xfId="107"/>
    <cellStyle name="Currency [0]" xfId="108"/>
    <cellStyle name="Währung 2" xfId="109"/>
    <cellStyle name="Warnender Text" xfId="110"/>
    <cellStyle name="Zelle überprüfen"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6.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6.emf" /></Relationships>
</file>

<file path=xl/drawings/_rels/drawing8.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 Id="rId3"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28575</xdr:rowOff>
    </xdr:from>
    <xdr:to>
      <xdr:col>9</xdr:col>
      <xdr:colOff>323850</xdr:colOff>
      <xdr:row>103</xdr:row>
      <xdr:rowOff>123825</xdr:rowOff>
    </xdr:to>
    <xdr:sp>
      <xdr:nvSpPr>
        <xdr:cNvPr id="1" name="Text Box 27"/>
        <xdr:cNvSpPr txBox="1">
          <a:spLocks noChangeArrowheads="1"/>
        </xdr:cNvSpPr>
      </xdr:nvSpPr>
      <xdr:spPr>
        <a:xfrm>
          <a:off x="0" y="13468350"/>
          <a:ext cx="6286500" cy="3476625"/>
        </a:xfrm>
        <a:prstGeom prst="rect">
          <a:avLst/>
        </a:prstGeom>
        <a:no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Abkürzungen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BayLBG Bayerisches Lehrerbildungsgesetz</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FPO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Prüfungsordnung für die Anstellungsprüfung (II. Lehramtsprüfung) der Fachlehrer
</a:t>
          </a:r>
          <a:r>
            <a:rPr lang="en-US" cap="none" sz="1000" b="0" i="0" u="none" baseline="0">
              <a:solidFill>
                <a:srgbClr val="000000"/>
              </a:solidFill>
              <a:latin typeface="Arial"/>
              <a:ea typeface="Arial"/>
              <a:cs typeface="Arial"/>
            </a:rPr>
            <a:t>KMBl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Amtsblatt des Bayerischen Staatsministeriums für Unterricht und Kultus
</a:t>
          </a:r>
          <a:r>
            <a:rPr lang="en-US" cap="none" sz="1000" b="0" i="0" u="none" baseline="0">
              <a:solidFill>
                <a:srgbClr val="000000"/>
              </a:solidFill>
              <a:latin typeface="Arial"/>
              <a:ea typeface="Arial"/>
              <a:cs typeface="Arial"/>
            </a:rPr>
            <a:t>LPO 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Ordnung der Ersten Staatsprüfung für ein Lehramt an öffentlichen Schulen
</a:t>
          </a:r>
          <a:r>
            <a:rPr lang="en-US" cap="none" sz="1000" b="0" i="0" u="none" baseline="0">
              <a:solidFill>
                <a:srgbClr val="000000"/>
              </a:solidFill>
              <a:latin typeface="Arial"/>
              <a:ea typeface="Arial"/>
              <a:cs typeface="Arial"/>
            </a:rPr>
            <a:t>  (Lehramtsprüfungsordnung I)
</a:t>
          </a:r>
          <a:r>
            <a:rPr lang="en-US" cap="none" sz="1000" b="0" i="0" u="none" baseline="0">
              <a:solidFill>
                <a:srgbClr val="000000"/>
              </a:solidFill>
              <a:latin typeface="Arial"/>
              <a:ea typeface="Arial"/>
              <a:cs typeface="Arial"/>
            </a:rPr>
            <a:t>LPO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Ordnung der Zweiten Staatsprüfung für ein Lehramt an öffentlichen Schulen
</a:t>
          </a:r>
          <a:r>
            <a:rPr lang="en-US" cap="none" sz="1000" b="0" i="0" u="none" baseline="0">
              <a:solidFill>
                <a:srgbClr val="000000"/>
              </a:solidFill>
              <a:latin typeface="Arial"/>
              <a:ea typeface="Arial"/>
              <a:cs typeface="Arial"/>
            </a:rPr>
            <a:t> (Lehramtsprüfungsordnung II)
</a:t>
          </a:r>
          <a:r>
            <a:rPr lang="en-US" cap="none" sz="1000" b="0" i="0" u="none" baseline="0">
              <a:solidFill>
                <a:srgbClr val="000000"/>
              </a:solidFill>
              <a:latin typeface="Arial"/>
              <a:ea typeface="Arial"/>
              <a:cs typeface="Arial"/>
            </a:rPr>
            <a:t>RPAO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Prüfungs- und Ausbildungsordnung für das Lehramt an Realschulen in Bayern
</a:t>
          </a:r>
          <a:r>
            <a:rPr lang="en-US" cap="none" sz="1000" b="0" i="0" u="none" baseline="0">
              <a:solidFill>
                <a:srgbClr val="000000"/>
              </a:solidFill>
              <a:latin typeface="Arial"/>
              <a:ea typeface="Arial"/>
              <a:cs typeface="Arial"/>
            </a:rPr>
            <a:t>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Sommersemester
</a:t>
          </a:r>
          <a:r>
            <a:rPr lang="en-US" cap="none" sz="1000" b="0" i="0" u="none" baseline="0">
              <a:solidFill>
                <a:srgbClr val="000000"/>
              </a:solidFill>
              <a:latin typeface="Arial"/>
              <a:ea typeface="Arial"/>
              <a:cs typeface="Arial"/>
            </a:rPr>
            <a:t>WS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Wintersemester
</a:t>
          </a:r>
          <a:r>
            <a:rPr lang="en-US" cap="none" sz="1000" b="0" i="0" u="none" baseline="0">
              <a:solidFill>
                <a:srgbClr val="000000"/>
              </a:solidFill>
              <a:latin typeface="Arial"/>
              <a:ea typeface="Arial"/>
              <a:cs typeface="Arial"/>
            </a:rPr>
            <a:t>ZALB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Zulassungs- und Ausbildungsordnung für das Lehramt an beruflichen Schulen
</a:t>
          </a:r>
          <a:r>
            <a:rPr lang="en-US" cap="none" sz="1000" b="0" i="0" u="none" baseline="0">
              <a:solidFill>
                <a:srgbClr val="000000"/>
              </a:solidFill>
              <a:latin typeface="Arial"/>
              <a:ea typeface="Arial"/>
              <a:cs typeface="Arial"/>
            </a:rPr>
            <a:t>ZALG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Zulassungs- und Ausbildungsordnung für das Lehramt an Gymnasien
</a:t>
          </a:r>
          <a:r>
            <a:rPr lang="en-US" cap="none" sz="1000" b="0" i="0" u="none" baseline="0">
              <a:solidFill>
                <a:srgbClr val="000000"/>
              </a:solidFill>
              <a:latin typeface="Arial"/>
              <a:ea typeface="Arial"/>
              <a:cs typeface="Arial"/>
            </a:rPr>
            <a:t>ZALGH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Zulassungs- und Ausbildungsordnung für das Lehramt an Grundschulen und das Lehramt an
</a:t>
          </a:r>
          <a:r>
            <a:rPr lang="en-US" cap="none" sz="1000" b="0" i="0" u="none" baseline="0">
              <a:solidFill>
                <a:srgbClr val="000000"/>
              </a:solidFill>
              <a:latin typeface="Arial"/>
              <a:ea typeface="Arial"/>
              <a:cs typeface="Arial"/>
            </a:rPr>
            <a:t>  Hauptschulen
</a:t>
          </a:r>
          <a:r>
            <a:rPr lang="en-US" cap="none" sz="1000" b="0" i="0" u="none" baseline="0">
              <a:solidFill>
                <a:srgbClr val="000000"/>
              </a:solidFill>
              <a:latin typeface="Arial"/>
              <a:ea typeface="Arial"/>
              <a:cs typeface="Arial"/>
            </a:rPr>
            <a:t>ZALR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Zulassungs- und Ausbildungsordnung für das Lehramt an Realschulen
</a:t>
          </a:r>
          <a:r>
            <a:rPr lang="en-US" cap="none" sz="1000" b="0" i="0" u="none" baseline="0">
              <a:solidFill>
                <a:srgbClr val="000000"/>
              </a:solidFill>
              <a:latin typeface="Arial"/>
              <a:ea typeface="Arial"/>
              <a:cs typeface="Arial"/>
            </a:rPr>
            <a:t>ZALS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Zulassungs- und Ausbildungsordnung für das Lehramt an Sonderschulen
</a:t>
          </a:r>
          <a:r>
            <a:rPr lang="en-US" cap="none" sz="1000" b="0" i="0" u="none" baseline="0">
              <a:solidFill>
                <a:srgbClr val="000000"/>
              </a:solidFill>
              <a:latin typeface="Arial"/>
              <a:ea typeface="Arial"/>
              <a:cs typeface="Arial"/>
            </a:rPr>
            <a:t>ZAPOFlB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Zulassungs-, Ausbildungs- und Prüfungsordnung für das Lehramt der gewerblichen
</a:t>
          </a:r>
          <a:r>
            <a:rPr lang="en-US" cap="none" sz="1000" b="0" i="0" u="none" baseline="0">
              <a:solidFill>
                <a:srgbClr val="000000"/>
              </a:solidFill>
              <a:latin typeface="Arial"/>
              <a:ea typeface="Arial"/>
              <a:cs typeface="Arial"/>
            </a:rPr>
            <a:t> Fachlehrer 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Berufsschulen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und der Fachlehrer für Schreibtechnik an beruflichen Schulen
</a:t>
          </a:r>
          <a:r>
            <a:rPr lang="en-US" cap="none" sz="1000" b="0" i="0" u="none" baseline="0">
              <a:solidFill>
                <a:srgbClr val="000000"/>
              </a:solidFill>
              <a:latin typeface="Arial"/>
              <a:ea typeface="Arial"/>
              <a:cs typeface="Arial"/>
            </a:rPr>
            <a:t> in Bayern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0</xdr:rowOff>
    </xdr:from>
    <xdr:to>
      <xdr:col>18</xdr:col>
      <xdr:colOff>38100</xdr:colOff>
      <xdr:row>31</xdr:row>
      <xdr:rowOff>19050</xdr:rowOff>
    </xdr:to>
    <xdr:pic>
      <xdr:nvPicPr>
        <xdr:cNvPr id="1" name="Grafik 3"/>
        <xdr:cNvPicPr preferRelativeResize="1">
          <a:picLocks noChangeAspect="1"/>
        </xdr:cNvPicPr>
      </xdr:nvPicPr>
      <xdr:blipFill>
        <a:blip r:embed="rId1"/>
        <a:stretch>
          <a:fillRect/>
        </a:stretch>
      </xdr:blipFill>
      <xdr:spPr>
        <a:xfrm>
          <a:off x="0" y="2905125"/>
          <a:ext cx="6029325" cy="2009775"/>
        </a:xfrm>
        <a:prstGeom prst="rect">
          <a:avLst/>
        </a:prstGeom>
        <a:noFill/>
        <a:ln w="9525" cmpd="sng">
          <a:noFill/>
        </a:ln>
      </xdr:spPr>
    </xdr:pic>
    <xdr:clientData/>
  </xdr:twoCellAnchor>
  <xdr:twoCellAnchor editAs="oneCell">
    <xdr:from>
      <xdr:col>0</xdr:col>
      <xdr:colOff>0</xdr:colOff>
      <xdr:row>34</xdr:row>
      <xdr:rowOff>133350</xdr:rowOff>
    </xdr:from>
    <xdr:to>
      <xdr:col>18</xdr:col>
      <xdr:colOff>28575</xdr:colOff>
      <xdr:row>46</xdr:row>
      <xdr:rowOff>142875</xdr:rowOff>
    </xdr:to>
    <xdr:pic>
      <xdr:nvPicPr>
        <xdr:cNvPr id="2" name="Grafik 4"/>
        <xdr:cNvPicPr preferRelativeResize="1">
          <a:picLocks noChangeAspect="1"/>
        </xdr:cNvPicPr>
      </xdr:nvPicPr>
      <xdr:blipFill>
        <a:blip r:embed="rId2"/>
        <a:stretch>
          <a:fillRect/>
        </a:stretch>
      </xdr:blipFill>
      <xdr:spPr>
        <a:xfrm>
          <a:off x="0" y="5534025"/>
          <a:ext cx="6019800" cy="2124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0</xdr:rowOff>
    </xdr:from>
    <xdr:to>
      <xdr:col>10</xdr:col>
      <xdr:colOff>0</xdr:colOff>
      <xdr:row>35</xdr:row>
      <xdr:rowOff>9525</xdr:rowOff>
    </xdr:to>
    <xdr:pic>
      <xdr:nvPicPr>
        <xdr:cNvPr id="1" name="Grafik 3"/>
        <xdr:cNvPicPr preferRelativeResize="1">
          <a:picLocks noChangeAspect="1"/>
        </xdr:cNvPicPr>
      </xdr:nvPicPr>
      <xdr:blipFill>
        <a:blip r:embed="rId1"/>
        <a:stretch>
          <a:fillRect/>
        </a:stretch>
      </xdr:blipFill>
      <xdr:spPr>
        <a:xfrm>
          <a:off x="0" y="3895725"/>
          <a:ext cx="6010275" cy="1800225"/>
        </a:xfrm>
        <a:prstGeom prst="rect">
          <a:avLst/>
        </a:prstGeom>
        <a:noFill/>
        <a:ln w="9525" cmpd="sng">
          <a:noFill/>
        </a:ln>
      </xdr:spPr>
    </xdr:pic>
    <xdr:clientData/>
  </xdr:twoCellAnchor>
  <xdr:twoCellAnchor editAs="oneCell">
    <xdr:from>
      <xdr:col>0</xdr:col>
      <xdr:colOff>0</xdr:colOff>
      <xdr:row>39</xdr:row>
      <xdr:rowOff>0</xdr:rowOff>
    </xdr:from>
    <xdr:to>
      <xdr:col>10</xdr:col>
      <xdr:colOff>19050</xdr:colOff>
      <xdr:row>54</xdr:row>
      <xdr:rowOff>9525</xdr:rowOff>
    </xdr:to>
    <xdr:pic>
      <xdr:nvPicPr>
        <xdr:cNvPr id="2" name="Grafik 4"/>
        <xdr:cNvPicPr preferRelativeResize="1">
          <a:picLocks noChangeAspect="1"/>
        </xdr:cNvPicPr>
      </xdr:nvPicPr>
      <xdr:blipFill>
        <a:blip r:embed="rId2"/>
        <a:stretch>
          <a:fillRect/>
        </a:stretch>
      </xdr:blipFill>
      <xdr:spPr>
        <a:xfrm>
          <a:off x="0" y="6334125"/>
          <a:ext cx="6029325" cy="2447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11</xdr:col>
      <xdr:colOff>19050</xdr:colOff>
      <xdr:row>28</xdr:row>
      <xdr:rowOff>57150</xdr:rowOff>
    </xdr:to>
    <xdr:pic>
      <xdr:nvPicPr>
        <xdr:cNvPr id="1" name="Grafik 4"/>
        <xdr:cNvPicPr preferRelativeResize="1">
          <a:picLocks noChangeAspect="1"/>
        </xdr:cNvPicPr>
      </xdr:nvPicPr>
      <xdr:blipFill>
        <a:blip r:embed="rId1"/>
        <a:stretch>
          <a:fillRect/>
        </a:stretch>
      </xdr:blipFill>
      <xdr:spPr>
        <a:xfrm>
          <a:off x="0" y="2409825"/>
          <a:ext cx="6019800" cy="2371725"/>
        </a:xfrm>
        <a:prstGeom prst="rect">
          <a:avLst/>
        </a:prstGeom>
        <a:noFill/>
        <a:ln w="9525" cmpd="sng">
          <a:noFill/>
        </a:ln>
      </xdr:spPr>
    </xdr:pic>
    <xdr:clientData/>
  </xdr:twoCellAnchor>
  <xdr:twoCellAnchor editAs="oneCell">
    <xdr:from>
      <xdr:col>0</xdr:col>
      <xdr:colOff>0</xdr:colOff>
      <xdr:row>33</xdr:row>
      <xdr:rowOff>9525</xdr:rowOff>
    </xdr:from>
    <xdr:to>
      <xdr:col>11</xdr:col>
      <xdr:colOff>19050</xdr:colOff>
      <xdr:row>45</xdr:row>
      <xdr:rowOff>76200</xdr:rowOff>
    </xdr:to>
    <xdr:pic>
      <xdr:nvPicPr>
        <xdr:cNvPr id="2" name="Grafik 3"/>
        <xdr:cNvPicPr preferRelativeResize="1">
          <a:picLocks noChangeAspect="1"/>
        </xdr:cNvPicPr>
      </xdr:nvPicPr>
      <xdr:blipFill>
        <a:blip r:embed="rId2"/>
        <a:stretch>
          <a:fillRect/>
        </a:stretch>
      </xdr:blipFill>
      <xdr:spPr>
        <a:xfrm>
          <a:off x="0" y="5610225"/>
          <a:ext cx="6019800" cy="2038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15</xdr:row>
      <xdr:rowOff>0</xdr:rowOff>
    </xdr:from>
    <xdr:to>
      <xdr:col>5</xdr:col>
      <xdr:colOff>19050</xdr:colOff>
      <xdr:row>25</xdr:row>
      <xdr:rowOff>57150</xdr:rowOff>
    </xdr:to>
    <xdr:pic>
      <xdr:nvPicPr>
        <xdr:cNvPr id="1" name="Grafik 2"/>
        <xdr:cNvPicPr preferRelativeResize="1">
          <a:picLocks noChangeAspect="1"/>
        </xdr:cNvPicPr>
      </xdr:nvPicPr>
      <xdr:blipFill>
        <a:blip r:embed="rId1"/>
        <a:stretch>
          <a:fillRect/>
        </a:stretch>
      </xdr:blipFill>
      <xdr:spPr>
        <a:xfrm>
          <a:off x="0" y="2571750"/>
          <a:ext cx="6029325"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32</xdr:row>
      <xdr:rowOff>0</xdr:rowOff>
    </xdr:from>
    <xdr:to>
      <xdr:col>14</xdr:col>
      <xdr:colOff>0</xdr:colOff>
      <xdr:row>36</xdr:row>
      <xdr:rowOff>0</xdr:rowOff>
    </xdr:to>
    <xdr:sp>
      <xdr:nvSpPr>
        <xdr:cNvPr id="1" name="Text 3"/>
        <xdr:cNvSpPr txBox="1">
          <a:spLocks noChangeArrowheads="1"/>
        </xdr:cNvSpPr>
      </xdr:nvSpPr>
      <xdr:spPr>
        <a:xfrm>
          <a:off x="5210175" y="4962525"/>
          <a:ext cx="752475" cy="609600"/>
        </a:xfrm>
        <a:prstGeom prst="rect">
          <a:avLst/>
        </a:prstGeom>
        <a:noFill/>
        <a:ln w="1" cmpd="sng">
          <a:noFill/>
        </a:ln>
      </xdr:spPr>
      <xdr:txBody>
        <a:bodyPr vertOverflow="clip" wrap="square" lIns="27432" tIns="27432" rIns="0" bIns="27432" anchor="ctr"/>
        <a:p>
          <a:pPr algn="l">
            <a:defRPr/>
          </a:pPr>
          <a:r>
            <a:rPr lang="en-US" cap="none" sz="700" b="0" i="0" u="none" baseline="0">
              <a:solidFill>
                <a:srgbClr val="000000"/>
              </a:solidFill>
              <a:latin typeface="Arial"/>
              <a:ea typeface="Arial"/>
              <a:cs typeface="Arial"/>
            </a:rPr>
            <a:t>Diplomprüfung 
</a:t>
          </a:r>
          <a:r>
            <a:rPr lang="en-US" cap="none" sz="700" b="0" i="0" u="none" baseline="0">
              <a:solidFill>
                <a:srgbClr val="000000"/>
              </a:solidFill>
              <a:latin typeface="Arial"/>
              <a:ea typeface="Arial"/>
              <a:cs typeface="Arial"/>
            </a:rPr>
            <a:t>(Diplomhandels-
</a:t>
          </a:r>
          <a:r>
            <a:rPr lang="en-US" cap="none" sz="700" b="0" i="0" u="none" baseline="0">
              <a:solidFill>
                <a:srgbClr val="000000"/>
              </a:solidFill>
              <a:latin typeface="Arial"/>
              <a:ea typeface="Arial"/>
              <a:cs typeface="Arial"/>
            </a:rPr>
            <a:t>lehrer)</a:t>
          </a:r>
        </a:p>
      </xdr:txBody>
    </xdr:sp>
    <xdr:clientData/>
  </xdr:twoCellAnchor>
  <xdr:twoCellAnchor>
    <xdr:from>
      <xdr:col>6</xdr:col>
      <xdr:colOff>752475</xdr:colOff>
      <xdr:row>32</xdr:row>
      <xdr:rowOff>0</xdr:rowOff>
    </xdr:from>
    <xdr:to>
      <xdr:col>9</xdr:col>
      <xdr:colOff>0</xdr:colOff>
      <xdr:row>36</xdr:row>
      <xdr:rowOff>0</xdr:rowOff>
    </xdr:to>
    <xdr:sp>
      <xdr:nvSpPr>
        <xdr:cNvPr id="2" name="Text 6"/>
        <xdr:cNvSpPr txBox="1">
          <a:spLocks noChangeArrowheads="1"/>
        </xdr:cNvSpPr>
      </xdr:nvSpPr>
      <xdr:spPr>
        <a:xfrm>
          <a:off x="2752725" y="4962525"/>
          <a:ext cx="819150" cy="609600"/>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rPr>
            <a:t>1. Staatsprüfung</a:t>
          </a:r>
        </a:p>
      </xdr:txBody>
    </xdr:sp>
    <xdr:clientData/>
  </xdr:twoCellAnchor>
  <xdr:twoCellAnchor>
    <xdr:from>
      <xdr:col>9</xdr:col>
      <xdr:colOff>0</xdr:colOff>
      <xdr:row>32</xdr:row>
      <xdr:rowOff>9525</xdr:rowOff>
    </xdr:from>
    <xdr:to>
      <xdr:col>12</xdr:col>
      <xdr:colOff>752475</xdr:colOff>
      <xdr:row>36</xdr:row>
      <xdr:rowOff>9525</xdr:rowOff>
    </xdr:to>
    <xdr:sp>
      <xdr:nvSpPr>
        <xdr:cNvPr id="3" name="Text 7"/>
        <xdr:cNvSpPr txBox="1">
          <a:spLocks noChangeArrowheads="1"/>
        </xdr:cNvSpPr>
      </xdr:nvSpPr>
      <xdr:spPr>
        <a:xfrm>
          <a:off x="3571875" y="4972050"/>
          <a:ext cx="1638300" cy="6096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a:t>
          </a:r>
        </a:p>
      </xdr:txBody>
    </xdr:sp>
    <xdr:clientData/>
  </xdr:twoCellAnchor>
  <xdr:twoCellAnchor>
    <xdr:from>
      <xdr:col>3</xdr:col>
      <xdr:colOff>9525</xdr:colOff>
      <xdr:row>32</xdr:row>
      <xdr:rowOff>0</xdr:rowOff>
    </xdr:from>
    <xdr:to>
      <xdr:col>7</xdr:col>
      <xdr:colOff>0</xdr:colOff>
      <xdr:row>36</xdr:row>
      <xdr:rowOff>0</xdr:rowOff>
    </xdr:to>
    <xdr:sp>
      <xdr:nvSpPr>
        <xdr:cNvPr id="4" name="Text 8"/>
        <xdr:cNvSpPr txBox="1">
          <a:spLocks noChangeArrowheads="1"/>
        </xdr:cNvSpPr>
      </xdr:nvSpPr>
      <xdr:spPr>
        <a:xfrm>
          <a:off x="1123950" y="4962525"/>
          <a:ext cx="1628775" cy="6096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a:t>
          </a:r>
        </a:p>
      </xdr:txBody>
    </xdr:sp>
    <xdr:clientData/>
  </xdr:twoCellAnchor>
  <xdr:twoCellAnchor>
    <xdr:from>
      <xdr:col>3</xdr:col>
      <xdr:colOff>0</xdr:colOff>
      <xdr:row>53</xdr:row>
      <xdr:rowOff>0</xdr:rowOff>
    </xdr:from>
    <xdr:to>
      <xdr:col>8</xdr:col>
      <xdr:colOff>276225</xdr:colOff>
      <xdr:row>56</xdr:row>
      <xdr:rowOff>0</xdr:rowOff>
    </xdr:to>
    <xdr:sp>
      <xdr:nvSpPr>
        <xdr:cNvPr id="5" name="Text 9"/>
        <xdr:cNvSpPr txBox="1">
          <a:spLocks noChangeArrowheads="1"/>
        </xdr:cNvSpPr>
      </xdr:nvSpPr>
      <xdr:spPr>
        <a:xfrm>
          <a:off x="1114425" y="8162925"/>
          <a:ext cx="1981200" cy="4572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a:t>
          </a:r>
        </a:p>
      </xdr:txBody>
    </xdr:sp>
    <xdr:clientData/>
  </xdr:twoCellAnchor>
  <xdr:twoCellAnchor>
    <xdr:from>
      <xdr:col>8</xdr:col>
      <xdr:colOff>314325</xdr:colOff>
      <xdr:row>53</xdr:row>
      <xdr:rowOff>47625</xdr:rowOff>
    </xdr:from>
    <xdr:to>
      <xdr:col>10</xdr:col>
      <xdr:colOff>219075</xdr:colOff>
      <xdr:row>55</xdr:row>
      <xdr:rowOff>133350</xdr:rowOff>
    </xdr:to>
    <xdr:sp>
      <xdr:nvSpPr>
        <xdr:cNvPr id="6" name="Text 10"/>
        <xdr:cNvSpPr txBox="1">
          <a:spLocks noChangeArrowheads="1"/>
        </xdr:cNvSpPr>
      </xdr:nvSpPr>
      <xdr:spPr>
        <a:xfrm>
          <a:off x="3133725" y="8210550"/>
          <a:ext cx="723900" cy="390525"/>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rPr>
            <a:t>2. Staatsprüfung</a:t>
          </a:r>
        </a:p>
      </xdr:txBody>
    </xdr:sp>
    <xdr:clientData/>
  </xdr:twoCellAnchor>
  <xdr:twoCellAnchor>
    <xdr:from>
      <xdr:col>10</xdr:col>
      <xdr:colOff>257175</xdr:colOff>
      <xdr:row>53</xdr:row>
      <xdr:rowOff>0</xdr:rowOff>
    </xdr:from>
    <xdr:to>
      <xdr:col>14</xdr:col>
      <xdr:colOff>0</xdr:colOff>
      <xdr:row>56</xdr:row>
      <xdr:rowOff>0</xdr:rowOff>
    </xdr:to>
    <xdr:sp>
      <xdr:nvSpPr>
        <xdr:cNvPr id="7" name="Text 11"/>
        <xdr:cNvSpPr txBox="1">
          <a:spLocks noChangeArrowheads="1"/>
        </xdr:cNvSpPr>
      </xdr:nvSpPr>
      <xdr:spPr>
        <a:xfrm>
          <a:off x="3895725" y="8162925"/>
          <a:ext cx="2066925" cy="4572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a:t>
          </a:r>
        </a:p>
      </xdr:txBody>
    </xdr:sp>
    <xdr:clientData/>
  </xdr:twoCellAnchor>
  <xdr:twoCellAnchor>
    <xdr:from>
      <xdr:col>14</xdr:col>
      <xdr:colOff>0</xdr:colOff>
      <xdr:row>4</xdr:row>
      <xdr:rowOff>0</xdr:rowOff>
    </xdr:from>
    <xdr:to>
      <xdr:col>14</xdr:col>
      <xdr:colOff>0</xdr:colOff>
      <xdr:row>5</xdr:row>
      <xdr:rowOff>9525</xdr:rowOff>
    </xdr:to>
    <xdr:sp>
      <xdr:nvSpPr>
        <xdr:cNvPr id="8" name="Text 13"/>
        <xdr:cNvSpPr txBox="1">
          <a:spLocks noChangeArrowheads="1"/>
        </xdr:cNvSpPr>
      </xdr:nvSpPr>
      <xdr:spPr>
        <a:xfrm>
          <a:off x="5962650" y="695325"/>
          <a:ext cx="0" cy="161925"/>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Volksschulen</a:t>
          </a:r>
        </a:p>
      </xdr:txBody>
    </xdr:sp>
    <xdr:clientData/>
  </xdr:twoCellAnchor>
  <xdr:twoCellAnchor>
    <xdr:from>
      <xdr:col>14</xdr:col>
      <xdr:colOff>0</xdr:colOff>
      <xdr:row>4</xdr:row>
      <xdr:rowOff>0</xdr:rowOff>
    </xdr:from>
    <xdr:to>
      <xdr:col>14</xdr:col>
      <xdr:colOff>0</xdr:colOff>
      <xdr:row>5</xdr:row>
      <xdr:rowOff>0</xdr:rowOff>
    </xdr:to>
    <xdr:sp>
      <xdr:nvSpPr>
        <xdr:cNvPr id="9" name="Text 14"/>
        <xdr:cNvSpPr txBox="1">
          <a:spLocks noChangeArrowheads="1"/>
        </xdr:cNvSpPr>
      </xdr:nvSpPr>
      <xdr:spPr>
        <a:xfrm>
          <a:off x="5962650"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Sonderschulen</a:t>
          </a:r>
        </a:p>
      </xdr:txBody>
    </xdr:sp>
    <xdr:clientData/>
  </xdr:twoCellAnchor>
  <xdr:twoCellAnchor>
    <xdr:from>
      <xdr:col>14</xdr:col>
      <xdr:colOff>0</xdr:colOff>
      <xdr:row>4</xdr:row>
      <xdr:rowOff>0</xdr:rowOff>
    </xdr:from>
    <xdr:to>
      <xdr:col>14</xdr:col>
      <xdr:colOff>0</xdr:colOff>
      <xdr:row>5</xdr:row>
      <xdr:rowOff>0</xdr:rowOff>
    </xdr:to>
    <xdr:sp>
      <xdr:nvSpPr>
        <xdr:cNvPr id="10" name="Text 15"/>
        <xdr:cNvSpPr txBox="1">
          <a:spLocks noChangeArrowheads="1"/>
        </xdr:cNvSpPr>
      </xdr:nvSpPr>
      <xdr:spPr>
        <a:xfrm>
          <a:off x="5962650"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Realschulen</a:t>
          </a:r>
        </a:p>
      </xdr:txBody>
    </xdr:sp>
    <xdr:clientData/>
  </xdr:twoCellAnchor>
  <xdr:twoCellAnchor>
    <xdr:from>
      <xdr:col>14</xdr:col>
      <xdr:colOff>0</xdr:colOff>
      <xdr:row>4</xdr:row>
      <xdr:rowOff>0</xdr:rowOff>
    </xdr:from>
    <xdr:to>
      <xdr:col>14</xdr:col>
      <xdr:colOff>0</xdr:colOff>
      <xdr:row>5</xdr:row>
      <xdr:rowOff>0</xdr:rowOff>
    </xdr:to>
    <xdr:sp>
      <xdr:nvSpPr>
        <xdr:cNvPr id="11" name="Text 16"/>
        <xdr:cNvSpPr txBox="1">
          <a:spLocks noChangeArrowheads="1"/>
        </xdr:cNvSpPr>
      </xdr:nvSpPr>
      <xdr:spPr>
        <a:xfrm>
          <a:off x="5962650"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Gymnasien</a:t>
          </a:r>
        </a:p>
      </xdr:txBody>
    </xdr:sp>
    <xdr:clientData/>
  </xdr:twoCellAnchor>
  <xdr:twoCellAnchor>
    <xdr:from>
      <xdr:col>14</xdr:col>
      <xdr:colOff>0</xdr:colOff>
      <xdr:row>6</xdr:row>
      <xdr:rowOff>0</xdr:rowOff>
    </xdr:from>
    <xdr:to>
      <xdr:col>14</xdr:col>
      <xdr:colOff>0</xdr:colOff>
      <xdr:row>8</xdr:row>
      <xdr:rowOff>0</xdr:rowOff>
    </xdr:to>
    <xdr:sp>
      <xdr:nvSpPr>
        <xdr:cNvPr id="12" name="Text 17"/>
        <xdr:cNvSpPr txBox="1">
          <a:spLocks noChangeArrowheads="1"/>
        </xdr:cNvSpPr>
      </xdr:nvSpPr>
      <xdr:spPr>
        <a:xfrm>
          <a:off x="5962650" y="1000125"/>
          <a:ext cx="0" cy="304800"/>
        </a:xfrm>
        <a:prstGeom prst="rect">
          <a:avLst/>
        </a:prstGeom>
        <a:noFill/>
        <a:ln w="1" cmpd="sng">
          <a:noFill/>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twoCellAnchor>
    <xdr:from>
      <xdr:col>14</xdr:col>
      <xdr:colOff>0</xdr:colOff>
      <xdr:row>3</xdr:row>
      <xdr:rowOff>0</xdr:rowOff>
    </xdr:from>
    <xdr:to>
      <xdr:col>14</xdr:col>
      <xdr:colOff>0</xdr:colOff>
      <xdr:row>6</xdr:row>
      <xdr:rowOff>0</xdr:rowOff>
    </xdr:to>
    <xdr:sp>
      <xdr:nvSpPr>
        <xdr:cNvPr id="13" name="Text 19"/>
        <xdr:cNvSpPr txBox="1">
          <a:spLocks noChangeArrowheads="1"/>
        </xdr:cNvSpPr>
      </xdr:nvSpPr>
      <xdr:spPr>
        <a:xfrm>
          <a:off x="5962650" y="542925"/>
          <a:ext cx="0" cy="4572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beruflichen
</a:t>
          </a:r>
          <a:r>
            <a:rPr lang="en-US" cap="none" sz="1000" b="0" i="0" u="none" baseline="0">
              <a:solidFill>
                <a:srgbClr val="000000"/>
              </a:solidFill>
              <a:latin typeface="Jahrbuch"/>
              <a:ea typeface="Jahrbuch"/>
              <a:cs typeface="Jahrbuch"/>
            </a:rPr>
            <a:t>Schulen</a:t>
          </a:r>
        </a:p>
      </xdr:txBody>
    </xdr:sp>
    <xdr:clientData/>
  </xdr:twoCellAnchor>
  <xdr:twoCellAnchor>
    <xdr:from>
      <xdr:col>14</xdr:col>
      <xdr:colOff>0</xdr:colOff>
      <xdr:row>3</xdr:row>
      <xdr:rowOff>0</xdr:rowOff>
    </xdr:from>
    <xdr:to>
      <xdr:col>14</xdr:col>
      <xdr:colOff>0</xdr:colOff>
      <xdr:row>6</xdr:row>
      <xdr:rowOff>0</xdr:rowOff>
    </xdr:to>
    <xdr:sp>
      <xdr:nvSpPr>
        <xdr:cNvPr id="14" name="Text 20"/>
        <xdr:cNvSpPr txBox="1">
          <a:spLocks noChangeArrowheads="1"/>
        </xdr:cNvSpPr>
      </xdr:nvSpPr>
      <xdr:spPr>
        <a:xfrm>
          <a:off x="5962650" y="542925"/>
          <a:ext cx="0" cy="4572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kaufmännischen
</a:t>
          </a:r>
          <a:r>
            <a:rPr lang="en-US" cap="none" sz="1000" b="0" i="0" u="none" baseline="0">
              <a:solidFill>
                <a:srgbClr val="000000"/>
              </a:solidFill>
              <a:latin typeface="Jahrbuch"/>
              <a:ea typeface="Jahrbuch"/>
              <a:cs typeface="Jahrbuch"/>
            </a:rPr>
            <a:t>Schulen</a:t>
          </a:r>
        </a:p>
      </xdr:txBody>
    </xdr:sp>
    <xdr:clientData/>
  </xdr:twoCellAnchor>
  <xdr:twoCellAnchor>
    <xdr:from>
      <xdr:col>14</xdr:col>
      <xdr:colOff>0</xdr:colOff>
      <xdr:row>2</xdr:row>
      <xdr:rowOff>0</xdr:rowOff>
    </xdr:from>
    <xdr:to>
      <xdr:col>14</xdr:col>
      <xdr:colOff>0</xdr:colOff>
      <xdr:row>6</xdr:row>
      <xdr:rowOff>0</xdr:rowOff>
    </xdr:to>
    <xdr:sp>
      <xdr:nvSpPr>
        <xdr:cNvPr id="15" name="Text 21"/>
        <xdr:cNvSpPr txBox="1">
          <a:spLocks noChangeArrowheads="1"/>
        </xdr:cNvSpPr>
      </xdr:nvSpPr>
      <xdr:spPr>
        <a:xfrm>
          <a:off x="5962650" y="390525"/>
          <a:ext cx="0" cy="6096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Ausbildungsabschnitte</a:t>
          </a:r>
        </a:p>
      </xdr:txBody>
    </xdr:sp>
    <xdr:clientData/>
  </xdr:twoCellAnchor>
  <xdr:twoCellAnchor>
    <xdr:from>
      <xdr:col>14</xdr:col>
      <xdr:colOff>0</xdr:colOff>
      <xdr:row>32</xdr:row>
      <xdr:rowOff>9525</xdr:rowOff>
    </xdr:from>
    <xdr:to>
      <xdr:col>14</xdr:col>
      <xdr:colOff>0</xdr:colOff>
      <xdr:row>33</xdr:row>
      <xdr:rowOff>9525</xdr:rowOff>
    </xdr:to>
    <xdr:sp>
      <xdr:nvSpPr>
        <xdr:cNvPr id="16" name="Text 22"/>
        <xdr:cNvSpPr txBox="1">
          <a:spLocks noChangeArrowheads="1"/>
        </xdr:cNvSpPr>
      </xdr:nvSpPr>
      <xdr:spPr>
        <a:xfrm>
          <a:off x="5962650" y="4972050"/>
          <a:ext cx="0" cy="1524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rPr>
            <a:t>Staatsprüfungen</a:t>
          </a:r>
        </a:p>
      </xdr:txBody>
    </xdr:sp>
    <xdr:clientData/>
  </xdr:twoCellAnchor>
  <xdr:twoCellAnchor>
    <xdr:from>
      <xdr:col>14</xdr:col>
      <xdr:colOff>0</xdr:colOff>
      <xdr:row>32</xdr:row>
      <xdr:rowOff>0</xdr:rowOff>
    </xdr:from>
    <xdr:to>
      <xdr:col>14</xdr:col>
      <xdr:colOff>0</xdr:colOff>
      <xdr:row>33</xdr:row>
      <xdr:rowOff>0</xdr:rowOff>
    </xdr:to>
    <xdr:sp>
      <xdr:nvSpPr>
        <xdr:cNvPr id="17" name="Text 23"/>
        <xdr:cNvSpPr txBox="1">
          <a:spLocks noChangeArrowheads="1"/>
        </xdr:cNvSpPr>
      </xdr:nvSpPr>
      <xdr:spPr>
        <a:xfrm>
          <a:off x="5962650" y="4962525"/>
          <a:ext cx="0" cy="1524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a:t>
          </a:r>
        </a:p>
      </xdr:txBody>
    </xdr:sp>
    <xdr:clientData/>
  </xdr:twoCellAnchor>
  <xdr:twoCellAnchor>
    <xdr:from>
      <xdr:col>14</xdr:col>
      <xdr:colOff>0</xdr:colOff>
      <xdr:row>32</xdr:row>
      <xdr:rowOff>0</xdr:rowOff>
    </xdr:from>
    <xdr:to>
      <xdr:col>14</xdr:col>
      <xdr:colOff>0</xdr:colOff>
      <xdr:row>33</xdr:row>
      <xdr:rowOff>0</xdr:rowOff>
    </xdr:to>
    <xdr:sp>
      <xdr:nvSpPr>
        <xdr:cNvPr id="18" name="Text 24"/>
        <xdr:cNvSpPr txBox="1">
          <a:spLocks noChangeArrowheads="1"/>
        </xdr:cNvSpPr>
      </xdr:nvSpPr>
      <xdr:spPr>
        <a:xfrm>
          <a:off x="5962650" y="4962525"/>
          <a:ext cx="0" cy="1524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a:t>
          </a:r>
        </a:p>
      </xdr:txBody>
    </xdr:sp>
    <xdr:clientData/>
  </xdr:twoCellAnchor>
  <xdr:twoCellAnchor>
    <xdr:from>
      <xdr:col>14</xdr:col>
      <xdr:colOff>0</xdr:colOff>
      <xdr:row>53</xdr:row>
      <xdr:rowOff>0</xdr:rowOff>
    </xdr:from>
    <xdr:to>
      <xdr:col>14</xdr:col>
      <xdr:colOff>0</xdr:colOff>
      <xdr:row>55</xdr:row>
      <xdr:rowOff>0</xdr:rowOff>
    </xdr:to>
    <xdr:sp>
      <xdr:nvSpPr>
        <xdr:cNvPr id="19" name="Text 25"/>
        <xdr:cNvSpPr txBox="1">
          <a:spLocks noChangeArrowheads="1"/>
        </xdr:cNvSpPr>
      </xdr:nvSpPr>
      <xdr:spPr>
        <a:xfrm>
          <a:off x="5962650" y="8162925"/>
          <a:ext cx="0" cy="3048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¬¾¾¾¾¾¾¾¾¾¾¾¾¾¾¾¾¾¾¾¾¾¾</a:t>
          </a:r>
        </a:p>
      </xdr:txBody>
    </xdr:sp>
    <xdr:clientData/>
  </xdr:twoCellAnchor>
  <xdr:twoCellAnchor>
    <xdr:from>
      <xdr:col>14</xdr:col>
      <xdr:colOff>0</xdr:colOff>
      <xdr:row>53</xdr:row>
      <xdr:rowOff>0</xdr:rowOff>
    </xdr:from>
    <xdr:to>
      <xdr:col>14</xdr:col>
      <xdr:colOff>0</xdr:colOff>
      <xdr:row>55</xdr:row>
      <xdr:rowOff>0</xdr:rowOff>
    </xdr:to>
    <xdr:sp>
      <xdr:nvSpPr>
        <xdr:cNvPr id="20" name="Text 26"/>
        <xdr:cNvSpPr txBox="1">
          <a:spLocks noChangeArrowheads="1"/>
        </xdr:cNvSpPr>
      </xdr:nvSpPr>
      <xdr:spPr>
        <a:xfrm>
          <a:off x="5962650" y="8162925"/>
          <a:ext cx="0" cy="3048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Staatsprüfungen</a:t>
          </a:r>
        </a:p>
      </xdr:txBody>
    </xdr:sp>
    <xdr:clientData/>
  </xdr:twoCellAnchor>
  <xdr:twoCellAnchor>
    <xdr:from>
      <xdr:col>14</xdr:col>
      <xdr:colOff>0</xdr:colOff>
      <xdr:row>53</xdr:row>
      <xdr:rowOff>0</xdr:rowOff>
    </xdr:from>
    <xdr:to>
      <xdr:col>14</xdr:col>
      <xdr:colOff>0</xdr:colOff>
      <xdr:row>55</xdr:row>
      <xdr:rowOff>0</xdr:rowOff>
    </xdr:to>
    <xdr:sp>
      <xdr:nvSpPr>
        <xdr:cNvPr id="21" name="Text 27"/>
        <xdr:cNvSpPr txBox="1">
          <a:spLocks noChangeArrowheads="1"/>
        </xdr:cNvSpPr>
      </xdr:nvSpPr>
      <xdr:spPr>
        <a:xfrm>
          <a:off x="5962650" y="8162925"/>
          <a:ext cx="0" cy="3048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¾¾¾¾¾¾¾¾¾¾¾¾¾¾¾¾¾¾¾¾¾¾®</a:t>
          </a:r>
        </a:p>
      </xdr:txBody>
    </xdr:sp>
    <xdr:clientData/>
  </xdr:twoCellAnchor>
  <xdr:twoCellAnchor>
    <xdr:from>
      <xdr:col>14</xdr:col>
      <xdr:colOff>0</xdr:colOff>
      <xdr:row>60</xdr:row>
      <xdr:rowOff>19050</xdr:rowOff>
    </xdr:from>
    <xdr:to>
      <xdr:col>14</xdr:col>
      <xdr:colOff>0</xdr:colOff>
      <xdr:row>61</xdr:row>
      <xdr:rowOff>0</xdr:rowOff>
    </xdr:to>
    <xdr:sp>
      <xdr:nvSpPr>
        <xdr:cNvPr id="22" name="Text 28"/>
        <xdr:cNvSpPr txBox="1">
          <a:spLocks noChangeArrowheads="1"/>
        </xdr:cNvSpPr>
      </xdr:nvSpPr>
      <xdr:spPr>
        <a:xfrm>
          <a:off x="5962650" y="9258300"/>
          <a:ext cx="0" cy="142875"/>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rPr>
            <a:t>¹ÒSonderregelungen sind nicht berücksichtigt. - ²ÒSoweit nichts anderes vermerkt: Grundständiges Studium. - ³ÒIm Anschluß an die 1. oder 2. Staatsprüfung für das Lehramt an Volksschulen (mind. Gesamtnote "befriedigend") und ein Praktikum von mind. 6 Wochen an einer Sonderschule nach bestandener Erster Lehramtsprüfung.</a:t>
          </a:r>
        </a:p>
      </xdr:txBody>
    </xdr:sp>
    <xdr:clientData/>
  </xdr:twoCellAnchor>
  <xdr:twoCellAnchor>
    <xdr:from>
      <xdr:col>3</xdr:col>
      <xdr:colOff>0</xdr:colOff>
      <xdr:row>9</xdr:row>
      <xdr:rowOff>152400</xdr:rowOff>
    </xdr:from>
    <xdr:to>
      <xdr:col>6</xdr:col>
      <xdr:colOff>733425</xdr:colOff>
      <xdr:row>11</xdr:row>
      <xdr:rowOff>9525</xdr:rowOff>
    </xdr:to>
    <xdr:sp>
      <xdr:nvSpPr>
        <xdr:cNvPr id="23" name="Text 29"/>
        <xdr:cNvSpPr txBox="1">
          <a:spLocks noChangeArrowheads="1"/>
        </xdr:cNvSpPr>
      </xdr:nvSpPr>
      <xdr:spPr>
        <a:xfrm>
          <a:off x="1114425" y="1609725"/>
          <a:ext cx="1619250" cy="161925"/>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a:t>
          </a:r>
        </a:p>
      </xdr:txBody>
    </xdr:sp>
    <xdr:clientData/>
  </xdr:twoCellAnchor>
  <xdr:twoCellAnchor>
    <xdr:from>
      <xdr:col>6</xdr:col>
      <xdr:colOff>714375</xdr:colOff>
      <xdr:row>9</xdr:row>
      <xdr:rowOff>104775</xdr:rowOff>
    </xdr:from>
    <xdr:to>
      <xdr:col>10</xdr:col>
      <xdr:colOff>400050</xdr:colOff>
      <xdr:row>11</xdr:row>
      <xdr:rowOff>152400</xdr:rowOff>
    </xdr:to>
    <xdr:sp>
      <xdr:nvSpPr>
        <xdr:cNvPr id="24" name="Text 30"/>
        <xdr:cNvSpPr txBox="1">
          <a:spLocks noChangeArrowheads="1"/>
        </xdr:cNvSpPr>
      </xdr:nvSpPr>
      <xdr:spPr>
        <a:xfrm>
          <a:off x="2714625" y="1562100"/>
          <a:ext cx="1323975" cy="352425"/>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latin typeface="Arial"/>
              <a:ea typeface="Arial"/>
              <a:cs typeface="Arial"/>
            </a:rPr>
            <a:t>Erziehungswissenschaften
</a:t>
          </a:r>
          <a:r>
            <a:rPr lang="en-US" cap="none" sz="700" b="0" i="0" u="none" baseline="0">
              <a:solidFill>
                <a:srgbClr val="000000"/>
              </a:solidFill>
              <a:latin typeface="Arial"/>
              <a:ea typeface="Arial"/>
              <a:cs typeface="Arial"/>
            </a:rPr>
            <a:t>außerdem</a:t>
          </a:r>
        </a:p>
      </xdr:txBody>
    </xdr:sp>
    <xdr:clientData/>
  </xdr:twoCellAnchor>
  <xdr:twoCellAnchor>
    <xdr:from>
      <xdr:col>10</xdr:col>
      <xdr:colOff>333375</xdr:colOff>
      <xdr:row>9</xdr:row>
      <xdr:rowOff>152400</xdr:rowOff>
    </xdr:from>
    <xdr:to>
      <xdr:col>13</xdr:col>
      <xdr:colOff>704850</xdr:colOff>
      <xdr:row>11</xdr:row>
      <xdr:rowOff>0</xdr:rowOff>
    </xdr:to>
    <xdr:sp>
      <xdr:nvSpPr>
        <xdr:cNvPr id="25" name="Text 31"/>
        <xdr:cNvSpPr txBox="1">
          <a:spLocks noChangeArrowheads="1"/>
        </xdr:cNvSpPr>
      </xdr:nvSpPr>
      <xdr:spPr>
        <a:xfrm>
          <a:off x="3971925" y="1609725"/>
          <a:ext cx="1943100" cy="1524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10</xdr:col>
      <xdr:colOff>0</xdr:colOff>
      <xdr:row>6</xdr:row>
      <xdr:rowOff>95250</xdr:rowOff>
    </xdr:to>
    <xdr:sp>
      <xdr:nvSpPr>
        <xdr:cNvPr id="1" name="Text Box 27"/>
        <xdr:cNvSpPr txBox="1">
          <a:spLocks noChangeArrowheads="1"/>
        </xdr:cNvSpPr>
      </xdr:nvSpPr>
      <xdr:spPr>
        <a:xfrm>
          <a:off x="0" y="219075"/>
          <a:ext cx="6000750" cy="847725"/>
        </a:xfrm>
        <a:prstGeom prst="rect">
          <a:avLst/>
        </a:prstGeom>
        <a:noFill/>
        <a:ln w="9525"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Vorbereitungsdienst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Studienreferendare an Grund- und Hauptschulen, Schulen für Sonderpädagogik, Realschulen und Gymnasien leisten als Vorbereitungsdienst eine zweijährige schulpraktische Ausbildung, die mit der Zweiten Staatsprüfung abschließt.Di</a:t>
          </a:r>
          <a:r>
            <a:rPr lang="en-US" cap="none" sz="800" b="0" i="0" u="none" baseline="0">
              <a:solidFill>
                <a:srgbClr val="000000"/>
              </a:solidFill>
              <a:latin typeface="Arial"/>
              <a:ea typeface="Arial"/>
              <a:cs typeface="Arial"/>
            </a:rPr>
            <a:t>e Abgrenzungen orientieren sich an den Einstellungsterminen der Studienreferendare in den Vorbereitungsdienst des im angegebenen  Jahr beginnenden  Schuljahres (Stand März des auf das angegebene Jahr folgenden Jahres).</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96</xdr:row>
      <xdr:rowOff>123825</xdr:rowOff>
    </xdr:from>
    <xdr:to>
      <xdr:col>10</xdr:col>
      <xdr:colOff>19050</xdr:colOff>
      <xdr:row>106</xdr:row>
      <xdr:rowOff>47625</xdr:rowOff>
    </xdr:to>
    <xdr:sp>
      <xdr:nvSpPr>
        <xdr:cNvPr id="2" name="Text Box 36"/>
        <xdr:cNvSpPr txBox="1">
          <a:spLocks noChangeArrowheads="1"/>
        </xdr:cNvSpPr>
      </xdr:nvSpPr>
      <xdr:spPr>
        <a:xfrm>
          <a:off x="0" y="16087725"/>
          <a:ext cx="6019800" cy="1543050"/>
        </a:xfrm>
        <a:prstGeom prst="rect">
          <a:avLst/>
        </a:prstGeom>
        <a:no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Ausbildung</a:t>
          </a:r>
          <a:r>
            <a:rPr lang="en-US" cap="none" sz="800" b="1" i="0" u="none" baseline="0">
              <a:solidFill>
                <a:srgbClr val="000000"/>
              </a:solidFill>
              <a:latin typeface="Arial"/>
              <a:ea typeface="Arial"/>
              <a:cs typeface="Arial"/>
            </a:rPr>
            <a:t> zum gewerblichen Fachlehrer (GFL)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An den beruflichen Schulen unterrichten neben den Lehrern mit der Befähigung für das Lehramt an beruflichen Schulen (siehe Abschnitt V) auch gewerbliche Fachlehrer. Zur Ausbildung zum gewerblichen Fachlehrer können Meister oder Techniker mit einer mindestens zweijährigen Berufserfahrung in dieser Qualifikation zugelassen werden. Da diese außerhalb der üblichen Einrichtungen für die Lehrerausbildung erworben wird, kann die fachliche Ausbildung der gewerblichen Fachlehrer in den Tabellen nicht berücksichtigt werden.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Die pädagogische Ausbildung der gewerblichen Fachlehrer erfolgt in Form eines einjährigen Vorbereitungsdienstes an der Abt. IV des Staatsinstituts für die Ausbildung von Fachlehrern in Ansbach. </a:t>
          </a:r>
        </a:p>
      </xdr:txBody>
    </xdr:sp>
    <xdr:clientData/>
  </xdr:twoCellAnchor>
  <xdr:twoCellAnchor>
    <xdr:from>
      <xdr:col>0</xdr:col>
      <xdr:colOff>0</xdr:colOff>
      <xdr:row>115</xdr:row>
      <xdr:rowOff>0</xdr:rowOff>
    </xdr:from>
    <xdr:to>
      <xdr:col>10</xdr:col>
      <xdr:colOff>0</xdr:colOff>
      <xdr:row>138</xdr:row>
      <xdr:rowOff>142875</xdr:rowOff>
    </xdr:to>
    <xdr:sp>
      <xdr:nvSpPr>
        <xdr:cNvPr id="3" name="Text Box 38"/>
        <xdr:cNvSpPr txBox="1">
          <a:spLocks noChangeArrowheads="1"/>
        </xdr:cNvSpPr>
      </xdr:nvSpPr>
      <xdr:spPr>
        <a:xfrm>
          <a:off x="0" y="19345275"/>
          <a:ext cx="6000750" cy="3914775"/>
        </a:xfrm>
        <a:prstGeom prst="rect">
          <a:avLst/>
        </a:prstGeom>
        <a:no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Ausbildung zum Fachlehrer (FL)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An Grundschulen, Hauptschulen, Förderschulen, Realschulen und beruflichen Schulen (seltener an Gymnasien) unterrichten neben den Lehrern mit abgeschlossener Hochschulausbildung auch Fachlehrer für Ernährung und Gestaltung (früher Handarbeit und Hauswirtschaft), Kommunikationstechnik, Technisches Zeichnen, Werken, Kunsterziehung oder Sport.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Die fachliche Ausbildung dauert drei Jahre. Im Anschluss daran folgt die einjährige pädagogische Ausbildung. Sie schließt mit der Abschlussprüfung, die als 1. Lehramtsprüfung und zugleich als Einstellungsprüfung gilt.
</a:t>
          </a:r>
          <a:r>
            <a:rPr lang="en-US" cap="none" sz="800" b="0" i="0" u="none" baseline="0">
              <a:solidFill>
                <a:srgbClr val="000000"/>
              </a:solidFill>
              <a:latin typeface="Arial"/>
              <a:ea typeface="Arial"/>
              <a:cs typeface="Arial"/>
            </a:rPr>
            <a:t>Danach ist ein zweijähriger Vorbereitungsdienst abzuleisten, auf den die Anstellungsprüfung folgt. Die Fachlehrer werden in den gehobenen Dienst eingestuft.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 Fachliche Ausbildung zum Fachlehrer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Soweit die Fachausbildung in besonderen, durch das Bayer. Staatsministerium für Unterricht und Kultus eingerichteten Lehrgängen erfolgt, sind die Teilnehmerzahlen in Abschnitt VIII.A des Tabellenteils dargestellt. Die Ausbildung erfolgt als Lehrgang in ”integrierter” Form und umfasst eine dreijährige Vollzeitausbildung in den vier Fächern Werken, Technisches Zeichnen, Kommunikationstechnik, Kunsterziehung oder Sport; sie wird an den staatlichen Fachlehrerausbildungsstätten Augsburg und Bayreuth durchgeführt. Außerdem besteht in München ein Werklehrerseminar für die Ausbildung zum Werklehrer im sozialen Bereich.
</a:t>
          </a:r>
          <a:r>
            <a:rPr lang="en-US" cap="none" sz="800" b="0" i="0" u="none" baseline="0">
              <a:solidFill>
                <a:srgbClr val="000000"/>
              </a:solidFill>
              <a:latin typeface="Arial"/>
              <a:ea typeface="Arial"/>
              <a:cs typeface="Arial"/>
            </a:rPr>
            <a:t>Für die fachliche Ausbildung in Ernährung und Gestaltung gibt es keine eigenen Lehrgänge für Fachlehrer; die Ausbildung erfolgt an den Berufsfachschulen und Fachakademien für Hauswirtschaft. Die Teilnehmer der Ausbildung beim Stenographenzentralverein e. V. in München sowie an der Forschungs- und Ausbildungsstätte für Kurzschrift und Textverarbeitung in Bayreuth sind nicht erfasst.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B. Pädagogische Ausbildung zum Fachlehrer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Nach der fachlichen Ausbildung folgt die pädagogische. Sie dauert in der Regel ein Jahr. Die hierfür bestehenden Ausbildungsstätten sind im Tabellenteil mit Angabe der Teilnehmerzahlen einzeln aufgeführt. Es handelt sich dabei um folgende Abteilungen des Staatsinstituts für die Ausbildung von Fachlehrern:
</a:t>
          </a:r>
          <a:r>
            <a:rPr lang="en-US" cap="none" sz="800" b="0" i="0" u="none" baseline="0">
              <a:solidFill>
                <a:srgbClr val="000000"/>
              </a:solidFill>
              <a:latin typeface="Arial"/>
              <a:ea typeface="Arial"/>
              <a:cs typeface="Arial"/>
            </a:rPr>
            <a:t>Für die Fächer Ernährung und Gestaltung die Abteilungen II (München) und III (Ansbach), für die technischen Fächer die Abteilungen I (Augsburg) und V (Bayreuth).
</a:t>
          </a:r>
          <a:r>
            <a:rPr lang="en-US" cap="none" sz="800" b="0" i="0" u="none" baseline="0">
              <a:solidFill>
                <a:srgbClr val="000000"/>
              </a:solidFill>
              <a:latin typeface="Arial"/>
              <a:ea typeface="Arial"/>
              <a:cs typeface="Arial"/>
            </a:rPr>
            <a:t>Abgeschlossen wird die pädagogische Ausbildung mit der Pädagogischen Abschlussprüfung.
</a:t>
          </a:r>
          <a:r>
            <a:rPr lang="en-US" cap="none" sz="800" b="0" i="0" u="none" baseline="0">
              <a:solidFill>
                <a:srgbClr val="000000"/>
              </a:solidFill>
              <a:latin typeface="Arial"/>
              <a:ea typeface="Arial"/>
              <a:cs typeface="Arial"/>
            </a:rPr>
            <a:t>An die pädagogische Ausbildung schließt sich der staatliche Vorbereitungsdienst an. Dieser dauert zwei Jahre und endet mit der zweiten Lehramtsprüfung nach der Prüfungsordnung für die Anstellungsprüfungen der Fachlehrer. Sie ist eine Anstellungsprüfung im Sinne des Art. 115 Abs. 1 Bayer. Beamtengesetz und hat Wettbewerbcharakter.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197</xdr:row>
      <xdr:rowOff>57150</xdr:rowOff>
    </xdr:from>
    <xdr:to>
      <xdr:col>10</xdr:col>
      <xdr:colOff>0</xdr:colOff>
      <xdr:row>208</xdr:row>
      <xdr:rowOff>57150</xdr:rowOff>
    </xdr:to>
    <xdr:sp>
      <xdr:nvSpPr>
        <xdr:cNvPr id="4" name="Text Box 49"/>
        <xdr:cNvSpPr txBox="1">
          <a:spLocks noChangeArrowheads="1"/>
        </xdr:cNvSpPr>
      </xdr:nvSpPr>
      <xdr:spPr>
        <a:xfrm>
          <a:off x="0" y="32718375"/>
          <a:ext cx="6000750" cy="1781175"/>
        </a:xfrm>
        <a:prstGeom prst="rect">
          <a:avLst/>
        </a:prstGeom>
        <a:noFill/>
        <a:ln w="9525"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Ausbildung zum Förderlehrer (FöL)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Zur Unterstützung des Unterrichts an Grund- und Hauptschulen werden in Bayern Förderlehrer eingesetzt. Sie sind nicht für eine selbständige Klassenführung und Unterrichtserteilung, sondern für Übungs-, Betreuungs- und Verwaltungstätigkeiten vorgesehen. Die pädagogische Ausbildung erfolgt am Staatsinstitut für die Ausbildung von Förderlehrern in Bayreuth oder Freising und gliedert sich in je ein Jahr Grundlehrgang, Praktikum und Abschlusslehrgang. Die Ausbildung endet mit der Abschlussprüfung, die als 1. Lehramtsprüfung und zugleich als Einstellungsprüfung im Sinne des Art. 115 Abs. 1 des Bayerischen Beamtengesetzes gilt. </a:t>
          </a:r>
          <a:r>
            <a:rPr lang="en-US" cap="none" sz="800" b="0" i="0" u="none" baseline="0">
              <a:solidFill>
                <a:srgbClr val="000000"/>
              </a:solidFill>
              <a:latin typeface="Arial"/>
              <a:ea typeface="Arial"/>
              <a:cs typeface="Arial"/>
            </a:rPr>
            <a:t>An die pädagogische Ausbildung schließt sich der Vorbereitungsdienst an. Er dauert zwei Jahre und endet mit der Zweiten Prüfung (Anstellungsprüfung), welche zugleich als Einstellungsprüfung im Sinne des Art. 115 Abs. 1 des Bayerischen Beamtengesetzes gilt.</a:t>
          </a:r>
        </a:p>
      </xdr:txBody>
    </xdr:sp>
    <xdr:clientData/>
  </xdr:twoCellAnchor>
  <xdr:twoCellAnchor editAs="oneCell">
    <xdr:from>
      <xdr:col>0</xdr:col>
      <xdr:colOff>0</xdr:colOff>
      <xdr:row>59</xdr:row>
      <xdr:rowOff>123825</xdr:rowOff>
    </xdr:from>
    <xdr:to>
      <xdr:col>10</xdr:col>
      <xdr:colOff>19050</xdr:colOff>
      <xdr:row>81</xdr:row>
      <xdr:rowOff>133350</xdr:rowOff>
    </xdr:to>
    <xdr:pic>
      <xdr:nvPicPr>
        <xdr:cNvPr id="5" name="Grafik 11"/>
        <xdr:cNvPicPr preferRelativeResize="1">
          <a:picLocks noChangeAspect="1"/>
        </xdr:cNvPicPr>
      </xdr:nvPicPr>
      <xdr:blipFill>
        <a:blip r:embed="rId1"/>
        <a:stretch>
          <a:fillRect/>
        </a:stretch>
      </xdr:blipFill>
      <xdr:spPr>
        <a:xfrm>
          <a:off x="0" y="9810750"/>
          <a:ext cx="6019800" cy="3790950"/>
        </a:xfrm>
        <a:prstGeom prst="rect">
          <a:avLst/>
        </a:prstGeom>
        <a:noFill/>
        <a:ln w="9525" cmpd="sng">
          <a:noFill/>
        </a:ln>
      </xdr:spPr>
    </xdr:pic>
    <xdr:clientData/>
  </xdr:twoCellAnchor>
  <xdr:twoCellAnchor editAs="oneCell">
    <xdr:from>
      <xdr:col>0</xdr:col>
      <xdr:colOff>0</xdr:colOff>
      <xdr:row>84</xdr:row>
      <xdr:rowOff>0</xdr:rowOff>
    </xdr:from>
    <xdr:to>
      <xdr:col>9</xdr:col>
      <xdr:colOff>571500</xdr:colOff>
      <xdr:row>94</xdr:row>
      <xdr:rowOff>9525</xdr:rowOff>
    </xdr:to>
    <xdr:pic>
      <xdr:nvPicPr>
        <xdr:cNvPr id="6" name="Grafik 10"/>
        <xdr:cNvPicPr preferRelativeResize="1">
          <a:picLocks noChangeAspect="1"/>
        </xdr:cNvPicPr>
      </xdr:nvPicPr>
      <xdr:blipFill>
        <a:blip r:embed="rId2"/>
        <a:stretch>
          <a:fillRect/>
        </a:stretch>
      </xdr:blipFill>
      <xdr:spPr>
        <a:xfrm>
          <a:off x="0" y="13954125"/>
          <a:ext cx="5991225" cy="1695450"/>
        </a:xfrm>
        <a:prstGeom prst="rect">
          <a:avLst/>
        </a:prstGeom>
        <a:noFill/>
        <a:ln w="9525" cmpd="sng">
          <a:noFill/>
        </a:ln>
      </xdr:spPr>
    </xdr:pic>
    <xdr:clientData/>
  </xdr:twoCellAnchor>
  <xdr:twoCellAnchor editAs="oneCell">
    <xdr:from>
      <xdr:col>0</xdr:col>
      <xdr:colOff>0</xdr:colOff>
      <xdr:row>140</xdr:row>
      <xdr:rowOff>0</xdr:rowOff>
    </xdr:from>
    <xdr:to>
      <xdr:col>10</xdr:col>
      <xdr:colOff>9525</xdr:colOff>
      <xdr:row>164</xdr:row>
      <xdr:rowOff>76200</xdr:rowOff>
    </xdr:to>
    <xdr:pic>
      <xdr:nvPicPr>
        <xdr:cNvPr id="7" name="Grafik 11"/>
        <xdr:cNvPicPr preferRelativeResize="1">
          <a:picLocks noChangeAspect="1"/>
        </xdr:cNvPicPr>
      </xdr:nvPicPr>
      <xdr:blipFill>
        <a:blip r:embed="rId3"/>
        <a:stretch>
          <a:fillRect/>
        </a:stretch>
      </xdr:blipFill>
      <xdr:spPr>
        <a:xfrm>
          <a:off x="0" y="23460075"/>
          <a:ext cx="6010275" cy="3962400"/>
        </a:xfrm>
        <a:prstGeom prst="rect">
          <a:avLst/>
        </a:prstGeom>
        <a:noFill/>
        <a:ln w="9525" cmpd="sng">
          <a:noFill/>
        </a:ln>
      </xdr:spPr>
    </xdr:pic>
    <xdr:clientData/>
  </xdr:twoCellAnchor>
  <xdr:twoCellAnchor editAs="oneCell">
    <xdr:from>
      <xdr:col>0</xdr:col>
      <xdr:colOff>0</xdr:colOff>
      <xdr:row>34</xdr:row>
      <xdr:rowOff>0</xdr:rowOff>
    </xdr:from>
    <xdr:to>
      <xdr:col>9</xdr:col>
      <xdr:colOff>571500</xdr:colOff>
      <xdr:row>58</xdr:row>
      <xdr:rowOff>76200</xdr:rowOff>
    </xdr:to>
    <xdr:pic>
      <xdr:nvPicPr>
        <xdr:cNvPr id="8" name="Grafik 14"/>
        <xdr:cNvPicPr preferRelativeResize="1">
          <a:picLocks noChangeAspect="1"/>
        </xdr:cNvPicPr>
      </xdr:nvPicPr>
      <xdr:blipFill>
        <a:blip r:embed="rId4"/>
        <a:stretch>
          <a:fillRect/>
        </a:stretch>
      </xdr:blipFill>
      <xdr:spPr>
        <a:xfrm>
          <a:off x="0" y="5638800"/>
          <a:ext cx="5991225" cy="3962400"/>
        </a:xfrm>
        <a:prstGeom prst="rect">
          <a:avLst/>
        </a:prstGeom>
        <a:noFill/>
        <a:ln w="9525" cmpd="sng">
          <a:noFill/>
        </a:ln>
      </xdr:spPr>
    </xdr:pic>
    <xdr:clientData/>
  </xdr:twoCellAnchor>
  <xdr:twoCellAnchor editAs="oneCell">
    <xdr:from>
      <xdr:col>0</xdr:col>
      <xdr:colOff>0</xdr:colOff>
      <xdr:row>175</xdr:row>
      <xdr:rowOff>0</xdr:rowOff>
    </xdr:from>
    <xdr:to>
      <xdr:col>9</xdr:col>
      <xdr:colOff>561975</xdr:colOff>
      <xdr:row>196</xdr:row>
      <xdr:rowOff>9525</xdr:rowOff>
    </xdr:to>
    <xdr:pic>
      <xdr:nvPicPr>
        <xdr:cNvPr id="9" name="Grafik 15"/>
        <xdr:cNvPicPr preferRelativeResize="1">
          <a:picLocks noChangeAspect="1"/>
        </xdr:cNvPicPr>
      </xdr:nvPicPr>
      <xdr:blipFill>
        <a:blip r:embed="rId5"/>
        <a:stretch>
          <a:fillRect/>
        </a:stretch>
      </xdr:blipFill>
      <xdr:spPr>
        <a:xfrm>
          <a:off x="0" y="29127450"/>
          <a:ext cx="5981700" cy="3381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16</xdr:col>
      <xdr:colOff>333375</xdr:colOff>
      <xdr:row>30</xdr:row>
      <xdr:rowOff>9525</xdr:rowOff>
    </xdr:to>
    <xdr:pic>
      <xdr:nvPicPr>
        <xdr:cNvPr id="1" name="Grafik 2"/>
        <xdr:cNvPicPr preferRelativeResize="1">
          <a:picLocks noChangeAspect="1"/>
        </xdr:cNvPicPr>
      </xdr:nvPicPr>
      <xdr:blipFill>
        <a:blip r:embed="rId1"/>
        <a:stretch>
          <a:fillRect/>
        </a:stretch>
      </xdr:blipFill>
      <xdr:spPr>
        <a:xfrm>
          <a:off x="0" y="3629025"/>
          <a:ext cx="5972175" cy="1695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2</xdr:col>
      <xdr:colOff>0</xdr:colOff>
      <xdr:row>42</xdr:row>
      <xdr:rowOff>0</xdr:rowOff>
    </xdr:to>
    <xdr:sp>
      <xdr:nvSpPr>
        <xdr:cNvPr id="1" name="Text 4"/>
        <xdr:cNvSpPr txBox="1">
          <a:spLocks noChangeArrowheads="1"/>
        </xdr:cNvSpPr>
      </xdr:nvSpPr>
      <xdr:spPr>
        <a:xfrm>
          <a:off x="0" y="7058025"/>
          <a:ext cx="2619375" cy="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Fächerverbindung</a:t>
          </a:r>
        </a:p>
      </xdr:txBody>
    </xdr:sp>
    <xdr:clientData/>
  </xdr:twoCellAnchor>
  <xdr:twoCellAnchor>
    <xdr:from>
      <xdr:col>0</xdr:col>
      <xdr:colOff>0</xdr:colOff>
      <xdr:row>74</xdr:row>
      <xdr:rowOff>0</xdr:rowOff>
    </xdr:from>
    <xdr:to>
      <xdr:col>2</xdr:col>
      <xdr:colOff>0</xdr:colOff>
      <xdr:row>74</xdr:row>
      <xdr:rowOff>0</xdr:rowOff>
    </xdr:to>
    <xdr:sp>
      <xdr:nvSpPr>
        <xdr:cNvPr id="2" name="Text 5"/>
        <xdr:cNvSpPr txBox="1">
          <a:spLocks noChangeArrowheads="1"/>
        </xdr:cNvSpPr>
      </xdr:nvSpPr>
      <xdr:spPr>
        <a:xfrm>
          <a:off x="0" y="12496800"/>
          <a:ext cx="2619375" cy="0"/>
        </a:xfrm>
        <a:prstGeom prst="rect">
          <a:avLst/>
        </a:prstGeom>
        <a:noFill/>
        <a:ln w="1" cmpd="sng">
          <a:noFill/>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twoCellAnchor>
    <xdr:from>
      <xdr:col>0</xdr:col>
      <xdr:colOff>0</xdr:colOff>
      <xdr:row>74</xdr:row>
      <xdr:rowOff>0</xdr:rowOff>
    </xdr:from>
    <xdr:to>
      <xdr:col>2</xdr:col>
      <xdr:colOff>0</xdr:colOff>
      <xdr:row>74</xdr:row>
      <xdr:rowOff>0</xdr:rowOff>
    </xdr:to>
    <xdr:sp>
      <xdr:nvSpPr>
        <xdr:cNvPr id="3" name="Text 6"/>
        <xdr:cNvSpPr txBox="1">
          <a:spLocks noChangeArrowheads="1"/>
        </xdr:cNvSpPr>
      </xdr:nvSpPr>
      <xdr:spPr>
        <a:xfrm>
          <a:off x="0" y="12496800"/>
          <a:ext cx="26193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rPr>
            <a:t>Fächerverbindung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98</xdr:row>
      <xdr:rowOff>104775</xdr:rowOff>
    </xdr:from>
    <xdr:to>
      <xdr:col>13</xdr:col>
      <xdr:colOff>352425</xdr:colOff>
      <xdr:row>109</xdr:row>
      <xdr:rowOff>9525</xdr:rowOff>
    </xdr:to>
    <xdr:pic>
      <xdr:nvPicPr>
        <xdr:cNvPr id="1" name="Grafik 6"/>
        <xdr:cNvPicPr preferRelativeResize="1">
          <a:picLocks noChangeAspect="1"/>
        </xdr:cNvPicPr>
      </xdr:nvPicPr>
      <xdr:blipFill>
        <a:blip r:embed="rId1"/>
        <a:stretch>
          <a:fillRect/>
        </a:stretch>
      </xdr:blipFill>
      <xdr:spPr>
        <a:xfrm>
          <a:off x="0" y="16411575"/>
          <a:ext cx="6105525" cy="1752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82</xdr:row>
      <xdr:rowOff>0</xdr:rowOff>
    </xdr:from>
    <xdr:to>
      <xdr:col>2</xdr:col>
      <xdr:colOff>85725</xdr:colOff>
      <xdr:row>83</xdr:row>
      <xdr:rowOff>66675</xdr:rowOff>
    </xdr:to>
    <xdr:sp>
      <xdr:nvSpPr>
        <xdr:cNvPr id="1" name="Text Box 1"/>
        <xdr:cNvSpPr txBox="1">
          <a:spLocks noChangeArrowheads="1"/>
        </xdr:cNvSpPr>
      </xdr:nvSpPr>
      <xdr:spPr>
        <a:xfrm>
          <a:off x="2466975" y="13411200"/>
          <a:ext cx="0" cy="228600"/>
        </a:xfrm>
        <a:prstGeom prst="rect">
          <a:avLst/>
        </a:prstGeom>
        <a:noFill/>
        <a:ln w="9525" cmpd="sng">
          <a:noFill/>
        </a:ln>
      </xdr:spPr>
      <xdr:txBody>
        <a:bodyPr vertOverflow="clip" wrap="square" lIns="27432" tIns="22860" rIns="0" bIns="0"/>
        <a:p>
          <a:pPr algn="l">
            <a:defRPr/>
          </a:pPr>
          <a:r>
            <a:rPr lang="en-US" cap="none" sz="1000" b="0" i="0" u="none" baseline="30000">
              <a:solidFill>
                <a:srgbClr val="000000"/>
              </a:solidFill>
            </a:rPr>
            <a:t>1)</a:t>
          </a:r>
        </a:p>
      </xdr:txBody>
    </xdr:sp>
    <xdr:clientData/>
  </xdr:twoCellAnchor>
  <xdr:oneCellAnchor>
    <xdr:from>
      <xdr:col>3</xdr:col>
      <xdr:colOff>0</xdr:colOff>
      <xdr:row>82</xdr:row>
      <xdr:rowOff>123825</xdr:rowOff>
    </xdr:from>
    <xdr:ext cx="76200" cy="180975"/>
    <xdr:sp fLocksText="0">
      <xdr:nvSpPr>
        <xdr:cNvPr id="2" name="Text Box 2"/>
        <xdr:cNvSpPr txBox="1">
          <a:spLocks noChangeArrowheads="1"/>
        </xdr:cNvSpPr>
      </xdr:nvSpPr>
      <xdr:spPr>
        <a:xfrm>
          <a:off x="2466975" y="1353502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82</xdr:row>
      <xdr:rowOff>123825</xdr:rowOff>
    </xdr:from>
    <xdr:ext cx="76200" cy="180975"/>
    <xdr:sp fLocksText="0">
      <xdr:nvSpPr>
        <xdr:cNvPr id="3" name="Text Box 3"/>
        <xdr:cNvSpPr txBox="1">
          <a:spLocks noChangeArrowheads="1"/>
        </xdr:cNvSpPr>
      </xdr:nvSpPr>
      <xdr:spPr>
        <a:xfrm>
          <a:off x="2962275" y="1353502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82</xdr:row>
      <xdr:rowOff>123825</xdr:rowOff>
    </xdr:from>
    <xdr:ext cx="76200" cy="180975"/>
    <xdr:sp fLocksText="0">
      <xdr:nvSpPr>
        <xdr:cNvPr id="4" name="Text Box 4"/>
        <xdr:cNvSpPr txBox="1">
          <a:spLocks noChangeArrowheads="1"/>
        </xdr:cNvSpPr>
      </xdr:nvSpPr>
      <xdr:spPr>
        <a:xfrm>
          <a:off x="3457575" y="1353502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82</xdr:row>
      <xdr:rowOff>123825</xdr:rowOff>
    </xdr:from>
    <xdr:ext cx="76200" cy="180975"/>
    <xdr:sp fLocksText="0">
      <xdr:nvSpPr>
        <xdr:cNvPr id="5" name="Text Box 5"/>
        <xdr:cNvSpPr txBox="1">
          <a:spLocks noChangeArrowheads="1"/>
        </xdr:cNvSpPr>
      </xdr:nvSpPr>
      <xdr:spPr>
        <a:xfrm>
          <a:off x="3952875" y="1353502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82</xdr:row>
      <xdr:rowOff>123825</xdr:rowOff>
    </xdr:from>
    <xdr:ext cx="76200" cy="180975"/>
    <xdr:sp fLocksText="0">
      <xdr:nvSpPr>
        <xdr:cNvPr id="6" name="Text Box 6"/>
        <xdr:cNvSpPr txBox="1">
          <a:spLocks noChangeArrowheads="1"/>
        </xdr:cNvSpPr>
      </xdr:nvSpPr>
      <xdr:spPr>
        <a:xfrm>
          <a:off x="4448175" y="1353502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82</xdr:row>
      <xdr:rowOff>123825</xdr:rowOff>
    </xdr:from>
    <xdr:ext cx="76200" cy="180975"/>
    <xdr:sp fLocksText="0">
      <xdr:nvSpPr>
        <xdr:cNvPr id="7" name="Text Box 7"/>
        <xdr:cNvSpPr txBox="1">
          <a:spLocks noChangeArrowheads="1"/>
        </xdr:cNvSpPr>
      </xdr:nvSpPr>
      <xdr:spPr>
        <a:xfrm>
          <a:off x="4943475" y="1353502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82</xdr:row>
      <xdr:rowOff>123825</xdr:rowOff>
    </xdr:from>
    <xdr:ext cx="76200" cy="180975"/>
    <xdr:sp fLocksText="0">
      <xdr:nvSpPr>
        <xdr:cNvPr id="8" name="Text Box 8"/>
        <xdr:cNvSpPr txBox="1">
          <a:spLocks noChangeArrowheads="1"/>
        </xdr:cNvSpPr>
      </xdr:nvSpPr>
      <xdr:spPr>
        <a:xfrm>
          <a:off x="5438775" y="1353502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190500</xdr:rowOff>
    </xdr:from>
    <xdr:to>
      <xdr:col>14</xdr:col>
      <xdr:colOff>47625</xdr:colOff>
      <xdr:row>29</xdr:row>
      <xdr:rowOff>28575</xdr:rowOff>
    </xdr:to>
    <xdr:pic>
      <xdr:nvPicPr>
        <xdr:cNvPr id="1" name="Grafik 5"/>
        <xdr:cNvPicPr preferRelativeResize="1">
          <a:picLocks noChangeAspect="1"/>
        </xdr:cNvPicPr>
      </xdr:nvPicPr>
      <xdr:blipFill>
        <a:blip r:embed="rId1"/>
        <a:stretch>
          <a:fillRect/>
        </a:stretch>
      </xdr:blipFill>
      <xdr:spPr>
        <a:xfrm>
          <a:off x="0" y="2362200"/>
          <a:ext cx="6067425" cy="2505075"/>
        </a:xfrm>
        <a:prstGeom prst="rect">
          <a:avLst/>
        </a:prstGeom>
        <a:noFill/>
        <a:ln w="9525" cmpd="sng">
          <a:noFill/>
        </a:ln>
      </xdr:spPr>
    </xdr:pic>
    <xdr:clientData/>
  </xdr:twoCellAnchor>
  <xdr:twoCellAnchor editAs="oneCell">
    <xdr:from>
      <xdr:col>0</xdr:col>
      <xdr:colOff>0</xdr:colOff>
      <xdr:row>31</xdr:row>
      <xdr:rowOff>66675</xdr:rowOff>
    </xdr:from>
    <xdr:to>
      <xdr:col>14</xdr:col>
      <xdr:colOff>38100</xdr:colOff>
      <xdr:row>44</xdr:row>
      <xdr:rowOff>76200</xdr:rowOff>
    </xdr:to>
    <xdr:pic>
      <xdr:nvPicPr>
        <xdr:cNvPr id="2" name="Grafik 5"/>
        <xdr:cNvPicPr preferRelativeResize="1">
          <a:picLocks noChangeAspect="1"/>
        </xdr:cNvPicPr>
      </xdr:nvPicPr>
      <xdr:blipFill>
        <a:blip r:embed="rId2"/>
        <a:stretch>
          <a:fillRect/>
        </a:stretch>
      </xdr:blipFill>
      <xdr:spPr>
        <a:xfrm>
          <a:off x="0" y="5229225"/>
          <a:ext cx="6057900" cy="2228850"/>
        </a:xfrm>
        <a:prstGeom prst="rect">
          <a:avLst/>
        </a:prstGeom>
        <a:noFill/>
        <a:ln w="9525" cmpd="sng">
          <a:noFill/>
        </a:ln>
      </xdr:spPr>
    </xdr:pic>
    <xdr:clientData/>
  </xdr:twoCellAnchor>
  <xdr:twoCellAnchor editAs="oneCell">
    <xdr:from>
      <xdr:col>0</xdr:col>
      <xdr:colOff>0</xdr:colOff>
      <xdr:row>47</xdr:row>
      <xdr:rowOff>57150</xdr:rowOff>
    </xdr:from>
    <xdr:to>
      <xdr:col>14</xdr:col>
      <xdr:colOff>0</xdr:colOff>
      <xdr:row>52</xdr:row>
      <xdr:rowOff>114300</xdr:rowOff>
    </xdr:to>
    <xdr:pic>
      <xdr:nvPicPr>
        <xdr:cNvPr id="3" name="Grafik 4"/>
        <xdr:cNvPicPr preferRelativeResize="1">
          <a:picLocks noChangeAspect="1"/>
        </xdr:cNvPicPr>
      </xdr:nvPicPr>
      <xdr:blipFill>
        <a:blip r:embed="rId3"/>
        <a:stretch>
          <a:fillRect/>
        </a:stretch>
      </xdr:blipFill>
      <xdr:spPr>
        <a:xfrm>
          <a:off x="0" y="7972425"/>
          <a:ext cx="60198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0</xdr:rowOff>
    </xdr:from>
    <xdr:to>
      <xdr:col>6</xdr:col>
      <xdr:colOff>9525</xdr:colOff>
      <xdr:row>44</xdr:row>
      <xdr:rowOff>57150</xdr:rowOff>
    </xdr:to>
    <xdr:pic>
      <xdr:nvPicPr>
        <xdr:cNvPr id="1" name="Grafik 2"/>
        <xdr:cNvPicPr preferRelativeResize="1">
          <a:picLocks noChangeAspect="1"/>
        </xdr:cNvPicPr>
      </xdr:nvPicPr>
      <xdr:blipFill>
        <a:blip r:embed="rId1"/>
        <a:stretch>
          <a:fillRect/>
        </a:stretch>
      </xdr:blipFill>
      <xdr:spPr>
        <a:xfrm>
          <a:off x="0" y="3686175"/>
          <a:ext cx="6019800" cy="3638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bteilung5\sg57\Hochschulen\21141_Lehrerausbildung\4%20StePs#\22%20Bericht%20erstellen#\Bericht%202011-12\Anpassung%20Design%202.Arbeitskopie_Bericht_B32003C%20201100_ungepr&#252;ft_Vorbereitungsd.%20u.%20FL_.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bteilung5\sg57\Hochschulen\21141_Lehrerausbildung\4%20StePs#\22%20Bericht%20erstellen#\Bericht%202011-12\LayoutDatei%20B3201C%20Lehrerbericht%2011_12%20Teil%201%20Vorbereitungsdien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bteilung5\sg57\Hochschulen\21141_Lehrerausbildung\4%20StePs#\22%20Bericht%20erstellen#\Bericht%202011-12\Bericht_2011-12_ungepr&#252;fte%20Tabellen_xls\F&#246;rderlehrer_tab1-5_2011-12_ungepr&#252;f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richt_2012-13_ungepr&#252;fte%20Tabellen_xls\LS2.1-3_2012-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igene%20Dateien\LEHRERBILDUNGSBERICHT_2011-12\V2_Gewerb.Fachlehrer_tab1-5_2011-12_NEU.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igene%20Dateien\LEHRERBILDUNGSBERICHT_2012-13\Anpassung%20Design%202.Arbeitskopie_Bericht_B32003C%20201100_ungepr&#252;ft_Vorbereitungsd.%20u.%20FL_.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B9EE0~1\sg57\HOCHSC~1\21141_~1\4STEPS~1\22BERI~1\BERICH~4\BERICH~3\UMSTEL~1\Anpassung%20Design%202.Arbeitskopie_Bericht_B32003C%20201100_ungepr&#252;ft_Vorbereitungsd.%20u.%20FL_.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npassung%20Design%202.Arbeitskopie_Bericht_B32003C%20201100_ungepr&#252;ft_Vorbereitungsd.%20u.%20FL_.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bteilung5\sg57\Hochschulen\21141_Lehrerausbildung\4%20StePs#\22%20Bericht%20erstellen#\Bericht%202012-13\Bericht_2012-13_ungepr&#252;fte%20Tabellen.xls\Anpassung%20Design%202.Arbeitskopie_Bericht_B32003C%20201100_ungepr&#252;ft_Vorbereitungsd.%20u.%20FL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HRGH1.1+2 "/>
      <sheetName val="LEHRGH1.3"/>
      <sheetName val="LEHRGH1.4+5"/>
      <sheetName val="LS2.1-3"/>
      <sheetName val="LAR3.1"/>
      <sheetName val="LAR3.2"/>
      <sheetName val="LAR3.3"/>
      <sheetName val="LAGYM4.1+2"/>
      <sheetName val="LAGYM4.3"/>
      <sheetName val="LABERUF5.1+2"/>
      <sheetName val="LABERUF5.3"/>
      <sheetName val="GEFALE6.1-3"/>
      <sheetName val="GEFALE6.4-5"/>
      <sheetName val="AFALE7.1-4"/>
      <sheetName val="BFALE7.5-7"/>
      <sheetName val="BFALE7.8-9"/>
      <sheetName val="CFALE7.10-12"/>
      <sheetName val="FöL8.1-3 "/>
      <sheetName val="FöL8.4-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
      <sheetName val="Vorbemerkung"/>
      <sheetName val="Übersicht 1"/>
      <sheetName val="Zeitreihen"/>
      <sheetName val="LGH1.1+2 "/>
      <sheetName val="LGH1.3"/>
      <sheetName val="LGH1.4+5"/>
      <sheetName val="LS2.1-3"/>
      <sheetName val="LR3.1"/>
      <sheetName val="LR3.2"/>
      <sheetName val="LR3.3"/>
      <sheetName val="LG4.1+2"/>
      <sheetName val="LG4.3"/>
      <sheetName val="LB5.1+2"/>
      <sheetName val="LB5.3"/>
      <sheetName val="GFL6.1-3"/>
      <sheetName val="GFL6.4-5"/>
      <sheetName val="FL7.1-4"/>
      <sheetName val="FL7.5-6"/>
      <sheetName val="FL7.7-9"/>
      <sheetName val="FL7.10-12"/>
      <sheetName val="FöL8.1-3 "/>
      <sheetName val="FöL8.4-5"/>
    </sheetNames>
    <sheetDataSet>
      <sheetData sheetId="19">
        <row r="1">
          <cell r="A1" t="str">
            <v>Tabelle 7.7 Teilnehmer an der pädagogischen Ausbildung zum Fachlehrer nach der schulischen Vorbildung</v>
          </cell>
        </row>
        <row r="2">
          <cell r="A2" t="str">
            <v>(Stand: November 2011)</v>
          </cell>
        </row>
        <row r="3">
          <cell r="A3" t="str">
            <v>Aus-
bildungs-
stätte1)</v>
          </cell>
          <cell r="C3" t="str">
            <v>Teil-
nehmer
insgesamt</v>
          </cell>
          <cell r="E3" t="str">
            <v>davon mit</v>
          </cell>
        </row>
        <row r="4">
          <cell r="E4" t="str">
            <v>Hoch-
schul-
reife</v>
          </cell>
          <cell r="G4" t="str">
            <v>Fach-
hochschul-
reife</v>
          </cell>
          <cell r="I4" t="str">
            <v>Ober-
stufenreife
eines
Gymnasiums</v>
          </cell>
          <cell r="K4" t="str">
            <v>Realschul-
abschluss</v>
          </cell>
          <cell r="M4" t="str">
            <v>Abschluss
einer 3- oder
4-stufigen
Wirtschafts-
schule</v>
          </cell>
          <cell r="O4" t="str">
            <v>Fachschul-
reife (z. B. 
Berufsauf-
bauschule)</v>
          </cell>
          <cell r="Q4" t="str">
            <v>sonstiger
Vorbildung</v>
          </cell>
        </row>
        <row r="9">
          <cell r="C9" t="str">
            <v>i</v>
          </cell>
          <cell r="D9" t="str">
            <v>w</v>
          </cell>
          <cell r="E9" t="str">
            <v>m</v>
          </cell>
          <cell r="F9" t="str">
            <v>w</v>
          </cell>
          <cell r="G9" t="str">
            <v>m</v>
          </cell>
          <cell r="H9" t="str">
            <v>w</v>
          </cell>
          <cell r="I9" t="str">
            <v>m</v>
          </cell>
          <cell r="J9" t="str">
            <v>w</v>
          </cell>
          <cell r="K9" t="str">
            <v>m</v>
          </cell>
          <cell r="L9" t="str">
            <v>w</v>
          </cell>
          <cell r="M9" t="str">
            <v>m</v>
          </cell>
          <cell r="N9" t="str">
            <v>w</v>
          </cell>
          <cell r="O9" t="str">
            <v>m</v>
          </cell>
          <cell r="P9" t="str">
            <v>w</v>
          </cell>
          <cell r="Q9" t="str">
            <v>m</v>
          </cell>
          <cell r="R9" t="str">
            <v>w</v>
          </cell>
        </row>
        <row r="10">
          <cell r="A10" t="str">
            <v>Abteilung I</v>
          </cell>
          <cell r="C10">
            <v>43</v>
          </cell>
          <cell r="D10">
            <v>24</v>
          </cell>
          <cell r="E10">
            <v>1</v>
          </cell>
          <cell r="F10">
            <v>1</v>
          </cell>
          <cell r="G10">
            <v>7</v>
          </cell>
          <cell r="H10">
            <v>14</v>
          </cell>
          <cell r="I10">
            <v>1</v>
          </cell>
          <cell r="J10">
            <v>0</v>
          </cell>
          <cell r="K10">
            <v>7</v>
          </cell>
          <cell r="L10">
            <v>9</v>
          </cell>
          <cell r="M10">
            <v>0</v>
          </cell>
          <cell r="N10">
            <v>0</v>
          </cell>
          <cell r="O10">
            <v>1</v>
          </cell>
          <cell r="P10">
            <v>0</v>
          </cell>
          <cell r="Q10">
            <v>2</v>
          </cell>
          <cell r="R10">
            <v>0</v>
          </cell>
        </row>
        <row r="11">
          <cell r="A11" t="str">
            <v>Abteilung II</v>
          </cell>
          <cell r="C11">
            <v>189</v>
          </cell>
          <cell r="D11">
            <v>163</v>
          </cell>
          <cell r="E11">
            <v>3</v>
          </cell>
          <cell r="F11">
            <v>9</v>
          </cell>
          <cell r="G11">
            <v>11</v>
          </cell>
          <cell r="H11">
            <v>14</v>
          </cell>
          <cell r="I11">
            <v>1</v>
          </cell>
          <cell r="J11">
            <v>7</v>
          </cell>
          <cell r="K11">
            <v>9</v>
          </cell>
          <cell r="L11">
            <v>77</v>
          </cell>
          <cell r="M11">
            <v>1</v>
          </cell>
          <cell r="N11">
            <v>10</v>
          </cell>
          <cell r="O11">
            <v>0</v>
          </cell>
          <cell r="P11">
            <v>0</v>
          </cell>
          <cell r="Q11">
            <v>1</v>
          </cell>
          <cell r="R11">
            <v>46</v>
          </cell>
        </row>
        <row r="12">
          <cell r="A12" t="str">
            <v>Abteilung III</v>
          </cell>
          <cell r="C12">
            <v>171</v>
          </cell>
          <cell r="D12">
            <v>155</v>
          </cell>
          <cell r="E12">
            <v>0</v>
          </cell>
          <cell r="F12">
            <v>9</v>
          </cell>
          <cell r="G12">
            <v>4</v>
          </cell>
          <cell r="H12">
            <v>10</v>
          </cell>
          <cell r="I12">
            <v>1</v>
          </cell>
          <cell r="J12">
            <v>6</v>
          </cell>
          <cell r="K12">
            <v>7</v>
          </cell>
          <cell r="L12">
            <v>74</v>
          </cell>
          <cell r="M12">
            <v>0</v>
          </cell>
          <cell r="N12">
            <v>5</v>
          </cell>
          <cell r="O12">
            <v>0</v>
          </cell>
          <cell r="P12">
            <v>0</v>
          </cell>
          <cell r="Q12">
            <v>4</v>
          </cell>
          <cell r="R12">
            <v>51</v>
          </cell>
        </row>
        <row r="13">
          <cell r="A13" t="str">
            <v>Abteilung V</v>
          </cell>
          <cell r="C13">
            <v>38</v>
          </cell>
          <cell r="D13">
            <v>20</v>
          </cell>
          <cell r="E13">
            <v>1</v>
          </cell>
          <cell r="F13">
            <v>1</v>
          </cell>
          <cell r="G13">
            <v>6</v>
          </cell>
          <cell r="H13">
            <v>7</v>
          </cell>
          <cell r="I13">
            <v>0</v>
          </cell>
          <cell r="J13">
            <v>0</v>
          </cell>
          <cell r="K13">
            <v>10</v>
          </cell>
          <cell r="L13">
            <v>11</v>
          </cell>
          <cell r="M13">
            <v>0</v>
          </cell>
          <cell r="N13">
            <v>0</v>
          </cell>
          <cell r="O13">
            <v>0</v>
          </cell>
          <cell r="P13">
            <v>0</v>
          </cell>
          <cell r="Q13">
            <v>1</v>
          </cell>
          <cell r="R13">
            <v>1</v>
          </cell>
        </row>
        <row r="14">
          <cell r="A14" t="str">
            <v>Insgesamt</v>
          </cell>
          <cell r="C14">
            <v>441</v>
          </cell>
          <cell r="D14">
            <v>362</v>
          </cell>
          <cell r="E14">
            <v>5</v>
          </cell>
          <cell r="F14">
            <v>20</v>
          </cell>
          <cell r="G14">
            <v>28</v>
          </cell>
          <cell r="H14">
            <v>45</v>
          </cell>
          <cell r="I14">
            <v>3</v>
          </cell>
          <cell r="J14">
            <v>13</v>
          </cell>
          <cell r="K14">
            <v>33</v>
          </cell>
          <cell r="L14">
            <v>171</v>
          </cell>
          <cell r="M14">
            <v>1</v>
          </cell>
          <cell r="N14">
            <v>15</v>
          </cell>
          <cell r="O14">
            <v>1</v>
          </cell>
          <cell r="P14">
            <v>0</v>
          </cell>
          <cell r="Q14">
            <v>8</v>
          </cell>
          <cell r="R14">
            <v>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öL Tabelle 1-3 "/>
      <sheetName val="FöL Tabelle 4-5"/>
    </sheetNames>
    <sheetDataSet>
      <sheetData sheetId="0">
        <row r="17">
          <cell r="O17" t="str">
            <v>Tabelle 2. Teilnehmer an der Ausbildung zum Förderlehrer nach Geburtsjahren</v>
          </cell>
        </row>
        <row r="18">
          <cell r="O18" t="str">
            <v>(Stand: November 2011)</v>
          </cell>
        </row>
        <row r="20">
          <cell r="P20" t="str">
            <v>Ausbildungsstätte
———
Geschlecht</v>
          </cell>
          <cell r="S20" t="str">
            <v>Teilneh-mer
ins-
gesamt</v>
          </cell>
          <cell r="T20" t="str">
            <v>davon sind ... geboren</v>
          </cell>
        </row>
        <row r="21">
          <cell r="T21" t="str">
            <v>1995
oder
später</v>
          </cell>
          <cell r="U21">
            <v>1994</v>
          </cell>
          <cell r="V21">
            <v>1993</v>
          </cell>
          <cell r="W21">
            <v>1992</v>
          </cell>
          <cell r="X21">
            <v>1991</v>
          </cell>
          <cell r="Y21">
            <v>1990</v>
          </cell>
          <cell r="Z21">
            <v>1989</v>
          </cell>
          <cell r="AA21">
            <v>1988</v>
          </cell>
          <cell r="AB21">
            <v>1987</v>
          </cell>
          <cell r="AC21">
            <v>1986</v>
          </cell>
          <cell r="AD21">
            <v>1985</v>
          </cell>
          <cell r="AE21">
            <v>1984</v>
          </cell>
          <cell r="AF21">
            <v>1983</v>
          </cell>
          <cell r="AG21">
            <v>1982</v>
          </cell>
          <cell r="AH21">
            <v>1981</v>
          </cell>
          <cell r="AI21" t="str">
            <v>1980
oder
früher</v>
          </cell>
        </row>
        <row r="24">
          <cell r="O24" t="str">
            <v>Staatsinstitut für die Ausbildung</v>
          </cell>
          <cell r="Q24" t="str">
            <v>m</v>
          </cell>
          <cell r="S24">
            <v>18</v>
          </cell>
          <cell r="T24">
            <v>0</v>
          </cell>
          <cell r="U24">
            <v>0</v>
          </cell>
          <cell r="V24">
            <v>0</v>
          </cell>
          <cell r="W24">
            <v>1</v>
          </cell>
          <cell r="X24">
            <v>0</v>
          </cell>
          <cell r="Y24">
            <v>2</v>
          </cell>
          <cell r="Z24">
            <v>1</v>
          </cell>
          <cell r="AA24">
            <v>3</v>
          </cell>
          <cell r="AB24">
            <v>1</v>
          </cell>
          <cell r="AC24">
            <v>0</v>
          </cell>
          <cell r="AD24">
            <v>0</v>
          </cell>
          <cell r="AE24">
            <v>0</v>
          </cell>
          <cell r="AF24">
            <v>0</v>
          </cell>
          <cell r="AG24">
            <v>0</v>
          </cell>
          <cell r="AH24">
            <v>2</v>
          </cell>
          <cell r="AI24">
            <v>8</v>
          </cell>
        </row>
        <row r="25">
          <cell r="P25" t="str">
            <v>von Förderlehrern (Bayreuth)</v>
          </cell>
          <cell r="Q25" t="str">
            <v>w</v>
          </cell>
          <cell r="S25">
            <v>77</v>
          </cell>
          <cell r="T25">
            <v>2</v>
          </cell>
          <cell r="U25">
            <v>4</v>
          </cell>
          <cell r="V25">
            <v>8</v>
          </cell>
          <cell r="W25">
            <v>13</v>
          </cell>
          <cell r="X25">
            <v>10</v>
          </cell>
          <cell r="Y25">
            <v>8</v>
          </cell>
          <cell r="Z25">
            <v>13</v>
          </cell>
          <cell r="AA25">
            <v>8</v>
          </cell>
          <cell r="AB25">
            <v>3</v>
          </cell>
          <cell r="AC25">
            <v>2</v>
          </cell>
          <cell r="AD25">
            <v>3</v>
          </cell>
          <cell r="AE25">
            <v>2</v>
          </cell>
          <cell r="AF25">
            <v>0</v>
          </cell>
          <cell r="AG25">
            <v>0</v>
          </cell>
          <cell r="AH25">
            <v>0</v>
          </cell>
          <cell r="AI25">
            <v>1</v>
          </cell>
        </row>
        <row r="26">
          <cell r="Q26" t="str">
            <v>i</v>
          </cell>
          <cell r="S26">
            <v>95</v>
          </cell>
          <cell r="T26">
            <v>2</v>
          </cell>
          <cell r="U26">
            <v>4</v>
          </cell>
          <cell r="V26">
            <v>8</v>
          </cell>
          <cell r="W26">
            <v>14</v>
          </cell>
          <cell r="X26">
            <v>10</v>
          </cell>
          <cell r="Y26">
            <v>10</v>
          </cell>
          <cell r="Z26">
            <v>14</v>
          </cell>
          <cell r="AA26">
            <v>11</v>
          </cell>
          <cell r="AB26">
            <v>4</v>
          </cell>
          <cell r="AC26">
            <v>2</v>
          </cell>
          <cell r="AD26">
            <v>3</v>
          </cell>
          <cell r="AE26">
            <v>2</v>
          </cell>
          <cell r="AF26">
            <v>0</v>
          </cell>
          <cell r="AG26">
            <v>0</v>
          </cell>
          <cell r="AH26">
            <v>2</v>
          </cell>
          <cell r="AI26">
            <v>9</v>
          </cell>
        </row>
        <row r="27">
          <cell r="O27" t="str">
            <v>Staatsinstitut für die Ausbildung</v>
          </cell>
          <cell r="Q27" t="str">
            <v>m</v>
          </cell>
          <cell r="S27">
            <v>17</v>
          </cell>
          <cell r="T27">
            <v>0</v>
          </cell>
          <cell r="U27">
            <v>2</v>
          </cell>
          <cell r="V27">
            <v>0</v>
          </cell>
          <cell r="W27">
            <v>1</v>
          </cell>
          <cell r="X27">
            <v>2</v>
          </cell>
          <cell r="Y27">
            <v>0</v>
          </cell>
          <cell r="Z27">
            <v>3</v>
          </cell>
          <cell r="AA27">
            <v>2</v>
          </cell>
          <cell r="AB27">
            <v>1</v>
          </cell>
          <cell r="AC27">
            <v>0</v>
          </cell>
          <cell r="AD27">
            <v>0</v>
          </cell>
          <cell r="AE27">
            <v>0</v>
          </cell>
          <cell r="AF27">
            <v>1</v>
          </cell>
          <cell r="AG27">
            <v>0</v>
          </cell>
          <cell r="AH27">
            <v>1</v>
          </cell>
          <cell r="AI27">
            <v>4</v>
          </cell>
        </row>
        <row r="28">
          <cell r="P28" t="str">
            <v>von Förderlehrern (Freising)</v>
          </cell>
          <cell r="Q28" t="str">
            <v>w</v>
          </cell>
          <cell r="S28">
            <v>121</v>
          </cell>
          <cell r="T28">
            <v>1</v>
          </cell>
          <cell r="U28">
            <v>8</v>
          </cell>
          <cell r="V28">
            <v>9</v>
          </cell>
          <cell r="W28">
            <v>15</v>
          </cell>
          <cell r="X28">
            <v>20</v>
          </cell>
          <cell r="Y28">
            <v>15</v>
          </cell>
          <cell r="Z28">
            <v>18</v>
          </cell>
          <cell r="AA28">
            <v>9</v>
          </cell>
          <cell r="AB28">
            <v>5</v>
          </cell>
          <cell r="AC28">
            <v>2</v>
          </cell>
          <cell r="AD28">
            <v>4</v>
          </cell>
          <cell r="AE28">
            <v>4</v>
          </cell>
          <cell r="AF28">
            <v>1</v>
          </cell>
          <cell r="AG28">
            <v>2</v>
          </cell>
          <cell r="AH28">
            <v>0</v>
          </cell>
          <cell r="AI28">
            <v>8</v>
          </cell>
        </row>
        <row r="29">
          <cell r="Q29" t="str">
            <v>i</v>
          </cell>
          <cell r="S29">
            <v>138</v>
          </cell>
          <cell r="T29">
            <v>1</v>
          </cell>
          <cell r="U29">
            <v>10</v>
          </cell>
          <cell r="V29">
            <v>9</v>
          </cell>
          <cell r="W29">
            <v>16</v>
          </cell>
          <cell r="X29">
            <v>22</v>
          </cell>
          <cell r="Y29">
            <v>15</v>
          </cell>
          <cell r="Z29">
            <v>21</v>
          </cell>
          <cell r="AA29">
            <v>11</v>
          </cell>
          <cell r="AB29">
            <v>6</v>
          </cell>
          <cell r="AC29">
            <v>2</v>
          </cell>
          <cell r="AD29">
            <v>4</v>
          </cell>
          <cell r="AE29">
            <v>4</v>
          </cell>
          <cell r="AF29">
            <v>2</v>
          </cell>
          <cell r="AG29">
            <v>2</v>
          </cell>
          <cell r="AH29">
            <v>1</v>
          </cell>
          <cell r="AI29">
            <v>12</v>
          </cell>
        </row>
        <row r="31">
          <cell r="Q31" t="str">
            <v>Insgesamt</v>
          </cell>
          <cell r="S31">
            <v>233</v>
          </cell>
          <cell r="T31">
            <v>3</v>
          </cell>
          <cell r="U31">
            <v>14</v>
          </cell>
          <cell r="V31">
            <v>17</v>
          </cell>
          <cell r="W31">
            <v>30</v>
          </cell>
          <cell r="X31">
            <v>32</v>
          </cell>
          <cell r="Y31">
            <v>25</v>
          </cell>
          <cell r="Z31">
            <v>35</v>
          </cell>
          <cell r="AA31">
            <v>22</v>
          </cell>
          <cell r="AB31">
            <v>10</v>
          </cell>
          <cell r="AC31">
            <v>4</v>
          </cell>
          <cell r="AD31">
            <v>7</v>
          </cell>
          <cell r="AE31">
            <v>6</v>
          </cell>
          <cell r="AF31">
            <v>2</v>
          </cell>
          <cell r="AG31">
            <v>2</v>
          </cell>
          <cell r="AH31">
            <v>3</v>
          </cell>
          <cell r="AI31">
            <v>21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S2.1-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FL Tab1 bis 3"/>
      <sheetName val="GFL Tab4 und 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LEHRGH1.1+2 "/>
      <sheetName val="LEHRGH1.3"/>
      <sheetName val="LEHRGH1.4+5"/>
      <sheetName val="LS2.1-3"/>
      <sheetName val="LAR3.1"/>
      <sheetName val="LAR3.2"/>
      <sheetName val="LAR3.3"/>
      <sheetName val="LAGYM4.1+2"/>
      <sheetName val="LAGYM4.3"/>
      <sheetName val="LABERUF5.1+2"/>
      <sheetName val="LABERUF5.3"/>
      <sheetName val="GEFALE6.1-3"/>
      <sheetName val="GEFALE6.4-5"/>
      <sheetName val="AFALE7.1-4"/>
      <sheetName val="BFALE7.5-7"/>
      <sheetName val="BFALE7.8-9"/>
      <sheetName val="CFALE7.10-12"/>
      <sheetName val="FöL8.1-3 "/>
      <sheetName val="FöL8.4-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LEHRGH1.1+2 "/>
      <sheetName val="LEHRGH1.3"/>
      <sheetName val="LEHRGH1.4+5"/>
      <sheetName val="LS2.1-3"/>
      <sheetName val="LAR3.1"/>
      <sheetName val="LAR3.2"/>
      <sheetName val="LAR3.3"/>
      <sheetName val="LAGYM4.1+2"/>
      <sheetName val="LAGYM4.3"/>
      <sheetName val="LABERUF5.1+2"/>
      <sheetName val="LABERUF5.3"/>
      <sheetName val="GEFALE6.1-3"/>
      <sheetName val="GEFALE6.4-5"/>
      <sheetName val="AFALE7.1-4"/>
      <sheetName val="BFALE7.5-7"/>
      <sheetName val="BFALE7.8-9"/>
      <sheetName val="CFALE7.10-12"/>
      <sheetName val="FöL8.1-3 "/>
      <sheetName val="FöL8.4-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LEHRGH1.1+2 "/>
      <sheetName val="LEHRGH1.3"/>
      <sheetName val="LEHRGH1.4+5"/>
      <sheetName val="LS2.1-3"/>
      <sheetName val="LAR3.1"/>
      <sheetName val="LAR3.2"/>
      <sheetName val="LAR3.3"/>
      <sheetName val="LAGYM4.1+2"/>
      <sheetName val="LAGYM4.3"/>
      <sheetName val="LABERUF5.1+2"/>
      <sheetName val="LABERUF5.3"/>
      <sheetName val="GEFALE6.1-3"/>
      <sheetName val="GEFALE6.4-5"/>
      <sheetName val="AFALE7.1-4"/>
      <sheetName val="BFALE7.5-7"/>
      <sheetName val="BFALE7.8-9"/>
      <sheetName val="CFALE7.10-12"/>
      <sheetName val="FöL8.1-3 "/>
      <sheetName val="FöL8.4-5"/>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LEHRGH1.1+2 "/>
      <sheetName val="LEHRGH1.3"/>
      <sheetName val="LEHRGH1.4+5"/>
      <sheetName val="LS2.1-3"/>
      <sheetName val="LAR3.1"/>
      <sheetName val="LAR3.2"/>
      <sheetName val="LAR3.3"/>
      <sheetName val="LAGYM4.1+2"/>
      <sheetName val="LAGYM4.3"/>
      <sheetName val="LABERUF5.1+2"/>
      <sheetName val="LABERUF5.3"/>
      <sheetName val="GEFALE6.1-3"/>
      <sheetName val="GEFALE6.4-5"/>
      <sheetName val="AFALE7.1-4"/>
      <sheetName val="BFALE7.5-7"/>
      <sheetName val="BFALE7.8-9"/>
      <sheetName val="CFALE7.10-12"/>
      <sheetName val="FöL8.1-3 "/>
      <sheetName val="FöL8.4-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10"/>
  <sheetViews>
    <sheetView tabSelected="1" zoomScaleSheetLayoutView="115" zoomScalePageLayoutView="0" workbookViewId="0" topLeftCell="A1">
      <selection activeCell="K1" sqref="K1"/>
    </sheetView>
  </sheetViews>
  <sheetFormatPr defaultColWidth="11.421875" defaultRowHeight="13.5" customHeight="1"/>
  <cols>
    <col min="1" max="1" width="4.28125" style="49" customWidth="1"/>
    <col min="2" max="2" width="2.57421875" style="49" customWidth="1"/>
    <col min="3" max="3" width="10.7109375" style="42" customWidth="1"/>
    <col min="4" max="8" width="11.421875" style="42" customWidth="1"/>
    <col min="9" max="9" width="14.7109375" style="42" customWidth="1"/>
    <col min="10" max="10" width="5.7109375" style="50" customWidth="1"/>
    <col min="11" max="16384" width="11.421875" style="42" customWidth="1"/>
  </cols>
  <sheetData>
    <row r="1" spans="1:10" ht="12.75" customHeight="1">
      <c r="A1" s="592" t="s">
        <v>1029</v>
      </c>
      <c r="B1" s="592"/>
      <c r="C1" s="592"/>
      <c r="D1" s="592"/>
      <c r="E1" s="592"/>
      <c r="F1" s="592"/>
      <c r="G1" s="592"/>
      <c r="H1" s="592"/>
      <c r="I1" s="592"/>
      <c r="J1" s="592"/>
    </row>
    <row r="2" spans="1:10" ht="12.75" customHeight="1">
      <c r="A2" s="43"/>
      <c r="B2" s="43"/>
      <c r="C2" s="43"/>
      <c r="D2" s="43"/>
      <c r="E2" s="43"/>
      <c r="F2" s="43"/>
      <c r="G2" s="43"/>
      <c r="H2" s="43"/>
      <c r="I2" s="43"/>
      <c r="J2" s="582" t="s">
        <v>38</v>
      </c>
    </row>
    <row r="3" spans="1:10" ht="12.75" customHeight="1">
      <c r="A3" s="44"/>
      <c r="B3" s="44"/>
      <c r="C3" s="44"/>
      <c r="D3" s="44"/>
      <c r="E3" s="44"/>
      <c r="F3" s="44"/>
      <c r="G3" s="44"/>
      <c r="H3" s="44"/>
      <c r="I3" s="44"/>
      <c r="J3" s="45"/>
    </row>
    <row r="4" spans="1:10" ht="12.75" customHeight="1">
      <c r="A4" s="593" t="s">
        <v>39</v>
      </c>
      <c r="B4" s="594"/>
      <c r="C4" s="594"/>
      <c r="D4" s="594"/>
      <c r="E4" s="594"/>
      <c r="F4" s="594"/>
      <c r="G4" s="594"/>
      <c r="H4" s="594"/>
      <c r="I4" s="594"/>
      <c r="J4" s="571">
        <v>4</v>
      </c>
    </row>
    <row r="5" spans="1:10" ht="12.75" customHeight="1">
      <c r="A5" s="593" t="s">
        <v>40</v>
      </c>
      <c r="B5" s="593"/>
      <c r="C5" s="593"/>
      <c r="D5" s="593"/>
      <c r="E5" s="593"/>
      <c r="F5" s="593"/>
      <c r="G5" s="593"/>
      <c r="H5" s="593"/>
      <c r="I5" s="593"/>
      <c r="J5" s="571">
        <v>5</v>
      </c>
    </row>
    <row r="6" spans="1:10" ht="12.75" customHeight="1">
      <c r="A6" s="593" t="s">
        <v>41</v>
      </c>
      <c r="B6" s="593"/>
      <c r="C6" s="593"/>
      <c r="D6" s="593"/>
      <c r="E6" s="593"/>
      <c r="F6" s="593"/>
      <c r="G6" s="593"/>
      <c r="H6" s="593"/>
      <c r="I6" s="593"/>
      <c r="J6" s="571">
        <v>7</v>
      </c>
    </row>
    <row r="7" spans="1:10" ht="12.75" customHeight="1">
      <c r="A7" s="573"/>
      <c r="B7" s="573"/>
      <c r="C7" s="574"/>
      <c r="D7" s="574"/>
      <c r="E7" s="574"/>
      <c r="F7" s="574"/>
      <c r="G7" s="574"/>
      <c r="H7" s="574"/>
      <c r="I7" s="574"/>
      <c r="J7" s="575"/>
    </row>
    <row r="8" spans="2:10" ht="12.75" customHeight="1">
      <c r="B8" s="576"/>
      <c r="C8" s="576"/>
      <c r="D8" s="576"/>
      <c r="E8" s="576"/>
      <c r="F8" s="576"/>
      <c r="G8" s="576"/>
      <c r="H8" s="576"/>
      <c r="I8" s="576"/>
      <c r="J8" s="575"/>
    </row>
    <row r="9" spans="1:10" ht="12.75" customHeight="1">
      <c r="A9" s="577" t="s">
        <v>42</v>
      </c>
      <c r="B9" s="576"/>
      <c r="C9" s="576"/>
      <c r="D9" s="576"/>
      <c r="E9" s="576"/>
      <c r="F9" s="576"/>
      <c r="G9" s="576"/>
      <c r="H9" s="576"/>
      <c r="I9" s="576"/>
      <c r="J9" s="575"/>
    </row>
    <row r="10" spans="1:10" ht="12.75" customHeight="1">
      <c r="A10" s="583" t="s">
        <v>43</v>
      </c>
      <c r="B10" s="594" t="s">
        <v>44</v>
      </c>
      <c r="C10" s="594"/>
      <c r="D10" s="594"/>
      <c r="E10" s="594"/>
      <c r="F10" s="594"/>
      <c r="G10" s="594"/>
      <c r="H10" s="594"/>
      <c r="I10" s="594"/>
      <c r="J10" s="571">
        <v>11</v>
      </c>
    </row>
    <row r="11" spans="1:10" ht="12.75" customHeight="1">
      <c r="A11" s="583" t="s">
        <v>45</v>
      </c>
      <c r="B11" s="589" t="s">
        <v>46</v>
      </c>
      <c r="C11" s="589"/>
      <c r="D11" s="589"/>
      <c r="E11" s="589"/>
      <c r="F11" s="589"/>
      <c r="G11" s="589"/>
      <c r="H11" s="589"/>
      <c r="I11" s="578"/>
      <c r="J11" s="571"/>
    </row>
    <row r="12" spans="1:10" ht="12.75" customHeight="1">
      <c r="A12" s="583"/>
      <c r="B12" s="573"/>
      <c r="C12" s="594" t="s">
        <v>47</v>
      </c>
      <c r="D12" s="594"/>
      <c r="E12" s="594"/>
      <c r="F12" s="594"/>
      <c r="G12" s="594"/>
      <c r="H12" s="594"/>
      <c r="I12" s="594"/>
      <c r="J12" s="571">
        <v>11</v>
      </c>
    </row>
    <row r="13" spans="1:10" ht="12.75" customHeight="1">
      <c r="A13" s="583" t="s">
        <v>48</v>
      </c>
      <c r="B13" s="595" t="s">
        <v>49</v>
      </c>
      <c r="C13" s="595"/>
      <c r="D13" s="595"/>
      <c r="E13" s="595"/>
      <c r="F13" s="595"/>
      <c r="G13" s="595"/>
      <c r="H13" s="595"/>
      <c r="I13" s="595"/>
      <c r="J13" s="571"/>
    </row>
    <row r="14" spans="1:10" ht="12.75" customHeight="1">
      <c r="A14" s="583"/>
      <c r="B14" s="572"/>
      <c r="C14" s="596" t="s">
        <v>47</v>
      </c>
      <c r="D14" s="596"/>
      <c r="E14" s="596"/>
      <c r="F14" s="596"/>
      <c r="G14" s="596"/>
      <c r="H14" s="596"/>
      <c r="I14" s="596"/>
      <c r="J14" s="571"/>
    </row>
    <row r="15" spans="1:10" ht="12.75" customHeight="1">
      <c r="A15" s="583"/>
      <c r="B15" s="570" t="s">
        <v>50</v>
      </c>
      <c r="C15" s="594" t="s">
        <v>51</v>
      </c>
      <c r="D15" s="594"/>
      <c r="E15" s="594"/>
      <c r="F15" s="594"/>
      <c r="G15" s="594"/>
      <c r="H15" s="594"/>
      <c r="I15" s="594"/>
      <c r="J15" s="571">
        <v>12</v>
      </c>
    </row>
    <row r="16" spans="1:10" ht="12.75" customHeight="1">
      <c r="A16" s="583"/>
      <c r="B16" s="570" t="s">
        <v>52</v>
      </c>
      <c r="C16" s="594" t="s">
        <v>53</v>
      </c>
      <c r="D16" s="594"/>
      <c r="E16" s="594"/>
      <c r="F16" s="594"/>
      <c r="G16" s="594"/>
      <c r="H16" s="594"/>
      <c r="I16" s="594"/>
      <c r="J16" s="571">
        <v>13</v>
      </c>
    </row>
    <row r="17" spans="1:10" ht="12.75" customHeight="1">
      <c r="A17" s="584" t="s">
        <v>54</v>
      </c>
      <c r="B17" s="594" t="s">
        <v>55</v>
      </c>
      <c r="C17" s="594"/>
      <c r="D17" s="594"/>
      <c r="E17" s="594"/>
      <c r="F17" s="594"/>
      <c r="G17" s="594"/>
      <c r="H17" s="594"/>
      <c r="I17" s="594"/>
      <c r="J17" s="571">
        <v>14</v>
      </c>
    </row>
    <row r="18" spans="1:9" ht="12.75" customHeight="1">
      <c r="A18" s="583" t="s">
        <v>56</v>
      </c>
      <c r="B18" s="570" t="s">
        <v>1030</v>
      </c>
      <c r="C18" s="578"/>
      <c r="D18" s="578"/>
      <c r="E18" s="578"/>
      <c r="F18" s="578"/>
      <c r="G18" s="578"/>
      <c r="H18" s="578"/>
      <c r="I18" s="578"/>
    </row>
    <row r="19" spans="1:10" ht="12.75" customHeight="1">
      <c r="A19" s="573"/>
      <c r="B19" s="573"/>
      <c r="C19" s="594" t="s">
        <v>1031</v>
      </c>
      <c r="D19" s="594"/>
      <c r="E19" s="594"/>
      <c r="F19" s="594"/>
      <c r="G19" s="594"/>
      <c r="H19" s="594"/>
      <c r="I19" s="594"/>
      <c r="J19" s="571">
        <v>14</v>
      </c>
    </row>
    <row r="20" spans="2:10" ht="12.75" customHeight="1">
      <c r="B20" s="573"/>
      <c r="C20" s="578"/>
      <c r="D20" s="578"/>
      <c r="E20" s="578"/>
      <c r="F20" s="578"/>
      <c r="G20" s="578"/>
      <c r="H20" s="578"/>
      <c r="I20" s="578"/>
      <c r="J20" s="571"/>
    </row>
    <row r="21" spans="1:10" ht="12.75" customHeight="1">
      <c r="A21" s="577" t="s">
        <v>57</v>
      </c>
      <c r="B21" s="573"/>
      <c r="C21" s="578"/>
      <c r="D21" s="578"/>
      <c r="E21" s="578"/>
      <c r="F21" s="578"/>
      <c r="G21" s="578"/>
      <c r="H21" s="578"/>
      <c r="I21" s="578"/>
      <c r="J21" s="571"/>
    </row>
    <row r="22" spans="1:10" ht="12.75" customHeight="1">
      <c r="A22" s="583" t="s">
        <v>58</v>
      </c>
      <c r="B22" s="594" t="s">
        <v>59</v>
      </c>
      <c r="C22" s="594"/>
      <c r="D22" s="594"/>
      <c r="E22" s="594"/>
      <c r="F22" s="594"/>
      <c r="G22" s="594"/>
      <c r="H22" s="594"/>
      <c r="I22" s="594"/>
      <c r="J22" s="571">
        <v>15</v>
      </c>
    </row>
    <row r="23" spans="1:10" ht="12.75" customHeight="1">
      <c r="A23" s="583" t="s">
        <v>60</v>
      </c>
      <c r="B23" s="594" t="s">
        <v>61</v>
      </c>
      <c r="C23" s="594"/>
      <c r="D23" s="594"/>
      <c r="E23" s="594"/>
      <c r="F23" s="594"/>
      <c r="G23" s="594"/>
      <c r="H23" s="594"/>
      <c r="I23" s="594"/>
      <c r="J23" s="571">
        <v>15</v>
      </c>
    </row>
    <row r="24" spans="1:10" ht="12.75" customHeight="1">
      <c r="A24" s="585" t="s">
        <v>62</v>
      </c>
      <c r="B24" s="594" t="s">
        <v>1032</v>
      </c>
      <c r="C24" s="594"/>
      <c r="D24" s="594"/>
      <c r="E24" s="594"/>
      <c r="F24" s="594"/>
      <c r="G24" s="594"/>
      <c r="H24" s="594"/>
      <c r="I24" s="594"/>
      <c r="J24" s="571">
        <v>15</v>
      </c>
    </row>
    <row r="25" spans="1:10" ht="12.75" customHeight="1">
      <c r="A25" s="580"/>
      <c r="B25" s="580"/>
      <c r="C25" s="597"/>
      <c r="D25" s="597"/>
      <c r="E25" s="597"/>
      <c r="F25" s="597"/>
      <c r="G25" s="597"/>
      <c r="H25" s="597"/>
      <c r="I25" s="597"/>
      <c r="J25" s="571"/>
    </row>
    <row r="26" spans="1:10" ht="12.75" customHeight="1">
      <c r="A26" s="577" t="s">
        <v>63</v>
      </c>
      <c r="B26" s="580"/>
      <c r="C26" s="581"/>
      <c r="D26" s="581"/>
      <c r="E26" s="581"/>
      <c r="F26" s="581"/>
      <c r="G26" s="581"/>
      <c r="H26" s="581"/>
      <c r="I26" s="581"/>
      <c r="J26" s="571"/>
    </row>
    <row r="27" spans="1:10" ht="12.75" customHeight="1">
      <c r="A27" s="585" t="s">
        <v>64</v>
      </c>
      <c r="B27" s="594" t="s">
        <v>65</v>
      </c>
      <c r="C27" s="594"/>
      <c r="D27" s="594"/>
      <c r="E27" s="594"/>
      <c r="F27" s="594"/>
      <c r="G27" s="594"/>
      <c r="H27" s="594"/>
      <c r="I27" s="594"/>
      <c r="J27" s="571">
        <v>16</v>
      </c>
    </row>
    <row r="28" spans="1:10" ht="12.75" customHeight="1">
      <c r="A28" s="585" t="s">
        <v>66</v>
      </c>
      <c r="B28" s="594" t="s">
        <v>1034</v>
      </c>
      <c r="C28" s="594"/>
      <c r="D28" s="594"/>
      <c r="E28" s="594"/>
      <c r="F28" s="594"/>
      <c r="G28" s="594"/>
      <c r="H28" s="594"/>
      <c r="I28" s="594"/>
      <c r="J28" s="571">
        <v>18</v>
      </c>
    </row>
    <row r="29" spans="1:10" ht="12.75" customHeight="1">
      <c r="A29" s="585" t="s">
        <v>67</v>
      </c>
      <c r="B29" s="594" t="s">
        <v>1033</v>
      </c>
      <c r="C29" s="594"/>
      <c r="D29" s="594"/>
      <c r="E29" s="594"/>
      <c r="F29" s="594"/>
      <c r="G29" s="594"/>
      <c r="H29" s="594"/>
      <c r="I29" s="594"/>
      <c r="J29" s="571">
        <v>19</v>
      </c>
    </row>
    <row r="30" spans="1:10" ht="12.75" customHeight="1">
      <c r="A30" s="580"/>
      <c r="B30" s="580"/>
      <c r="C30" s="570"/>
      <c r="D30" s="570"/>
      <c r="E30" s="570"/>
      <c r="F30" s="570"/>
      <c r="G30" s="570"/>
      <c r="H30" s="570"/>
      <c r="I30" s="570"/>
      <c r="J30" s="571"/>
    </row>
    <row r="31" spans="1:10" ht="12.75" customHeight="1">
      <c r="A31" s="598" t="s">
        <v>68</v>
      </c>
      <c r="B31" s="598"/>
      <c r="C31" s="598"/>
      <c r="D31" s="598"/>
      <c r="E31" s="598"/>
      <c r="F31" s="598"/>
      <c r="G31" s="598"/>
      <c r="H31" s="598"/>
      <c r="I31" s="598"/>
      <c r="J31" s="571"/>
    </row>
    <row r="32" spans="1:10" ht="12.75" customHeight="1">
      <c r="A32" s="585" t="s">
        <v>69</v>
      </c>
      <c r="B32" s="594" t="s">
        <v>70</v>
      </c>
      <c r="C32" s="594"/>
      <c r="D32" s="594"/>
      <c r="E32" s="594"/>
      <c r="F32" s="594"/>
      <c r="G32" s="594"/>
      <c r="H32" s="594"/>
      <c r="I32" s="594"/>
      <c r="J32" s="571">
        <v>21</v>
      </c>
    </row>
    <row r="33" spans="1:10" ht="12.75" customHeight="1">
      <c r="A33" s="585" t="s">
        <v>71</v>
      </c>
      <c r="B33" s="594" t="s">
        <v>72</v>
      </c>
      <c r="C33" s="594"/>
      <c r="D33" s="594"/>
      <c r="E33" s="594"/>
      <c r="F33" s="594"/>
      <c r="G33" s="594"/>
      <c r="H33" s="594"/>
      <c r="I33" s="594"/>
      <c r="J33" s="571">
        <v>24</v>
      </c>
    </row>
    <row r="34" spans="1:10" ht="12.75" customHeight="1">
      <c r="A34" s="585" t="s">
        <v>73</v>
      </c>
      <c r="B34" s="594" t="s">
        <v>1035</v>
      </c>
      <c r="C34" s="594"/>
      <c r="D34" s="594"/>
      <c r="E34" s="594"/>
      <c r="F34" s="594"/>
      <c r="G34" s="594"/>
      <c r="H34" s="594"/>
      <c r="I34" s="594"/>
      <c r="J34" s="571">
        <v>25</v>
      </c>
    </row>
    <row r="35" spans="1:10" ht="12.75" customHeight="1">
      <c r="A35" s="580"/>
      <c r="B35" s="580"/>
      <c r="C35" s="570"/>
      <c r="D35" s="570"/>
      <c r="E35" s="570"/>
      <c r="F35" s="570"/>
      <c r="G35" s="570"/>
      <c r="H35" s="570"/>
      <c r="I35" s="570"/>
      <c r="J35" s="571"/>
    </row>
    <row r="36" spans="1:10" ht="12.75" customHeight="1">
      <c r="A36" s="577" t="s">
        <v>74</v>
      </c>
      <c r="B36" s="580"/>
      <c r="C36" s="570"/>
      <c r="D36" s="570"/>
      <c r="E36" s="570"/>
      <c r="F36" s="570"/>
      <c r="G36" s="570"/>
      <c r="H36" s="570"/>
      <c r="I36" s="570"/>
      <c r="J36" s="571"/>
    </row>
    <row r="37" spans="1:10" ht="12.75" customHeight="1">
      <c r="A37" s="585" t="s">
        <v>75</v>
      </c>
      <c r="B37" s="594" t="s">
        <v>76</v>
      </c>
      <c r="C37" s="594"/>
      <c r="D37" s="594"/>
      <c r="E37" s="594"/>
      <c r="F37" s="594"/>
      <c r="G37" s="594"/>
      <c r="H37" s="594"/>
      <c r="I37" s="594"/>
      <c r="J37" s="571">
        <v>28</v>
      </c>
    </row>
    <row r="38" spans="1:10" ht="12.75" customHeight="1">
      <c r="A38" s="585" t="s">
        <v>77</v>
      </c>
      <c r="B38" s="594" t="s">
        <v>78</v>
      </c>
      <c r="C38" s="594"/>
      <c r="D38" s="594"/>
      <c r="E38" s="594"/>
      <c r="F38" s="594"/>
      <c r="G38" s="594"/>
      <c r="H38" s="594"/>
      <c r="I38" s="594"/>
      <c r="J38" s="571">
        <v>29</v>
      </c>
    </row>
    <row r="39" spans="1:10" ht="12.75" customHeight="1">
      <c r="A39" s="585" t="s">
        <v>79</v>
      </c>
      <c r="B39" s="594" t="s">
        <v>1036</v>
      </c>
      <c r="C39" s="594"/>
      <c r="D39" s="594"/>
      <c r="E39" s="594"/>
      <c r="F39" s="594"/>
      <c r="G39" s="594"/>
      <c r="H39" s="594"/>
      <c r="I39" s="594"/>
      <c r="J39" s="571">
        <v>30</v>
      </c>
    </row>
    <row r="40" spans="2:10" ht="12.75" customHeight="1">
      <c r="B40" s="580"/>
      <c r="C40" s="570"/>
      <c r="D40" s="570"/>
      <c r="E40" s="570"/>
      <c r="F40" s="570"/>
      <c r="G40" s="570"/>
      <c r="H40" s="570"/>
      <c r="I40" s="570"/>
      <c r="J40" s="571"/>
    </row>
    <row r="41" spans="1:10" ht="12.75" customHeight="1">
      <c r="A41" s="577" t="s">
        <v>80</v>
      </c>
      <c r="B41" s="580"/>
      <c r="C41" s="570"/>
      <c r="D41" s="570"/>
      <c r="E41" s="570"/>
      <c r="F41" s="570"/>
      <c r="G41" s="570"/>
      <c r="H41" s="570"/>
      <c r="I41" s="570"/>
      <c r="J41" s="571"/>
    </row>
    <row r="42" spans="1:10" ht="12.75" customHeight="1">
      <c r="A42" s="585" t="s">
        <v>81</v>
      </c>
      <c r="B42" s="570" t="s">
        <v>82</v>
      </c>
      <c r="C42" s="570"/>
      <c r="D42" s="570"/>
      <c r="E42" s="570"/>
      <c r="F42" s="570"/>
      <c r="G42" s="570"/>
      <c r="H42" s="570"/>
      <c r="I42" s="570"/>
      <c r="J42" s="571"/>
    </row>
    <row r="43" spans="1:10" ht="12.75" customHeight="1">
      <c r="A43" s="580"/>
      <c r="B43" s="580"/>
      <c r="C43" s="594" t="s">
        <v>83</v>
      </c>
      <c r="D43" s="594"/>
      <c r="E43" s="594"/>
      <c r="F43" s="594"/>
      <c r="G43" s="594"/>
      <c r="H43" s="594"/>
      <c r="I43" s="594"/>
      <c r="J43" s="571">
        <v>32</v>
      </c>
    </row>
    <row r="44" spans="1:10" ht="12.75" customHeight="1">
      <c r="A44" s="585" t="s">
        <v>84</v>
      </c>
      <c r="B44" s="594" t="s">
        <v>85</v>
      </c>
      <c r="C44" s="594"/>
      <c r="D44" s="594"/>
      <c r="E44" s="594"/>
      <c r="F44" s="594"/>
      <c r="G44" s="594"/>
      <c r="H44" s="594"/>
      <c r="I44" s="594"/>
      <c r="J44" s="571">
        <v>32</v>
      </c>
    </row>
    <row r="45" spans="1:10" ht="12.75" customHeight="1">
      <c r="A45" s="585" t="s">
        <v>86</v>
      </c>
      <c r="B45" s="570" t="s">
        <v>87</v>
      </c>
      <c r="C45" s="570"/>
      <c r="D45" s="570"/>
      <c r="E45" s="570"/>
      <c r="F45" s="570"/>
      <c r="G45" s="570"/>
      <c r="H45" s="570"/>
      <c r="I45" s="570"/>
      <c r="J45" s="571"/>
    </row>
    <row r="46" spans="1:10" ht="12.75" customHeight="1">
      <c r="A46" s="580"/>
      <c r="B46" s="580"/>
      <c r="C46" s="594" t="s">
        <v>88</v>
      </c>
      <c r="D46" s="594"/>
      <c r="E46" s="594"/>
      <c r="F46" s="594"/>
      <c r="G46" s="594"/>
      <c r="H46" s="594"/>
      <c r="I46" s="594"/>
      <c r="J46" s="571">
        <v>32</v>
      </c>
    </row>
    <row r="47" spans="1:10" ht="12.75" customHeight="1">
      <c r="A47" s="585" t="s">
        <v>89</v>
      </c>
      <c r="B47" s="594" t="s">
        <v>1037</v>
      </c>
      <c r="C47" s="594"/>
      <c r="D47" s="594"/>
      <c r="E47" s="594"/>
      <c r="F47" s="594"/>
      <c r="G47" s="594"/>
      <c r="H47" s="594"/>
      <c r="I47" s="594"/>
      <c r="J47" s="571">
        <v>33</v>
      </c>
    </row>
    <row r="48" spans="1:10" ht="12.75" customHeight="1">
      <c r="A48" s="585" t="s">
        <v>90</v>
      </c>
      <c r="B48" s="594" t="s">
        <v>91</v>
      </c>
      <c r="C48" s="594"/>
      <c r="D48" s="594"/>
      <c r="E48" s="594"/>
      <c r="F48" s="594"/>
      <c r="G48" s="594"/>
      <c r="H48" s="594"/>
      <c r="I48" s="594"/>
      <c r="J48" s="571">
        <v>33</v>
      </c>
    </row>
    <row r="49" spans="1:10" ht="12.75" customHeight="1">
      <c r="A49" s="579"/>
      <c r="B49" s="578"/>
      <c r="C49" s="578"/>
      <c r="D49" s="578"/>
      <c r="E49" s="578"/>
      <c r="F49" s="578"/>
      <c r="G49" s="578"/>
      <c r="H49" s="578"/>
      <c r="I49" s="578"/>
      <c r="J49" s="571"/>
    </row>
    <row r="50" spans="1:10" ht="12.75" customHeight="1">
      <c r="A50" s="577" t="s">
        <v>92</v>
      </c>
      <c r="B50" s="580"/>
      <c r="C50" s="570"/>
      <c r="D50" s="570"/>
      <c r="E50" s="570"/>
      <c r="F50" s="570"/>
      <c r="G50" s="570"/>
      <c r="H50" s="570"/>
      <c r="I50" s="570"/>
      <c r="J50" s="571"/>
    </row>
    <row r="51" spans="1:10" ht="12.75" customHeight="1">
      <c r="A51" s="570" t="s">
        <v>93</v>
      </c>
      <c r="B51" s="580"/>
      <c r="C51" s="570"/>
      <c r="D51" s="570"/>
      <c r="E51" s="570"/>
      <c r="F51" s="570"/>
      <c r="G51" s="570"/>
      <c r="H51" s="570"/>
      <c r="I51" s="570"/>
      <c r="J51" s="571"/>
    </row>
    <row r="52" spans="1:10" ht="12.75" customHeight="1">
      <c r="A52" s="585" t="s">
        <v>94</v>
      </c>
      <c r="B52" s="586" t="s">
        <v>95</v>
      </c>
      <c r="C52" s="586"/>
      <c r="D52" s="586"/>
      <c r="E52" s="586"/>
      <c r="F52" s="586"/>
      <c r="G52" s="586"/>
      <c r="H52" s="586"/>
      <c r="I52" s="586"/>
      <c r="J52" s="571"/>
    </row>
    <row r="53" spans="1:10" ht="12.75" customHeight="1">
      <c r="A53" s="584"/>
      <c r="B53" s="580"/>
      <c r="C53" s="594" t="s">
        <v>96</v>
      </c>
      <c r="D53" s="594"/>
      <c r="E53" s="594"/>
      <c r="F53" s="594"/>
      <c r="G53" s="594"/>
      <c r="H53" s="594"/>
      <c r="I53" s="594"/>
      <c r="J53" s="571">
        <v>34</v>
      </c>
    </row>
    <row r="54" spans="1:10" ht="12.75" customHeight="1">
      <c r="A54" s="585" t="s">
        <v>97</v>
      </c>
      <c r="B54" s="594" t="s">
        <v>98</v>
      </c>
      <c r="C54" s="594"/>
      <c r="D54" s="594"/>
      <c r="E54" s="594"/>
      <c r="F54" s="594"/>
      <c r="G54" s="594"/>
      <c r="H54" s="594"/>
      <c r="I54" s="594"/>
      <c r="J54" s="571">
        <v>34</v>
      </c>
    </row>
    <row r="55" spans="1:10" ht="12.75" customHeight="1">
      <c r="A55" s="585" t="s">
        <v>99</v>
      </c>
      <c r="B55" s="594" t="s">
        <v>100</v>
      </c>
      <c r="C55" s="594"/>
      <c r="D55" s="594"/>
      <c r="E55" s="594"/>
      <c r="F55" s="594"/>
      <c r="G55" s="594"/>
      <c r="H55" s="594"/>
      <c r="I55" s="594"/>
      <c r="J55" s="571">
        <v>34</v>
      </c>
    </row>
    <row r="56" spans="1:10" ht="12.75" customHeight="1">
      <c r="A56" s="585" t="s">
        <v>101</v>
      </c>
      <c r="B56" s="594" t="s">
        <v>1038</v>
      </c>
      <c r="C56" s="594"/>
      <c r="D56" s="594"/>
      <c r="E56" s="594"/>
      <c r="F56" s="594"/>
      <c r="G56" s="594"/>
      <c r="H56" s="594"/>
      <c r="I56" s="594"/>
      <c r="J56" s="571">
        <v>34</v>
      </c>
    </row>
    <row r="57" spans="1:10" ht="12.75" customHeight="1">
      <c r="A57" s="579"/>
      <c r="B57" s="578"/>
      <c r="C57" s="578"/>
      <c r="D57" s="578"/>
      <c r="E57" s="578"/>
      <c r="F57" s="578"/>
      <c r="G57" s="578"/>
      <c r="H57" s="578"/>
      <c r="I57" s="578"/>
      <c r="J57" s="571"/>
    </row>
    <row r="58" spans="1:10" ht="12.75" customHeight="1">
      <c r="A58" s="579"/>
      <c r="B58" s="578"/>
      <c r="C58" s="578"/>
      <c r="D58" s="578"/>
      <c r="E58" s="578"/>
      <c r="F58" s="578"/>
      <c r="G58" s="578"/>
      <c r="H58" s="578"/>
      <c r="I58" s="578"/>
      <c r="J58" s="571"/>
    </row>
    <row r="59" spans="1:10" ht="12.75" customHeight="1">
      <c r="A59" s="579"/>
      <c r="B59" s="578"/>
      <c r="C59" s="578"/>
      <c r="D59" s="578"/>
      <c r="E59" s="578"/>
      <c r="F59" s="578"/>
      <c r="G59" s="578"/>
      <c r="H59" s="578"/>
      <c r="I59" s="578"/>
      <c r="J59" s="571"/>
    </row>
    <row r="60" spans="1:10" ht="12.75" customHeight="1">
      <c r="A60" s="579"/>
      <c r="B60" s="578"/>
      <c r="C60" s="578"/>
      <c r="D60" s="578"/>
      <c r="E60" s="578"/>
      <c r="F60" s="578"/>
      <c r="G60" s="578"/>
      <c r="H60" s="578"/>
      <c r="I60" s="578"/>
      <c r="J60" s="571"/>
    </row>
    <row r="61" spans="1:10" ht="12.75" customHeight="1">
      <c r="A61" s="570" t="s">
        <v>102</v>
      </c>
      <c r="B61" s="580"/>
      <c r="C61" s="570"/>
      <c r="D61" s="570"/>
      <c r="E61" s="570"/>
      <c r="F61" s="570"/>
      <c r="G61" s="570"/>
      <c r="H61" s="570"/>
      <c r="I61" s="570"/>
      <c r="J61" s="571"/>
    </row>
    <row r="62" spans="1:10" ht="12.75" customHeight="1">
      <c r="A62" s="585" t="s">
        <v>103</v>
      </c>
      <c r="B62" s="594" t="s">
        <v>1046</v>
      </c>
      <c r="C62" s="594"/>
      <c r="D62" s="594"/>
      <c r="E62" s="594"/>
      <c r="F62" s="594"/>
      <c r="G62" s="594"/>
      <c r="H62" s="594"/>
      <c r="I62" s="594"/>
      <c r="J62" s="571">
        <v>35</v>
      </c>
    </row>
    <row r="63" spans="1:10" ht="12.75" customHeight="1">
      <c r="A63" s="585" t="s">
        <v>104</v>
      </c>
      <c r="B63" s="594" t="s">
        <v>105</v>
      </c>
      <c r="C63" s="594"/>
      <c r="D63" s="594"/>
      <c r="E63" s="594"/>
      <c r="F63" s="594"/>
      <c r="G63" s="594"/>
      <c r="H63" s="594"/>
      <c r="I63" s="594"/>
      <c r="J63" s="571">
        <v>35</v>
      </c>
    </row>
    <row r="64" spans="1:10" ht="12.75" customHeight="1">
      <c r="A64" s="585" t="s">
        <v>106</v>
      </c>
      <c r="B64" s="594" t="s">
        <v>107</v>
      </c>
      <c r="C64" s="594"/>
      <c r="D64" s="594"/>
      <c r="E64" s="594"/>
      <c r="F64" s="594"/>
      <c r="G64" s="594"/>
      <c r="H64" s="594"/>
      <c r="I64" s="594"/>
      <c r="J64" s="571">
        <v>36</v>
      </c>
    </row>
    <row r="65" spans="1:10" ht="12.75" customHeight="1">
      <c r="A65" s="585" t="s">
        <v>108</v>
      </c>
      <c r="B65" s="594" t="s">
        <v>1039</v>
      </c>
      <c r="C65" s="594"/>
      <c r="D65" s="594"/>
      <c r="E65" s="594"/>
      <c r="F65" s="594"/>
      <c r="G65" s="594"/>
      <c r="H65" s="594"/>
      <c r="I65" s="594"/>
      <c r="J65" s="571">
        <v>36</v>
      </c>
    </row>
    <row r="66" spans="1:10" ht="12.75" customHeight="1">
      <c r="A66" s="585" t="s">
        <v>109</v>
      </c>
      <c r="B66" s="594" t="s">
        <v>110</v>
      </c>
      <c r="C66" s="594"/>
      <c r="D66" s="594"/>
      <c r="E66" s="594"/>
      <c r="F66" s="594"/>
      <c r="G66" s="594"/>
      <c r="H66" s="594"/>
      <c r="I66" s="594"/>
      <c r="J66" s="571">
        <v>36</v>
      </c>
    </row>
    <row r="67" spans="1:10" ht="12.75" customHeight="1">
      <c r="A67" s="580"/>
      <c r="B67" s="580"/>
      <c r="C67" s="570"/>
      <c r="D67" s="570"/>
      <c r="E67" s="570"/>
      <c r="F67" s="570"/>
      <c r="G67" s="570"/>
      <c r="H67" s="570"/>
      <c r="I67" s="570"/>
      <c r="J67" s="571"/>
    </row>
    <row r="68" spans="1:10" ht="12.75" customHeight="1">
      <c r="A68" s="570" t="s">
        <v>111</v>
      </c>
      <c r="B68" s="580"/>
      <c r="C68" s="570"/>
      <c r="D68" s="570"/>
      <c r="E68" s="570"/>
      <c r="F68" s="570"/>
      <c r="G68" s="570"/>
      <c r="H68" s="570"/>
      <c r="I68" s="570"/>
      <c r="J68" s="571"/>
    </row>
    <row r="69" spans="1:10" ht="12.75" customHeight="1">
      <c r="A69" s="585" t="s">
        <v>112</v>
      </c>
      <c r="B69" s="594" t="s">
        <v>113</v>
      </c>
      <c r="C69" s="594"/>
      <c r="D69" s="594"/>
      <c r="E69" s="594"/>
      <c r="F69" s="594"/>
      <c r="G69" s="594"/>
      <c r="H69" s="594"/>
      <c r="I69" s="594"/>
      <c r="J69" s="571">
        <v>37</v>
      </c>
    </row>
    <row r="70" spans="1:10" ht="12.75" customHeight="1">
      <c r="A70" s="585" t="s">
        <v>114</v>
      </c>
      <c r="B70" s="594" t="s">
        <v>115</v>
      </c>
      <c r="C70" s="594"/>
      <c r="D70" s="594"/>
      <c r="E70" s="594"/>
      <c r="F70" s="594"/>
      <c r="G70" s="594"/>
      <c r="H70" s="594"/>
      <c r="I70" s="594"/>
      <c r="J70" s="571">
        <v>37</v>
      </c>
    </row>
    <row r="71" spans="1:10" ht="12.75" customHeight="1">
      <c r="A71" s="585" t="s">
        <v>116</v>
      </c>
      <c r="B71" s="594" t="s">
        <v>1040</v>
      </c>
      <c r="C71" s="594"/>
      <c r="D71" s="594"/>
      <c r="E71" s="594"/>
      <c r="F71" s="594"/>
      <c r="G71" s="594"/>
      <c r="H71" s="594"/>
      <c r="I71" s="594"/>
      <c r="J71" s="571">
        <v>37</v>
      </c>
    </row>
    <row r="72" spans="1:10" ht="12.75" customHeight="1">
      <c r="A72" s="580"/>
      <c r="B72" s="580"/>
      <c r="C72" s="570"/>
      <c r="D72" s="570"/>
      <c r="E72" s="570"/>
      <c r="F72" s="570"/>
      <c r="G72" s="570"/>
      <c r="H72" s="570"/>
      <c r="I72" s="570"/>
      <c r="J72" s="571"/>
    </row>
    <row r="73" spans="1:10" ht="12.75" customHeight="1">
      <c r="A73" s="577" t="s">
        <v>117</v>
      </c>
      <c r="B73" s="580"/>
      <c r="C73" s="570"/>
      <c r="D73" s="570"/>
      <c r="E73" s="570"/>
      <c r="F73" s="570"/>
      <c r="G73" s="570"/>
      <c r="H73" s="570"/>
      <c r="I73" s="570"/>
      <c r="J73" s="571"/>
    </row>
    <row r="74" spans="1:10" ht="12.75" customHeight="1">
      <c r="A74" s="585" t="s">
        <v>118</v>
      </c>
      <c r="B74" s="594" t="s">
        <v>119</v>
      </c>
      <c r="C74" s="594"/>
      <c r="D74" s="594"/>
      <c r="E74" s="594"/>
      <c r="F74" s="594"/>
      <c r="G74" s="594"/>
      <c r="H74" s="594"/>
      <c r="I74" s="594"/>
      <c r="J74" s="571">
        <v>38</v>
      </c>
    </row>
    <row r="75" spans="1:10" ht="12.75" customHeight="1">
      <c r="A75" s="585" t="s">
        <v>120</v>
      </c>
      <c r="B75" s="594" t="s">
        <v>121</v>
      </c>
      <c r="C75" s="594"/>
      <c r="D75" s="594"/>
      <c r="E75" s="594"/>
      <c r="F75" s="594"/>
      <c r="G75" s="594"/>
      <c r="H75" s="594"/>
      <c r="I75" s="594"/>
      <c r="J75" s="571">
        <v>38</v>
      </c>
    </row>
    <row r="76" spans="1:10" ht="12.75" customHeight="1">
      <c r="A76" s="585" t="s">
        <v>122</v>
      </c>
      <c r="B76" s="594" t="s">
        <v>123</v>
      </c>
      <c r="C76" s="594"/>
      <c r="D76" s="594"/>
      <c r="E76" s="594"/>
      <c r="F76" s="594"/>
      <c r="G76" s="594"/>
      <c r="H76" s="594"/>
      <c r="I76" s="594"/>
      <c r="J76" s="571">
        <v>38</v>
      </c>
    </row>
    <row r="77" spans="1:10" ht="12.75" customHeight="1">
      <c r="A77" s="585" t="s">
        <v>124</v>
      </c>
      <c r="B77" s="594" t="s">
        <v>1041</v>
      </c>
      <c r="C77" s="594"/>
      <c r="D77" s="594"/>
      <c r="E77" s="594"/>
      <c r="F77" s="594"/>
      <c r="G77" s="594"/>
      <c r="H77" s="594"/>
      <c r="I77" s="594"/>
      <c r="J77" s="571">
        <v>39</v>
      </c>
    </row>
    <row r="78" spans="1:10" ht="12.75" customHeight="1">
      <c r="A78" s="585" t="s">
        <v>125</v>
      </c>
      <c r="B78" s="594" t="s">
        <v>126</v>
      </c>
      <c r="C78" s="594"/>
      <c r="D78" s="594"/>
      <c r="E78" s="594"/>
      <c r="F78" s="594"/>
      <c r="G78" s="594"/>
      <c r="H78" s="594"/>
      <c r="I78" s="594"/>
      <c r="J78" s="571">
        <v>39</v>
      </c>
    </row>
    <row r="79" spans="1:10" ht="12.75" customHeight="1">
      <c r="A79" s="580"/>
      <c r="B79" s="580"/>
      <c r="C79" s="570"/>
      <c r="D79" s="570"/>
      <c r="E79" s="570"/>
      <c r="F79" s="570"/>
      <c r="G79" s="570"/>
      <c r="H79" s="570"/>
      <c r="I79" s="570"/>
      <c r="J79" s="571"/>
    </row>
    <row r="80" spans="1:10" ht="12.75" customHeight="1">
      <c r="A80" s="580"/>
      <c r="B80" s="580"/>
      <c r="C80" s="570"/>
      <c r="D80" s="570"/>
      <c r="E80" s="570"/>
      <c r="F80" s="570"/>
      <c r="G80" s="570"/>
      <c r="H80" s="570"/>
      <c r="I80" s="570"/>
      <c r="J80" s="571"/>
    </row>
    <row r="81" spans="1:10" ht="12.75" customHeight="1">
      <c r="A81" s="580"/>
      <c r="B81" s="580"/>
      <c r="C81" s="570"/>
      <c r="D81" s="570"/>
      <c r="E81" s="570"/>
      <c r="F81" s="570"/>
      <c r="G81" s="570"/>
      <c r="H81" s="570"/>
      <c r="I81" s="570"/>
      <c r="J81" s="571"/>
    </row>
    <row r="82" spans="1:10" ht="12.75" customHeight="1">
      <c r="A82" s="580"/>
      <c r="B82" s="580"/>
      <c r="C82" s="570"/>
      <c r="D82" s="570"/>
      <c r="E82" s="570"/>
      <c r="F82" s="570"/>
      <c r="G82" s="570"/>
      <c r="H82" s="570"/>
      <c r="I82" s="570"/>
      <c r="J82" s="571"/>
    </row>
    <row r="83" spans="1:10" ht="12.75" customHeight="1">
      <c r="A83" s="580"/>
      <c r="B83" s="580"/>
      <c r="C83" s="570"/>
      <c r="D83" s="570"/>
      <c r="E83" s="570"/>
      <c r="F83" s="570"/>
      <c r="G83" s="570"/>
      <c r="H83" s="570"/>
      <c r="I83" s="570"/>
      <c r="J83" s="571"/>
    </row>
    <row r="84" spans="1:10" ht="12.75" customHeight="1">
      <c r="A84" s="580"/>
      <c r="B84" s="580"/>
      <c r="C84" s="570"/>
      <c r="D84" s="570"/>
      <c r="E84" s="570"/>
      <c r="F84" s="570"/>
      <c r="G84" s="570"/>
      <c r="H84" s="570"/>
      <c r="I84" s="570"/>
      <c r="J84" s="571"/>
    </row>
    <row r="85" spans="1:10" ht="12.75" customHeight="1">
      <c r="A85" s="580"/>
      <c r="B85" s="580"/>
      <c r="C85" s="570"/>
      <c r="D85" s="570"/>
      <c r="E85" s="570"/>
      <c r="F85" s="570"/>
      <c r="G85" s="570"/>
      <c r="H85" s="570"/>
      <c r="I85" s="570"/>
      <c r="J85" s="571"/>
    </row>
    <row r="86" spans="1:10" ht="12.75" customHeight="1">
      <c r="A86" s="580"/>
      <c r="B86" s="580"/>
      <c r="C86" s="570"/>
      <c r="D86" s="570"/>
      <c r="E86" s="570"/>
      <c r="F86" s="570"/>
      <c r="G86" s="570"/>
      <c r="H86" s="570"/>
      <c r="I86" s="570"/>
      <c r="J86" s="571"/>
    </row>
    <row r="87" spans="1:10" ht="12.75" customHeight="1">
      <c r="A87" s="580"/>
      <c r="B87" s="580"/>
      <c r="C87" s="570"/>
      <c r="D87" s="570"/>
      <c r="E87" s="570"/>
      <c r="F87" s="570"/>
      <c r="G87" s="570"/>
      <c r="H87" s="570"/>
      <c r="I87" s="570"/>
      <c r="J87" s="571"/>
    </row>
    <row r="88" spans="1:10" ht="12.75" customHeight="1">
      <c r="A88" s="580"/>
      <c r="B88" s="580"/>
      <c r="C88" s="570"/>
      <c r="D88" s="570"/>
      <c r="E88" s="570"/>
      <c r="F88" s="570"/>
      <c r="G88" s="570"/>
      <c r="H88" s="570"/>
      <c r="I88" s="570"/>
      <c r="J88" s="571"/>
    </row>
    <row r="89" spans="1:10" ht="13.5" customHeight="1">
      <c r="A89" s="580"/>
      <c r="B89" s="580"/>
      <c r="C89" s="570"/>
      <c r="D89" s="570"/>
      <c r="E89" s="570"/>
      <c r="F89" s="570"/>
      <c r="G89" s="570"/>
      <c r="H89" s="570"/>
      <c r="I89" s="570"/>
      <c r="J89" s="571"/>
    </row>
    <row r="90" spans="1:10" ht="13.5" customHeight="1">
      <c r="A90" s="580"/>
      <c r="B90" s="580"/>
      <c r="C90" s="570"/>
      <c r="D90" s="570"/>
      <c r="E90" s="570"/>
      <c r="F90" s="570"/>
      <c r="G90" s="570"/>
      <c r="H90" s="570"/>
      <c r="I90" s="570"/>
      <c r="J90" s="571"/>
    </row>
    <row r="91" spans="1:10" ht="13.5" customHeight="1">
      <c r="A91" s="580"/>
      <c r="B91" s="580"/>
      <c r="C91" s="570"/>
      <c r="D91" s="570"/>
      <c r="E91" s="570"/>
      <c r="F91" s="570"/>
      <c r="G91" s="570"/>
      <c r="H91" s="570"/>
      <c r="I91" s="570"/>
      <c r="J91" s="571"/>
    </row>
    <row r="92" spans="1:10" ht="13.5" customHeight="1">
      <c r="A92" s="580"/>
      <c r="B92" s="580"/>
      <c r="C92" s="570"/>
      <c r="D92" s="570"/>
      <c r="E92" s="570"/>
      <c r="F92" s="570"/>
      <c r="G92" s="570"/>
      <c r="H92" s="570"/>
      <c r="I92" s="570"/>
      <c r="J92" s="571"/>
    </row>
    <row r="93" spans="1:10" ht="13.5" customHeight="1">
      <c r="A93" s="580"/>
      <c r="B93" s="580"/>
      <c r="C93" s="570"/>
      <c r="D93" s="570"/>
      <c r="E93" s="570"/>
      <c r="F93" s="570"/>
      <c r="G93" s="570"/>
      <c r="H93" s="570"/>
      <c r="I93" s="570"/>
      <c r="J93" s="571"/>
    </row>
    <row r="94" spans="1:10" ht="13.5" customHeight="1">
      <c r="A94" s="580"/>
      <c r="B94" s="580"/>
      <c r="C94" s="570"/>
      <c r="D94" s="570"/>
      <c r="E94" s="570"/>
      <c r="F94" s="570"/>
      <c r="G94" s="570"/>
      <c r="H94" s="570"/>
      <c r="I94" s="570"/>
      <c r="J94" s="571"/>
    </row>
    <row r="95" spans="1:10" ht="13.5" customHeight="1">
      <c r="A95" s="580"/>
      <c r="B95" s="580"/>
      <c r="C95" s="570"/>
      <c r="D95" s="570"/>
      <c r="E95" s="570"/>
      <c r="F95" s="570"/>
      <c r="G95" s="570"/>
      <c r="H95" s="570"/>
      <c r="I95" s="570"/>
      <c r="J95" s="571"/>
    </row>
    <row r="96" spans="1:10" ht="13.5" customHeight="1">
      <c r="A96" s="47"/>
      <c r="B96" s="47"/>
      <c r="C96" s="46"/>
      <c r="D96" s="46"/>
      <c r="E96" s="46"/>
      <c r="F96" s="46"/>
      <c r="G96" s="46"/>
      <c r="H96" s="46"/>
      <c r="I96" s="46"/>
      <c r="J96" s="45"/>
    </row>
    <row r="97" spans="1:10" ht="13.5" customHeight="1">
      <c r="A97" s="47"/>
      <c r="B97" s="47"/>
      <c r="C97" s="46"/>
      <c r="D97" s="46"/>
      <c r="E97" s="46"/>
      <c r="F97" s="46"/>
      <c r="G97" s="46"/>
      <c r="H97" s="46"/>
      <c r="I97" s="46"/>
      <c r="J97" s="45"/>
    </row>
    <row r="98" spans="1:10" ht="13.5" customHeight="1">
      <c r="A98" s="47"/>
      <c r="B98" s="47"/>
      <c r="C98" s="46"/>
      <c r="D98" s="46"/>
      <c r="E98" s="46"/>
      <c r="F98" s="46"/>
      <c r="G98" s="46"/>
      <c r="H98" s="46"/>
      <c r="I98" s="46"/>
      <c r="J98" s="45"/>
    </row>
    <row r="99" spans="1:10" ht="13.5" customHeight="1">
      <c r="A99" s="47"/>
      <c r="B99" s="47"/>
      <c r="C99" s="46"/>
      <c r="D99" s="46"/>
      <c r="E99" s="46"/>
      <c r="F99" s="46"/>
      <c r="G99" s="46"/>
      <c r="H99" s="46"/>
      <c r="I99" s="46"/>
      <c r="J99" s="45"/>
    </row>
    <row r="100" spans="1:10" ht="13.5" customHeight="1">
      <c r="A100" s="47"/>
      <c r="B100" s="47"/>
      <c r="C100" s="46"/>
      <c r="D100" s="46"/>
      <c r="E100" s="46"/>
      <c r="F100" s="46"/>
      <c r="G100" s="46"/>
      <c r="H100" s="46"/>
      <c r="I100" s="46"/>
      <c r="J100" s="45"/>
    </row>
    <row r="101" spans="1:10" ht="13.5" customHeight="1">
      <c r="A101" s="47"/>
      <c r="B101" s="47"/>
      <c r="C101" s="46"/>
      <c r="D101" s="46"/>
      <c r="E101" s="46"/>
      <c r="F101" s="46"/>
      <c r="G101" s="46"/>
      <c r="H101" s="46"/>
      <c r="I101" s="46"/>
      <c r="J101" s="45"/>
    </row>
    <row r="102" spans="1:10" ht="13.5" customHeight="1">
      <c r="A102" s="47"/>
      <c r="B102" s="47"/>
      <c r="C102" s="46"/>
      <c r="D102" s="46"/>
      <c r="E102" s="46"/>
      <c r="F102" s="46"/>
      <c r="G102" s="46"/>
      <c r="H102" s="46"/>
      <c r="I102" s="46"/>
      <c r="J102" s="45"/>
    </row>
    <row r="103" spans="1:10" ht="13.5" customHeight="1">
      <c r="A103" s="47"/>
      <c r="B103" s="47"/>
      <c r="C103" s="46"/>
      <c r="D103" s="46"/>
      <c r="E103" s="46"/>
      <c r="F103" s="46"/>
      <c r="G103" s="46"/>
      <c r="H103" s="46"/>
      <c r="I103" s="46"/>
      <c r="J103" s="45"/>
    </row>
    <row r="104" spans="1:10" ht="13.5" customHeight="1">
      <c r="A104" s="47"/>
      <c r="B104" s="47"/>
      <c r="C104" s="46"/>
      <c r="D104" s="46"/>
      <c r="E104" s="46"/>
      <c r="F104" s="46"/>
      <c r="G104" s="46"/>
      <c r="H104" s="46"/>
      <c r="I104" s="46"/>
      <c r="J104" s="45"/>
    </row>
    <row r="105" spans="1:10" ht="13.5" customHeight="1">
      <c r="A105" s="47"/>
      <c r="B105" s="47"/>
      <c r="C105" s="46"/>
      <c r="D105" s="46"/>
      <c r="E105" s="46"/>
      <c r="F105" s="46"/>
      <c r="G105" s="46"/>
      <c r="H105" s="46"/>
      <c r="I105" s="46"/>
      <c r="J105" s="45"/>
    </row>
    <row r="106" spans="1:10" ht="13.5" customHeight="1">
      <c r="A106" s="47"/>
      <c r="B106" s="47"/>
      <c r="C106" s="46"/>
      <c r="D106" s="46"/>
      <c r="E106" s="46"/>
      <c r="F106" s="46"/>
      <c r="G106" s="46"/>
      <c r="H106" s="46"/>
      <c r="I106" s="46"/>
      <c r="J106" s="45"/>
    </row>
    <row r="107" spans="1:10" ht="13.5" customHeight="1">
      <c r="A107" s="47"/>
      <c r="B107" s="47"/>
      <c r="C107" s="46"/>
      <c r="D107" s="46"/>
      <c r="E107" s="46"/>
      <c r="F107" s="46"/>
      <c r="G107" s="46"/>
      <c r="H107" s="46"/>
      <c r="I107" s="46"/>
      <c r="J107" s="45"/>
    </row>
    <row r="108" spans="1:10" ht="13.5" customHeight="1">
      <c r="A108" s="47"/>
      <c r="B108" s="47"/>
      <c r="C108" s="46"/>
      <c r="D108" s="46"/>
      <c r="E108" s="46"/>
      <c r="F108" s="46"/>
      <c r="G108" s="46"/>
      <c r="H108" s="46"/>
      <c r="I108" s="46"/>
      <c r="J108" s="45"/>
    </row>
    <row r="109" spans="1:10" ht="13.5" customHeight="1">
      <c r="A109" s="47"/>
      <c r="B109" s="47"/>
      <c r="C109" s="46"/>
      <c r="D109" s="46"/>
      <c r="E109" s="46"/>
      <c r="F109" s="46"/>
      <c r="G109" s="46"/>
      <c r="H109" s="46"/>
      <c r="I109" s="46"/>
      <c r="J109" s="45"/>
    </row>
    <row r="110" spans="1:10" ht="13.5" customHeight="1">
      <c r="A110" s="47"/>
      <c r="B110" s="47"/>
      <c r="C110" s="46"/>
      <c r="D110" s="46"/>
      <c r="E110" s="46"/>
      <c r="F110" s="46"/>
      <c r="G110" s="46"/>
      <c r="H110" s="46"/>
      <c r="I110" s="46"/>
      <c r="J110" s="45"/>
    </row>
  </sheetData>
  <sheetProtection/>
  <mergeCells count="48">
    <mergeCell ref="B78:I78"/>
    <mergeCell ref="B70:I70"/>
    <mergeCell ref="B71:I71"/>
    <mergeCell ref="B74:I74"/>
    <mergeCell ref="B75:I75"/>
    <mergeCell ref="B76:I76"/>
    <mergeCell ref="B77:I77"/>
    <mergeCell ref="B65:I65"/>
    <mergeCell ref="B66:I66"/>
    <mergeCell ref="A31:I31"/>
    <mergeCell ref="B39:I39"/>
    <mergeCell ref="C43:I43"/>
    <mergeCell ref="B44:I44"/>
    <mergeCell ref="B69:I69"/>
    <mergeCell ref="B47:I47"/>
    <mergeCell ref="B48:I48"/>
    <mergeCell ref="C53:I53"/>
    <mergeCell ref="B54:I54"/>
    <mergeCell ref="B55:I55"/>
    <mergeCell ref="B56:I56"/>
    <mergeCell ref="B62:I62"/>
    <mergeCell ref="B63:I63"/>
    <mergeCell ref="B64:I64"/>
    <mergeCell ref="C25:I25"/>
    <mergeCell ref="C46:I46"/>
    <mergeCell ref="B28:I28"/>
    <mergeCell ref="B29:I29"/>
    <mergeCell ref="B32:I32"/>
    <mergeCell ref="B33:I33"/>
    <mergeCell ref="B34:I34"/>
    <mergeCell ref="B37:I37"/>
    <mergeCell ref="B27:I27"/>
    <mergeCell ref="B38:I38"/>
    <mergeCell ref="C14:I14"/>
    <mergeCell ref="C15:I15"/>
    <mergeCell ref="C16:I16"/>
    <mergeCell ref="B17:I17"/>
    <mergeCell ref="B23:I23"/>
    <mergeCell ref="B24:I24"/>
    <mergeCell ref="B22:I22"/>
    <mergeCell ref="C19:I19"/>
    <mergeCell ref="A1:J1"/>
    <mergeCell ref="A4:I4"/>
    <mergeCell ref="A5:I5"/>
    <mergeCell ref="A6:I6"/>
    <mergeCell ref="B10:I10"/>
    <mergeCell ref="B13:I13"/>
    <mergeCell ref="C12:I12"/>
  </mergeCells>
  <hyperlinks>
    <hyperlink ref="J12" location="T1.2_Hochschulart!A1" tooltip="T1.2" display="T1.2_Hochschulart!A1"/>
  </hyperlinks>
  <printOptions/>
  <pageMargins left="0.3937007874015748" right="0.3937007874015748" top="0.5905511811023623" bottom="0.7874015748031497" header="0.31496062992125984" footer="0.31496062992125984"/>
  <pageSetup firstPageNumber="3" useFirstPageNumber="1" horizontalDpi="600" verticalDpi="600" orientation="portrait" paperSize="9" r:id="rId2"/>
  <headerFooter alignWithMargins="0">
    <oddHeader>&amp;C&amp;"Arial,Standard"&amp;9- &amp;P -</oddHeader>
  </headerFooter>
  <drawing r:id="rId1"/>
</worksheet>
</file>

<file path=xl/worksheets/sheet10.xml><?xml version="1.0" encoding="utf-8"?>
<worksheet xmlns="http://schemas.openxmlformats.org/spreadsheetml/2006/main" xmlns:r="http://schemas.openxmlformats.org/officeDocument/2006/relationships">
  <dimension ref="A1:AC56"/>
  <sheetViews>
    <sheetView zoomScaleSheetLayoutView="100" zoomScalePageLayoutView="0" workbookViewId="0" topLeftCell="A1">
      <selection activeCell="C6" sqref="C6"/>
    </sheetView>
  </sheetViews>
  <sheetFormatPr defaultColWidth="11.421875" defaultRowHeight="15"/>
  <cols>
    <col min="1" max="1" width="38.140625" style="399" customWidth="1"/>
    <col min="2" max="2" width="1.1484375" style="399" customWidth="1"/>
    <col min="3" max="9" width="7.28125" style="399" customWidth="1"/>
    <col min="10" max="10" width="11.7109375" style="399" customWidth="1"/>
    <col min="11" max="11" width="6.140625" style="399" customWidth="1"/>
    <col min="12" max="25" width="5.140625" style="399" customWidth="1"/>
    <col min="26" max="26" width="48.00390625" style="399" customWidth="1"/>
    <col min="27" max="27" width="1.8515625" style="399" customWidth="1"/>
    <col min="28" max="28" width="7.7109375" style="399" customWidth="1"/>
    <col min="29" max="29" width="8.140625" style="399" customWidth="1"/>
    <col min="30" max="30" width="7.57421875" style="399" customWidth="1"/>
    <col min="31" max="31" width="9.140625" style="399" customWidth="1"/>
    <col min="32" max="32" width="8.421875" style="399" customWidth="1"/>
    <col min="33" max="33" width="9.140625" style="399" customWidth="1"/>
    <col min="34" max="34" width="8.140625" style="399" customWidth="1"/>
    <col min="35" max="16384" width="11.421875" style="399" customWidth="1"/>
  </cols>
  <sheetData>
    <row r="1" spans="1:9" ht="16.5" customHeight="1">
      <c r="A1" s="743" t="s">
        <v>578</v>
      </c>
      <c r="B1" s="743"/>
      <c r="C1" s="743"/>
      <c r="D1" s="743"/>
      <c r="E1" s="743"/>
      <c r="F1" s="743"/>
      <c r="G1" s="743"/>
      <c r="H1" s="743"/>
      <c r="I1" s="743"/>
    </row>
    <row r="2" spans="1:13" ht="14.25" customHeight="1">
      <c r="A2" s="744" t="s">
        <v>1</v>
      </c>
      <c r="B2" s="744"/>
      <c r="C2" s="744"/>
      <c r="D2" s="744"/>
      <c r="E2" s="744"/>
      <c r="F2" s="744"/>
      <c r="G2" s="744"/>
      <c r="H2" s="744"/>
      <c r="I2" s="744"/>
      <c r="J2" s="401"/>
      <c r="K2" s="401"/>
      <c r="L2" s="401"/>
      <c r="M2" s="401"/>
    </row>
    <row r="3" spans="1:9" ht="12.75" customHeight="1">
      <c r="A3" s="745" t="s">
        <v>83</v>
      </c>
      <c r="B3" s="746"/>
      <c r="C3" s="749" t="s">
        <v>459</v>
      </c>
      <c r="D3" s="750"/>
      <c r="E3" s="751"/>
      <c r="F3" s="755" t="s">
        <v>460</v>
      </c>
      <c r="G3" s="756"/>
      <c r="H3" s="756"/>
      <c r="I3" s="756"/>
    </row>
    <row r="4" spans="1:9" ht="27.75" customHeight="1">
      <c r="A4" s="747"/>
      <c r="B4" s="747"/>
      <c r="C4" s="752"/>
      <c r="D4" s="753"/>
      <c r="E4" s="754"/>
      <c r="F4" s="732" t="s">
        <v>461</v>
      </c>
      <c r="G4" s="733"/>
      <c r="H4" s="732" t="s">
        <v>462</v>
      </c>
      <c r="I4" s="734"/>
    </row>
    <row r="5" spans="1:9" ht="12.75" customHeight="1">
      <c r="A5" s="748"/>
      <c r="B5" s="748"/>
      <c r="C5" s="402" t="s">
        <v>338</v>
      </c>
      <c r="D5" s="402" t="s">
        <v>339</v>
      </c>
      <c r="E5" s="402" t="s">
        <v>340</v>
      </c>
      <c r="F5" s="402" t="s">
        <v>338</v>
      </c>
      <c r="G5" s="402" t="s">
        <v>339</v>
      </c>
      <c r="H5" s="402" t="s">
        <v>338</v>
      </c>
      <c r="I5" s="403" t="s">
        <v>339</v>
      </c>
    </row>
    <row r="6" spans="1:9" ht="12.75" customHeight="1">
      <c r="A6" s="343" t="s">
        <v>633</v>
      </c>
      <c r="B6" s="381"/>
      <c r="C6" s="386">
        <v>0</v>
      </c>
      <c r="D6" s="387">
        <v>1</v>
      </c>
      <c r="E6" s="387">
        <v>1</v>
      </c>
      <c r="F6" s="387">
        <v>0</v>
      </c>
      <c r="G6" s="387">
        <v>1</v>
      </c>
      <c r="H6" s="387">
        <v>0</v>
      </c>
      <c r="I6" s="387">
        <v>0</v>
      </c>
    </row>
    <row r="7" spans="1:9" ht="12.75" customHeight="1">
      <c r="A7" s="343" t="s">
        <v>634</v>
      </c>
      <c r="B7" s="381"/>
      <c r="C7" s="386">
        <v>5</v>
      </c>
      <c r="D7" s="387">
        <v>16</v>
      </c>
      <c r="E7" s="387">
        <v>21</v>
      </c>
      <c r="F7" s="387">
        <v>4</v>
      </c>
      <c r="G7" s="387">
        <v>6</v>
      </c>
      <c r="H7" s="387">
        <v>1</v>
      </c>
      <c r="I7" s="387">
        <v>10</v>
      </c>
    </row>
    <row r="8" spans="1:9" ht="12.75" customHeight="1">
      <c r="A8" s="343" t="s">
        <v>635</v>
      </c>
      <c r="B8" s="381"/>
      <c r="C8" s="386">
        <v>1</v>
      </c>
      <c r="D8" s="387">
        <v>0</v>
      </c>
      <c r="E8" s="387">
        <v>1</v>
      </c>
      <c r="F8" s="387">
        <v>1</v>
      </c>
      <c r="G8" s="387">
        <v>0</v>
      </c>
      <c r="H8" s="387">
        <v>0</v>
      </c>
      <c r="I8" s="387">
        <v>0</v>
      </c>
    </row>
    <row r="9" spans="1:9" ht="12.75" customHeight="1">
      <c r="A9" s="343" t="s">
        <v>636</v>
      </c>
      <c r="B9" s="381"/>
      <c r="C9" s="386">
        <v>36</v>
      </c>
      <c r="D9" s="387">
        <v>9</v>
      </c>
      <c r="E9" s="387">
        <v>45</v>
      </c>
      <c r="F9" s="387">
        <v>24</v>
      </c>
      <c r="G9" s="387">
        <v>4</v>
      </c>
      <c r="H9" s="387">
        <v>12</v>
      </c>
      <c r="I9" s="387">
        <v>5</v>
      </c>
    </row>
    <row r="10" spans="1:9" ht="12.75" customHeight="1">
      <c r="A10" s="343" t="s">
        <v>637</v>
      </c>
      <c r="B10" s="381"/>
      <c r="C10" s="386">
        <v>8</v>
      </c>
      <c r="D10" s="387">
        <v>6</v>
      </c>
      <c r="E10" s="387">
        <v>14</v>
      </c>
      <c r="F10" s="387">
        <v>3</v>
      </c>
      <c r="G10" s="387">
        <v>3</v>
      </c>
      <c r="H10" s="387">
        <v>5</v>
      </c>
      <c r="I10" s="387">
        <v>3</v>
      </c>
    </row>
    <row r="11" spans="1:9" ht="12.75" customHeight="1">
      <c r="A11" s="343" t="s">
        <v>638</v>
      </c>
      <c r="B11" s="381"/>
      <c r="C11" s="386">
        <v>2</v>
      </c>
      <c r="D11" s="387">
        <v>3</v>
      </c>
      <c r="E11" s="387">
        <v>5</v>
      </c>
      <c r="F11" s="387">
        <v>2</v>
      </c>
      <c r="G11" s="387">
        <v>2</v>
      </c>
      <c r="H11" s="387">
        <v>0</v>
      </c>
      <c r="I11" s="387">
        <v>1</v>
      </c>
    </row>
    <row r="12" spans="1:9" ht="12.75" customHeight="1">
      <c r="A12" s="404" t="s">
        <v>14</v>
      </c>
      <c r="C12" s="405">
        <v>758</v>
      </c>
      <c r="D12" s="406">
        <v>1841</v>
      </c>
      <c r="E12" s="406">
        <v>2599</v>
      </c>
      <c r="F12" s="406">
        <v>413</v>
      </c>
      <c r="G12" s="406">
        <v>914</v>
      </c>
      <c r="H12" s="406">
        <v>345</v>
      </c>
      <c r="I12" s="406">
        <v>927</v>
      </c>
    </row>
    <row r="13" ht="12.75" customHeight="1">
      <c r="G13" s="407"/>
    </row>
    <row r="14" spans="7:29" ht="12.75" customHeight="1">
      <c r="G14" s="407"/>
      <c r="Z14" s="408"/>
      <c r="AA14" s="408"/>
      <c r="AB14" s="408"/>
      <c r="AC14" s="408"/>
    </row>
    <row r="15" spans="7:29" ht="12.75" customHeight="1">
      <c r="G15" s="407"/>
      <c r="Z15" s="408"/>
      <c r="AA15" s="408"/>
      <c r="AB15" s="408"/>
      <c r="AC15" s="408"/>
    </row>
    <row r="16" spans="7:29" ht="12.75" customHeight="1">
      <c r="G16" s="407"/>
      <c r="Z16" s="408"/>
      <c r="AA16" s="408"/>
      <c r="AB16" s="408"/>
      <c r="AC16" s="408"/>
    </row>
    <row r="17" spans="7:29" ht="12.75" customHeight="1">
      <c r="G17" s="407"/>
      <c r="Z17" s="408"/>
      <c r="AA17" s="408"/>
      <c r="AB17" s="408"/>
      <c r="AC17" s="408"/>
    </row>
    <row r="18" spans="7:29" ht="12.75" customHeight="1">
      <c r="G18" s="407"/>
      <c r="Z18" s="408"/>
      <c r="AA18" s="408"/>
      <c r="AB18" s="408"/>
      <c r="AC18" s="408"/>
    </row>
    <row r="19" spans="7:29" ht="12.75" customHeight="1">
      <c r="G19" s="407"/>
      <c r="Z19" s="408"/>
      <c r="AA19" s="408"/>
      <c r="AB19" s="408"/>
      <c r="AC19" s="408"/>
    </row>
    <row r="20" spans="7:29" ht="12.75" customHeight="1">
      <c r="G20" s="407"/>
      <c r="Z20" s="408"/>
      <c r="AA20" s="408"/>
      <c r="AB20" s="408"/>
      <c r="AC20" s="408"/>
    </row>
    <row r="21" spans="7:25" ht="16.5" customHeight="1">
      <c r="G21" s="409"/>
      <c r="J21" s="735" t="s">
        <v>639</v>
      </c>
      <c r="K21" s="735"/>
      <c r="L21" s="735"/>
      <c r="M21" s="735"/>
      <c r="N21" s="735"/>
      <c r="O21" s="735"/>
      <c r="P21" s="735"/>
      <c r="Q21" s="735"/>
      <c r="R21" s="735"/>
      <c r="S21" s="735"/>
      <c r="T21" s="735"/>
      <c r="U21" s="735"/>
      <c r="V21" s="735"/>
      <c r="W21" s="735"/>
      <c r="X21" s="735"/>
      <c r="Y21" s="735"/>
    </row>
    <row r="22" spans="7:25" ht="14.25" customHeight="1">
      <c r="G22" s="409"/>
      <c r="J22" s="736" t="s">
        <v>1</v>
      </c>
      <c r="K22" s="736"/>
      <c r="L22" s="736"/>
      <c r="M22" s="736"/>
      <c r="N22" s="736"/>
      <c r="O22" s="736"/>
      <c r="P22" s="736"/>
      <c r="Q22" s="736"/>
      <c r="R22" s="736"/>
      <c r="S22" s="736"/>
      <c r="T22" s="736"/>
      <c r="U22" s="736"/>
      <c r="V22" s="736"/>
      <c r="W22" s="736"/>
      <c r="X22" s="736"/>
      <c r="Y22" s="736"/>
    </row>
    <row r="23" spans="10:25" ht="12.75" customHeight="1">
      <c r="J23" s="737" t="s">
        <v>346</v>
      </c>
      <c r="K23" s="739" t="s">
        <v>459</v>
      </c>
      <c r="L23" s="739"/>
      <c r="M23" s="739"/>
      <c r="N23" s="739"/>
      <c r="O23" s="739"/>
      <c r="P23" s="739"/>
      <c r="Q23" s="739"/>
      <c r="R23" s="739"/>
      <c r="S23" s="739"/>
      <c r="T23" s="739"/>
      <c r="U23" s="739"/>
      <c r="V23" s="739"/>
      <c r="W23" s="739"/>
      <c r="X23" s="739"/>
      <c r="Y23" s="740"/>
    </row>
    <row r="24" spans="10:25" ht="12.75" customHeight="1">
      <c r="J24" s="738"/>
      <c r="K24" s="741" t="s">
        <v>347</v>
      </c>
      <c r="L24" s="410" t="s">
        <v>316</v>
      </c>
      <c r="M24" s="411"/>
      <c r="N24" s="411"/>
      <c r="O24" s="411"/>
      <c r="P24" s="411"/>
      <c r="Q24" s="411"/>
      <c r="R24" s="411"/>
      <c r="S24" s="411"/>
      <c r="T24" s="411"/>
      <c r="U24" s="411"/>
      <c r="V24" s="411"/>
      <c r="W24" s="411"/>
      <c r="X24" s="411"/>
      <c r="Y24" s="412"/>
    </row>
    <row r="25" spans="10:25" ht="42" customHeight="1">
      <c r="J25" s="738"/>
      <c r="K25" s="742"/>
      <c r="L25" s="413" t="s">
        <v>317</v>
      </c>
      <c r="M25" s="410" t="s">
        <v>640</v>
      </c>
      <c r="N25" s="410" t="s">
        <v>641</v>
      </c>
      <c r="O25" s="410" t="s">
        <v>642</v>
      </c>
      <c r="P25" s="410" t="s">
        <v>643</v>
      </c>
      <c r="Q25" s="410" t="s">
        <v>644</v>
      </c>
      <c r="R25" s="410" t="s">
        <v>645</v>
      </c>
      <c r="S25" s="410" t="s">
        <v>646</v>
      </c>
      <c r="T25" s="410" t="s">
        <v>647</v>
      </c>
      <c r="U25" s="410" t="s">
        <v>648</v>
      </c>
      <c r="V25" s="410" t="s">
        <v>649</v>
      </c>
      <c r="W25" s="410" t="s">
        <v>650</v>
      </c>
      <c r="X25" s="410" t="s">
        <v>651</v>
      </c>
      <c r="Y25" s="414" t="s">
        <v>318</v>
      </c>
    </row>
    <row r="26" spans="10:25" ht="12.75" customHeight="1">
      <c r="J26" s="415" t="s">
        <v>427</v>
      </c>
      <c r="K26" s="416">
        <v>758</v>
      </c>
      <c r="L26" s="417">
        <v>1</v>
      </c>
      <c r="M26" s="417">
        <v>10</v>
      </c>
      <c r="N26" s="417">
        <v>56</v>
      </c>
      <c r="O26" s="417">
        <v>152</v>
      </c>
      <c r="P26" s="417">
        <v>135</v>
      </c>
      <c r="Q26" s="417">
        <v>117</v>
      </c>
      <c r="R26" s="417">
        <v>98</v>
      </c>
      <c r="S26" s="417">
        <v>63</v>
      </c>
      <c r="T26" s="417">
        <v>47</v>
      </c>
      <c r="U26" s="417">
        <v>28</v>
      </c>
      <c r="V26" s="417">
        <v>12</v>
      </c>
      <c r="W26" s="417">
        <v>8</v>
      </c>
      <c r="X26" s="417">
        <v>7</v>
      </c>
      <c r="Y26" s="417">
        <v>24</v>
      </c>
    </row>
    <row r="27" spans="10:25" ht="12.75" customHeight="1">
      <c r="J27" s="418" t="s">
        <v>428</v>
      </c>
      <c r="K27" s="386">
        <v>1841</v>
      </c>
      <c r="L27" s="387">
        <v>35</v>
      </c>
      <c r="M27" s="387">
        <v>196</v>
      </c>
      <c r="N27" s="387">
        <v>406</v>
      </c>
      <c r="O27" s="387">
        <v>439</v>
      </c>
      <c r="P27" s="387">
        <v>276</v>
      </c>
      <c r="Q27" s="387">
        <v>162</v>
      </c>
      <c r="R27" s="387">
        <v>101</v>
      </c>
      <c r="S27" s="387">
        <v>60</v>
      </c>
      <c r="T27" s="387">
        <v>41</v>
      </c>
      <c r="U27" s="387">
        <v>35</v>
      </c>
      <c r="V27" s="387">
        <v>21</v>
      </c>
      <c r="W27" s="387">
        <v>14</v>
      </c>
      <c r="X27" s="387">
        <v>13</v>
      </c>
      <c r="Y27" s="387">
        <v>42</v>
      </c>
    </row>
    <row r="28" spans="10:25" ht="12.75" customHeight="1">
      <c r="J28" s="419" t="s">
        <v>321</v>
      </c>
      <c r="K28" s="420">
        <v>2599</v>
      </c>
      <c r="L28" s="421">
        <v>36</v>
      </c>
      <c r="M28" s="421">
        <v>206</v>
      </c>
      <c r="N28" s="421">
        <v>462</v>
      </c>
      <c r="O28" s="421">
        <v>591</v>
      </c>
      <c r="P28" s="421">
        <v>411</v>
      </c>
      <c r="Q28" s="421">
        <v>279</v>
      </c>
      <c r="R28" s="421">
        <v>199</v>
      </c>
      <c r="S28" s="421">
        <v>123</v>
      </c>
      <c r="T28" s="421">
        <v>88</v>
      </c>
      <c r="U28" s="421">
        <v>63</v>
      </c>
      <c r="V28" s="421">
        <v>33</v>
      </c>
      <c r="W28" s="421">
        <v>22</v>
      </c>
      <c r="X28" s="421">
        <v>20</v>
      </c>
      <c r="Y28" s="421">
        <v>66</v>
      </c>
    </row>
    <row r="29" spans="10:25" ht="12.75" customHeight="1">
      <c r="J29" s="407"/>
      <c r="K29" s="422"/>
      <c r="L29" s="422"/>
      <c r="M29" s="422"/>
      <c r="N29" s="422"/>
      <c r="O29" s="422"/>
      <c r="P29" s="422"/>
      <c r="Q29" s="422"/>
      <c r="R29" s="422"/>
      <c r="S29" s="422"/>
      <c r="T29" s="422"/>
      <c r="U29" s="422"/>
      <c r="V29" s="422"/>
      <c r="W29" s="422"/>
      <c r="X29" s="422"/>
      <c r="Y29" s="422"/>
    </row>
    <row r="30" spans="10:25" ht="12.75" customHeight="1">
      <c r="J30" s="407"/>
      <c r="K30" s="422"/>
      <c r="L30" s="422"/>
      <c r="M30" s="422"/>
      <c r="N30" s="422"/>
      <c r="O30" s="422"/>
      <c r="P30" s="422"/>
      <c r="Q30" s="422"/>
      <c r="R30" s="422"/>
      <c r="S30" s="422"/>
      <c r="T30" s="422"/>
      <c r="U30" s="422"/>
      <c r="V30" s="422"/>
      <c r="W30" s="422"/>
      <c r="X30" s="422"/>
      <c r="Y30" s="422"/>
    </row>
    <row r="31" spans="10:25" ht="12.75" customHeight="1">
      <c r="J31" s="407"/>
      <c r="K31" s="422"/>
      <c r="L31" s="422"/>
      <c r="M31" s="422"/>
      <c r="N31" s="422"/>
      <c r="O31" s="422"/>
      <c r="P31" s="422"/>
      <c r="Q31" s="422"/>
      <c r="R31" s="422"/>
      <c r="S31" s="422"/>
      <c r="T31" s="422"/>
      <c r="U31" s="422"/>
      <c r="V31" s="422"/>
      <c r="W31" s="422"/>
      <c r="X31" s="422"/>
      <c r="Y31" s="422"/>
    </row>
    <row r="32" spans="10:25" ht="12.75" customHeight="1">
      <c r="J32" s="407"/>
      <c r="K32" s="422"/>
      <c r="L32" s="422"/>
      <c r="M32" s="422"/>
      <c r="N32" s="422"/>
      <c r="O32" s="422"/>
      <c r="P32" s="422"/>
      <c r="Q32" s="422"/>
      <c r="R32" s="422"/>
      <c r="S32" s="422"/>
      <c r="T32" s="422"/>
      <c r="U32" s="422"/>
      <c r="V32" s="422"/>
      <c r="W32" s="422"/>
      <c r="X32" s="422"/>
      <c r="Y32" s="422"/>
    </row>
    <row r="33" spans="10:25" ht="12.75" customHeight="1">
      <c r="J33" s="407"/>
      <c r="K33" s="422"/>
      <c r="L33" s="422"/>
      <c r="M33" s="422"/>
      <c r="N33" s="422"/>
      <c r="O33" s="422"/>
      <c r="P33" s="422"/>
      <c r="Q33" s="422"/>
      <c r="R33" s="422"/>
      <c r="S33" s="422"/>
      <c r="T33" s="422"/>
      <c r="U33" s="422"/>
      <c r="V33" s="422"/>
      <c r="W33" s="422"/>
      <c r="X33" s="422"/>
      <c r="Y33" s="422"/>
    </row>
    <row r="34" spans="10:25" ht="12.75" customHeight="1">
      <c r="J34" s="407"/>
      <c r="K34" s="422"/>
      <c r="L34" s="422"/>
      <c r="M34" s="422"/>
      <c r="N34" s="422"/>
      <c r="O34" s="422"/>
      <c r="P34" s="422"/>
      <c r="Q34" s="422"/>
      <c r="R34" s="422"/>
      <c r="S34" s="422"/>
      <c r="T34" s="422"/>
      <c r="U34" s="422"/>
      <c r="V34" s="422"/>
      <c r="W34" s="422"/>
      <c r="X34" s="422"/>
      <c r="Y34" s="422"/>
    </row>
    <row r="35" spans="10:25" ht="12.75" customHeight="1">
      <c r="J35" s="407"/>
      <c r="K35" s="422"/>
      <c r="L35" s="422"/>
      <c r="M35" s="422"/>
      <c r="N35" s="422"/>
      <c r="O35" s="422"/>
      <c r="P35" s="422"/>
      <c r="Q35" s="422"/>
      <c r="R35" s="422"/>
      <c r="S35" s="422"/>
      <c r="T35" s="422"/>
      <c r="U35" s="422"/>
      <c r="V35" s="422"/>
      <c r="W35" s="422"/>
      <c r="X35" s="422"/>
      <c r="Y35" s="422"/>
    </row>
    <row r="36" spans="10:25" ht="12.75" customHeight="1">
      <c r="J36" s="407"/>
      <c r="K36" s="422"/>
      <c r="L36" s="422"/>
      <c r="M36" s="422"/>
      <c r="N36" s="422"/>
      <c r="O36" s="422"/>
      <c r="P36" s="422"/>
      <c r="Q36" s="422"/>
      <c r="R36" s="422"/>
      <c r="S36" s="422"/>
      <c r="T36" s="422"/>
      <c r="U36" s="422"/>
      <c r="V36" s="422"/>
      <c r="W36" s="422"/>
      <c r="X36" s="422"/>
      <c r="Y36" s="422"/>
    </row>
    <row r="37" spans="10:25" ht="12.75" customHeight="1">
      <c r="J37" s="407"/>
      <c r="K37" s="422"/>
      <c r="L37" s="422"/>
      <c r="M37" s="422"/>
      <c r="N37" s="422"/>
      <c r="O37" s="422"/>
      <c r="P37" s="422"/>
      <c r="Q37" s="422"/>
      <c r="R37" s="422"/>
      <c r="S37" s="422"/>
      <c r="T37" s="422"/>
      <c r="U37" s="422"/>
      <c r="V37" s="422"/>
      <c r="W37" s="422"/>
      <c r="X37" s="422"/>
      <c r="Y37" s="422"/>
    </row>
    <row r="38" spans="10:25" ht="12.75" customHeight="1">
      <c r="J38" s="407"/>
      <c r="K38" s="422"/>
      <c r="L38" s="422"/>
      <c r="M38" s="422"/>
      <c r="N38" s="422"/>
      <c r="O38" s="422"/>
      <c r="P38" s="422"/>
      <c r="Q38" s="422"/>
      <c r="R38" s="422"/>
      <c r="S38" s="422"/>
      <c r="T38" s="422"/>
      <c r="U38" s="422"/>
      <c r="V38" s="422"/>
      <c r="W38" s="422"/>
      <c r="X38" s="422"/>
      <c r="Y38" s="422"/>
    </row>
    <row r="39" spans="10:25" ht="12.75" customHeight="1">
      <c r="J39" s="407"/>
      <c r="K39" s="422"/>
      <c r="L39" s="422"/>
      <c r="M39" s="422"/>
      <c r="N39" s="422"/>
      <c r="O39" s="422"/>
      <c r="P39" s="422"/>
      <c r="Q39" s="422"/>
      <c r="R39" s="422"/>
      <c r="S39" s="422"/>
      <c r="T39" s="422"/>
      <c r="U39" s="422"/>
      <c r="V39" s="422"/>
      <c r="W39" s="422"/>
      <c r="X39" s="422"/>
      <c r="Y39" s="422"/>
    </row>
    <row r="40" spans="10:25" ht="12.75" customHeight="1">
      <c r="J40" s="407"/>
      <c r="K40" s="422"/>
      <c r="L40" s="422"/>
      <c r="M40" s="422"/>
      <c r="N40" s="422"/>
      <c r="O40" s="422"/>
      <c r="P40" s="422"/>
      <c r="Q40" s="422"/>
      <c r="R40" s="422"/>
      <c r="S40" s="422"/>
      <c r="T40" s="422"/>
      <c r="U40" s="422"/>
      <c r="V40" s="422"/>
      <c r="W40" s="422"/>
      <c r="X40" s="422"/>
      <c r="Y40" s="422"/>
    </row>
    <row r="41" spans="10:25" ht="12.75" customHeight="1">
      <c r="J41" s="407"/>
      <c r="K41" s="422"/>
      <c r="L41" s="422"/>
      <c r="M41" s="422"/>
      <c r="N41" s="422"/>
      <c r="O41" s="422"/>
      <c r="P41" s="422"/>
      <c r="Q41" s="422"/>
      <c r="R41" s="422"/>
      <c r="S41" s="422"/>
      <c r="T41" s="422"/>
      <c r="U41" s="422"/>
      <c r="V41" s="422"/>
      <c r="W41" s="422"/>
      <c r="X41" s="422"/>
      <c r="Y41" s="422"/>
    </row>
    <row r="42" spans="10:25" ht="12.75" customHeight="1">
      <c r="J42" s="407"/>
      <c r="K42" s="422"/>
      <c r="L42" s="422"/>
      <c r="M42" s="422"/>
      <c r="N42" s="422"/>
      <c r="O42" s="422"/>
      <c r="P42" s="422"/>
      <c r="Q42" s="422"/>
      <c r="R42" s="422"/>
      <c r="S42" s="422"/>
      <c r="T42" s="422"/>
      <c r="U42" s="422"/>
      <c r="V42" s="422"/>
      <c r="W42" s="422"/>
      <c r="X42" s="422"/>
      <c r="Y42" s="422"/>
    </row>
    <row r="43" spans="10:25" ht="12.75" customHeight="1">
      <c r="J43" s="407"/>
      <c r="K43" s="422"/>
      <c r="L43" s="422"/>
      <c r="M43" s="422"/>
      <c r="N43" s="422"/>
      <c r="O43" s="422"/>
      <c r="P43" s="422"/>
      <c r="Q43" s="422"/>
      <c r="R43" s="422"/>
      <c r="S43" s="422"/>
      <c r="T43" s="422"/>
      <c r="U43" s="422"/>
      <c r="V43" s="422"/>
      <c r="W43" s="422"/>
      <c r="X43" s="422"/>
      <c r="Y43" s="422"/>
    </row>
    <row r="44" spans="10:25" ht="12.75" customHeight="1">
      <c r="J44" s="407"/>
      <c r="K44" s="422"/>
      <c r="L44" s="422"/>
      <c r="M44" s="422"/>
      <c r="N44" s="422"/>
      <c r="O44" s="422"/>
      <c r="P44" s="422"/>
      <c r="Q44" s="422"/>
      <c r="R44" s="422"/>
      <c r="S44" s="422"/>
      <c r="T44" s="422"/>
      <c r="U44" s="422"/>
      <c r="V44" s="422"/>
      <c r="W44" s="422"/>
      <c r="X44" s="422"/>
      <c r="Y44" s="422"/>
    </row>
    <row r="45" spans="10:25" ht="12.75" customHeight="1">
      <c r="J45" s="407"/>
      <c r="K45" s="422"/>
      <c r="L45" s="422"/>
      <c r="M45" s="422"/>
      <c r="N45" s="422"/>
      <c r="O45" s="422"/>
      <c r="P45" s="422"/>
      <c r="Q45" s="422"/>
      <c r="R45" s="422"/>
      <c r="S45" s="422"/>
      <c r="T45" s="422"/>
      <c r="U45" s="422"/>
      <c r="V45" s="422"/>
      <c r="W45" s="422"/>
      <c r="X45" s="422"/>
      <c r="Y45" s="422"/>
    </row>
    <row r="46" spans="10:25" ht="12.75" customHeight="1">
      <c r="J46" s="407"/>
      <c r="K46" s="422"/>
      <c r="L46" s="422"/>
      <c r="M46" s="422"/>
      <c r="N46" s="422"/>
      <c r="O46" s="422"/>
      <c r="P46" s="422"/>
      <c r="Q46" s="422"/>
      <c r="R46" s="422"/>
      <c r="S46" s="422"/>
      <c r="T46" s="422"/>
      <c r="U46" s="422"/>
      <c r="V46" s="422"/>
      <c r="W46" s="422"/>
      <c r="X46" s="422"/>
      <c r="Y46" s="422"/>
    </row>
    <row r="47" spans="10:25" ht="12.75" customHeight="1">
      <c r="J47" s="407"/>
      <c r="K47" s="422"/>
      <c r="L47" s="422"/>
      <c r="M47" s="422"/>
      <c r="N47" s="422"/>
      <c r="O47" s="422"/>
      <c r="P47" s="422"/>
      <c r="Q47" s="422"/>
      <c r="R47" s="422"/>
      <c r="S47" s="422"/>
      <c r="T47" s="422"/>
      <c r="U47" s="422"/>
      <c r="V47" s="422"/>
      <c r="W47" s="422"/>
      <c r="X47" s="422"/>
      <c r="Y47" s="422"/>
    </row>
    <row r="48" spans="10:25" ht="12.75" customHeight="1">
      <c r="J48" s="407"/>
      <c r="K48" s="422"/>
      <c r="L48" s="422"/>
      <c r="M48" s="422"/>
      <c r="N48" s="422"/>
      <c r="O48" s="422"/>
      <c r="P48" s="422"/>
      <c r="Q48" s="422"/>
      <c r="R48" s="422"/>
      <c r="S48" s="422"/>
      <c r="T48" s="422"/>
      <c r="U48" s="422"/>
      <c r="V48" s="422"/>
      <c r="W48" s="422"/>
      <c r="X48" s="422"/>
      <c r="Y48" s="422"/>
    </row>
    <row r="49" spans="10:25" ht="12.75" customHeight="1">
      <c r="J49" s="407"/>
      <c r="K49" s="422"/>
      <c r="L49" s="422"/>
      <c r="M49" s="422"/>
      <c r="N49" s="422"/>
      <c r="O49" s="422"/>
      <c r="P49" s="422"/>
      <c r="Q49" s="422"/>
      <c r="R49" s="422"/>
      <c r="S49" s="422"/>
      <c r="T49" s="422"/>
      <c r="U49" s="422"/>
      <c r="V49" s="422"/>
      <c r="W49" s="422"/>
      <c r="X49" s="422"/>
      <c r="Y49" s="422"/>
    </row>
    <row r="50" spans="10:25" ht="12.75" customHeight="1">
      <c r="J50" s="407"/>
      <c r="K50" s="422"/>
      <c r="L50" s="422"/>
      <c r="M50" s="422"/>
      <c r="N50" s="422"/>
      <c r="O50" s="422"/>
      <c r="P50" s="422"/>
      <c r="Q50" s="422"/>
      <c r="R50" s="422"/>
      <c r="S50" s="422"/>
      <c r="T50" s="422"/>
      <c r="U50" s="422"/>
      <c r="V50" s="422"/>
      <c r="W50" s="422"/>
      <c r="X50" s="422"/>
      <c r="Y50" s="422"/>
    </row>
    <row r="51" spans="10:25" ht="12.75" customHeight="1">
      <c r="J51" s="407"/>
      <c r="K51" s="422"/>
      <c r="L51" s="422"/>
      <c r="M51" s="422"/>
      <c r="N51" s="422"/>
      <c r="O51" s="422"/>
      <c r="P51" s="422"/>
      <c r="Q51" s="422"/>
      <c r="R51" s="422"/>
      <c r="S51" s="422"/>
      <c r="T51" s="422"/>
      <c r="U51" s="422"/>
      <c r="V51" s="422"/>
      <c r="W51" s="422"/>
      <c r="X51" s="422"/>
      <c r="Y51" s="422"/>
    </row>
    <row r="52" spans="10:25" ht="12.75" customHeight="1">
      <c r="J52" s="407"/>
      <c r="K52" s="422"/>
      <c r="L52" s="422"/>
      <c r="M52" s="422"/>
      <c r="N52" s="422"/>
      <c r="O52" s="422"/>
      <c r="P52" s="422"/>
      <c r="Q52" s="422"/>
      <c r="R52" s="422"/>
      <c r="S52" s="422"/>
      <c r="T52" s="422"/>
      <c r="U52" s="422"/>
      <c r="V52" s="422"/>
      <c r="W52" s="422"/>
      <c r="X52" s="422"/>
      <c r="Y52" s="422"/>
    </row>
    <row r="53" spans="10:25" ht="12.75" customHeight="1">
      <c r="J53" s="407"/>
      <c r="K53" s="422"/>
      <c r="L53" s="422"/>
      <c r="M53" s="422"/>
      <c r="N53" s="422"/>
      <c r="O53" s="422"/>
      <c r="P53" s="422"/>
      <c r="Q53" s="422"/>
      <c r="R53" s="422"/>
      <c r="S53" s="422"/>
      <c r="T53" s="422"/>
      <c r="U53" s="422"/>
      <c r="V53" s="422"/>
      <c r="W53" s="422"/>
      <c r="X53" s="422"/>
      <c r="Y53" s="422"/>
    </row>
    <row r="55" spans="1:9" ht="11.25">
      <c r="A55" s="165" t="s">
        <v>37</v>
      </c>
      <c r="B55" s="165"/>
      <c r="C55" s="165"/>
      <c r="D55" s="165"/>
      <c r="E55" s="165"/>
      <c r="F55" s="165"/>
      <c r="G55" s="165"/>
      <c r="H55" s="165"/>
      <c r="I55" s="165"/>
    </row>
    <row r="56" spans="1:9" ht="11.25">
      <c r="A56" s="695" t="s">
        <v>475</v>
      </c>
      <c r="B56" s="695"/>
      <c r="C56" s="695"/>
      <c r="D56" s="695"/>
      <c r="E56" s="695"/>
      <c r="F56" s="695"/>
      <c r="G56" s="695"/>
      <c r="H56" s="695"/>
      <c r="I56" s="695"/>
    </row>
  </sheetData>
  <sheetProtection/>
  <mergeCells count="13">
    <mergeCell ref="A1:I1"/>
    <mergeCell ref="A2:I2"/>
    <mergeCell ref="A3:B5"/>
    <mergeCell ref="C3:E4"/>
    <mergeCell ref="F3:I3"/>
    <mergeCell ref="F4:G4"/>
    <mergeCell ref="H4:I4"/>
    <mergeCell ref="J21:Y21"/>
    <mergeCell ref="J22:Y22"/>
    <mergeCell ref="J23:J25"/>
    <mergeCell ref="K23:Y23"/>
    <mergeCell ref="K24:K25"/>
    <mergeCell ref="A56:I56"/>
  </mergeCells>
  <printOptions/>
  <pageMargins left="0.5905511811023623" right="0.5905511811023623" top="0.5905511811023623" bottom="0.7874015748031497" header="0.31496062992125984" footer="0.31496062992125984"/>
  <pageSetup firstPageNumber="18" useFirstPageNumber="1" horizontalDpi="600" verticalDpi="600" orientation="portrait" paperSize="9" r:id="rId2"/>
  <headerFooter alignWithMargins="0">
    <oddHeader>&amp;C&amp;"Arial,Standard"&amp;8- &amp;P -</oddHeader>
  </headerFooter>
  <legacyDrawing r:id="rId1"/>
</worksheet>
</file>

<file path=xl/worksheets/sheet11.xml><?xml version="1.0" encoding="utf-8"?>
<worksheet xmlns="http://schemas.openxmlformats.org/spreadsheetml/2006/main" xmlns:r="http://schemas.openxmlformats.org/officeDocument/2006/relationships">
  <dimension ref="A1:H94"/>
  <sheetViews>
    <sheetView zoomScaleSheetLayoutView="55" zoomScalePageLayoutView="0" workbookViewId="0" topLeftCell="A1">
      <selection activeCell="C6" sqref="C6"/>
    </sheetView>
  </sheetViews>
  <sheetFormatPr defaultColWidth="11.421875" defaultRowHeight="15"/>
  <cols>
    <col min="1" max="1" width="38.421875" style="423" customWidth="1"/>
    <col min="2" max="2" width="1.28515625" style="441" customWidth="1"/>
    <col min="3" max="8" width="8.28125" style="423" customWidth="1"/>
    <col min="9" max="16384" width="11.421875" style="423" customWidth="1"/>
  </cols>
  <sheetData>
    <row r="1" spans="1:8" ht="16.5" customHeight="1">
      <c r="A1" s="764" t="s">
        <v>652</v>
      </c>
      <c r="B1" s="764"/>
      <c r="C1" s="764"/>
      <c r="D1" s="764"/>
      <c r="E1" s="764"/>
      <c r="F1" s="764"/>
      <c r="G1" s="764"/>
      <c r="H1" s="764"/>
    </row>
    <row r="2" spans="1:8" ht="14.25" customHeight="1">
      <c r="A2" s="763" t="s">
        <v>1</v>
      </c>
      <c r="B2" s="763"/>
      <c r="C2" s="763"/>
      <c r="D2" s="763"/>
      <c r="E2" s="763"/>
      <c r="F2" s="763"/>
      <c r="G2" s="763"/>
      <c r="H2" s="763"/>
    </row>
    <row r="3" spans="1:8" ht="12.75" customHeight="1">
      <c r="A3" s="757" t="s">
        <v>83</v>
      </c>
      <c r="B3" s="760"/>
      <c r="C3" s="425" t="s">
        <v>324</v>
      </c>
      <c r="D3" s="426"/>
      <c r="E3" s="426"/>
      <c r="F3" s="426"/>
      <c r="G3" s="426"/>
      <c r="H3" s="426"/>
    </row>
    <row r="4" spans="1:8" ht="12.75" customHeight="1">
      <c r="A4" s="758"/>
      <c r="B4" s="761"/>
      <c r="C4" s="427" t="s">
        <v>326</v>
      </c>
      <c r="D4" s="428"/>
      <c r="E4" s="428"/>
      <c r="F4" s="427" t="s">
        <v>653</v>
      </c>
      <c r="G4" s="428"/>
      <c r="H4" s="428"/>
    </row>
    <row r="5" spans="1:8" ht="12.75" customHeight="1">
      <c r="A5" s="759"/>
      <c r="B5" s="762"/>
      <c r="C5" s="429" t="s">
        <v>7</v>
      </c>
      <c r="D5" s="429" t="s">
        <v>8</v>
      </c>
      <c r="E5" s="429" t="s">
        <v>18</v>
      </c>
      <c r="F5" s="429" t="s">
        <v>7</v>
      </c>
      <c r="G5" s="429" t="s">
        <v>8</v>
      </c>
      <c r="H5" s="429" t="s">
        <v>18</v>
      </c>
    </row>
    <row r="6" spans="1:8" ht="18" customHeight="1">
      <c r="A6" s="430" t="s">
        <v>654</v>
      </c>
      <c r="B6" s="431"/>
      <c r="C6" s="432">
        <v>1</v>
      </c>
      <c r="D6" s="433">
        <v>27</v>
      </c>
      <c r="E6" s="433">
        <f aca="true" t="shared" si="0" ref="E6:E49">C6+D6</f>
        <v>28</v>
      </c>
      <c r="F6" s="433">
        <v>0</v>
      </c>
      <c r="G6" s="433">
        <v>0</v>
      </c>
      <c r="H6" s="433">
        <f aca="true" t="shared" si="1" ref="H6:H25">F6+G6</f>
        <v>0</v>
      </c>
    </row>
    <row r="7" spans="1:8" ht="12.75" customHeight="1">
      <c r="A7" s="430" t="s">
        <v>655</v>
      </c>
      <c r="B7" s="300"/>
      <c r="C7" s="434">
        <v>0</v>
      </c>
      <c r="D7" s="435">
        <v>2</v>
      </c>
      <c r="E7" s="435">
        <f t="shared" si="0"/>
        <v>2</v>
      </c>
      <c r="F7" s="435">
        <v>0</v>
      </c>
      <c r="G7" s="435">
        <v>0</v>
      </c>
      <c r="H7" s="435">
        <f t="shared" si="1"/>
        <v>0</v>
      </c>
    </row>
    <row r="8" spans="1:8" ht="12.75" customHeight="1">
      <c r="A8" s="430" t="s">
        <v>656</v>
      </c>
      <c r="B8" s="300"/>
      <c r="C8" s="434">
        <v>1</v>
      </c>
      <c r="D8" s="435">
        <v>0</v>
      </c>
      <c r="E8" s="435">
        <f>C8+D8</f>
        <v>1</v>
      </c>
      <c r="F8" s="435">
        <v>0</v>
      </c>
      <c r="G8" s="435">
        <v>0</v>
      </c>
      <c r="H8" s="435">
        <f>F8+G8</f>
        <v>0</v>
      </c>
    </row>
    <row r="9" spans="1:8" ht="12.75" customHeight="1">
      <c r="A9" s="430" t="s">
        <v>657</v>
      </c>
      <c r="B9" s="431"/>
      <c r="C9" s="434">
        <v>1</v>
      </c>
      <c r="D9" s="435">
        <v>7</v>
      </c>
      <c r="E9" s="435">
        <f t="shared" si="0"/>
        <v>8</v>
      </c>
      <c r="F9" s="435">
        <v>0</v>
      </c>
      <c r="G9" s="435">
        <v>0</v>
      </c>
      <c r="H9" s="435">
        <f t="shared" si="1"/>
        <v>0</v>
      </c>
    </row>
    <row r="10" spans="1:8" ht="12.75" customHeight="1">
      <c r="A10" s="430" t="s">
        <v>658</v>
      </c>
      <c r="B10" s="431"/>
      <c r="C10" s="434">
        <v>1</v>
      </c>
      <c r="D10" s="435">
        <v>16</v>
      </c>
      <c r="E10" s="435">
        <f t="shared" si="0"/>
        <v>17</v>
      </c>
      <c r="F10" s="435">
        <v>0</v>
      </c>
      <c r="G10" s="435">
        <v>0</v>
      </c>
      <c r="H10" s="435">
        <f t="shared" si="1"/>
        <v>0</v>
      </c>
    </row>
    <row r="11" spans="1:8" ht="12.75" customHeight="1">
      <c r="A11" s="430" t="s">
        <v>659</v>
      </c>
      <c r="B11" s="431"/>
      <c r="C11" s="434">
        <v>0</v>
      </c>
      <c r="D11" s="435">
        <v>1</v>
      </c>
      <c r="E11" s="435">
        <f t="shared" si="0"/>
        <v>1</v>
      </c>
      <c r="F11" s="435">
        <v>0</v>
      </c>
      <c r="G11" s="435">
        <v>0</v>
      </c>
      <c r="H11" s="435">
        <f t="shared" si="1"/>
        <v>0</v>
      </c>
    </row>
    <row r="12" spans="1:8" ht="12.75" customHeight="1">
      <c r="A12" s="430" t="s">
        <v>660</v>
      </c>
      <c r="B12" s="431"/>
      <c r="C12" s="434">
        <v>6</v>
      </c>
      <c r="D12" s="435">
        <v>52</v>
      </c>
      <c r="E12" s="435">
        <f t="shared" si="0"/>
        <v>58</v>
      </c>
      <c r="F12" s="435">
        <v>0</v>
      </c>
      <c r="G12" s="435">
        <v>0</v>
      </c>
      <c r="H12" s="435">
        <f t="shared" si="1"/>
        <v>0</v>
      </c>
    </row>
    <row r="13" spans="1:8" ht="12.75" customHeight="1">
      <c r="A13" s="430" t="s">
        <v>661</v>
      </c>
      <c r="B13" s="431"/>
      <c r="C13" s="434">
        <v>0</v>
      </c>
      <c r="D13" s="435">
        <v>1</v>
      </c>
      <c r="E13" s="435">
        <f t="shared" si="0"/>
        <v>1</v>
      </c>
      <c r="F13" s="435">
        <v>0</v>
      </c>
      <c r="G13" s="435">
        <v>0</v>
      </c>
      <c r="H13" s="435">
        <f t="shared" si="1"/>
        <v>0</v>
      </c>
    </row>
    <row r="14" spans="1:8" ht="12.75" customHeight="1">
      <c r="A14" s="430" t="s">
        <v>662</v>
      </c>
      <c r="B14" s="300"/>
      <c r="C14" s="434">
        <v>0</v>
      </c>
      <c r="D14" s="435">
        <v>1</v>
      </c>
      <c r="E14" s="435">
        <f t="shared" si="0"/>
        <v>1</v>
      </c>
      <c r="F14" s="435">
        <v>0</v>
      </c>
      <c r="G14" s="435">
        <v>0</v>
      </c>
      <c r="H14" s="435">
        <f t="shared" si="1"/>
        <v>0</v>
      </c>
    </row>
    <row r="15" spans="1:8" ht="12.75" customHeight="1">
      <c r="A15" s="430" t="s">
        <v>663</v>
      </c>
      <c r="B15" s="300"/>
      <c r="C15" s="434">
        <v>0</v>
      </c>
      <c r="D15" s="435">
        <v>1</v>
      </c>
      <c r="E15" s="435">
        <f>C15+D15</f>
        <v>1</v>
      </c>
      <c r="F15" s="435">
        <v>0</v>
      </c>
      <c r="G15" s="435">
        <v>0</v>
      </c>
      <c r="H15" s="435">
        <f>F15+G15</f>
        <v>0</v>
      </c>
    </row>
    <row r="16" spans="1:8" ht="12.75" customHeight="1">
      <c r="A16" s="430" t="s">
        <v>664</v>
      </c>
      <c r="B16" s="300"/>
      <c r="C16" s="434">
        <v>0</v>
      </c>
      <c r="D16" s="435">
        <v>1</v>
      </c>
      <c r="E16" s="435">
        <f t="shared" si="0"/>
        <v>1</v>
      </c>
      <c r="F16" s="435">
        <v>0</v>
      </c>
      <c r="G16" s="435">
        <v>0</v>
      </c>
      <c r="H16" s="435">
        <f t="shared" si="1"/>
        <v>0</v>
      </c>
    </row>
    <row r="17" spans="1:8" ht="12.75" customHeight="1">
      <c r="A17" s="430" t="s">
        <v>665</v>
      </c>
      <c r="B17" s="300"/>
      <c r="C17" s="434">
        <v>5</v>
      </c>
      <c r="D17" s="435">
        <v>14</v>
      </c>
      <c r="E17" s="435">
        <f t="shared" si="0"/>
        <v>19</v>
      </c>
      <c r="F17" s="435">
        <v>0</v>
      </c>
      <c r="G17" s="435">
        <v>0</v>
      </c>
      <c r="H17" s="435">
        <f t="shared" si="1"/>
        <v>0</v>
      </c>
    </row>
    <row r="18" spans="1:8" ht="12.75" customHeight="1">
      <c r="A18" s="430" t="s">
        <v>666</v>
      </c>
      <c r="B18" s="300"/>
      <c r="C18" s="434">
        <v>1</v>
      </c>
      <c r="D18" s="435">
        <v>0</v>
      </c>
      <c r="E18" s="435">
        <f t="shared" si="0"/>
        <v>1</v>
      </c>
      <c r="F18" s="435">
        <v>0</v>
      </c>
      <c r="G18" s="435">
        <v>0</v>
      </c>
      <c r="H18" s="435">
        <f t="shared" si="1"/>
        <v>0</v>
      </c>
    </row>
    <row r="19" spans="1:8" ht="12.75" customHeight="1">
      <c r="A19" s="430" t="s">
        <v>667</v>
      </c>
      <c r="B19" s="300"/>
      <c r="C19" s="434">
        <v>1</v>
      </c>
      <c r="D19" s="435">
        <v>0</v>
      </c>
      <c r="E19" s="435">
        <f>C19+D19</f>
        <v>1</v>
      </c>
      <c r="F19" s="435">
        <v>0</v>
      </c>
      <c r="G19" s="435">
        <v>0</v>
      </c>
      <c r="H19" s="435">
        <f>F19+G19</f>
        <v>0</v>
      </c>
    </row>
    <row r="20" spans="1:8" ht="12.75" customHeight="1">
      <c r="A20" s="430" t="s">
        <v>668</v>
      </c>
      <c r="B20" s="300"/>
      <c r="C20" s="434">
        <v>11</v>
      </c>
      <c r="D20" s="435">
        <v>54</v>
      </c>
      <c r="E20" s="435">
        <f t="shared" si="0"/>
        <v>65</v>
      </c>
      <c r="F20" s="435">
        <v>0</v>
      </c>
      <c r="G20" s="435">
        <v>0</v>
      </c>
      <c r="H20" s="435">
        <f t="shared" si="1"/>
        <v>0</v>
      </c>
    </row>
    <row r="21" spans="1:8" ht="12.75" customHeight="1">
      <c r="A21" s="430" t="s">
        <v>669</v>
      </c>
      <c r="B21" s="300"/>
      <c r="C21" s="434">
        <v>0</v>
      </c>
      <c r="D21" s="435">
        <v>1</v>
      </c>
      <c r="E21" s="435">
        <f t="shared" si="0"/>
        <v>1</v>
      </c>
      <c r="F21" s="435">
        <v>0</v>
      </c>
      <c r="G21" s="435">
        <v>0</v>
      </c>
      <c r="H21" s="435">
        <f t="shared" si="1"/>
        <v>0</v>
      </c>
    </row>
    <row r="22" spans="1:8" ht="12.75" customHeight="1">
      <c r="A22" s="430" t="s">
        <v>670</v>
      </c>
      <c r="B22" s="300"/>
      <c r="C22" s="434">
        <v>2</v>
      </c>
      <c r="D22" s="435">
        <v>5</v>
      </c>
      <c r="E22" s="435">
        <f t="shared" si="0"/>
        <v>7</v>
      </c>
      <c r="F22" s="435">
        <v>0</v>
      </c>
      <c r="G22" s="435">
        <v>0</v>
      </c>
      <c r="H22" s="435">
        <f t="shared" si="1"/>
        <v>0</v>
      </c>
    </row>
    <row r="23" spans="1:8" ht="12.75" customHeight="1">
      <c r="A23" s="430" t="s">
        <v>671</v>
      </c>
      <c r="B23" s="300"/>
      <c r="C23" s="434">
        <v>37</v>
      </c>
      <c r="D23" s="435">
        <v>108</v>
      </c>
      <c r="E23" s="435">
        <f t="shared" si="0"/>
        <v>145</v>
      </c>
      <c r="F23" s="435">
        <v>0</v>
      </c>
      <c r="G23" s="435">
        <v>0</v>
      </c>
      <c r="H23" s="435">
        <f t="shared" si="1"/>
        <v>0</v>
      </c>
    </row>
    <row r="24" spans="1:8" ht="12.75" customHeight="1">
      <c r="A24" s="430" t="s">
        <v>672</v>
      </c>
      <c r="B24" s="300"/>
      <c r="C24" s="434">
        <v>0</v>
      </c>
      <c r="D24" s="435">
        <v>1</v>
      </c>
      <c r="E24" s="435">
        <f>C24+D24</f>
        <v>1</v>
      </c>
      <c r="F24" s="435">
        <v>0</v>
      </c>
      <c r="G24" s="435">
        <v>0</v>
      </c>
      <c r="H24" s="435">
        <f>F24+G24</f>
        <v>0</v>
      </c>
    </row>
    <row r="25" spans="1:8" ht="12.75" customHeight="1">
      <c r="A25" s="430" t="s">
        <v>673</v>
      </c>
      <c r="B25" s="300"/>
      <c r="C25" s="434">
        <v>1</v>
      </c>
      <c r="D25" s="435">
        <v>2</v>
      </c>
      <c r="E25" s="435">
        <f t="shared" si="0"/>
        <v>3</v>
      </c>
      <c r="F25" s="435">
        <v>0</v>
      </c>
      <c r="G25" s="435">
        <v>0</v>
      </c>
      <c r="H25" s="435">
        <f t="shared" si="1"/>
        <v>0</v>
      </c>
    </row>
    <row r="26" spans="1:8" ht="12.75" customHeight="1">
      <c r="A26" s="430" t="s">
        <v>674</v>
      </c>
      <c r="B26" s="300"/>
      <c r="C26" s="434">
        <v>1</v>
      </c>
      <c r="D26" s="435">
        <v>0</v>
      </c>
      <c r="E26" s="435">
        <f t="shared" si="0"/>
        <v>1</v>
      </c>
      <c r="F26" s="435">
        <v>0</v>
      </c>
      <c r="G26" s="435">
        <v>0</v>
      </c>
      <c r="H26" s="435">
        <f>F26+G26</f>
        <v>0</v>
      </c>
    </row>
    <row r="27" spans="1:8" ht="12.75" customHeight="1">
      <c r="A27" s="430" t="s">
        <v>675</v>
      </c>
      <c r="B27" s="300"/>
      <c r="C27" s="434">
        <v>5</v>
      </c>
      <c r="D27" s="435">
        <v>41</v>
      </c>
      <c r="E27" s="435">
        <f t="shared" si="0"/>
        <v>46</v>
      </c>
      <c r="F27" s="435">
        <v>0</v>
      </c>
      <c r="G27" s="435">
        <v>0</v>
      </c>
      <c r="H27" s="435">
        <f>F27+G27</f>
        <v>0</v>
      </c>
    </row>
    <row r="28" spans="1:8" ht="12.75" customHeight="1">
      <c r="A28" s="430" t="s">
        <v>676</v>
      </c>
      <c r="B28" s="300"/>
      <c r="C28" s="434">
        <v>1</v>
      </c>
      <c r="D28" s="435">
        <v>2</v>
      </c>
      <c r="E28" s="435">
        <f t="shared" si="0"/>
        <v>3</v>
      </c>
      <c r="F28" s="435">
        <v>0</v>
      </c>
      <c r="G28" s="435">
        <v>0</v>
      </c>
      <c r="H28" s="435">
        <f>F28+G28</f>
        <v>0</v>
      </c>
    </row>
    <row r="29" spans="1:8" ht="12.75" customHeight="1">
      <c r="A29" s="430" t="s">
        <v>677</v>
      </c>
      <c r="B29" s="300"/>
      <c r="C29" s="434">
        <v>1</v>
      </c>
      <c r="D29" s="435">
        <v>11</v>
      </c>
      <c r="E29" s="435">
        <f t="shared" si="0"/>
        <v>12</v>
      </c>
      <c r="F29" s="435">
        <v>0</v>
      </c>
      <c r="G29" s="435">
        <v>0</v>
      </c>
      <c r="H29" s="435">
        <f aca="true" t="shared" si="2" ref="H29:H49">F29+G29</f>
        <v>0</v>
      </c>
    </row>
    <row r="30" spans="1:8" ht="12.75" customHeight="1">
      <c r="A30" s="430" t="s">
        <v>678</v>
      </c>
      <c r="B30" s="300"/>
      <c r="C30" s="434">
        <v>11</v>
      </c>
      <c r="D30" s="435">
        <v>67</v>
      </c>
      <c r="E30" s="435">
        <f t="shared" si="0"/>
        <v>78</v>
      </c>
      <c r="F30" s="435">
        <v>0</v>
      </c>
      <c r="G30" s="435">
        <v>0</v>
      </c>
      <c r="H30" s="435">
        <f t="shared" si="2"/>
        <v>0</v>
      </c>
    </row>
    <row r="31" spans="1:8" ht="12.75" customHeight="1">
      <c r="A31" s="430" t="s">
        <v>679</v>
      </c>
      <c r="B31" s="300"/>
      <c r="C31" s="434">
        <v>0</v>
      </c>
      <c r="D31" s="435">
        <v>1</v>
      </c>
      <c r="E31" s="435">
        <f t="shared" si="0"/>
        <v>1</v>
      </c>
      <c r="F31" s="435">
        <v>0</v>
      </c>
      <c r="G31" s="435">
        <v>0</v>
      </c>
      <c r="H31" s="435">
        <f t="shared" si="2"/>
        <v>0</v>
      </c>
    </row>
    <row r="32" spans="1:8" ht="12.75" customHeight="1">
      <c r="A32" s="430" t="s">
        <v>680</v>
      </c>
      <c r="B32" s="431"/>
      <c r="C32" s="434">
        <v>0</v>
      </c>
      <c r="D32" s="435">
        <v>2</v>
      </c>
      <c r="E32" s="435">
        <f t="shared" si="0"/>
        <v>2</v>
      </c>
      <c r="F32" s="435">
        <v>0</v>
      </c>
      <c r="G32" s="435">
        <v>0</v>
      </c>
      <c r="H32" s="435">
        <f t="shared" si="2"/>
        <v>0</v>
      </c>
    </row>
    <row r="33" spans="1:8" ht="12.75" customHeight="1">
      <c r="A33" s="430" t="s">
        <v>681</v>
      </c>
      <c r="B33" s="300"/>
      <c r="C33" s="434">
        <v>7</v>
      </c>
      <c r="D33" s="435">
        <v>18</v>
      </c>
      <c r="E33" s="435">
        <f t="shared" si="0"/>
        <v>25</v>
      </c>
      <c r="F33" s="435">
        <v>0</v>
      </c>
      <c r="G33" s="435">
        <v>0</v>
      </c>
      <c r="H33" s="435">
        <f t="shared" si="2"/>
        <v>0</v>
      </c>
    </row>
    <row r="34" spans="1:8" ht="12.75" customHeight="1">
      <c r="A34" s="430" t="s">
        <v>682</v>
      </c>
      <c r="B34" s="300"/>
      <c r="C34" s="434">
        <v>2</v>
      </c>
      <c r="D34" s="435">
        <v>27</v>
      </c>
      <c r="E34" s="435">
        <f t="shared" si="0"/>
        <v>29</v>
      </c>
      <c r="F34" s="435">
        <v>0</v>
      </c>
      <c r="G34" s="435">
        <v>0</v>
      </c>
      <c r="H34" s="435">
        <f t="shared" si="2"/>
        <v>0</v>
      </c>
    </row>
    <row r="35" spans="1:8" ht="12.75" customHeight="1">
      <c r="A35" s="430" t="s">
        <v>683</v>
      </c>
      <c r="B35" s="300"/>
      <c r="C35" s="434">
        <v>4</v>
      </c>
      <c r="D35" s="435">
        <v>5</v>
      </c>
      <c r="E35" s="435">
        <f t="shared" si="0"/>
        <v>9</v>
      </c>
      <c r="F35" s="435">
        <v>0</v>
      </c>
      <c r="G35" s="435">
        <v>0</v>
      </c>
      <c r="H35" s="435">
        <f t="shared" si="2"/>
        <v>0</v>
      </c>
    </row>
    <row r="36" spans="1:8" ht="12.75" customHeight="1">
      <c r="A36" s="430" t="s">
        <v>684</v>
      </c>
      <c r="B36" s="300"/>
      <c r="C36" s="434">
        <v>36</v>
      </c>
      <c r="D36" s="435">
        <v>48</v>
      </c>
      <c r="E36" s="435">
        <f t="shared" si="0"/>
        <v>84</v>
      </c>
      <c r="F36" s="435">
        <v>0</v>
      </c>
      <c r="G36" s="435">
        <v>0</v>
      </c>
      <c r="H36" s="435">
        <f t="shared" si="2"/>
        <v>0</v>
      </c>
    </row>
    <row r="37" spans="1:8" ht="12.75" customHeight="1">
      <c r="A37" s="430" t="s">
        <v>685</v>
      </c>
      <c r="B37" s="300"/>
      <c r="C37" s="434">
        <v>0</v>
      </c>
      <c r="D37" s="435">
        <v>17</v>
      </c>
      <c r="E37" s="435">
        <f t="shared" si="0"/>
        <v>17</v>
      </c>
      <c r="F37" s="435">
        <v>0</v>
      </c>
      <c r="G37" s="435">
        <v>0</v>
      </c>
      <c r="H37" s="435">
        <f t="shared" si="2"/>
        <v>0</v>
      </c>
    </row>
    <row r="38" spans="1:8" ht="12.75" customHeight="1">
      <c r="A38" s="430" t="s">
        <v>686</v>
      </c>
      <c r="B38" s="431"/>
      <c r="C38" s="434">
        <v>14</v>
      </c>
      <c r="D38" s="435">
        <v>29</v>
      </c>
      <c r="E38" s="435">
        <f t="shared" si="0"/>
        <v>43</v>
      </c>
      <c r="F38" s="435">
        <v>0</v>
      </c>
      <c r="G38" s="435">
        <v>0</v>
      </c>
      <c r="H38" s="435">
        <f t="shared" si="2"/>
        <v>0</v>
      </c>
    </row>
    <row r="39" spans="1:8" ht="12.75" customHeight="1">
      <c r="A39" s="430" t="s">
        <v>687</v>
      </c>
      <c r="B39" s="431"/>
      <c r="C39" s="434">
        <v>0</v>
      </c>
      <c r="D39" s="435">
        <v>1</v>
      </c>
      <c r="E39" s="435">
        <f t="shared" si="0"/>
        <v>1</v>
      </c>
      <c r="F39" s="435">
        <v>0</v>
      </c>
      <c r="G39" s="435">
        <v>0</v>
      </c>
      <c r="H39" s="435">
        <f t="shared" si="2"/>
        <v>0</v>
      </c>
    </row>
    <row r="40" spans="1:8" ht="12.75" customHeight="1">
      <c r="A40" s="430" t="s">
        <v>688</v>
      </c>
      <c r="B40" s="431"/>
      <c r="C40" s="434">
        <v>0</v>
      </c>
      <c r="D40" s="435">
        <v>1</v>
      </c>
      <c r="E40" s="435">
        <f t="shared" si="0"/>
        <v>1</v>
      </c>
      <c r="F40" s="435">
        <v>0</v>
      </c>
      <c r="G40" s="435">
        <v>0</v>
      </c>
      <c r="H40" s="435">
        <f t="shared" si="2"/>
        <v>0</v>
      </c>
    </row>
    <row r="41" spans="1:8" ht="12.75" customHeight="1">
      <c r="A41" s="430" t="s">
        <v>689</v>
      </c>
      <c r="B41" s="431" t="s">
        <v>21</v>
      </c>
      <c r="C41" s="434">
        <v>1</v>
      </c>
      <c r="D41" s="435">
        <v>3</v>
      </c>
      <c r="E41" s="435">
        <f t="shared" si="0"/>
        <v>4</v>
      </c>
      <c r="F41" s="435">
        <v>0</v>
      </c>
      <c r="G41" s="435">
        <v>0</v>
      </c>
      <c r="H41" s="435">
        <f t="shared" si="2"/>
        <v>0</v>
      </c>
    </row>
    <row r="42" spans="1:8" ht="12.75" customHeight="1">
      <c r="A42" s="430" t="s">
        <v>421</v>
      </c>
      <c r="B42" s="431" t="s">
        <v>21</v>
      </c>
      <c r="C42" s="434">
        <v>16</v>
      </c>
      <c r="D42" s="435">
        <v>13</v>
      </c>
      <c r="E42" s="435">
        <f t="shared" si="0"/>
        <v>29</v>
      </c>
      <c r="F42" s="435">
        <v>0</v>
      </c>
      <c r="G42" s="435">
        <v>0</v>
      </c>
      <c r="H42" s="435">
        <f t="shared" si="2"/>
        <v>0</v>
      </c>
    </row>
    <row r="43" spans="1:8" ht="12.75" customHeight="1">
      <c r="A43" s="430" t="s">
        <v>690</v>
      </c>
      <c r="B43" s="431"/>
      <c r="C43" s="434">
        <v>1</v>
      </c>
      <c r="D43" s="435">
        <v>0</v>
      </c>
      <c r="E43" s="435">
        <f t="shared" si="0"/>
        <v>1</v>
      </c>
      <c r="F43" s="435"/>
      <c r="G43" s="435"/>
      <c r="H43" s="435"/>
    </row>
    <row r="44" spans="1:8" ht="12.75" customHeight="1">
      <c r="A44" s="430" t="s">
        <v>691</v>
      </c>
      <c r="B44" s="431"/>
      <c r="C44" s="434">
        <v>3</v>
      </c>
      <c r="D44" s="435">
        <v>15</v>
      </c>
      <c r="E44" s="435">
        <f t="shared" si="0"/>
        <v>18</v>
      </c>
      <c r="F44" s="435">
        <v>0</v>
      </c>
      <c r="G44" s="435">
        <v>0</v>
      </c>
      <c r="H44" s="435">
        <f t="shared" si="2"/>
        <v>0</v>
      </c>
    </row>
    <row r="45" spans="1:8" ht="12.75" customHeight="1">
      <c r="A45" s="430" t="s">
        <v>692</v>
      </c>
      <c r="B45" s="431"/>
      <c r="C45" s="434">
        <v>1</v>
      </c>
      <c r="D45" s="435">
        <v>0</v>
      </c>
      <c r="E45" s="435">
        <f t="shared" si="0"/>
        <v>1</v>
      </c>
      <c r="F45" s="435">
        <v>0</v>
      </c>
      <c r="G45" s="435">
        <v>0</v>
      </c>
      <c r="H45" s="435">
        <f t="shared" si="2"/>
        <v>0</v>
      </c>
    </row>
    <row r="46" spans="1:8" ht="12.75" customHeight="1">
      <c r="A46" s="430" t="s">
        <v>693</v>
      </c>
      <c r="B46" s="431"/>
      <c r="C46" s="434">
        <v>0</v>
      </c>
      <c r="D46" s="435">
        <v>3</v>
      </c>
      <c r="E46" s="435">
        <f t="shared" si="0"/>
        <v>3</v>
      </c>
      <c r="F46" s="435">
        <v>0</v>
      </c>
      <c r="G46" s="435">
        <v>0</v>
      </c>
      <c r="H46" s="435">
        <f t="shared" si="2"/>
        <v>0</v>
      </c>
    </row>
    <row r="47" spans="1:8" ht="12.75" customHeight="1">
      <c r="A47" s="430" t="s">
        <v>694</v>
      </c>
      <c r="B47" s="300"/>
      <c r="C47" s="434">
        <v>0</v>
      </c>
      <c r="D47" s="435">
        <v>1</v>
      </c>
      <c r="E47" s="435">
        <f t="shared" si="0"/>
        <v>1</v>
      </c>
      <c r="F47" s="435">
        <v>0</v>
      </c>
      <c r="G47" s="435">
        <v>0</v>
      </c>
      <c r="H47" s="435">
        <f t="shared" si="2"/>
        <v>0</v>
      </c>
    </row>
    <row r="48" spans="1:8" ht="12.75" customHeight="1">
      <c r="A48" s="430" t="s">
        <v>695</v>
      </c>
      <c r="B48" s="300"/>
      <c r="C48" s="434">
        <v>3</v>
      </c>
      <c r="D48" s="435">
        <v>12</v>
      </c>
      <c r="E48" s="435">
        <f>C48+D48</f>
        <v>15</v>
      </c>
      <c r="F48" s="435">
        <v>0</v>
      </c>
      <c r="G48" s="435">
        <v>0</v>
      </c>
      <c r="H48" s="435">
        <f>F48+G48</f>
        <v>0</v>
      </c>
    </row>
    <row r="49" spans="1:8" ht="12.75" customHeight="1">
      <c r="A49" s="430" t="s">
        <v>598</v>
      </c>
      <c r="B49" s="300"/>
      <c r="C49" s="434">
        <v>3</v>
      </c>
      <c r="D49" s="435">
        <v>13</v>
      </c>
      <c r="E49" s="435">
        <f t="shared" si="0"/>
        <v>16</v>
      </c>
      <c r="F49" s="435">
        <v>0</v>
      </c>
      <c r="G49" s="435">
        <v>0</v>
      </c>
      <c r="H49" s="435">
        <f t="shared" si="2"/>
        <v>0</v>
      </c>
    </row>
    <row r="50" spans="1:8" ht="12.75" customHeight="1">
      <c r="A50" s="430" t="s">
        <v>696</v>
      </c>
      <c r="B50" s="431"/>
      <c r="C50" s="434">
        <v>1</v>
      </c>
      <c r="D50" s="435">
        <v>10</v>
      </c>
      <c r="E50" s="435">
        <f aca="true" t="shared" si="3" ref="E50:E56">C50+D50</f>
        <v>11</v>
      </c>
      <c r="F50" s="435">
        <v>0</v>
      </c>
      <c r="G50" s="435">
        <v>0</v>
      </c>
      <c r="H50" s="435">
        <f aca="true" t="shared" si="4" ref="H50:H56">G50+F50</f>
        <v>0</v>
      </c>
    </row>
    <row r="51" spans="1:8" ht="12.75" customHeight="1">
      <c r="A51" s="430" t="s">
        <v>697</v>
      </c>
      <c r="B51" s="300"/>
      <c r="C51" s="434">
        <v>0</v>
      </c>
      <c r="D51" s="435">
        <v>1</v>
      </c>
      <c r="E51" s="435">
        <f t="shared" si="3"/>
        <v>1</v>
      </c>
      <c r="F51" s="435">
        <v>0</v>
      </c>
      <c r="G51" s="435">
        <v>0</v>
      </c>
      <c r="H51" s="435">
        <f t="shared" si="4"/>
        <v>0</v>
      </c>
    </row>
    <row r="52" spans="1:8" ht="12.75" customHeight="1">
      <c r="A52" s="430" t="s">
        <v>698</v>
      </c>
      <c r="B52" s="300"/>
      <c r="C52" s="434">
        <v>1</v>
      </c>
      <c r="D52" s="435">
        <v>1</v>
      </c>
      <c r="E52" s="435">
        <f t="shared" si="3"/>
        <v>2</v>
      </c>
      <c r="F52" s="435">
        <v>0</v>
      </c>
      <c r="G52" s="435">
        <v>0</v>
      </c>
      <c r="H52" s="435">
        <f t="shared" si="4"/>
        <v>0</v>
      </c>
    </row>
    <row r="53" spans="1:8" ht="12.75" customHeight="1">
      <c r="A53" s="430" t="s">
        <v>699</v>
      </c>
      <c r="B53" s="300"/>
      <c r="C53" s="434">
        <v>27</v>
      </c>
      <c r="D53" s="435">
        <v>10</v>
      </c>
      <c r="E53" s="435">
        <f t="shared" si="3"/>
        <v>37</v>
      </c>
      <c r="F53" s="435">
        <v>0</v>
      </c>
      <c r="G53" s="435">
        <v>0</v>
      </c>
      <c r="H53" s="435">
        <f t="shared" si="4"/>
        <v>0</v>
      </c>
    </row>
    <row r="54" spans="1:8" ht="12.75" customHeight="1">
      <c r="A54" s="430" t="s">
        <v>700</v>
      </c>
      <c r="B54" s="300"/>
      <c r="C54" s="434">
        <v>2</v>
      </c>
      <c r="D54" s="435">
        <v>6</v>
      </c>
      <c r="E54" s="435">
        <f t="shared" si="3"/>
        <v>8</v>
      </c>
      <c r="F54" s="435">
        <v>0</v>
      </c>
      <c r="G54" s="435">
        <v>0</v>
      </c>
      <c r="H54" s="435">
        <f t="shared" si="4"/>
        <v>0</v>
      </c>
    </row>
    <row r="55" spans="1:8" ht="12.75" customHeight="1">
      <c r="A55" s="430" t="s">
        <v>701</v>
      </c>
      <c r="B55" s="431"/>
      <c r="C55" s="434">
        <v>1</v>
      </c>
      <c r="D55" s="435">
        <v>0</v>
      </c>
      <c r="E55" s="435">
        <f t="shared" si="3"/>
        <v>1</v>
      </c>
      <c r="F55" s="435">
        <v>0</v>
      </c>
      <c r="G55" s="435">
        <v>0</v>
      </c>
      <c r="H55" s="435">
        <f t="shared" si="4"/>
        <v>0</v>
      </c>
    </row>
    <row r="56" spans="1:8" ht="12.75" customHeight="1">
      <c r="A56" s="430" t="s">
        <v>702</v>
      </c>
      <c r="B56" s="431"/>
      <c r="C56" s="434">
        <v>4</v>
      </c>
      <c r="D56" s="435">
        <v>2</v>
      </c>
      <c r="E56" s="435">
        <f t="shared" si="3"/>
        <v>6</v>
      </c>
      <c r="F56" s="435">
        <v>0</v>
      </c>
      <c r="G56" s="435">
        <v>0</v>
      </c>
      <c r="H56" s="435">
        <f t="shared" si="4"/>
        <v>0</v>
      </c>
    </row>
    <row r="57" spans="1:8" ht="12.75" customHeight="1">
      <c r="A57" s="430"/>
      <c r="B57" s="431"/>
      <c r="C57" s="435"/>
      <c r="D57" s="435"/>
      <c r="E57" s="435"/>
      <c r="F57" s="435"/>
      <c r="G57" s="435"/>
      <c r="H57" s="435"/>
    </row>
    <row r="58" spans="1:8" ht="12.75" customHeight="1">
      <c r="A58" s="430"/>
      <c r="B58" s="431"/>
      <c r="C58" s="435"/>
      <c r="D58" s="435"/>
      <c r="E58" s="435"/>
      <c r="F58" s="435"/>
      <c r="G58" s="435"/>
      <c r="H58" s="435"/>
    </row>
    <row r="59" spans="1:8" ht="12.75" customHeight="1">
      <c r="A59" s="430"/>
      <c r="B59" s="431"/>
      <c r="C59" s="435"/>
      <c r="D59" s="435"/>
      <c r="E59" s="435"/>
      <c r="F59" s="435"/>
      <c r="G59" s="435"/>
      <c r="H59" s="435"/>
    </row>
    <row r="60" spans="1:8" ht="16.5" customHeight="1">
      <c r="A60" s="765" t="s">
        <v>1044</v>
      </c>
      <c r="B60" s="765"/>
      <c r="C60" s="765"/>
      <c r="D60" s="765"/>
      <c r="E60" s="765"/>
      <c r="F60" s="765"/>
      <c r="G60" s="765"/>
      <c r="H60" s="765"/>
    </row>
    <row r="61" spans="1:8" ht="14.25" customHeight="1">
      <c r="A61" s="763" t="s">
        <v>1</v>
      </c>
      <c r="B61" s="763"/>
      <c r="C61" s="763"/>
      <c r="D61" s="763"/>
      <c r="E61" s="763"/>
      <c r="F61" s="763"/>
      <c r="G61" s="763"/>
      <c r="H61" s="763"/>
    </row>
    <row r="62" spans="1:8" ht="12.75" customHeight="1">
      <c r="A62" s="757" t="s">
        <v>83</v>
      </c>
      <c r="B62" s="760"/>
      <c r="C62" s="425" t="s">
        <v>324</v>
      </c>
      <c r="D62" s="426"/>
      <c r="E62" s="426"/>
      <c r="F62" s="426"/>
      <c r="G62" s="426"/>
      <c r="H62" s="426"/>
    </row>
    <row r="63" spans="1:8" ht="12.75" customHeight="1">
      <c r="A63" s="758"/>
      <c r="B63" s="761"/>
      <c r="C63" s="427" t="s">
        <v>326</v>
      </c>
      <c r="D63" s="428"/>
      <c r="E63" s="428"/>
      <c r="F63" s="427" t="s">
        <v>653</v>
      </c>
      <c r="G63" s="428"/>
      <c r="H63" s="428"/>
    </row>
    <row r="64" spans="1:8" ht="12.75" customHeight="1">
      <c r="A64" s="759"/>
      <c r="B64" s="762"/>
      <c r="C64" s="429" t="s">
        <v>7</v>
      </c>
      <c r="D64" s="429" t="s">
        <v>8</v>
      </c>
      <c r="E64" s="429" t="s">
        <v>18</v>
      </c>
      <c r="F64" s="429" t="s">
        <v>7</v>
      </c>
      <c r="G64" s="429" t="s">
        <v>8</v>
      </c>
      <c r="H64" s="429" t="s">
        <v>18</v>
      </c>
    </row>
    <row r="65" spans="1:8" ht="18" customHeight="1">
      <c r="A65" s="430" t="s">
        <v>703</v>
      </c>
      <c r="B65" s="431"/>
      <c r="C65" s="434">
        <v>2</v>
      </c>
      <c r="D65" s="435">
        <v>10</v>
      </c>
      <c r="E65" s="435">
        <f aca="true" t="shared" si="5" ref="E65:E83">C65+D65</f>
        <v>12</v>
      </c>
      <c r="F65" s="435">
        <v>0</v>
      </c>
      <c r="G65" s="435">
        <v>0</v>
      </c>
      <c r="H65" s="435">
        <f aca="true" t="shared" si="6" ref="H65:H83">G65+F65</f>
        <v>0</v>
      </c>
    </row>
    <row r="66" spans="1:8" ht="12.75" customHeight="1">
      <c r="A66" s="430" t="s">
        <v>704</v>
      </c>
      <c r="B66" s="431"/>
      <c r="C66" s="434">
        <v>0</v>
      </c>
      <c r="D66" s="435">
        <v>1</v>
      </c>
      <c r="E66" s="435">
        <f>C66+D66</f>
        <v>1</v>
      </c>
      <c r="F66" s="435">
        <v>0</v>
      </c>
      <c r="G66" s="435">
        <v>0</v>
      </c>
      <c r="H66" s="435">
        <f>G66+F66</f>
        <v>0</v>
      </c>
    </row>
    <row r="67" spans="1:8" ht="12.75" customHeight="1">
      <c r="A67" s="430" t="s">
        <v>705</v>
      </c>
      <c r="B67" s="300"/>
      <c r="C67" s="434">
        <v>34</v>
      </c>
      <c r="D67" s="435">
        <v>20</v>
      </c>
      <c r="E67" s="435">
        <f t="shared" si="5"/>
        <v>54</v>
      </c>
      <c r="F67" s="435">
        <v>0</v>
      </c>
      <c r="G67" s="435">
        <v>0</v>
      </c>
      <c r="H67" s="435">
        <f t="shared" si="6"/>
        <v>0</v>
      </c>
    </row>
    <row r="68" spans="1:8" ht="12.75" customHeight="1">
      <c r="A68" s="430" t="s">
        <v>706</v>
      </c>
      <c r="B68" s="300"/>
      <c r="C68" s="434">
        <v>0</v>
      </c>
      <c r="D68" s="435">
        <v>1</v>
      </c>
      <c r="E68" s="435">
        <f>C68+D68</f>
        <v>1</v>
      </c>
      <c r="F68" s="435">
        <v>0</v>
      </c>
      <c r="G68" s="435">
        <v>0</v>
      </c>
      <c r="H68" s="435">
        <f>G68+F68</f>
        <v>0</v>
      </c>
    </row>
    <row r="69" spans="1:8" ht="12.75" customHeight="1">
      <c r="A69" s="430" t="s">
        <v>707</v>
      </c>
      <c r="B69" s="300"/>
      <c r="C69" s="434">
        <v>0</v>
      </c>
      <c r="D69" s="435">
        <v>1</v>
      </c>
      <c r="E69" s="435">
        <f>C69+D69</f>
        <v>1</v>
      </c>
      <c r="F69" s="435">
        <v>0</v>
      </c>
      <c r="G69" s="435">
        <v>0</v>
      </c>
      <c r="H69" s="435">
        <f>G69+F69</f>
        <v>0</v>
      </c>
    </row>
    <row r="70" spans="1:8" ht="12.75" customHeight="1">
      <c r="A70" s="430" t="s">
        <v>708</v>
      </c>
      <c r="B70" s="431" t="s">
        <v>21</v>
      </c>
      <c r="C70" s="434">
        <v>14</v>
      </c>
      <c r="D70" s="435">
        <v>34</v>
      </c>
      <c r="E70" s="435">
        <f t="shared" si="5"/>
        <v>48</v>
      </c>
      <c r="F70" s="435">
        <v>0</v>
      </c>
      <c r="G70" s="435">
        <v>0</v>
      </c>
      <c r="H70" s="435">
        <f t="shared" si="6"/>
        <v>0</v>
      </c>
    </row>
    <row r="71" spans="1:8" ht="12.75" customHeight="1">
      <c r="A71" s="430" t="s">
        <v>709</v>
      </c>
      <c r="B71" s="431"/>
      <c r="C71" s="434">
        <v>2</v>
      </c>
      <c r="D71" s="435">
        <v>2</v>
      </c>
      <c r="E71" s="435">
        <f t="shared" si="5"/>
        <v>4</v>
      </c>
      <c r="F71" s="435">
        <v>0</v>
      </c>
      <c r="G71" s="435">
        <v>0</v>
      </c>
      <c r="H71" s="435">
        <f>G71+F71</f>
        <v>0</v>
      </c>
    </row>
    <row r="72" spans="1:8" ht="12.75" customHeight="1">
      <c r="A72" s="430" t="s">
        <v>710</v>
      </c>
      <c r="B72" s="431"/>
      <c r="C72" s="434">
        <v>31</v>
      </c>
      <c r="D72" s="435">
        <v>39</v>
      </c>
      <c r="E72" s="435">
        <f t="shared" si="5"/>
        <v>70</v>
      </c>
      <c r="F72" s="435">
        <v>0</v>
      </c>
      <c r="G72" s="435">
        <v>0</v>
      </c>
      <c r="H72" s="435">
        <f t="shared" si="6"/>
        <v>0</v>
      </c>
    </row>
    <row r="73" spans="1:8" ht="12.75" customHeight="1">
      <c r="A73" s="430" t="s">
        <v>711</v>
      </c>
      <c r="B73" s="431"/>
      <c r="C73" s="434">
        <v>0</v>
      </c>
      <c r="D73" s="435">
        <v>2</v>
      </c>
      <c r="E73" s="435">
        <f t="shared" si="5"/>
        <v>2</v>
      </c>
      <c r="F73" s="435">
        <v>0</v>
      </c>
      <c r="G73" s="435">
        <v>0</v>
      </c>
      <c r="H73" s="435">
        <f t="shared" si="6"/>
        <v>0</v>
      </c>
    </row>
    <row r="74" spans="1:8" ht="12.75" customHeight="1">
      <c r="A74" s="430" t="s">
        <v>712</v>
      </c>
      <c r="B74" s="431"/>
      <c r="C74" s="434">
        <v>13</v>
      </c>
      <c r="D74" s="435">
        <v>36</v>
      </c>
      <c r="E74" s="435">
        <f t="shared" si="5"/>
        <v>49</v>
      </c>
      <c r="F74" s="435">
        <v>0</v>
      </c>
      <c r="G74" s="435">
        <v>0</v>
      </c>
      <c r="H74" s="435">
        <f t="shared" si="6"/>
        <v>0</v>
      </c>
    </row>
    <row r="75" spans="1:8" ht="12.75" customHeight="1">
      <c r="A75" s="430" t="s">
        <v>713</v>
      </c>
      <c r="B75" s="431"/>
      <c r="C75" s="434">
        <v>0</v>
      </c>
      <c r="D75" s="435">
        <v>1</v>
      </c>
      <c r="E75" s="435">
        <f t="shared" si="5"/>
        <v>1</v>
      </c>
      <c r="F75" s="435">
        <v>0</v>
      </c>
      <c r="G75" s="435">
        <v>0</v>
      </c>
      <c r="H75" s="435">
        <f>G75+F75</f>
        <v>0</v>
      </c>
    </row>
    <row r="76" spans="1:8" ht="12.75" customHeight="1">
      <c r="A76" s="430" t="s">
        <v>714</v>
      </c>
      <c r="B76" s="431"/>
      <c r="C76" s="434">
        <v>0</v>
      </c>
      <c r="D76" s="435">
        <v>20</v>
      </c>
      <c r="E76" s="435">
        <f t="shared" si="5"/>
        <v>20</v>
      </c>
      <c r="F76" s="435">
        <v>0</v>
      </c>
      <c r="G76" s="435">
        <v>0</v>
      </c>
      <c r="H76" s="435">
        <f t="shared" si="6"/>
        <v>0</v>
      </c>
    </row>
    <row r="77" spans="1:8" ht="12.75" customHeight="1">
      <c r="A77" s="430" t="s">
        <v>715</v>
      </c>
      <c r="B77" s="431"/>
      <c r="C77" s="434">
        <v>1</v>
      </c>
      <c r="D77" s="435">
        <v>12</v>
      </c>
      <c r="E77" s="435">
        <f t="shared" si="5"/>
        <v>13</v>
      </c>
      <c r="F77" s="435">
        <v>0</v>
      </c>
      <c r="G77" s="435">
        <v>0</v>
      </c>
      <c r="H77" s="435">
        <f t="shared" si="6"/>
        <v>0</v>
      </c>
    </row>
    <row r="78" spans="1:8" ht="12.75" customHeight="1">
      <c r="A78" s="430" t="s">
        <v>716</v>
      </c>
      <c r="B78" s="431"/>
      <c r="C78" s="434">
        <v>0</v>
      </c>
      <c r="D78" s="435">
        <v>1</v>
      </c>
      <c r="E78" s="435">
        <f t="shared" si="5"/>
        <v>1</v>
      </c>
      <c r="F78" s="435">
        <v>0</v>
      </c>
      <c r="G78" s="435">
        <v>0</v>
      </c>
      <c r="H78" s="435">
        <f t="shared" si="6"/>
        <v>0</v>
      </c>
    </row>
    <row r="79" spans="1:8" ht="12.75" customHeight="1">
      <c r="A79" s="430" t="s">
        <v>717</v>
      </c>
      <c r="B79" s="431"/>
      <c r="C79" s="434">
        <v>3</v>
      </c>
      <c r="D79" s="435">
        <v>0</v>
      </c>
      <c r="E79" s="435">
        <f t="shared" si="5"/>
        <v>3</v>
      </c>
      <c r="F79" s="435">
        <v>0</v>
      </c>
      <c r="G79" s="435">
        <v>0</v>
      </c>
      <c r="H79" s="435">
        <f t="shared" si="6"/>
        <v>0</v>
      </c>
    </row>
    <row r="80" spans="1:8" ht="12.75" customHeight="1">
      <c r="A80" s="430" t="s">
        <v>718</v>
      </c>
      <c r="B80" s="431"/>
      <c r="C80" s="434">
        <v>0</v>
      </c>
      <c r="D80" s="435">
        <v>2</v>
      </c>
      <c r="E80" s="435">
        <f>C80+D80</f>
        <v>2</v>
      </c>
      <c r="F80" s="435">
        <v>0</v>
      </c>
      <c r="G80" s="435">
        <v>0</v>
      </c>
      <c r="H80" s="435">
        <f>G80+F80</f>
        <v>0</v>
      </c>
    </row>
    <row r="81" spans="1:8" ht="12.75" customHeight="1">
      <c r="A81" s="430" t="s">
        <v>719</v>
      </c>
      <c r="B81" s="431"/>
      <c r="C81" s="434">
        <v>7</v>
      </c>
      <c r="D81" s="435">
        <v>27</v>
      </c>
      <c r="E81" s="435">
        <f t="shared" si="5"/>
        <v>34</v>
      </c>
      <c r="F81" s="435">
        <v>0</v>
      </c>
      <c r="G81" s="435">
        <v>0</v>
      </c>
      <c r="H81" s="435">
        <f t="shared" si="6"/>
        <v>0</v>
      </c>
    </row>
    <row r="82" spans="1:8" ht="12.75" customHeight="1">
      <c r="A82" s="430" t="s">
        <v>720</v>
      </c>
      <c r="B82" s="431"/>
      <c r="C82" s="434">
        <v>1</v>
      </c>
      <c r="D82" s="435">
        <v>1</v>
      </c>
      <c r="E82" s="435">
        <f t="shared" si="5"/>
        <v>2</v>
      </c>
      <c r="F82" s="435"/>
      <c r="G82" s="435"/>
      <c r="H82" s="435"/>
    </row>
    <row r="83" spans="1:8" ht="12.75" customHeight="1">
      <c r="A83" s="430" t="s">
        <v>721</v>
      </c>
      <c r="B83" s="431" t="s">
        <v>21</v>
      </c>
      <c r="C83" s="434">
        <v>30</v>
      </c>
      <c r="D83" s="435">
        <v>28</v>
      </c>
      <c r="E83" s="435">
        <f t="shared" si="5"/>
        <v>58</v>
      </c>
      <c r="F83" s="435">
        <v>0</v>
      </c>
      <c r="G83" s="435">
        <v>0</v>
      </c>
      <c r="H83" s="435">
        <f t="shared" si="6"/>
        <v>0</v>
      </c>
    </row>
    <row r="84" spans="1:8" ht="12.75" customHeight="1">
      <c r="A84" s="430" t="s">
        <v>722</v>
      </c>
      <c r="B84" s="431"/>
      <c r="C84" s="434">
        <v>0</v>
      </c>
      <c r="D84" s="435">
        <v>1</v>
      </c>
      <c r="E84" s="435">
        <f>C84+D84</f>
        <v>1</v>
      </c>
      <c r="F84" s="435">
        <v>0</v>
      </c>
      <c r="G84" s="435">
        <v>0</v>
      </c>
      <c r="H84" s="435">
        <f>G84+F84</f>
        <v>0</v>
      </c>
    </row>
    <row r="85" spans="1:8" ht="12.75" customHeight="1">
      <c r="A85" s="430" t="s">
        <v>723</v>
      </c>
      <c r="B85" s="431"/>
      <c r="C85" s="434">
        <v>0</v>
      </c>
      <c r="D85" s="435">
        <v>1</v>
      </c>
      <c r="E85" s="435">
        <f>C85+D85</f>
        <v>1</v>
      </c>
      <c r="F85" s="435">
        <v>0</v>
      </c>
      <c r="G85" s="435">
        <v>0</v>
      </c>
      <c r="H85" s="435">
        <f>G85+F85</f>
        <v>0</v>
      </c>
    </row>
    <row r="86" spans="1:8" ht="12.75" customHeight="1">
      <c r="A86" s="430" t="s">
        <v>434</v>
      </c>
      <c r="B86" s="431"/>
      <c r="C86" s="434">
        <v>2</v>
      </c>
      <c r="D86" s="435">
        <v>1</v>
      </c>
      <c r="E86" s="435">
        <f>C86+D86</f>
        <v>3</v>
      </c>
      <c r="F86" s="435">
        <v>0</v>
      </c>
      <c r="G86" s="435">
        <v>0</v>
      </c>
      <c r="H86" s="435">
        <f>G86+F86</f>
        <v>0</v>
      </c>
    </row>
    <row r="87" spans="1:8" ht="12.75" customHeight="1">
      <c r="A87" s="404" t="s">
        <v>14</v>
      </c>
      <c r="B87" s="431"/>
      <c r="C87" s="436">
        <v>354</v>
      </c>
      <c r="D87" s="437">
        <v>895</v>
      </c>
      <c r="E87" s="437">
        <v>1249</v>
      </c>
      <c r="F87" s="437">
        <v>0</v>
      </c>
      <c r="G87" s="437">
        <v>0</v>
      </c>
      <c r="H87" s="437">
        <v>0</v>
      </c>
    </row>
    <row r="88" spans="1:8" ht="11.25">
      <c r="A88" s="424"/>
      <c r="B88" s="438"/>
      <c r="C88" s="437"/>
      <c r="D88" s="437"/>
      <c r="E88" s="437"/>
      <c r="F88" s="437"/>
      <c r="G88" s="437"/>
      <c r="H88" s="437"/>
    </row>
    <row r="89" spans="1:8" ht="11.25">
      <c r="A89" s="424"/>
      <c r="B89" s="438"/>
      <c r="C89" s="437"/>
      <c r="D89" s="437"/>
      <c r="E89" s="437"/>
      <c r="F89" s="437"/>
      <c r="G89" s="437"/>
      <c r="H89" s="437"/>
    </row>
    <row r="90" spans="1:8" ht="11.25">
      <c r="A90" s="424"/>
      <c r="B90" s="438"/>
      <c r="C90" s="437"/>
      <c r="D90" s="437"/>
      <c r="E90" s="437"/>
      <c r="F90" s="437"/>
      <c r="G90" s="437"/>
      <c r="H90" s="437"/>
    </row>
    <row r="91" spans="1:8" ht="11.25">
      <c r="A91" s="424"/>
      <c r="B91" s="438"/>
      <c r="C91" s="437"/>
      <c r="D91" s="437"/>
      <c r="E91" s="437"/>
      <c r="F91" s="437"/>
      <c r="G91" s="437"/>
      <c r="H91" s="437"/>
    </row>
    <row r="92" spans="1:8" ht="11.25">
      <c r="A92" s="424"/>
      <c r="B92" s="438"/>
      <c r="C92" s="437"/>
      <c r="D92" s="437"/>
      <c r="E92" s="437"/>
      <c r="F92" s="437"/>
      <c r="G92" s="437"/>
      <c r="H92" s="437"/>
    </row>
    <row r="93" spans="1:8" ht="12.75">
      <c r="A93" s="439" t="s">
        <v>724</v>
      </c>
      <c r="B93" s="439"/>
      <c r="C93" s="439"/>
      <c r="D93" s="439"/>
      <c r="E93" s="439"/>
      <c r="F93" s="439"/>
      <c r="G93" s="439"/>
      <c r="H93" s="437"/>
    </row>
    <row r="94" spans="1:8" ht="11.25">
      <c r="A94" s="440" t="s">
        <v>1045</v>
      </c>
      <c r="B94" s="440"/>
      <c r="C94" s="440"/>
      <c r="D94" s="440"/>
      <c r="E94" s="440"/>
      <c r="F94" s="440"/>
      <c r="G94" s="440"/>
      <c r="H94" s="437"/>
    </row>
  </sheetData>
  <sheetProtection/>
  <mergeCells count="8">
    <mergeCell ref="A62:A64"/>
    <mergeCell ref="B62:B64"/>
    <mergeCell ref="A2:H2"/>
    <mergeCell ref="A61:H61"/>
    <mergeCell ref="A1:H1"/>
    <mergeCell ref="A3:A5"/>
    <mergeCell ref="B3:B5"/>
    <mergeCell ref="A60:H60"/>
  </mergeCells>
  <printOptions/>
  <pageMargins left="0.5905511811023623" right="0.5905511811023623" top="0.5905511811023623" bottom="0.7874015748031497" header="0.31496062992125984" footer="0.31496062992125984"/>
  <pageSetup firstPageNumber="19" useFirstPageNumber="1" horizontalDpi="600" verticalDpi="600" orientation="portrait" paperSize="9" r:id="rId1"/>
  <headerFooter alignWithMargins="0">
    <oddHeader>&amp;C&amp;"Arial,Standard"&amp;9- &amp;P -</oddHeader>
  </headerFooter>
</worksheet>
</file>

<file path=xl/worksheets/sheet12.xml><?xml version="1.0" encoding="utf-8"?>
<worksheet xmlns="http://schemas.openxmlformats.org/spreadsheetml/2006/main" xmlns:r="http://schemas.openxmlformats.org/officeDocument/2006/relationships">
  <dimension ref="A1:CJ235"/>
  <sheetViews>
    <sheetView zoomScaleSheetLayoutView="100" zoomScalePageLayoutView="0" workbookViewId="0" topLeftCell="A1">
      <selection activeCell="C7" sqref="C7"/>
    </sheetView>
  </sheetViews>
  <sheetFormatPr defaultColWidth="11.421875" defaultRowHeight="15"/>
  <cols>
    <col min="1" max="1" width="29.421875" style="400" customWidth="1"/>
    <col min="2" max="2" width="1.1484375" style="378" customWidth="1"/>
    <col min="3" max="13" width="5.421875" style="378" customWidth="1"/>
    <col min="14" max="14" width="11.8515625" style="399" customWidth="1"/>
    <col min="15" max="15" width="6.28125" style="399" customWidth="1"/>
    <col min="16" max="29" width="5.140625" style="399" customWidth="1"/>
    <col min="30" max="16384" width="11.421875" style="378" customWidth="1"/>
  </cols>
  <sheetData>
    <row r="1" spans="1:29" ht="16.5" customHeight="1">
      <c r="A1" s="718" t="s">
        <v>725</v>
      </c>
      <c r="B1" s="718"/>
      <c r="C1" s="718"/>
      <c r="D1" s="718"/>
      <c r="E1" s="718"/>
      <c r="F1" s="718"/>
      <c r="G1" s="718"/>
      <c r="H1" s="718"/>
      <c r="I1" s="718"/>
      <c r="J1" s="718"/>
      <c r="K1" s="718"/>
      <c r="L1" s="718"/>
      <c r="M1" s="718"/>
      <c r="N1" s="442"/>
      <c r="O1" s="443"/>
      <c r="P1" s="443"/>
      <c r="Q1" s="443"/>
      <c r="R1" s="443"/>
      <c r="S1" s="443"/>
      <c r="T1" s="443"/>
      <c r="U1" s="443"/>
      <c r="V1" s="443"/>
      <c r="W1" s="443"/>
      <c r="X1" s="443"/>
      <c r="Y1" s="443"/>
      <c r="Z1" s="443"/>
      <c r="AA1" s="443"/>
      <c r="AB1" s="443"/>
      <c r="AC1" s="443"/>
    </row>
    <row r="2" spans="1:29" ht="14.25" customHeight="1">
      <c r="A2" s="720" t="s">
        <v>1</v>
      </c>
      <c r="B2" s="720"/>
      <c r="C2" s="720"/>
      <c r="D2" s="720"/>
      <c r="E2" s="720"/>
      <c r="F2" s="720"/>
      <c r="G2" s="720"/>
      <c r="H2" s="720"/>
      <c r="I2" s="720"/>
      <c r="J2" s="720"/>
      <c r="K2" s="720"/>
      <c r="L2" s="720"/>
      <c r="M2" s="720"/>
      <c r="N2" s="444"/>
      <c r="O2" s="443"/>
      <c r="P2" s="443"/>
      <c r="Q2" s="443"/>
      <c r="R2" s="443"/>
      <c r="S2" s="443"/>
      <c r="T2" s="443"/>
      <c r="U2" s="443"/>
      <c r="V2" s="443"/>
      <c r="W2" s="443"/>
      <c r="X2" s="443"/>
      <c r="Y2" s="443"/>
      <c r="Z2" s="443"/>
      <c r="AA2" s="443"/>
      <c r="AB2" s="443"/>
      <c r="AC2" s="443"/>
    </row>
    <row r="3" spans="1:29" ht="12.75" customHeight="1">
      <c r="A3" s="721" t="s">
        <v>83</v>
      </c>
      <c r="B3" s="379"/>
      <c r="C3" s="724" t="s">
        <v>459</v>
      </c>
      <c r="D3" s="721"/>
      <c r="E3" s="768"/>
      <c r="F3" s="445" t="s">
        <v>460</v>
      </c>
      <c r="G3" s="446"/>
      <c r="H3" s="446"/>
      <c r="I3" s="446"/>
      <c r="J3" s="446"/>
      <c r="K3" s="446"/>
      <c r="L3" s="446"/>
      <c r="M3" s="446"/>
      <c r="N3" s="409"/>
      <c r="O3" s="409"/>
      <c r="P3" s="444"/>
      <c r="Q3" s="443"/>
      <c r="R3" s="443"/>
      <c r="S3" s="443"/>
      <c r="T3" s="443"/>
      <c r="U3" s="443"/>
      <c r="V3" s="443"/>
      <c r="W3" s="443"/>
      <c r="X3" s="443"/>
      <c r="Y3" s="443"/>
      <c r="Z3" s="443"/>
      <c r="AA3" s="443"/>
      <c r="AB3" s="443"/>
      <c r="AC3" s="443"/>
    </row>
    <row r="4" spans="1:29" ht="25.5" customHeight="1">
      <c r="A4" s="766"/>
      <c r="B4" s="385"/>
      <c r="C4" s="769"/>
      <c r="D4" s="767"/>
      <c r="E4" s="770"/>
      <c r="F4" s="447" t="s">
        <v>726</v>
      </c>
      <c r="G4" s="446"/>
      <c r="H4" s="447" t="s">
        <v>727</v>
      </c>
      <c r="I4" s="446"/>
      <c r="J4" s="447" t="s">
        <v>728</v>
      </c>
      <c r="K4" s="446"/>
      <c r="L4" s="447" t="s">
        <v>729</v>
      </c>
      <c r="M4" s="446"/>
      <c r="N4" s="409"/>
      <c r="O4" s="409"/>
      <c r="P4" s="443"/>
      <c r="Q4" s="409"/>
      <c r="R4" s="409"/>
      <c r="S4" s="409"/>
      <c r="T4" s="409"/>
      <c r="U4" s="409"/>
      <c r="V4" s="409"/>
      <c r="W4" s="409"/>
      <c r="X4" s="409"/>
      <c r="Y4" s="409"/>
      <c r="Z4" s="409"/>
      <c r="AA4" s="409"/>
      <c r="AB4" s="409"/>
      <c r="AC4" s="409"/>
    </row>
    <row r="5" spans="1:29" ht="12.75" customHeight="1">
      <c r="A5" s="766"/>
      <c r="B5" s="381"/>
      <c r="C5" s="448" t="s">
        <v>730</v>
      </c>
      <c r="D5" s="448" t="s">
        <v>731</v>
      </c>
      <c r="E5" s="448" t="s">
        <v>732</v>
      </c>
      <c r="F5" s="449" t="s">
        <v>730</v>
      </c>
      <c r="G5" s="450" t="s">
        <v>731</v>
      </c>
      <c r="H5" s="450" t="s">
        <v>730</v>
      </c>
      <c r="I5" s="450" t="s">
        <v>731</v>
      </c>
      <c r="J5" s="450" t="s">
        <v>730</v>
      </c>
      <c r="K5" s="450" t="s">
        <v>731</v>
      </c>
      <c r="L5" s="450" t="s">
        <v>730</v>
      </c>
      <c r="M5" s="451" t="s">
        <v>731</v>
      </c>
      <c r="N5" s="409"/>
      <c r="O5" s="409"/>
      <c r="P5" s="444"/>
      <c r="Q5" s="443"/>
      <c r="R5" s="443"/>
      <c r="S5" s="443"/>
      <c r="T5" s="443"/>
      <c r="U5" s="443"/>
      <c r="V5" s="443"/>
      <c r="W5" s="443"/>
      <c r="X5" s="443"/>
      <c r="Y5" s="443"/>
      <c r="Z5" s="443"/>
      <c r="AA5" s="443"/>
      <c r="AB5" s="443"/>
      <c r="AC5" s="443"/>
    </row>
    <row r="6" spans="1:29" ht="12.75" customHeight="1">
      <c r="A6" s="767"/>
      <c r="B6" s="382"/>
      <c r="C6" s="452" t="s">
        <v>733</v>
      </c>
      <c r="D6" s="452" t="s">
        <v>733</v>
      </c>
      <c r="E6" s="452" t="s">
        <v>734</v>
      </c>
      <c r="F6" s="453" t="s">
        <v>733</v>
      </c>
      <c r="G6" s="454" t="s">
        <v>733</v>
      </c>
      <c r="H6" s="454" t="s">
        <v>733</v>
      </c>
      <c r="I6" s="454" t="s">
        <v>733</v>
      </c>
      <c r="J6" s="454" t="s">
        <v>733</v>
      </c>
      <c r="K6" s="454" t="s">
        <v>733</v>
      </c>
      <c r="L6" s="454" t="s">
        <v>733</v>
      </c>
      <c r="M6" s="455" t="s">
        <v>733</v>
      </c>
      <c r="N6" s="409"/>
      <c r="O6" s="409"/>
      <c r="P6" s="456"/>
      <c r="Q6" s="409"/>
      <c r="R6" s="409"/>
      <c r="S6" s="409"/>
      <c r="T6" s="409"/>
      <c r="U6" s="409"/>
      <c r="V6" s="409"/>
      <c r="W6" s="409"/>
      <c r="X6" s="409"/>
      <c r="Y6" s="409"/>
      <c r="Z6" s="409"/>
      <c r="AA6" s="409"/>
      <c r="AB6" s="409"/>
      <c r="AC6" s="409"/>
    </row>
    <row r="7" spans="1:29" ht="12.75" customHeight="1">
      <c r="A7" s="343" t="s">
        <v>735</v>
      </c>
      <c r="B7" s="381"/>
      <c r="C7" s="386">
        <v>26</v>
      </c>
      <c r="D7" s="387">
        <v>80</v>
      </c>
      <c r="E7" s="387">
        <v>106</v>
      </c>
      <c r="F7" s="387">
        <v>8</v>
      </c>
      <c r="G7" s="387">
        <v>26</v>
      </c>
      <c r="H7" s="387">
        <v>3</v>
      </c>
      <c r="I7" s="387">
        <v>15</v>
      </c>
      <c r="J7" s="387">
        <v>11</v>
      </c>
      <c r="K7" s="387">
        <v>22</v>
      </c>
      <c r="L7" s="387">
        <v>4</v>
      </c>
      <c r="M7" s="387">
        <v>17</v>
      </c>
      <c r="N7" s="407"/>
      <c r="O7" s="457"/>
      <c r="P7" s="457"/>
      <c r="Q7" s="457"/>
      <c r="R7" s="457"/>
      <c r="S7" s="457"/>
      <c r="T7" s="457"/>
      <c r="U7" s="457"/>
      <c r="V7" s="457"/>
      <c r="W7" s="457"/>
      <c r="X7" s="457"/>
      <c r="Y7" s="457"/>
      <c r="Z7" s="457"/>
      <c r="AA7" s="457"/>
      <c r="AB7" s="457"/>
      <c r="AC7" s="457"/>
    </row>
    <row r="8" spans="1:13" ht="12.75" customHeight="1">
      <c r="A8" s="343" t="s">
        <v>736</v>
      </c>
      <c r="B8" s="381"/>
      <c r="C8" s="386">
        <v>0</v>
      </c>
      <c r="D8" s="387">
        <v>1</v>
      </c>
      <c r="E8" s="387">
        <v>1</v>
      </c>
      <c r="F8" s="387">
        <v>0</v>
      </c>
      <c r="G8" s="387">
        <v>0</v>
      </c>
      <c r="H8" s="387">
        <v>0</v>
      </c>
      <c r="I8" s="387">
        <v>0</v>
      </c>
      <c r="J8" s="387">
        <v>0</v>
      </c>
      <c r="K8" s="387">
        <v>1</v>
      </c>
      <c r="L8" s="387">
        <v>0</v>
      </c>
      <c r="M8" s="387">
        <v>0</v>
      </c>
    </row>
    <row r="9" spans="1:13" ht="12.75" customHeight="1">
      <c r="A9" s="343" t="s">
        <v>737</v>
      </c>
      <c r="B9" s="381"/>
      <c r="C9" s="386">
        <v>0</v>
      </c>
      <c r="D9" s="387">
        <v>2</v>
      </c>
      <c r="E9" s="387">
        <v>2</v>
      </c>
      <c r="F9" s="387">
        <v>0</v>
      </c>
      <c r="G9" s="387">
        <v>0</v>
      </c>
      <c r="H9" s="387">
        <v>0</v>
      </c>
      <c r="I9" s="387">
        <v>0</v>
      </c>
      <c r="J9" s="387">
        <v>0</v>
      </c>
      <c r="K9" s="387">
        <v>2</v>
      </c>
      <c r="L9" s="387">
        <v>0</v>
      </c>
      <c r="M9" s="387">
        <v>0</v>
      </c>
    </row>
    <row r="10" spans="1:13" ht="12.75" customHeight="1">
      <c r="A10" s="343" t="s">
        <v>738</v>
      </c>
      <c r="B10" s="381"/>
      <c r="C10" s="386">
        <v>1</v>
      </c>
      <c r="D10" s="387">
        <v>0</v>
      </c>
      <c r="E10" s="387">
        <v>1</v>
      </c>
      <c r="F10" s="387">
        <v>0</v>
      </c>
      <c r="G10" s="387">
        <v>0</v>
      </c>
      <c r="H10" s="387">
        <v>1</v>
      </c>
      <c r="I10" s="387">
        <v>0</v>
      </c>
      <c r="J10" s="387">
        <v>0</v>
      </c>
      <c r="K10" s="387">
        <v>0</v>
      </c>
      <c r="L10" s="387">
        <v>0</v>
      </c>
      <c r="M10" s="387">
        <v>0</v>
      </c>
    </row>
    <row r="11" spans="1:13" ht="12.75" customHeight="1">
      <c r="A11" s="343" t="s">
        <v>739</v>
      </c>
      <c r="B11" s="381"/>
      <c r="C11" s="386">
        <v>0</v>
      </c>
      <c r="D11" s="387">
        <v>1</v>
      </c>
      <c r="E11" s="387">
        <v>1</v>
      </c>
      <c r="F11" s="387">
        <v>0</v>
      </c>
      <c r="G11" s="387">
        <v>0</v>
      </c>
      <c r="H11" s="387">
        <v>0</v>
      </c>
      <c r="I11" s="387">
        <v>0</v>
      </c>
      <c r="J11" s="387">
        <v>0</v>
      </c>
      <c r="K11" s="387">
        <v>1</v>
      </c>
      <c r="L11" s="387">
        <v>0</v>
      </c>
      <c r="M11" s="387">
        <v>0</v>
      </c>
    </row>
    <row r="12" spans="1:13" ht="12.75" customHeight="1">
      <c r="A12" s="343" t="s">
        <v>740</v>
      </c>
      <c r="B12" s="381"/>
      <c r="C12" s="386">
        <v>0</v>
      </c>
      <c r="D12" s="387">
        <v>3</v>
      </c>
      <c r="E12" s="387">
        <v>3</v>
      </c>
      <c r="F12" s="387">
        <v>0</v>
      </c>
      <c r="G12" s="387">
        <v>0</v>
      </c>
      <c r="H12" s="387">
        <v>0</v>
      </c>
      <c r="I12" s="387">
        <v>2</v>
      </c>
      <c r="J12" s="387">
        <v>0</v>
      </c>
      <c r="K12" s="387">
        <v>0</v>
      </c>
      <c r="L12" s="387">
        <v>0</v>
      </c>
      <c r="M12" s="387">
        <v>1</v>
      </c>
    </row>
    <row r="13" spans="1:13" ht="12.75" customHeight="1">
      <c r="A13" s="343" t="s">
        <v>741</v>
      </c>
      <c r="B13" s="381"/>
      <c r="C13" s="386">
        <v>0</v>
      </c>
      <c r="D13" s="387">
        <v>1</v>
      </c>
      <c r="E13" s="387">
        <v>1</v>
      </c>
      <c r="F13" s="387">
        <v>0</v>
      </c>
      <c r="G13" s="387">
        <v>0</v>
      </c>
      <c r="H13" s="387">
        <v>0</v>
      </c>
      <c r="I13" s="387">
        <v>1</v>
      </c>
      <c r="J13" s="387">
        <v>0</v>
      </c>
      <c r="K13" s="387">
        <v>0</v>
      </c>
      <c r="L13" s="387">
        <v>0</v>
      </c>
      <c r="M13" s="387">
        <v>0</v>
      </c>
    </row>
    <row r="14" spans="1:13" ht="12.75" customHeight="1">
      <c r="A14" s="343" t="s">
        <v>742</v>
      </c>
      <c r="B14" s="381"/>
      <c r="C14" s="386">
        <v>13</v>
      </c>
      <c r="D14" s="387">
        <v>46</v>
      </c>
      <c r="E14" s="387">
        <v>59</v>
      </c>
      <c r="F14" s="387">
        <v>3</v>
      </c>
      <c r="G14" s="387">
        <v>11</v>
      </c>
      <c r="H14" s="387">
        <v>4</v>
      </c>
      <c r="I14" s="387">
        <v>7</v>
      </c>
      <c r="J14" s="387">
        <v>6</v>
      </c>
      <c r="K14" s="387">
        <v>10</v>
      </c>
      <c r="L14" s="387">
        <v>0</v>
      </c>
      <c r="M14" s="387">
        <v>18</v>
      </c>
    </row>
    <row r="15" spans="1:13" ht="12.75" customHeight="1">
      <c r="A15" s="343" t="s">
        <v>743</v>
      </c>
      <c r="B15" s="381"/>
      <c r="C15" s="386">
        <v>2</v>
      </c>
      <c r="D15" s="387">
        <v>0</v>
      </c>
      <c r="E15" s="387">
        <v>2</v>
      </c>
      <c r="F15" s="387">
        <v>2</v>
      </c>
      <c r="G15" s="387">
        <v>0</v>
      </c>
      <c r="H15" s="387">
        <v>0</v>
      </c>
      <c r="I15" s="387">
        <v>0</v>
      </c>
      <c r="J15" s="387">
        <v>0</v>
      </c>
      <c r="K15" s="387">
        <v>0</v>
      </c>
      <c r="L15" s="387">
        <v>0</v>
      </c>
      <c r="M15" s="387">
        <v>0</v>
      </c>
    </row>
    <row r="16" spans="1:13" ht="12.75" customHeight="1">
      <c r="A16" s="343" t="s">
        <v>744</v>
      </c>
      <c r="B16" s="381"/>
      <c r="C16" s="386">
        <v>0</v>
      </c>
      <c r="D16" s="387">
        <v>1</v>
      </c>
      <c r="E16" s="387">
        <v>1</v>
      </c>
      <c r="F16" s="387">
        <v>0</v>
      </c>
      <c r="G16" s="387">
        <v>0</v>
      </c>
      <c r="H16" s="387">
        <v>0</v>
      </c>
      <c r="I16" s="387">
        <v>0</v>
      </c>
      <c r="J16" s="387">
        <v>0</v>
      </c>
      <c r="K16" s="387">
        <v>1</v>
      </c>
      <c r="L16" s="387">
        <v>0</v>
      </c>
      <c r="M16" s="387">
        <v>0</v>
      </c>
    </row>
    <row r="17" spans="1:13" ht="12.75" customHeight="1">
      <c r="A17" s="343" t="s">
        <v>745</v>
      </c>
      <c r="B17" s="381"/>
      <c r="C17" s="386">
        <v>1</v>
      </c>
      <c r="D17" s="387">
        <v>0</v>
      </c>
      <c r="E17" s="387">
        <v>1</v>
      </c>
      <c r="F17" s="387">
        <v>1</v>
      </c>
      <c r="G17" s="387">
        <v>0</v>
      </c>
      <c r="H17" s="387">
        <v>0</v>
      </c>
      <c r="I17" s="387">
        <v>0</v>
      </c>
      <c r="J17" s="387">
        <v>0</v>
      </c>
      <c r="K17" s="387">
        <v>0</v>
      </c>
      <c r="L17" s="387">
        <v>0</v>
      </c>
      <c r="M17" s="387">
        <v>0</v>
      </c>
    </row>
    <row r="18" spans="1:13" ht="12.75" customHeight="1">
      <c r="A18" s="343" t="s">
        <v>746</v>
      </c>
      <c r="B18" s="381"/>
      <c r="C18" s="386">
        <v>0</v>
      </c>
      <c r="D18" s="387">
        <v>1</v>
      </c>
      <c r="E18" s="387">
        <v>1</v>
      </c>
      <c r="F18" s="387">
        <v>0</v>
      </c>
      <c r="G18" s="387">
        <v>0</v>
      </c>
      <c r="H18" s="387">
        <v>0</v>
      </c>
      <c r="I18" s="387">
        <v>0</v>
      </c>
      <c r="J18" s="387">
        <v>0</v>
      </c>
      <c r="K18" s="387">
        <v>1</v>
      </c>
      <c r="L18" s="387">
        <v>0</v>
      </c>
      <c r="M18" s="387">
        <v>0</v>
      </c>
    </row>
    <row r="19" spans="1:29" ht="12.75" customHeight="1">
      <c r="A19" s="343" t="s">
        <v>747</v>
      </c>
      <c r="B19" s="381"/>
      <c r="C19" s="386">
        <v>12</v>
      </c>
      <c r="D19" s="387">
        <v>16</v>
      </c>
      <c r="E19" s="387">
        <v>28</v>
      </c>
      <c r="F19" s="387">
        <v>2</v>
      </c>
      <c r="G19" s="387">
        <v>3</v>
      </c>
      <c r="H19" s="387">
        <v>2</v>
      </c>
      <c r="I19" s="387">
        <v>6</v>
      </c>
      <c r="J19" s="387">
        <v>3</v>
      </c>
      <c r="K19" s="387">
        <v>5</v>
      </c>
      <c r="L19" s="387">
        <v>5</v>
      </c>
      <c r="M19" s="387">
        <v>2</v>
      </c>
      <c r="N19" s="458"/>
      <c r="O19" s="459"/>
      <c r="P19" s="459"/>
      <c r="Q19" s="459"/>
      <c r="R19" s="459"/>
      <c r="S19" s="459"/>
      <c r="T19" s="459"/>
      <c r="U19" s="459"/>
      <c r="V19" s="459"/>
      <c r="W19" s="459"/>
      <c r="X19" s="459"/>
      <c r="Y19" s="459"/>
      <c r="Z19" s="459"/>
      <c r="AA19" s="459"/>
      <c r="AB19" s="459"/>
      <c r="AC19" s="459"/>
    </row>
    <row r="20" spans="1:13" ht="12.75" customHeight="1">
      <c r="A20" s="343" t="s">
        <v>748</v>
      </c>
      <c r="B20" s="381"/>
      <c r="C20" s="386">
        <v>1</v>
      </c>
      <c r="D20" s="387">
        <v>0</v>
      </c>
      <c r="E20" s="387">
        <v>1</v>
      </c>
      <c r="F20" s="387">
        <v>1</v>
      </c>
      <c r="G20" s="387">
        <v>0</v>
      </c>
      <c r="H20" s="387">
        <v>0</v>
      </c>
      <c r="I20" s="387">
        <v>0</v>
      </c>
      <c r="J20" s="387">
        <v>0</v>
      </c>
      <c r="K20" s="387">
        <v>0</v>
      </c>
      <c r="L20" s="387">
        <v>0</v>
      </c>
      <c r="M20" s="387">
        <v>0</v>
      </c>
    </row>
    <row r="21" spans="1:13" ht="12.75" customHeight="1">
      <c r="A21" s="343" t="s">
        <v>749</v>
      </c>
      <c r="B21" s="381"/>
      <c r="C21" s="386">
        <v>0</v>
      </c>
      <c r="D21" s="387">
        <v>3</v>
      </c>
      <c r="E21" s="387">
        <v>3</v>
      </c>
      <c r="F21" s="387">
        <v>0</v>
      </c>
      <c r="G21" s="387">
        <v>0</v>
      </c>
      <c r="H21" s="387">
        <v>0</v>
      </c>
      <c r="I21" s="387">
        <v>2</v>
      </c>
      <c r="J21" s="387">
        <v>0</v>
      </c>
      <c r="K21" s="387">
        <v>0</v>
      </c>
      <c r="L21" s="387">
        <v>0</v>
      </c>
      <c r="M21" s="387">
        <v>1</v>
      </c>
    </row>
    <row r="22" spans="1:13" ht="12.75" customHeight="1">
      <c r="A22" s="343" t="s">
        <v>750</v>
      </c>
      <c r="B22" s="381"/>
      <c r="C22" s="386">
        <v>0</v>
      </c>
      <c r="D22" s="387">
        <v>1</v>
      </c>
      <c r="E22" s="387">
        <v>1</v>
      </c>
      <c r="F22" s="387">
        <v>0</v>
      </c>
      <c r="G22" s="387">
        <v>1</v>
      </c>
      <c r="H22" s="387">
        <v>0</v>
      </c>
      <c r="I22" s="387">
        <v>0</v>
      </c>
      <c r="J22" s="387">
        <v>0</v>
      </c>
      <c r="K22" s="387">
        <v>0</v>
      </c>
      <c r="L22" s="387">
        <v>0</v>
      </c>
      <c r="M22" s="387">
        <v>0</v>
      </c>
    </row>
    <row r="23" spans="1:13" ht="12.75" customHeight="1">
      <c r="A23" s="343" t="s">
        <v>751</v>
      </c>
      <c r="B23" s="381"/>
      <c r="C23" s="386">
        <v>1</v>
      </c>
      <c r="D23" s="387">
        <v>0</v>
      </c>
      <c r="E23" s="387">
        <v>1</v>
      </c>
      <c r="F23" s="387">
        <v>1</v>
      </c>
      <c r="G23" s="387">
        <v>0</v>
      </c>
      <c r="H23" s="387">
        <v>0</v>
      </c>
      <c r="I23" s="387">
        <v>0</v>
      </c>
      <c r="J23" s="387">
        <v>0</v>
      </c>
      <c r="K23" s="387">
        <v>0</v>
      </c>
      <c r="L23" s="387">
        <v>0</v>
      </c>
      <c r="M23" s="387">
        <v>0</v>
      </c>
    </row>
    <row r="24" spans="1:13" ht="12.75" customHeight="1">
      <c r="A24" s="343" t="s">
        <v>752</v>
      </c>
      <c r="B24" s="381"/>
      <c r="C24" s="386">
        <v>2</v>
      </c>
      <c r="D24" s="387">
        <v>0</v>
      </c>
      <c r="E24" s="387">
        <v>2</v>
      </c>
      <c r="F24" s="387">
        <v>0</v>
      </c>
      <c r="G24" s="387">
        <v>0</v>
      </c>
      <c r="H24" s="387">
        <v>0</v>
      </c>
      <c r="I24" s="387">
        <v>0</v>
      </c>
      <c r="J24" s="387">
        <v>2</v>
      </c>
      <c r="K24" s="387">
        <v>0</v>
      </c>
      <c r="L24" s="387">
        <v>0</v>
      </c>
      <c r="M24" s="387">
        <v>0</v>
      </c>
    </row>
    <row r="25" spans="1:13" ht="12.75" customHeight="1">
      <c r="A25" s="343" t="s">
        <v>753</v>
      </c>
      <c r="B25" s="381"/>
      <c r="C25" s="386">
        <v>6</v>
      </c>
      <c r="D25" s="387">
        <v>16</v>
      </c>
      <c r="E25" s="387">
        <v>22</v>
      </c>
      <c r="F25" s="387">
        <v>3</v>
      </c>
      <c r="G25" s="387">
        <v>6</v>
      </c>
      <c r="H25" s="387">
        <v>0</v>
      </c>
      <c r="I25" s="387">
        <v>2</v>
      </c>
      <c r="J25" s="387">
        <v>1</v>
      </c>
      <c r="K25" s="387">
        <v>5</v>
      </c>
      <c r="L25" s="387">
        <v>2</v>
      </c>
      <c r="M25" s="387">
        <v>3</v>
      </c>
    </row>
    <row r="26" spans="1:13" ht="12.75" customHeight="1">
      <c r="A26" s="343" t="s">
        <v>754</v>
      </c>
      <c r="B26" s="381"/>
      <c r="C26" s="386">
        <v>1</v>
      </c>
      <c r="D26" s="387">
        <v>0</v>
      </c>
      <c r="E26" s="387">
        <v>1</v>
      </c>
      <c r="F26" s="387">
        <v>0</v>
      </c>
      <c r="G26" s="387">
        <v>0</v>
      </c>
      <c r="H26" s="387">
        <v>0</v>
      </c>
      <c r="I26" s="387">
        <v>0</v>
      </c>
      <c r="J26" s="387">
        <v>1</v>
      </c>
      <c r="K26" s="387">
        <v>0</v>
      </c>
      <c r="L26" s="387">
        <v>0</v>
      </c>
      <c r="M26" s="387">
        <v>0</v>
      </c>
    </row>
    <row r="27" spans="1:13" ht="12.75" customHeight="1">
      <c r="A27" s="343" t="s">
        <v>755</v>
      </c>
      <c r="B27" s="381"/>
      <c r="C27" s="386">
        <v>1</v>
      </c>
      <c r="D27" s="387">
        <v>0</v>
      </c>
      <c r="E27" s="387">
        <v>1</v>
      </c>
      <c r="F27" s="387">
        <v>0</v>
      </c>
      <c r="G27" s="387">
        <v>0</v>
      </c>
      <c r="H27" s="387">
        <v>0</v>
      </c>
      <c r="I27" s="387">
        <v>0</v>
      </c>
      <c r="J27" s="387">
        <v>1</v>
      </c>
      <c r="K27" s="387">
        <v>0</v>
      </c>
      <c r="L27" s="387">
        <v>0</v>
      </c>
      <c r="M27" s="387">
        <v>0</v>
      </c>
    </row>
    <row r="28" spans="1:13" ht="12.75" customHeight="1">
      <c r="A28" s="343" t="s">
        <v>756</v>
      </c>
      <c r="B28" s="381"/>
      <c r="C28" s="386">
        <v>19</v>
      </c>
      <c r="D28" s="387">
        <v>15</v>
      </c>
      <c r="E28" s="387">
        <v>34</v>
      </c>
      <c r="F28" s="387">
        <v>4</v>
      </c>
      <c r="G28" s="387">
        <v>2</v>
      </c>
      <c r="H28" s="387">
        <v>2</v>
      </c>
      <c r="I28" s="387">
        <v>3</v>
      </c>
      <c r="J28" s="387">
        <v>6</v>
      </c>
      <c r="K28" s="387">
        <v>6</v>
      </c>
      <c r="L28" s="387">
        <v>7</v>
      </c>
      <c r="M28" s="387">
        <v>4</v>
      </c>
    </row>
    <row r="29" spans="1:13" ht="12.75" customHeight="1">
      <c r="A29" s="343" t="s">
        <v>757</v>
      </c>
      <c r="B29" s="381"/>
      <c r="C29" s="386">
        <v>8</v>
      </c>
      <c r="D29" s="387">
        <v>26</v>
      </c>
      <c r="E29" s="387">
        <v>34</v>
      </c>
      <c r="F29" s="387">
        <v>1</v>
      </c>
      <c r="G29" s="387">
        <v>5</v>
      </c>
      <c r="H29" s="387">
        <v>0</v>
      </c>
      <c r="I29" s="387">
        <v>5</v>
      </c>
      <c r="J29" s="387">
        <v>4</v>
      </c>
      <c r="K29" s="387">
        <v>9</v>
      </c>
      <c r="L29" s="387">
        <v>3</v>
      </c>
      <c r="M29" s="387">
        <v>7</v>
      </c>
    </row>
    <row r="30" spans="1:13" ht="12.75" customHeight="1">
      <c r="A30" s="343" t="s">
        <v>758</v>
      </c>
      <c r="B30" s="381"/>
      <c r="C30" s="386">
        <v>0</v>
      </c>
      <c r="D30" s="387">
        <v>1</v>
      </c>
      <c r="E30" s="387">
        <v>1</v>
      </c>
      <c r="F30" s="387">
        <v>0</v>
      </c>
      <c r="G30" s="387">
        <v>0</v>
      </c>
      <c r="H30" s="387">
        <v>0</v>
      </c>
      <c r="I30" s="387">
        <v>0</v>
      </c>
      <c r="J30" s="387">
        <v>0</v>
      </c>
      <c r="K30" s="387">
        <v>1</v>
      </c>
      <c r="L30" s="387">
        <v>0</v>
      </c>
      <c r="M30" s="387">
        <v>0</v>
      </c>
    </row>
    <row r="31" spans="1:13" ht="12.75" customHeight="1">
      <c r="A31" s="343" t="s">
        <v>759</v>
      </c>
      <c r="B31" s="381"/>
      <c r="C31" s="386">
        <v>0</v>
      </c>
      <c r="D31" s="387">
        <v>1</v>
      </c>
      <c r="E31" s="387">
        <v>1</v>
      </c>
      <c r="F31" s="387">
        <v>0</v>
      </c>
      <c r="G31" s="387">
        <v>0</v>
      </c>
      <c r="H31" s="387">
        <v>0</v>
      </c>
      <c r="I31" s="387">
        <v>1</v>
      </c>
      <c r="J31" s="387">
        <v>0</v>
      </c>
      <c r="K31" s="387">
        <v>0</v>
      </c>
      <c r="L31" s="387">
        <v>0</v>
      </c>
      <c r="M31" s="387">
        <v>0</v>
      </c>
    </row>
    <row r="32" spans="1:13" ht="12.75" customHeight="1">
      <c r="A32" s="343" t="s">
        <v>760</v>
      </c>
      <c r="B32" s="381"/>
      <c r="C32" s="386">
        <v>0</v>
      </c>
      <c r="D32" s="387">
        <v>1</v>
      </c>
      <c r="E32" s="387">
        <v>1</v>
      </c>
      <c r="F32" s="387">
        <v>0</v>
      </c>
      <c r="G32" s="387">
        <v>0</v>
      </c>
      <c r="H32" s="387">
        <v>0</v>
      </c>
      <c r="I32" s="387">
        <v>1</v>
      </c>
      <c r="J32" s="387">
        <v>0</v>
      </c>
      <c r="K32" s="387">
        <v>0</v>
      </c>
      <c r="L32" s="387">
        <v>0</v>
      </c>
      <c r="M32" s="387">
        <v>0</v>
      </c>
    </row>
    <row r="33" spans="1:13" ht="12.75" customHeight="1">
      <c r="A33" s="343" t="s">
        <v>761</v>
      </c>
      <c r="B33" s="381"/>
      <c r="C33" s="386">
        <v>1</v>
      </c>
      <c r="D33" s="387">
        <v>10</v>
      </c>
      <c r="E33" s="387">
        <v>11</v>
      </c>
      <c r="F33" s="387">
        <v>0</v>
      </c>
      <c r="G33" s="387">
        <v>2</v>
      </c>
      <c r="H33" s="387">
        <v>0</v>
      </c>
      <c r="I33" s="387">
        <v>1</v>
      </c>
      <c r="J33" s="387">
        <v>0</v>
      </c>
      <c r="K33" s="387">
        <v>5</v>
      </c>
      <c r="L33" s="387">
        <v>1</v>
      </c>
      <c r="M33" s="387">
        <v>2</v>
      </c>
    </row>
    <row r="34" spans="1:13" ht="12.75" customHeight="1">
      <c r="A34" s="343" t="s">
        <v>762</v>
      </c>
      <c r="B34" s="381"/>
      <c r="C34" s="386">
        <v>0</v>
      </c>
      <c r="D34" s="387">
        <v>2</v>
      </c>
      <c r="E34" s="387">
        <v>2</v>
      </c>
      <c r="F34" s="387">
        <v>0</v>
      </c>
      <c r="G34" s="387">
        <v>1</v>
      </c>
      <c r="H34" s="387">
        <v>0</v>
      </c>
      <c r="I34" s="387">
        <v>0</v>
      </c>
      <c r="J34" s="387">
        <v>0</v>
      </c>
      <c r="K34" s="387">
        <v>1</v>
      </c>
      <c r="L34" s="387">
        <v>0</v>
      </c>
      <c r="M34" s="387">
        <v>0</v>
      </c>
    </row>
    <row r="35" spans="1:13" ht="12.75" customHeight="1">
      <c r="A35" s="343" t="s">
        <v>763</v>
      </c>
      <c r="B35" s="381"/>
      <c r="C35" s="386">
        <v>3</v>
      </c>
      <c r="D35" s="387">
        <v>5</v>
      </c>
      <c r="E35" s="387">
        <v>8</v>
      </c>
      <c r="F35" s="387">
        <v>0</v>
      </c>
      <c r="G35" s="387">
        <v>2</v>
      </c>
      <c r="H35" s="387">
        <v>0</v>
      </c>
      <c r="I35" s="387">
        <v>1</v>
      </c>
      <c r="J35" s="387">
        <v>2</v>
      </c>
      <c r="K35" s="387">
        <v>1</v>
      </c>
      <c r="L35" s="387">
        <v>1</v>
      </c>
      <c r="M35" s="387">
        <v>1</v>
      </c>
    </row>
    <row r="36" spans="1:13" ht="12.75" customHeight="1">
      <c r="A36" s="343" t="s">
        <v>764</v>
      </c>
      <c r="B36" s="381"/>
      <c r="C36" s="386">
        <v>1</v>
      </c>
      <c r="D36" s="387">
        <v>0</v>
      </c>
      <c r="E36" s="387">
        <v>1</v>
      </c>
      <c r="F36" s="387">
        <v>0</v>
      </c>
      <c r="G36" s="387">
        <v>0</v>
      </c>
      <c r="H36" s="387">
        <v>0</v>
      </c>
      <c r="I36" s="387">
        <v>0</v>
      </c>
      <c r="J36" s="387">
        <v>1</v>
      </c>
      <c r="K36" s="387">
        <v>0</v>
      </c>
      <c r="L36" s="387">
        <v>0</v>
      </c>
      <c r="M36" s="387">
        <v>0</v>
      </c>
    </row>
    <row r="37" spans="1:13" ht="12.75" customHeight="1">
      <c r="A37" s="343" t="s">
        <v>765</v>
      </c>
      <c r="B37" s="381"/>
      <c r="C37" s="386">
        <v>0</v>
      </c>
      <c r="D37" s="387">
        <v>1</v>
      </c>
      <c r="E37" s="387">
        <v>1</v>
      </c>
      <c r="F37" s="387">
        <v>0</v>
      </c>
      <c r="G37" s="387">
        <v>0</v>
      </c>
      <c r="H37" s="387">
        <v>0</v>
      </c>
      <c r="I37" s="387">
        <v>0</v>
      </c>
      <c r="J37" s="387">
        <v>0</v>
      </c>
      <c r="K37" s="387">
        <v>1</v>
      </c>
      <c r="L37" s="387">
        <v>0</v>
      </c>
      <c r="M37" s="387">
        <v>0</v>
      </c>
    </row>
    <row r="38" spans="1:13" ht="12.75" customHeight="1">
      <c r="A38" s="343" t="s">
        <v>766</v>
      </c>
      <c r="B38" s="381"/>
      <c r="C38" s="386">
        <v>4</v>
      </c>
      <c r="D38" s="387">
        <v>4</v>
      </c>
      <c r="E38" s="387">
        <v>8</v>
      </c>
      <c r="F38" s="387">
        <v>1</v>
      </c>
      <c r="G38" s="387">
        <v>0</v>
      </c>
      <c r="H38" s="387">
        <v>1</v>
      </c>
      <c r="I38" s="387">
        <v>1</v>
      </c>
      <c r="J38" s="387">
        <v>1</v>
      </c>
      <c r="K38" s="387">
        <v>1</v>
      </c>
      <c r="L38" s="387">
        <v>1</v>
      </c>
      <c r="M38" s="387">
        <v>2</v>
      </c>
    </row>
    <row r="39" spans="1:13" ht="12.75" customHeight="1">
      <c r="A39" s="343" t="s">
        <v>767</v>
      </c>
      <c r="B39" s="381"/>
      <c r="C39" s="386">
        <v>5</v>
      </c>
      <c r="D39" s="387">
        <v>4</v>
      </c>
      <c r="E39" s="387">
        <v>9</v>
      </c>
      <c r="F39" s="387">
        <v>1</v>
      </c>
      <c r="G39" s="387">
        <v>0</v>
      </c>
      <c r="H39" s="387">
        <v>1</v>
      </c>
      <c r="I39" s="387">
        <v>1</v>
      </c>
      <c r="J39" s="387">
        <v>2</v>
      </c>
      <c r="K39" s="387">
        <v>2</v>
      </c>
      <c r="L39" s="387">
        <v>1</v>
      </c>
      <c r="M39" s="387">
        <v>1</v>
      </c>
    </row>
    <row r="40" spans="1:13" ht="12.75" customHeight="1">
      <c r="A40" s="343" t="s">
        <v>768</v>
      </c>
      <c r="B40" s="381"/>
      <c r="C40" s="386">
        <v>12</v>
      </c>
      <c r="D40" s="387">
        <v>57</v>
      </c>
      <c r="E40" s="387">
        <v>69</v>
      </c>
      <c r="F40" s="387">
        <v>6</v>
      </c>
      <c r="G40" s="387">
        <v>12</v>
      </c>
      <c r="H40" s="387">
        <v>4</v>
      </c>
      <c r="I40" s="387">
        <v>11</v>
      </c>
      <c r="J40" s="387">
        <v>2</v>
      </c>
      <c r="K40" s="387">
        <v>15</v>
      </c>
      <c r="L40" s="387">
        <v>0</v>
      </c>
      <c r="M40" s="387">
        <v>19</v>
      </c>
    </row>
    <row r="41" spans="1:13" ht="12.75" customHeight="1">
      <c r="A41" s="343" t="s">
        <v>769</v>
      </c>
      <c r="B41" s="381"/>
      <c r="C41" s="386">
        <v>0</v>
      </c>
      <c r="D41" s="387">
        <v>1</v>
      </c>
      <c r="E41" s="387">
        <v>1</v>
      </c>
      <c r="F41" s="387">
        <v>0</v>
      </c>
      <c r="G41" s="387">
        <v>0</v>
      </c>
      <c r="H41" s="387">
        <v>0</v>
      </c>
      <c r="I41" s="387">
        <v>0</v>
      </c>
      <c r="J41" s="387">
        <v>0</v>
      </c>
      <c r="K41" s="387">
        <v>1</v>
      </c>
      <c r="L41" s="387">
        <v>0</v>
      </c>
      <c r="M41" s="387">
        <v>0</v>
      </c>
    </row>
    <row r="42" spans="1:13" ht="12.75" customHeight="1">
      <c r="A42" s="343" t="s">
        <v>770</v>
      </c>
      <c r="B42" s="381"/>
      <c r="C42" s="386">
        <v>0</v>
      </c>
      <c r="D42" s="387">
        <v>1</v>
      </c>
      <c r="E42" s="387">
        <v>1</v>
      </c>
      <c r="F42" s="387">
        <v>0</v>
      </c>
      <c r="G42" s="387">
        <v>0</v>
      </c>
      <c r="H42" s="387">
        <v>0</v>
      </c>
      <c r="I42" s="387">
        <v>0</v>
      </c>
      <c r="J42" s="387">
        <v>0</v>
      </c>
      <c r="K42" s="387">
        <v>0</v>
      </c>
      <c r="L42" s="387">
        <v>0</v>
      </c>
      <c r="M42" s="387">
        <v>1</v>
      </c>
    </row>
    <row r="43" spans="1:13" ht="12.75" customHeight="1">
      <c r="A43" s="343" t="s">
        <v>771</v>
      </c>
      <c r="B43" s="381"/>
      <c r="C43" s="386">
        <v>0</v>
      </c>
      <c r="D43" s="387">
        <v>1</v>
      </c>
      <c r="E43" s="387">
        <v>1</v>
      </c>
      <c r="F43" s="387">
        <v>0</v>
      </c>
      <c r="G43" s="387">
        <v>0</v>
      </c>
      <c r="H43" s="387">
        <v>0</v>
      </c>
      <c r="I43" s="387">
        <v>0</v>
      </c>
      <c r="J43" s="387">
        <v>0</v>
      </c>
      <c r="K43" s="387">
        <v>1</v>
      </c>
      <c r="L43" s="387">
        <v>0</v>
      </c>
      <c r="M43" s="387">
        <v>0</v>
      </c>
    </row>
    <row r="44" spans="1:13" ht="12.75" customHeight="1">
      <c r="A44" s="343" t="s">
        <v>772</v>
      </c>
      <c r="B44" s="381"/>
      <c r="C44" s="386">
        <v>1</v>
      </c>
      <c r="D44" s="387">
        <v>2</v>
      </c>
      <c r="E44" s="387">
        <v>3</v>
      </c>
      <c r="F44" s="387">
        <v>0</v>
      </c>
      <c r="G44" s="387">
        <v>1</v>
      </c>
      <c r="H44" s="387">
        <v>0</v>
      </c>
      <c r="I44" s="387">
        <v>1</v>
      </c>
      <c r="J44" s="387">
        <v>0</v>
      </c>
      <c r="K44" s="387">
        <v>0</v>
      </c>
      <c r="L44" s="387">
        <v>1</v>
      </c>
      <c r="M44" s="387">
        <v>0</v>
      </c>
    </row>
    <row r="45" spans="1:13" ht="12.75" customHeight="1">
      <c r="A45" s="343" t="s">
        <v>773</v>
      </c>
      <c r="B45" s="381"/>
      <c r="C45" s="386">
        <v>21</v>
      </c>
      <c r="D45" s="387">
        <v>123</v>
      </c>
      <c r="E45" s="387">
        <v>144</v>
      </c>
      <c r="F45" s="387">
        <v>10</v>
      </c>
      <c r="G45" s="387">
        <v>30</v>
      </c>
      <c r="H45" s="387">
        <v>3</v>
      </c>
      <c r="I45" s="387">
        <v>28</v>
      </c>
      <c r="J45" s="387">
        <v>3</v>
      </c>
      <c r="K45" s="387">
        <v>35</v>
      </c>
      <c r="L45" s="387">
        <v>5</v>
      </c>
      <c r="M45" s="387">
        <v>30</v>
      </c>
    </row>
    <row r="46" spans="1:13" ht="12.75" customHeight="1">
      <c r="A46" s="343" t="s">
        <v>774</v>
      </c>
      <c r="B46" s="381"/>
      <c r="C46" s="386">
        <v>0</v>
      </c>
      <c r="D46" s="387">
        <v>1</v>
      </c>
      <c r="E46" s="387">
        <v>1</v>
      </c>
      <c r="F46" s="387">
        <v>0</v>
      </c>
      <c r="G46" s="387">
        <v>0</v>
      </c>
      <c r="H46" s="387">
        <v>0</v>
      </c>
      <c r="I46" s="387">
        <v>0</v>
      </c>
      <c r="J46" s="387">
        <v>0</v>
      </c>
      <c r="K46" s="387">
        <v>1</v>
      </c>
      <c r="L46" s="387">
        <v>0</v>
      </c>
      <c r="M46" s="387">
        <v>0</v>
      </c>
    </row>
    <row r="47" spans="1:13" ht="12.75" customHeight="1">
      <c r="A47" s="343" t="s">
        <v>676</v>
      </c>
      <c r="B47" s="381"/>
      <c r="C47" s="386">
        <v>1</v>
      </c>
      <c r="D47" s="387">
        <v>0</v>
      </c>
      <c r="E47" s="387">
        <v>1</v>
      </c>
      <c r="F47" s="387">
        <v>0</v>
      </c>
      <c r="G47" s="387">
        <v>0</v>
      </c>
      <c r="H47" s="387">
        <v>0</v>
      </c>
      <c r="I47" s="387">
        <v>0</v>
      </c>
      <c r="J47" s="387">
        <v>1</v>
      </c>
      <c r="K47" s="387">
        <v>0</v>
      </c>
      <c r="L47" s="387">
        <v>0</v>
      </c>
      <c r="M47" s="387">
        <v>0</v>
      </c>
    </row>
    <row r="48" spans="1:13" ht="12.75" customHeight="1">
      <c r="A48" s="343" t="s">
        <v>775</v>
      </c>
      <c r="B48" s="381"/>
      <c r="C48" s="386">
        <v>0</v>
      </c>
      <c r="D48" s="387">
        <v>1</v>
      </c>
      <c r="E48" s="387">
        <v>1</v>
      </c>
      <c r="F48" s="387">
        <v>0</v>
      </c>
      <c r="G48" s="387">
        <v>0</v>
      </c>
      <c r="H48" s="387">
        <v>0</v>
      </c>
      <c r="I48" s="387">
        <v>1</v>
      </c>
      <c r="J48" s="387">
        <v>0</v>
      </c>
      <c r="K48" s="387">
        <v>0</v>
      </c>
      <c r="L48" s="387">
        <v>0</v>
      </c>
      <c r="M48" s="387">
        <v>0</v>
      </c>
    </row>
    <row r="49" spans="1:13" ht="12.75" customHeight="1">
      <c r="A49" s="343" t="s">
        <v>776</v>
      </c>
      <c r="B49" s="381"/>
      <c r="C49" s="386">
        <v>3</v>
      </c>
      <c r="D49" s="387">
        <v>2</v>
      </c>
      <c r="E49" s="387">
        <v>5</v>
      </c>
      <c r="F49" s="387">
        <v>0</v>
      </c>
      <c r="G49" s="387">
        <v>0</v>
      </c>
      <c r="H49" s="387">
        <v>1</v>
      </c>
      <c r="I49" s="387">
        <v>1</v>
      </c>
      <c r="J49" s="387">
        <v>1</v>
      </c>
      <c r="K49" s="387">
        <v>1</v>
      </c>
      <c r="L49" s="387">
        <v>1</v>
      </c>
      <c r="M49" s="387">
        <v>0</v>
      </c>
    </row>
    <row r="50" spans="1:13" ht="12.75" customHeight="1">
      <c r="A50" s="343" t="s">
        <v>777</v>
      </c>
      <c r="B50" s="381"/>
      <c r="C50" s="386">
        <v>0</v>
      </c>
      <c r="D50" s="387">
        <v>1</v>
      </c>
      <c r="E50" s="387">
        <v>1</v>
      </c>
      <c r="F50" s="387">
        <v>0</v>
      </c>
      <c r="G50" s="387">
        <v>0</v>
      </c>
      <c r="H50" s="387">
        <v>0</v>
      </c>
      <c r="I50" s="387">
        <v>0</v>
      </c>
      <c r="J50" s="387">
        <v>0</v>
      </c>
      <c r="K50" s="387">
        <v>0</v>
      </c>
      <c r="L50" s="387">
        <v>0</v>
      </c>
      <c r="M50" s="387">
        <v>1</v>
      </c>
    </row>
    <row r="51" spans="1:13" ht="12.75" customHeight="1">
      <c r="A51" s="343" t="s">
        <v>677</v>
      </c>
      <c r="B51" s="381"/>
      <c r="C51" s="386">
        <v>3</v>
      </c>
      <c r="D51" s="387">
        <v>69</v>
      </c>
      <c r="E51" s="387">
        <v>72</v>
      </c>
      <c r="F51" s="387">
        <v>2</v>
      </c>
      <c r="G51" s="387">
        <v>24</v>
      </c>
      <c r="H51" s="387">
        <v>0</v>
      </c>
      <c r="I51" s="387">
        <v>19</v>
      </c>
      <c r="J51" s="387">
        <v>1</v>
      </c>
      <c r="K51" s="387">
        <v>13</v>
      </c>
      <c r="L51" s="387">
        <v>0</v>
      </c>
      <c r="M51" s="387">
        <v>13</v>
      </c>
    </row>
    <row r="52" spans="1:13" ht="12.75" customHeight="1">
      <c r="A52" s="343" t="s">
        <v>778</v>
      </c>
      <c r="B52" s="381"/>
      <c r="C52" s="386">
        <v>0</v>
      </c>
      <c r="D52" s="387">
        <v>2</v>
      </c>
      <c r="E52" s="387">
        <v>2</v>
      </c>
      <c r="F52" s="387">
        <v>0</v>
      </c>
      <c r="G52" s="387">
        <v>2</v>
      </c>
      <c r="H52" s="387">
        <v>0</v>
      </c>
      <c r="I52" s="387">
        <v>0</v>
      </c>
      <c r="J52" s="387">
        <v>0</v>
      </c>
      <c r="K52" s="387">
        <v>0</v>
      </c>
      <c r="L52" s="387">
        <v>0</v>
      </c>
      <c r="M52" s="387">
        <v>0</v>
      </c>
    </row>
    <row r="53" spans="1:13" ht="12.75" customHeight="1">
      <c r="A53" s="343" t="s">
        <v>779</v>
      </c>
      <c r="B53" s="381"/>
      <c r="C53" s="386">
        <v>0</v>
      </c>
      <c r="D53" s="387">
        <v>4</v>
      </c>
      <c r="E53" s="387">
        <v>4</v>
      </c>
      <c r="F53" s="387">
        <v>0</v>
      </c>
      <c r="G53" s="387">
        <v>2</v>
      </c>
      <c r="H53" s="387">
        <v>0</v>
      </c>
      <c r="I53" s="387">
        <v>0</v>
      </c>
      <c r="J53" s="387">
        <v>0</v>
      </c>
      <c r="K53" s="387">
        <v>1</v>
      </c>
      <c r="L53" s="387">
        <v>0</v>
      </c>
      <c r="M53" s="387">
        <v>1</v>
      </c>
    </row>
    <row r="54" spans="1:13" ht="12.75" customHeight="1">
      <c r="A54" s="343" t="s">
        <v>780</v>
      </c>
      <c r="B54" s="381"/>
      <c r="C54" s="386">
        <v>1</v>
      </c>
      <c r="D54" s="387">
        <v>3</v>
      </c>
      <c r="E54" s="387">
        <v>4</v>
      </c>
      <c r="F54" s="387">
        <v>0</v>
      </c>
      <c r="G54" s="387">
        <v>2</v>
      </c>
      <c r="H54" s="387">
        <v>0</v>
      </c>
      <c r="I54" s="387">
        <v>1</v>
      </c>
      <c r="J54" s="387">
        <v>1</v>
      </c>
      <c r="K54" s="387">
        <v>0</v>
      </c>
      <c r="L54" s="387">
        <v>0</v>
      </c>
      <c r="M54" s="387">
        <v>0</v>
      </c>
    </row>
    <row r="55" spans="1:13" ht="12.75" customHeight="1">
      <c r="A55" s="343" t="s">
        <v>781</v>
      </c>
      <c r="B55" s="381"/>
      <c r="C55" s="386">
        <v>0</v>
      </c>
      <c r="D55" s="387">
        <v>1</v>
      </c>
      <c r="E55" s="387">
        <v>1</v>
      </c>
      <c r="F55" s="387">
        <v>0</v>
      </c>
      <c r="G55" s="387">
        <v>1</v>
      </c>
      <c r="H55" s="387">
        <v>0</v>
      </c>
      <c r="I55" s="387">
        <v>0</v>
      </c>
      <c r="J55" s="387">
        <v>0</v>
      </c>
      <c r="K55" s="387">
        <v>0</v>
      </c>
      <c r="L55" s="387">
        <v>0</v>
      </c>
      <c r="M55" s="387">
        <v>0</v>
      </c>
    </row>
    <row r="56" spans="1:13" ht="12.75" customHeight="1">
      <c r="A56" s="343" t="s">
        <v>782</v>
      </c>
      <c r="B56" s="381"/>
      <c r="C56" s="386">
        <v>0</v>
      </c>
      <c r="D56" s="387">
        <v>3</v>
      </c>
      <c r="E56" s="387">
        <v>3</v>
      </c>
      <c r="F56" s="387">
        <v>0</v>
      </c>
      <c r="G56" s="387">
        <v>1</v>
      </c>
      <c r="H56" s="387">
        <v>0</v>
      </c>
      <c r="I56" s="387">
        <v>0</v>
      </c>
      <c r="J56" s="387">
        <v>0</v>
      </c>
      <c r="K56" s="387">
        <v>0</v>
      </c>
      <c r="L56" s="387">
        <v>0</v>
      </c>
      <c r="M56" s="387">
        <v>2</v>
      </c>
    </row>
    <row r="57" spans="1:13" ht="12.75" customHeight="1">
      <c r="A57" s="343" t="s">
        <v>783</v>
      </c>
      <c r="B57" s="381"/>
      <c r="C57" s="386">
        <v>0</v>
      </c>
      <c r="D57" s="387">
        <v>2</v>
      </c>
      <c r="E57" s="387">
        <v>2</v>
      </c>
      <c r="F57" s="387">
        <v>0</v>
      </c>
      <c r="G57" s="387">
        <v>1</v>
      </c>
      <c r="H57" s="387">
        <v>0</v>
      </c>
      <c r="I57" s="387">
        <v>0</v>
      </c>
      <c r="J57" s="387">
        <v>0</v>
      </c>
      <c r="K57" s="387">
        <v>1</v>
      </c>
      <c r="L57" s="387">
        <v>0</v>
      </c>
      <c r="M57" s="387">
        <v>0</v>
      </c>
    </row>
    <row r="58" spans="1:13" ht="11.25">
      <c r="A58" s="460" t="s">
        <v>724</v>
      </c>
      <c r="C58" s="461"/>
      <c r="D58" s="461"/>
      <c r="E58" s="461"/>
      <c r="F58" s="461"/>
      <c r="G58" s="461"/>
      <c r="H58" s="461"/>
      <c r="I58" s="461"/>
      <c r="J58" s="461"/>
      <c r="K58" s="461"/>
      <c r="L58" s="461"/>
      <c r="M58" s="461"/>
    </row>
    <row r="59" spans="1:13" ht="12.75" customHeight="1">
      <c r="A59" s="462" t="s">
        <v>784</v>
      </c>
      <c r="B59" s="385"/>
      <c r="C59" s="387"/>
      <c r="D59" s="387"/>
      <c r="E59" s="387"/>
      <c r="F59" s="387"/>
      <c r="G59" s="387"/>
      <c r="H59" s="387"/>
      <c r="I59" s="387"/>
      <c r="J59" s="387"/>
      <c r="K59" s="387"/>
      <c r="L59" s="387"/>
      <c r="M59" s="387"/>
    </row>
    <row r="60" spans="1:13" ht="16.5" customHeight="1">
      <c r="A60" s="719" t="s">
        <v>785</v>
      </c>
      <c r="B60" s="719"/>
      <c r="C60" s="719"/>
      <c r="D60" s="719"/>
      <c r="E60" s="719"/>
      <c r="F60" s="719"/>
      <c r="G60" s="719"/>
      <c r="H60" s="719"/>
      <c r="I60" s="719"/>
      <c r="J60" s="719"/>
      <c r="K60" s="719"/>
      <c r="L60" s="719"/>
      <c r="M60" s="719"/>
    </row>
    <row r="61" spans="1:13" ht="14.25" customHeight="1">
      <c r="A61" s="720" t="s">
        <v>1</v>
      </c>
      <c r="B61" s="720"/>
      <c r="C61" s="720"/>
      <c r="D61" s="720"/>
      <c r="E61" s="720"/>
      <c r="F61" s="720"/>
      <c r="G61" s="720"/>
      <c r="H61" s="720"/>
      <c r="I61" s="720"/>
      <c r="J61" s="720"/>
      <c r="K61" s="720"/>
      <c r="L61" s="720"/>
      <c r="M61" s="720"/>
    </row>
    <row r="62" spans="1:13" ht="12.75" customHeight="1">
      <c r="A62" s="721" t="s">
        <v>83</v>
      </c>
      <c r="B62" s="379"/>
      <c r="C62" s="724" t="s">
        <v>459</v>
      </c>
      <c r="D62" s="721"/>
      <c r="E62" s="768"/>
      <c r="F62" s="445" t="s">
        <v>460</v>
      </c>
      <c r="G62" s="446"/>
      <c r="H62" s="446"/>
      <c r="I62" s="446"/>
      <c r="J62" s="446"/>
      <c r="K62" s="446"/>
      <c r="L62" s="446"/>
      <c r="M62" s="446"/>
    </row>
    <row r="63" spans="1:13" ht="25.5" customHeight="1">
      <c r="A63" s="771"/>
      <c r="B63" s="385"/>
      <c r="C63" s="769"/>
      <c r="D63" s="767"/>
      <c r="E63" s="770"/>
      <c r="F63" s="447" t="s">
        <v>726</v>
      </c>
      <c r="G63" s="446"/>
      <c r="H63" s="447" t="s">
        <v>727</v>
      </c>
      <c r="I63" s="446"/>
      <c r="J63" s="447" t="s">
        <v>728</v>
      </c>
      <c r="K63" s="446"/>
      <c r="L63" s="447" t="s">
        <v>729</v>
      </c>
      <c r="M63" s="446"/>
    </row>
    <row r="64" spans="1:13" ht="12.75" customHeight="1">
      <c r="A64" s="771"/>
      <c r="B64" s="381"/>
      <c r="C64" s="448" t="s">
        <v>730</v>
      </c>
      <c r="D64" s="448" t="s">
        <v>731</v>
      </c>
      <c r="E64" s="448" t="s">
        <v>732</v>
      </c>
      <c r="F64" s="449" t="s">
        <v>730</v>
      </c>
      <c r="G64" s="450" t="s">
        <v>731</v>
      </c>
      <c r="H64" s="450" t="s">
        <v>730</v>
      </c>
      <c r="I64" s="450" t="s">
        <v>731</v>
      </c>
      <c r="J64" s="450" t="s">
        <v>730</v>
      </c>
      <c r="K64" s="450" t="s">
        <v>731</v>
      </c>
      <c r="L64" s="450" t="s">
        <v>730</v>
      </c>
      <c r="M64" s="451" t="s">
        <v>731</v>
      </c>
    </row>
    <row r="65" spans="1:13" ht="12.75" customHeight="1">
      <c r="A65" s="772"/>
      <c r="B65" s="382"/>
      <c r="C65" s="452" t="s">
        <v>733</v>
      </c>
      <c r="D65" s="452" t="s">
        <v>733</v>
      </c>
      <c r="E65" s="452" t="s">
        <v>734</v>
      </c>
      <c r="F65" s="453" t="s">
        <v>733</v>
      </c>
      <c r="G65" s="454" t="s">
        <v>733</v>
      </c>
      <c r="H65" s="454" t="s">
        <v>733</v>
      </c>
      <c r="I65" s="454" t="s">
        <v>733</v>
      </c>
      <c r="J65" s="454" t="s">
        <v>733</v>
      </c>
      <c r="K65" s="454" t="s">
        <v>733</v>
      </c>
      <c r="L65" s="454" t="s">
        <v>733</v>
      </c>
      <c r="M65" s="455" t="s">
        <v>733</v>
      </c>
    </row>
    <row r="66" spans="1:13" ht="12.75" customHeight="1">
      <c r="A66" s="343" t="s">
        <v>786</v>
      </c>
      <c r="B66" s="381"/>
      <c r="C66" s="386">
        <v>1</v>
      </c>
      <c r="D66" s="387">
        <v>2</v>
      </c>
      <c r="E66" s="387">
        <v>3</v>
      </c>
      <c r="F66" s="387">
        <v>1</v>
      </c>
      <c r="G66" s="387">
        <v>0</v>
      </c>
      <c r="H66" s="387">
        <v>0</v>
      </c>
      <c r="I66" s="387">
        <v>2</v>
      </c>
      <c r="J66" s="387">
        <v>0</v>
      </c>
      <c r="K66" s="387">
        <v>0</v>
      </c>
      <c r="L66" s="387">
        <v>0</v>
      </c>
      <c r="M66" s="387">
        <v>0</v>
      </c>
    </row>
    <row r="67" spans="1:88" ht="12.75" customHeight="1">
      <c r="A67" s="343" t="s">
        <v>787</v>
      </c>
      <c r="B67" s="385"/>
      <c r="C67" s="386">
        <v>2</v>
      </c>
      <c r="D67" s="387">
        <v>2</v>
      </c>
      <c r="E67" s="387">
        <v>4</v>
      </c>
      <c r="F67" s="387">
        <v>0</v>
      </c>
      <c r="G67" s="387">
        <v>1</v>
      </c>
      <c r="H67" s="387">
        <v>0</v>
      </c>
      <c r="I67" s="387">
        <v>1</v>
      </c>
      <c r="J67" s="387">
        <v>1</v>
      </c>
      <c r="K67" s="387">
        <v>0</v>
      </c>
      <c r="L67" s="387">
        <v>1</v>
      </c>
      <c r="M67" s="387">
        <v>0</v>
      </c>
      <c r="BX67" s="380"/>
      <c r="BY67" s="380"/>
      <c r="BZ67" s="380"/>
      <c r="CA67" s="380"/>
      <c r="CB67" s="380"/>
      <c r="CC67" s="380"/>
      <c r="CD67" s="380"/>
      <c r="CE67" s="380"/>
      <c r="CF67" s="380"/>
      <c r="CG67" s="380"/>
      <c r="CH67" s="380"/>
      <c r="CI67" s="380"/>
      <c r="CJ67" s="380"/>
    </row>
    <row r="68" spans="1:88" ht="12.75" customHeight="1">
      <c r="A68" s="343" t="s">
        <v>788</v>
      </c>
      <c r="B68" s="385"/>
      <c r="C68" s="386">
        <v>0</v>
      </c>
      <c r="D68" s="387">
        <v>4</v>
      </c>
      <c r="E68" s="387">
        <v>4</v>
      </c>
      <c r="F68" s="387">
        <v>0</v>
      </c>
      <c r="G68" s="387">
        <v>1</v>
      </c>
      <c r="H68" s="387">
        <v>0</v>
      </c>
      <c r="I68" s="387">
        <v>2</v>
      </c>
      <c r="J68" s="387">
        <v>0</v>
      </c>
      <c r="K68" s="387">
        <v>0</v>
      </c>
      <c r="L68" s="387">
        <v>0</v>
      </c>
      <c r="M68" s="387">
        <v>1</v>
      </c>
      <c r="BX68" s="380"/>
      <c r="BY68" s="380"/>
      <c r="BZ68" s="380"/>
      <c r="CA68" s="380"/>
      <c r="CB68" s="380"/>
      <c r="CC68" s="380"/>
      <c r="CD68" s="380"/>
      <c r="CE68" s="380"/>
      <c r="CF68" s="380"/>
      <c r="CG68" s="380"/>
      <c r="CH68" s="380"/>
      <c r="CI68" s="380"/>
      <c r="CJ68" s="380"/>
    </row>
    <row r="69" spans="1:88" ht="12.75" customHeight="1">
      <c r="A69" s="343" t="s">
        <v>789</v>
      </c>
      <c r="B69" s="385"/>
      <c r="C69" s="386">
        <v>103</v>
      </c>
      <c r="D69" s="387">
        <v>195</v>
      </c>
      <c r="E69" s="387">
        <v>298</v>
      </c>
      <c r="F69" s="387">
        <v>30</v>
      </c>
      <c r="G69" s="387">
        <v>58</v>
      </c>
      <c r="H69" s="387">
        <v>25</v>
      </c>
      <c r="I69" s="387">
        <v>35</v>
      </c>
      <c r="J69" s="387">
        <v>30</v>
      </c>
      <c r="K69" s="387">
        <v>61</v>
      </c>
      <c r="L69" s="387">
        <v>18</v>
      </c>
      <c r="M69" s="387">
        <v>41</v>
      </c>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380"/>
      <c r="BP69" s="380"/>
      <c r="BQ69" s="380"/>
      <c r="BR69" s="380"/>
      <c r="BS69" s="380"/>
      <c r="BT69" s="380"/>
      <c r="BU69" s="380"/>
      <c r="BV69" s="380"/>
      <c r="BW69" s="380"/>
      <c r="BX69" s="380"/>
      <c r="BY69" s="380"/>
      <c r="BZ69" s="380"/>
      <c r="CA69" s="380"/>
      <c r="CB69" s="380"/>
      <c r="CC69" s="380"/>
      <c r="CD69" s="380"/>
      <c r="CE69" s="380"/>
      <c r="CF69" s="380"/>
      <c r="CG69" s="380"/>
      <c r="CH69" s="380"/>
      <c r="CI69" s="380"/>
      <c r="CJ69" s="380"/>
    </row>
    <row r="70" spans="1:88" ht="12.75" customHeight="1">
      <c r="A70" s="343" t="s">
        <v>672</v>
      </c>
      <c r="B70" s="385"/>
      <c r="C70" s="386">
        <v>1</v>
      </c>
      <c r="D70" s="387">
        <v>1</v>
      </c>
      <c r="E70" s="387">
        <v>2</v>
      </c>
      <c r="F70" s="387">
        <v>1</v>
      </c>
      <c r="G70" s="387">
        <v>1</v>
      </c>
      <c r="H70" s="387">
        <v>0</v>
      </c>
      <c r="I70" s="387">
        <v>0</v>
      </c>
      <c r="J70" s="387">
        <v>0</v>
      </c>
      <c r="K70" s="387">
        <v>0</v>
      </c>
      <c r="L70" s="387">
        <v>0</v>
      </c>
      <c r="M70" s="387">
        <v>0</v>
      </c>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0"/>
      <c r="BD70" s="380"/>
      <c r="BE70" s="380"/>
      <c r="BF70" s="380"/>
      <c r="BG70" s="380"/>
      <c r="BH70" s="380"/>
      <c r="BI70" s="380"/>
      <c r="BJ70" s="380"/>
      <c r="BK70" s="380"/>
      <c r="BL70" s="380"/>
      <c r="BM70" s="380"/>
      <c r="BN70" s="380"/>
      <c r="BO70" s="380"/>
      <c r="BP70" s="380"/>
      <c r="BQ70" s="380"/>
      <c r="BR70" s="380"/>
      <c r="BS70" s="380"/>
      <c r="BT70" s="380"/>
      <c r="BU70" s="380"/>
      <c r="BV70" s="380"/>
      <c r="BW70" s="380"/>
      <c r="BX70" s="380"/>
      <c r="BY70" s="380"/>
      <c r="BZ70" s="380"/>
      <c r="CA70" s="380"/>
      <c r="CB70" s="380"/>
      <c r="CC70" s="380"/>
      <c r="CD70" s="380"/>
      <c r="CE70" s="380"/>
      <c r="CF70" s="380"/>
      <c r="CG70" s="380"/>
      <c r="CH70" s="380"/>
      <c r="CI70" s="380"/>
      <c r="CJ70" s="380"/>
    </row>
    <row r="71" spans="1:88" ht="12.75" customHeight="1">
      <c r="A71" s="343" t="s">
        <v>790</v>
      </c>
      <c r="B71" s="385"/>
      <c r="C71" s="386">
        <v>0</v>
      </c>
      <c r="D71" s="387">
        <v>1</v>
      </c>
      <c r="E71" s="387">
        <v>1</v>
      </c>
      <c r="F71" s="387">
        <v>0</v>
      </c>
      <c r="G71" s="387">
        <v>0</v>
      </c>
      <c r="H71" s="387">
        <v>0</v>
      </c>
      <c r="I71" s="387">
        <v>0</v>
      </c>
      <c r="J71" s="387">
        <v>0</v>
      </c>
      <c r="K71" s="387">
        <v>0</v>
      </c>
      <c r="L71" s="387">
        <v>0</v>
      </c>
      <c r="M71" s="387">
        <v>1</v>
      </c>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c r="BR71" s="380"/>
      <c r="BS71" s="380"/>
      <c r="BT71" s="380"/>
      <c r="BU71" s="380"/>
      <c r="BV71" s="380"/>
      <c r="BW71" s="380"/>
      <c r="BX71" s="380"/>
      <c r="BY71" s="380"/>
      <c r="BZ71" s="380"/>
      <c r="CA71" s="380"/>
      <c r="CB71" s="380"/>
      <c r="CC71" s="380"/>
      <c r="CD71" s="380"/>
      <c r="CE71" s="380"/>
      <c r="CF71" s="380"/>
      <c r="CG71" s="380"/>
      <c r="CH71" s="380"/>
      <c r="CI71" s="380"/>
      <c r="CJ71" s="380"/>
    </row>
    <row r="72" spans="1:88" ht="12.75" customHeight="1">
      <c r="A72" s="343" t="s">
        <v>673</v>
      </c>
      <c r="B72" s="385"/>
      <c r="C72" s="386">
        <v>38</v>
      </c>
      <c r="D72" s="387">
        <v>84</v>
      </c>
      <c r="E72" s="387">
        <v>122</v>
      </c>
      <c r="F72" s="387">
        <v>9</v>
      </c>
      <c r="G72" s="387">
        <v>24</v>
      </c>
      <c r="H72" s="387">
        <v>9</v>
      </c>
      <c r="I72" s="387">
        <v>31</v>
      </c>
      <c r="J72" s="387">
        <v>9</v>
      </c>
      <c r="K72" s="387">
        <v>18</v>
      </c>
      <c r="L72" s="387">
        <v>11</v>
      </c>
      <c r="M72" s="387">
        <v>11</v>
      </c>
      <c r="AD72" s="380"/>
      <c r="AE72" s="380"/>
      <c r="AF72" s="380"/>
      <c r="AG72" s="380"/>
      <c r="AH72" s="380"/>
      <c r="AI72" s="380"/>
      <c r="AJ72" s="380"/>
      <c r="AK72" s="380"/>
      <c r="AL72" s="380"/>
      <c r="AM72" s="380"/>
      <c r="AN72" s="380"/>
      <c r="AO72" s="380"/>
      <c r="AP72" s="380"/>
      <c r="AQ72" s="380"/>
      <c r="AR72" s="380"/>
      <c r="AS72" s="380"/>
      <c r="AT72" s="380"/>
      <c r="AU72" s="380"/>
      <c r="AV72" s="380"/>
      <c r="AW72" s="380"/>
      <c r="AX72" s="380"/>
      <c r="AY72" s="380"/>
      <c r="AZ72" s="380"/>
      <c r="BA72" s="380"/>
      <c r="BB72" s="380"/>
      <c r="BC72" s="380"/>
      <c r="BD72" s="380"/>
      <c r="BE72" s="380"/>
      <c r="BF72" s="380"/>
      <c r="BG72" s="380"/>
      <c r="BH72" s="380"/>
      <c r="BI72" s="380"/>
      <c r="BJ72" s="380"/>
      <c r="BK72" s="380"/>
      <c r="BL72" s="380"/>
      <c r="BM72" s="380"/>
      <c r="BN72" s="380"/>
      <c r="BO72" s="380"/>
      <c r="BP72" s="380"/>
      <c r="BQ72" s="380"/>
      <c r="BR72" s="380"/>
      <c r="BS72" s="380"/>
      <c r="BT72" s="380"/>
      <c r="BU72" s="380"/>
      <c r="BV72" s="380"/>
      <c r="BW72" s="380"/>
      <c r="BX72" s="380"/>
      <c r="BY72" s="380"/>
      <c r="BZ72" s="380"/>
      <c r="CA72" s="380"/>
      <c r="CB72" s="380"/>
      <c r="CC72" s="380"/>
      <c r="CD72" s="380"/>
      <c r="CE72" s="380"/>
      <c r="CF72" s="380"/>
      <c r="CG72" s="380"/>
      <c r="CH72" s="380"/>
      <c r="CI72" s="380"/>
      <c r="CJ72" s="380"/>
    </row>
    <row r="73" spans="1:88" ht="12.75" customHeight="1">
      <c r="A73" s="343" t="s">
        <v>791</v>
      </c>
      <c r="B73" s="385"/>
      <c r="C73" s="386">
        <v>4</v>
      </c>
      <c r="D73" s="387">
        <v>16</v>
      </c>
      <c r="E73" s="387">
        <v>20</v>
      </c>
      <c r="F73" s="387">
        <v>1</v>
      </c>
      <c r="G73" s="387">
        <v>5</v>
      </c>
      <c r="H73" s="387">
        <v>0</v>
      </c>
      <c r="I73" s="387">
        <v>2</v>
      </c>
      <c r="J73" s="387">
        <v>3</v>
      </c>
      <c r="K73" s="387">
        <v>5</v>
      </c>
      <c r="L73" s="387">
        <v>0</v>
      </c>
      <c r="M73" s="387">
        <v>4</v>
      </c>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380"/>
      <c r="BH73" s="380"/>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0"/>
      <c r="CF73" s="380"/>
      <c r="CG73" s="380"/>
      <c r="CH73" s="380"/>
      <c r="CI73" s="380"/>
      <c r="CJ73" s="380"/>
    </row>
    <row r="74" spans="1:88" ht="12.75" customHeight="1">
      <c r="A74" s="343" t="s">
        <v>674</v>
      </c>
      <c r="B74" s="385"/>
      <c r="C74" s="386">
        <v>1</v>
      </c>
      <c r="D74" s="387">
        <v>1</v>
      </c>
      <c r="E74" s="387">
        <v>2</v>
      </c>
      <c r="F74" s="387">
        <v>0</v>
      </c>
      <c r="G74" s="387">
        <v>0</v>
      </c>
      <c r="H74" s="387">
        <v>0</v>
      </c>
      <c r="I74" s="387">
        <v>0</v>
      </c>
      <c r="J74" s="387">
        <v>0</v>
      </c>
      <c r="K74" s="387">
        <v>1</v>
      </c>
      <c r="L74" s="387">
        <v>1</v>
      </c>
      <c r="M74" s="387">
        <v>0</v>
      </c>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380"/>
      <c r="AZ74" s="380"/>
      <c r="BA74" s="380"/>
      <c r="BB74" s="380"/>
      <c r="BC74" s="380"/>
      <c r="BD74" s="380"/>
      <c r="BE74" s="380"/>
      <c r="BF74" s="380"/>
      <c r="BG74" s="380"/>
      <c r="BH74" s="380"/>
      <c r="BI74" s="380"/>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0"/>
      <c r="CF74" s="380"/>
      <c r="CG74" s="380"/>
      <c r="CH74" s="380"/>
      <c r="CI74" s="380"/>
      <c r="CJ74" s="380"/>
    </row>
    <row r="75" spans="1:88" ht="12.75" customHeight="1">
      <c r="A75" s="343" t="s">
        <v>792</v>
      </c>
      <c r="B75" s="385"/>
      <c r="C75" s="386">
        <v>0</v>
      </c>
      <c r="D75" s="387">
        <v>2</v>
      </c>
      <c r="E75" s="387">
        <v>2</v>
      </c>
      <c r="F75" s="387">
        <v>0</v>
      </c>
      <c r="G75" s="387">
        <v>0</v>
      </c>
      <c r="H75" s="387">
        <v>0</v>
      </c>
      <c r="I75" s="387">
        <v>0</v>
      </c>
      <c r="J75" s="387">
        <v>0</v>
      </c>
      <c r="K75" s="387">
        <v>2</v>
      </c>
      <c r="L75" s="387">
        <v>0</v>
      </c>
      <c r="M75" s="387">
        <v>0</v>
      </c>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0"/>
      <c r="BF75" s="380"/>
      <c r="BG75" s="380"/>
      <c r="BH75" s="380"/>
      <c r="BI75" s="380"/>
      <c r="BJ75" s="380"/>
      <c r="BK75" s="380"/>
      <c r="BL75" s="380"/>
      <c r="BM75" s="380"/>
      <c r="BN75" s="380"/>
      <c r="BO75" s="380"/>
      <c r="BP75" s="380"/>
      <c r="BQ75" s="380"/>
      <c r="BR75" s="380"/>
      <c r="BS75" s="380"/>
      <c r="BT75" s="380"/>
      <c r="BU75" s="380"/>
      <c r="BV75" s="380"/>
      <c r="BW75" s="380"/>
      <c r="BX75" s="380"/>
      <c r="BY75" s="380"/>
      <c r="BZ75" s="380"/>
      <c r="CA75" s="380"/>
      <c r="CB75" s="380"/>
      <c r="CC75" s="380"/>
      <c r="CD75" s="380"/>
      <c r="CE75" s="380"/>
      <c r="CF75" s="380"/>
      <c r="CG75" s="380"/>
      <c r="CH75" s="380"/>
      <c r="CI75" s="380"/>
      <c r="CJ75" s="380"/>
    </row>
    <row r="76" spans="1:88" ht="12.75" customHeight="1">
      <c r="A76" s="343" t="s">
        <v>678</v>
      </c>
      <c r="B76" s="385"/>
      <c r="C76" s="386">
        <v>25</v>
      </c>
      <c r="D76" s="387">
        <v>101</v>
      </c>
      <c r="E76" s="387">
        <v>126</v>
      </c>
      <c r="F76" s="387">
        <v>6</v>
      </c>
      <c r="G76" s="387">
        <v>22</v>
      </c>
      <c r="H76" s="387">
        <v>6</v>
      </c>
      <c r="I76" s="387">
        <v>29</v>
      </c>
      <c r="J76" s="387">
        <v>8</v>
      </c>
      <c r="K76" s="387">
        <v>29</v>
      </c>
      <c r="L76" s="387">
        <v>5</v>
      </c>
      <c r="M76" s="387">
        <v>21</v>
      </c>
      <c r="AD76" s="380"/>
      <c r="AE76" s="380"/>
      <c r="AF76" s="380"/>
      <c r="AG76" s="380"/>
      <c r="AH76" s="380"/>
      <c r="AI76" s="380"/>
      <c r="AJ76" s="380"/>
      <c r="AK76" s="380"/>
      <c r="AL76" s="380"/>
      <c r="AM76" s="380"/>
      <c r="AN76" s="380"/>
      <c r="AO76" s="380"/>
      <c r="AP76" s="380"/>
      <c r="AQ76" s="380"/>
      <c r="AR76" s="380"/>
      <c r="AS76" s="380"/>
      <c r="AT76" s="380"/>
      <c r="AU76" s="380"/>
      <c r="AV76" s="380"/>
      <c r="AW76" s="380"/>
      <c r="AX76" s="380"/>
      <c r="AY76" s="380"/>
      <c r="AZ76" s="380"/>
      <c r="BA76" s="380"/>
      <c r="BB76" s="380"/>
      <c r="BC76" s="380"/>
      <c r="BD76" s="380"/>
      <c r="BE76" s="380"/>
      <c r="BF76" s="380"/>
      <c r="BG76" s="380"/>
      <c r="BH76" s="380"/>
      <c r="BI76" s="380"/>
      <c r="BJ76" s="380"/>
      <c r="BK76" s="380"/>
      <c r="BL76" s="380"/>
      <c r="BM76" s="380"/>
      <c r="BN76" s="380"/>
      <c r="BO76" s="380"/>
      <c r="BP76" s="380"/>
      <c r="BQ76" s="380"/>
      <c r="BR76" s="380"/>
      <c r="BS76" s="380"/>
      <c r="BT76" s="380"/>
      <c r="BU76" s="380"/>
      <c r="BV76" s="380"/>
      <c r="BW76" s="380"/>
      <c r="BX76" s="380"/>
      <c r="BY76" s="380"/>
      <c r="BZ76" s="380"/>
      <c r="CA76" s="380"/>
      <c r="CB76" s="380"/>
      <c r="CC76" s="380"/>
      <c r="CD76" s="380"/>
      <c r="CE76" s="380"/>
      <c r="CF76" s="380"/>
      <c r="CG76" s="380"/>
      <c r="CH76" s="380"/>
      <c r="CI76" s="380"/>
      <c r="CJ76" s="380"/>
    </row>
    <row r="77" spans="1:88" ht="12.75" customHeight="1">
      <c r="A77" s="343" t="s">
        <v>793</v>
      </c>
      <c r="B77" s="385"/>
      <c r="C77" s="386">
        <v>0</v>
      </c>
      <c r="D77" s="387">
        <v>1</v>
      </c>
      <c r="E77" s="387">
        <v>1</v>
      </c>
      <c r="F77" s="387">
        <v>0</v>
      </c>
      <c r="G77" s="387">
        <v>0</v>
      </c>
      <c r="H77" s="387">
        <v>0</v>
      </c>
      <c r="I77" s="387">
        <v>0</v>
      </c>
      <c r="J77" s="387">
        <v>0</v>
      </c>
      <c r="K77" s="387">
        <v>1</v>
      </c>
      <c r="L77" s="387">
        <v>0</v>
      </c>
      <c r="M77" s="387">
        <v>0</v>
      </c>
      <c r="AD77" s="380"/>
      <c r="AE77" s="380"/>
      <c r="AF77" s="380"/>
      <c r="AG77" s="380"/>
      <c r="AH77" s="380"/>
      <c r="AI77" s="380"/>
      <c r="AJ77" s="380"/>
      <c r="AK77" s="380"/>
      <c r="AL77" s="380"/>
      <c r="AM77" s="380"/>
      <c r="AN77" s="380"/>
      <c r="AO77" s="380"/>
      <c r="AP77" s="380"/>
      <c r="AQ77" s="380"/>
      <c r="AR77" s="380"/>
      <c r="AS77" s="380"/>
      <c r="AT77" s="380"/>
      <c r="AU77" s="380"/>
      <c r="AV77" s="380"/>
      <c r="AW77" s="380"/>
      <c r="AX77" s="380"/>
      <c r="AY77" s="380"/>
      <c r="AZ77" s="380"/>
      <c r="BA77" s="380"/>
      <c r="BB77" s="380"/>
      <c r="BC77" s="380"/>
      <c r="BD77" s="380"/>
      <c r="BE77" s="380"/>
      <c r="BF77" s="380"/>
      <c r="BG77" s="380"/>
      <c r="BH77" s="380"/>
      <c r="BI77" s="380"/>
      <c r="BJ77" s="380"/>
      <c r="BK77" s="380"/>
      <c r="BL77" s="380"/>
      <c r="BM77" s="380"/>
      <c r="BN77" s="380"/>
      <c r="BO77" s="380"/>
      <c r="BP77" s="380"/>
      <c r="BQ77" s="380"/>
      <c r="BR77" s="380"/>
      <c r="BS77" s="380"/>
      <c r="BT77" s="380"/>
      <c r="BU77" s="380"/>
      <c r="BV77" s="380"/>
      <c r="BW77" s="380"/>
      <c r="BX77" s="380"/>
      <c r="BY77" s="380"/>
      <c r="BZ77" s="380"/>
      <c r="CA77" s="380"/>
      <c r="CB77" s="380"/>
      <c r="CC77" s="380"/>
      <c r="CD77" s="380"/>
      <c r="CE77" s="380"/>
      <c r="CF77" s="380"/>
      <c r="CG77" s="380"/>
      <c r="CH77" s="380"/>
      <c r="CI77" s="380"/>
      <c r="CJ77" s="380"/>
    </row>
    <row r="78" spans="1:88" s="463" customFormat="1" ht="12.75" customHeight="1">
      <c r="A78" s="343" t="s">
        <v>794</v>
      </c>
      <c r="B78" s="388"/>
      <c r="C78" s="386">
        <v>1</v>
      </c>
      <c r="D78" s="387">
        <v>0</v>
      </c>
      <c r="E78" s="387">
        <v>1</v>
      </c>
      <c r="F78" s="387">
        <v>0</v>
      </c>
      <c r="G78" s="387">
        <v>0</v>
      </c>
      <c r="H78" s="387">
        <v>0</v>
      </c>
      <c r="I78" s="387">
        <v>0</v>
      </c>
      <c r="J78" s="387">
        <v>0</v>
      </c>
      <c r="K78" s="387">
        <v>0</v>
      </c>
      <c r="L78" s="387">
        <v>1</v>
      </c>
      <c r="M78" s="387">
        <v>0</v>
      </c>
      <c r="N78" s="399"/>
      <c r="O78" s="399"/>
      <c r="P78" s="399"/>
      <c r="Q78" s="399"/>
      <c r="R78" s="399"/>
      <c r="S78" s="399"/>
      <c r="T78" s="399"/>
      <c r="U78" s="399"/>
      <c r="V78" s="399"/>
      <c r="W78" s="399"/>
      <c r="X78" s="399"/>
      <c r="Y78" s="399"/>
      <c r="Z78" s="399"/>
      <c r="AA78" s="399"/>
      <c r="AB78" s="399"/>
      <c r="AC78" s="399"/>
      <c r="AD78" s="380"/>
      <c r="AE78" s="380"/>
      <c r="AF78" s="380"/>
      <c r="AG78" s="380"/>
      <c r="AH78" s="380"/>
      <c r="AI78" s="380"/>
      <c r="AJ78" s="380"/>
      <c r="AK78" s="380"/>
      <c r="AL78" s="380"/>
      <c r="AM78" s="380"/>
      <c r="AN78" s="380"/>
      <c r="AO78" s="380"/>
      <c r="AP78" s="380"/>
      <c r="AQ78" s="380"/>
      <c r="AR78" s="380"/>
      <c r="AS78" s="380"/>
      <c r="AT78" s="380"/>
      <c r="AU78" s="380"/>
      <c r="AV78" s="380"/>
      <c r="AW78" s="380"/>
      <c r="AX78" s="380"/>
      <c r="AY78" s="380"/>
      <c r="AZ78" s="380"/>
      <c r="BA78" s="380"/>
      <c r="BB78" s="380"/>
      <c r="BC78" s="380"/>
      <c r="BD78" s="380"/>
      <c r="BE78" s="380"/>
      <c r="BF78" s="380"/>
      <c r="BG78" s="380"/>
      <c r="BH78" s="380"/>
      <c r="BI78" s="380"/>
      <c r="BJ78" s="380"/>
      <c r="BK78" s="380"/>
      <c r="BL78" s="380"/>
      <c r="BM78" s="380"/>
      <c r="BN78" s="380"/>
      <c r="BO78" s="380"/>
      <c r="BP78" s="380"/>
      <c r="BQ78" s="380"/>
      <c r="BR78" s="380"/>
      <c r="BS78" s="380"/>
      <c r="BT78" s="380"/>
      <c r="BU78" s="380"/>
      <c r="BV78" s="380"/>
      <c r="BW78" s="380"/>
      <c r="BX78" s="380"/>
      <c r="BY78" s="380"/>
      <c r="BZ78" s="380"/>
      <c r="CA78" s="380"/>
      <c r="CB78" s="380"/>
      <c r="CC78" s="380"/>
      <c r="CD78" s="380"/>
      <c r="CE78" s="380"/>
      <c r="CF78" s="380"/>
      <c r="CG78" s="380"/>
      <c r="CH78" s="380"/>
      <c r="CI78" s="380"/>
      <c r="CJ78" s="380"/>
    </row>
    <row r="79" spans="1:88" s="463" customFormat="1" ht="12.75" customHeight="1">
      <c r="A79" s="343" t="s">
        <v>795</v>
      </c>
      <c r="B79" s="388"/>
      <c r="C79" s="386">
        <v>2</v>
      </c>
      <c r="D79" s="387">
        <v>0</v>
      </c>
      <c r="E79" s="387">
        <v>2</v>
      </c>
      <c r="F79" s="387">
        <v>1</v>
      </c>
      <c r="G79" s="387">
        <v>0</v>
      </c>
      <c r="H79" s="387">
        <v>0</v>
      </c>
      <c r="I79" s="387">
        <v>0</v>
      </c>
      <c r="J79" s="387">
        <v>0</v>
      </c>
      <c r="K79" s="387">
        <v>0</v>
      </c>
      <c r="L79" s="387">
        <v>1</v>
      </c>
      <c r="M79" s="387">
        <v>0</v>
      </c>
      <c r="N79" s="399"/>
      <c r="O79" s="399"/>
      <c r="P79" s="399"/>
      <c r="Q79" s="399"/>
      <c r="R79" s="399"/>
      <c r="S79" s="399"/>
      <c r="T79" s="399"/>
      <c r="U79" s="399"/>
      <c r="V79" s="399"/>
      <c r="W79" s="399"/>
      <c r="X79" s="399"/>
      <c r="Y79" s="399"/>
      <c r="Z79" s="399"/>
      <c r="AA79" s="399"/>
      <c r="AB79" s="399"/>
      <c r="AC79" s="399"/>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0"/>
      <c r="BA79" s="380"/>
      <c r="BB79" s="380"/>
      <c r="BC79" s="380"/>
      <c r="BD79" s="380"/>
      <c r="BE79" s="380"/>
      <c r="BF79" s="380"/>
      <c r="BG79" s="380"/>
      <c r="BH79" s="380"/>
      <c r="BI79" s="380"/>
      <c r="BJ79" s="380"/>
      <c r="BK79" s="380"/>
      <c r="BL79" s="380"/>
      <c r="BM79" s="380"/>
      <c r="BN79" s="380"/>
      <c r="BO79" s="380"/>
      <c r="BP79" s="380"/>
      <c r="BQ79" s="380"/>
      <c r="BR79" s="380"/>
      <c r="BS79" s="380"/>
      <c r="BT79" s="380"/>
      <c r="BU79" s="380"/>
      <c r="BV79" s="380"/>
      <c r="BW79" s="380"/>
      <c r="BX79" s="380"/>
      <c r="BY79" s="380"/>
      <c r="BZ79" s="380"/>
      <c r="CA79" s="380"/>
      <c r="CB79" s="380"/>
      <c r="CC79" s="380"/>
      <c r="CD79" s="380"/>
      <c r="CE79" s="380"/>
      <c r="CF79" s="380"/>
      <c r="CG79" s="380"/>
      <c r="CH79" s="380"/>
      <c r="CI79" s="380"/>
      <c r="CJ79" s="380"/>
    </row>
    <row r="80" spans="1:88" s="463" customFormat="1" ht="12.75" customHeight="1">
      <c r="A80" s="343" t="s">
        <v>796</v>
      </c>
      <c r="B80" s="388"/>
      <c r="C80" s="386">
        <v>1</v>
      </c>
      <c r="D80" s="387">
        <v>2</v>
      </c>
      <c r="E80" s="387">
        <v>3</v>
      </c>
      <c r="F80" s="387">
        <v>0</v>
      </c>
      <c r="G80" s="387">
        <v>0</v>
      </c>
      <c r="H80" s="387">
        <v>0</v>
      </c>
      <c r="I80" s="387">
        <v>1</v>
      </c>
      <c r="J80" s="387">
        <v>0</v>
      </c>
      <c r="K80" s="387">
        <v>0</v>
      </c>
      <c r="L80" s="387">
        <v>1</v>
      </c>
      <c r="M80" s="387">
        <v>1</v>
      </c>
      <c r="N80" s="399"/>
      <c r="O80" s="399"/>
      <c r="P80" s="399"/>
      <c r="Q80" s="399"/>
      <c r="R80" s="399"/>
      <c r="S80" s="399"/>
      <c r="T80" s="399"/>
      <c r="U80" s="399"/>
      <c r="V80" s="399"/>
      <c r="W80" s="399"/>
      <c r="X80" s="399"/>
      <c r="Y80" s="399"/>
      <c r="Z80" s="399"/>
      <c r="AA80" s="399"/>
      <c r="AB80" s="399"/>
      <c r="AC80" s="399"/>
      <c r="AD80" s="380"/>
      <c r="AE80" s="380"/>
      <c r="AF80" s="380"/>
      <c r="AG80" s="380"/>
      <c r="AH80" s="380"/>
      <c r="AI80" s="380"/>
      <c r="AJ80" s="380"/>
      <c r="AK80" s="380"/>
      <c r="AL80" s="380"/>
      <c r="AM80" s="380"/>
      <c r="AN80" s="380"/>
      <c r="AO80" s="380"/>
      <c r="AP80" s="380"/>
      <c r="AQ80" s="380"/>
      <c r="AR80" s="380"/>
      <c r="AS80" s="380"/>
      <c r="AT80" s="380"/>
      <c r="AU80" s="380"/>
      <c r="AV80" s="380"/>
      <c r="AW80" s="380"/>
      <c r="AX80" s="380"/>
      <c r="AY80" s="380"/>
      <c r="AZ80" s="380"/>
      <c r="BA80" s="380"/>
      <c r="BB80" s="380"/>
      <c r="BC80" s="380"/>
      <c r="BD80" s="380"/>
      <c r="BE80" s="380"/>
      <c r="BF80" s="380"/>
      <c r="BG80" s="380"/>
      <c r="BH80" s="380"/>
      <c r="BI80" s="380"/>
      <c r="BJ80" s="380"/>
      <c r="BK80" s="380"/>
      <c r="BL80" s="380"/>
      <c r="BM80" s="380"/>
      <c r="BN80" s="380"/>
      <c r="BO80" s="380"/>
      <c r="BP80" s="380"/>
      <c r="BQ80" s="380"/>
      <c r="BR80" s="380"/>
      <c r="BS80" s="380"/>
      <c r="BT80" s="380"/>
      <c r="BU80" s="380"/>
      <c r="BV80" s="380"/>
      <c r="BW80" s="380"/>
      <c r="BX80" s="380"/>
      <c r="BY80" s="380"/>
      <c r="BZ80" s="380"/>
      <c r="CA80" s="380"/>
      <c r="CB80" s="380"/>
      <c r="CC80" s="380"/>
      <c r="CD80" s="380"/>
      <c r="CE80" s="380"/>
      <c r="CF80" s="380"/>
      <c r="CG80" s="380"/>
      <c r="CH80" s="380"/>
      <c r="CI80" s="380"/>
      <c r="CJ80" s="380"/>
    </row>
    <row r="81" spans="1:88" s="463" customFormat="1" ht="12.75" customHeight="1">
      <c r="A81" s="343" t="s">
        <v>797</v>
      </c>
      <c r="B81" s="388"/>
      <c r="C81" s="386">
        <v>1</v>
      </c>
      <c r="D81" s="387">
        <v>0</v>
      </c>
      <c r="E81" s="387">
        <v>1</v>
      </c>
      <c r="F81" s="387">
        <v>1</v>
      </c>
      <c r="G81" s="387">
        <v>0</v>
      </c>
      <c r="H81" s="387">
        <v>0</v>
      </c>
      <c r="I81" s="387">
        <v>0</v>
      </c>
      <c r="J81" s="387">
        <v>0</v>
      </c>
      <c r="K81" s="387">
        <v>0</v>
      </c>
      <c r="L81" s="387">
        <v>0</v>
      </c>
      <c r="M81" s="387">
        <v>0</v>
      </c>
      <c r="N81" s="399"/>
      <c r="O81" s="399"/>
      <c r="P81" s="399"/>
      <c r="Q81" s="399"/>
      <c r="R81" s="399"/>
      <c r="S81" s="399"/>
      <c r="T81" s="399"/>
      <c r="U81" s="399"/>
      <c r="V81" s="399"/>
      <c r="W81" s="399"/>
      <c r="X81" s="399"/>
      <c r="Y81" s="399"/>
      <c r="Z81" s="399"/>
      <c r="AA81" s="399"/>
      <c r="AB81" s="399"/>
      <c r="AC81" s="399"/>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c r="BA81" s="380"/>
      <c r="BB81" s="380"/>
      <c r="BC81" s="380"/>
      <c r="BD81" s="380"/>
      <c r="BE81" s="380"/>
      <c r="BF81" s="380"/>
      <c r="BG81" s="380"/>
      <c r="BH81" s="380"/>
      <c r="BI81" s="380"/>
      <c r="BJ81" s="380"/>
      <c r="BK81" s="380"/>
      <c r="BL81" s="380"/>
      <c r="BM81" s="380"/>
      <c r="BN81" s="380"/>
      <c r="BO81" s="380"/>
      <c r="BP81" s="380"/>
      <c r="BQ81" s="380"/>
      <c r="BR81" s="380"/>
      <c r="BS81" s="380"/>
      <c r="BT81" s="380"/>
      <c r="BU81" s="380"/>
      <c r="BV81" s="380"/>
      <c r="BW81" s="380"/>
      <c r="BX81" s="380"/>
      <c r="BY81" s="380"/>
      <c r="BZ81" s="380"/>
      <c r="CA81" s="380"/>
      <c r="CB81" s="380"/>
      <c r="CC81" s="380"/>
      <c r="CD81" s="380"/>
      <c r="CE81" s="380"/>
      <c r="CF81" s="380"/>
      <c r="CG81" s="380"/>
      <c r="CH81" s="380"/>
      <c r="CI81" s="380"/>
      <c r="CJ81" s="380"/>
    </row>
    <row r="82" spans="1:88" s="463" customFormat="1" ht="12.75" customHeight="1">
      <c r="A82" s="343" t="s">
        <v>680</v>
      </c>
      <c r="B82" s="388"/>
      <c r="C82" s="386">
        <v>1</v>
      </c>
      <c r="D82" s="387">
        <v>11</v>
      </c>
      <c r="E82" s="387">
        <v>12</v>
      </c>
      <c r="F82" s="387">
        <v>0</v>
      </c>
      <c r="G82" s="387">
        <v>0</v>
      </c>
      <c r="H82" s="387">
        <v>0</v>
      </c>
      <c r="I82" s="387">
        <v>3</v>
      </c>
      <c r="J82" s="387">
        <v>0</v>
      </c>
      <c r="K82" s="387">
        <v>3</v>
      </c>
      <c r="L82" s="387">
        <v>1</v>
      </c>
      <c r="M82" s="387">
        <v>5</v>
      </c>
      <c r="N82" s="399"/>
      <c r="O82" s="399"/>
      <c r="P82" s="399"/>
      <c r="Q82" s="399"/>
      <c r="R82" s="399"/>
      <c r="S82" s="399"/>
      <c r="T82" s="399"/>
      <c r="U82" s="399"/>
      <c r="V82" s="399"/>
      <c r="W82" s="399"/>
      <c r="X82" s="399"/>
      <c r="Y82" s="399"/>
      <c r="Z82" s="399"/>
      <c r="AA82" s="399"/>
      <c r="AB82" s="399"/>
      <c r="AC82" s="399"/>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380"/>
      <c r="BA82" s="380"/>
      <c r="BB82" s="380"/>
      <c r="BC82" s="380"/>
      <c r="BD82" s="380"/>
      <c r="BE82" s="380"/>
      <c r="BF82" s="380"/>
      <c r="BG82" s="380"/>
      <c r="BH82" s="380"/>
      <c r="BI82" s="380"/>
      <c r="BJ82" s="380"/>
      <c r="BK82" s="380"/>
      <c r="BL82" s="380"/>
      <c r="BM82" s="380"/>
      <c r="BN82" s="380"/>
      <c r="BO82" s="380"/>
      <c r="BP82" s="380"/>
      <c r="BQ82" s="380"/>
      <c r="BR82" s="380"/>
      <c r="BS82" s="380"/>
      <c r="BT82" s="380"/>
      <c r="BU82" s="380"/>
      <c r="BV82" s="380"/>
      <c r="BW82" s="380"/>
      <c r="BX82" s="380"/>
      <c r="BY82" s="380"/>
      <c r="BZ82" s="380"/>
      <c r="CA82" s="380"/>
      <c r="CB82" s="380"/>
      <c r="CC82" s="380"/>
      <c r="CD82" s="380"/>
      <c r="CE82" s="380"/>
      <c r="CF82" s="380"/>
      <c r="CG82" s="380"/>
      <c r="CH82" s="380"/>
      <c r="CI82" s="380"/>
      <c r="CJ82" s="380"/>
    </row>
    <row r="83" spans="1:88" s="463" customFormat="1" ht="12.75" customHeight="1">
      <c r="A83" s="343" t="s">
        <v>798</v>
      </c>
      <c r="B83" s="388"/>
      <c r="C83" s="386">
        <v>8</v>
      </c>
      <c r="D83" s="387">
        <v>33</v>
      </c>
      <c r="E83" s="387">
        <v>41</v>
      </c>
      <c r="F83" s="387">
        <v>3</v>
      </c>
      <c r="G83" s="387">
        <v>12</v>
      </c>
      <c r="H83" s="387">
        <v>1</v>
      </c>
      <c r="I83" s="387">
        <v>9</v>
      </c>
      <c r="J83" s="387">
        <v>3</v>
      </c>
      <c r="K83" s="387">
        <v>3</v>
      </c>
      <c r="L83" s="387">
        <v>1</v>
      </c>
      <c r="M83" s="387">
        <v>9</v>
      </c>
      <c r="N83" s="399"/>
      <c r="O83" s="399"/>
      <c r="P83" s="399"/>
      <c r="Q83" s="399"/>
      <c r="R83" s="399"/>
      <c r="S83" s="399"/>
      <c r="T83" s="399"/>
      <c r="U83" s="399"/>
      <c r="V83" s="399"/>
      <c r="W83" s="399"/>
      <c r="X83" s="399"/>
      <c r="Y83" s="399"/>
      <c r="Z83" s="399"/>
      <c r="AA83" s="399"/>
      <c r="AB83" s="399"/>
      <c r="AC83" s="399"/>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row>
    <row r="84" spans="1:88" s="463" customFormat="1" ht="12.75" customHeight="1">
      <c r="A84" s="343" t="s">
        <v>799</v>
      </c>
      <c r="B84" s="388"/>
      <c r="C84" s="386">
        <v>5</v>
      </c>
      <c r="D84" s="387">
        <v>9</v>
      </c>
      <c r="E84" s="387">
        <v>14</v>
      </c>
      <c r="F84" s="387">
        <v>0</v>
      </c>
      <c r="G84" s="387">
        <v>3</v>
      </c>
      <c r="H84" s="387">
        <v>0</v>
      </c>
      <c r="I84" s="387">
        <v>1</v>
      </c>
      <c r="J84" s="387">
        <v>3</v>
      </c>
      <c r="K84" s="387">
        <v>2</v>
      </c>
      <c r="L84" s="387">
        <v>2</v>
      </c>
      <c r="M84" s="387">
        <v>3</v>
      </c>
      <c r="N84" s="399"/>
      <c r="O84" s="399"/>
      <c r="P84" s="399"/>
      <c r="Q84" s="399"/>
      <c r="R84" s="399"/>
      <c r="S84" s="399"/>
      <c r="T84" s="399"/>
      <c r="U84" s="399"/>
      <c r="V84" s="399"/>
      <c r="W84" s="399"/>
      <c r="X84" s="399"/>
      <c r="Y84" s="399"/>
      <c r="Z84" s="399"/>
      <c r="AA84" s="399"/>
      <c r="AB84" s="399"/>
      <c r="AC84" s="399"/>
      <c r="AD84" s="380"/>
      <c r="AE84" s="380"/>
      <c r="AF84" s="380"/>
      <c r="AG84" s="380"/>
      <c r="AH84" s="380"/>
      <c r="AI84" s="380"/>
      <c r="AJ84" s="380"/>
      <c r="AK84" s="380"/>
      <c r="AL84" s="380"/>
      <c r="AM84" s="380"/>
      <c r="AN84" s="380"/>
      <c r="AO84" s="380"/>
      <c r="AP84" s="380"/>
      <c r="AQ84" s="380"/>
      <c r="AR84" s="380"/>
      <c r="AS84" s="380"/>
      <c r="AT84" s="380"/>
      <c r="AU84" s="380"/>
      <c r="AV84" s="380"/>
      <c r="AW84" s="380"/>
      <c r="AX84" s="380"/>
      <c r="AY84" s="380"/>
      <c r="AZ84" s="380"/>
      <c r="BA84" s="380"/>
      <c r="BB84" s="380"/>
      <c r="BC84" s="380"/>
      <c r="BD84" s="380"/>
      <c r="BE84" s="380"/>
      <c r="BF84" s="380"/>
      <c r="BG84" s="380"/>
      <c r="BH84" s="380"/>
      <c r="BI84" s="380"/>
      <c r="BJ84" s="380"/>
      <c r="BK84" s="380"/>
      <c r="BL84" s="380"/>
      <c r="BM84" s="380"/>
      <c r="BN84" s="380"/>
      <c r="BO84" s="380"/>
      <c r="BP84" s="380"/>
      <c r="BQ84" s="380"/>
      <c r="BR84" s="380"/>
      <c r="BS84" s="380"/>
      <c r="BT84" s="380"/>
      <c r="BU84" s="380"/>
      <c r="BV84" s="380"/>
      <c r="BW84" s="380"/>
      <c r="BX84" s="380"/>
      <c r="BY84" s="380"/>
      <c r="BZ84" s="380"/>
      <c r="CA84" s="380"/>
      <c r="CB84" s="380"/>
      <c r="CC84" s="380"/>
      <c r="CD84" s="380"/>
      <c r="CE84" s="380"/>
      <c r="CF84" s="380"/>
      <c r="CG84" s="380"/>
      <c r="CH84" s="380"/>
      <c r="CI84" s="380"/>
      <c r="CJ84" s="380"/>
    </row>
    <row r="85" spans="1:29" s="380" customFormat="1" ht="12.75" customHeight="1">
      <c r="A85" s="343" t="s">
        <v>800</v>
      </c>
      <c r="B85" s="381"/>
      <c r="C85" s="386">
        <v>1</v>
      </c>
      <c r="D85" s="387">
        <v>3</v>
      </c>
      <c r="E85" s="387">
        <v>4</v>
      </c>
      <c r="F85" s="387">
        <v>1</v>
      </c>
      <c r="G85" s="387">
        <v>0</v>
      </c>
      <c r="H85" s="387">
        <v>0</v>
      </c>
      <c r="I85" s="387">
        <v>0</v>
      </c>
      <c r="J85" s="387">
        <v>0</v>
      </c>
      <c r="K85" s="387">
        <v>2</v>
      </c>
      <c r="L85" s="387">
        <v>0</v>
      </c>
      <c r="M85" s="387">
        <v>1</v>
      </c>
      <c r="N85" s="399"/>
      <c r="O85" s="399"/>
      <c r="P85" s="399"/>
      <c r="Q85" s="399"/>
      <c r="R85" s="399"/>
      <c r="S85" s="399"/>
      <c r="T85" s="399"/>
      <c r="U85" s="399"/>
      <c r="V85" s="399"/>
      <c r="W85" s="399"/>
      <c r="X85" s="399"/>
      <c r="Y85" s="399"/>
      <c r="Z85" s="399"/>
      <c r="AA85" s="399"/>
      <c r="AB85" s="399"/>
      <c r="AC85" s="399"/>
    </row>
    <row r="86" spans="1:29" s="380" customFormat="1" ht="12.75" customHeight="1">
      <c r="A86" s="343" t="s">
        <v>683</v>
      </c>
      <c r="B86" s="381"/>
      <c r="C86" s="386">
        <v>0</v>
      </c>
      <c r="D86" s="387">
        <v>1</v>
      </c>
      <c r="E86" s="387">
        <v>1</v>
      </c>
      <c r="F86" s="387">
        <v>0</v>
      </c>
      <c r="G86" s="387">
        <v>0</v>
      </c>
      <c r="H86" s="387">
        <v>0</v>
      </c>
      <c r="I86" s="387">
        <v>0</v>
      </c>
      <c r="J86" s="387">
        <v>0</v>
      </c>
      <c r="K86" s="387">
        <v>1</v>
      </c>
      <c r="L86" s="387">
        <v>0</v>
      </c>
      <c r="M86" s="387">
        <v>0</v>
      </c>
      <c r="N86" s="399"/>
      <c r="O86" s="399"/>
      <c r="P86" s="399"/>
      <c r="Q86" s="399"/>
      <c r="R86" s="399"/>
      <c r="S86" s="399"/>
      <c r="T86" s="399"/>
      <c r="U86" s="399"/>
      <c r="V86" s="399"/>
      <c r="W86" s="399"/>
      <c r="X86" s="399"/>
      <c r="Y86" s="399"/>
      <c r="Z86" s="399"/>
      <c r="AA86" s="399"/>
      <c r="AB86" s="399"/>
      <c r="AC86" s="399"/>
    </row>
    <row r="87" spans="1:29" s="380" customFormat="1" ht="12.75" customHeight="1">
      <c r="A87" s="343" t="s">
        <v>681</v>
      </c>
      <c r="B87" s="381"/>
      <c r="C87" s="386">
        <v>36</v>
      </c>
      <c r="D87" s="387">
        <v>57</v>
      </c>
      <c r="E87" s="387">
        <v>93</v>
      </c>
      <c r="F87" s="387">
        <v>8</v>
      </c>
      <c r="G87" s="387">
        <v>17</v>
      </c>
      <c r="H87" s="387">
        <v>6</v>
      </c>
      <c r="I87" s="387">
        <v>14</v>
      </c>
      <c r="J87" s="387">
        <v>17</v>
      </c>
      <c r="K87" s="387">
        <v>18</v>
      </c>
      <c r="L87" s="387">
        <v>5</v>
      </c>
      <c r="M87" s="387">
        <v>8</v>
      </c>
      <c r="N87" s="399"/>
      <c r="O87" s="399"/>
      <c r="P87" s="399"/>
      <c r="Q87" s="399"/>
      <c r="R87" s="399"/>
      <c r="S87" s="399"/>
      <c r="T87" s="399"/>
      <c r="U87" s="399"/>
      <c r="V87" s="399"/>
      <c r="W87" s="399"/>
      <c r="X87" s="399"/>
      <c r="Y87" s="399"/>
      <c r="Z87" s="399"/>
      <c r="AA87" s="399"/>
      <c r="AB87" s="399"/>
      <c r="AC87" s="399"/>
    </row>
    <row r="88" spans="1:29" s="380" customFormat="1" ht="12.75" customHeight="1">
      <c r="A88" s="343" t="s">
        <v>801</v>
      </c>
      <c r="B88" s="381"/>
      <c r="C88" s="386">
        <v>5</v>
      </c>
      <c r="D88" s="387">
        <v>7</v>
      </c>
      <c r="E88" s="387">
        <v>12</v>
      </c>
      <c r="F88" s="387">
        <v>1</v>
      </c>
      <c r="G88" s="387">
        <v>1</v>
      </c>
      <c r="H88" s="387">
        <v>1</v>
      </c>
      <c r="I88" s="387">
        <v>3</v>
      </c>
      <c r="J88" s="387">
        <v>1</v>
      </c>
      <c r="K88" s="387">
        <v>2</v>
      </c>
      <c r="L88" s="387">
        <v>2</v>
      </c>
      <c r="M88" s="387">
        <v>1</v>
      </c>
      <c r="N88" s="399"/>
      <c r="O88" s="399"/>
      <c r="P88" s="399"/>
      <c r="Q88" s="399"/>
      <c r="R88" s="399"/>
      <c r="S88" s="399"/>
      <c r="T88" s="399"/>
      <c r="U88" s="399"/>
      <c r="V88" s="399"/>
      <c r="W88" s="399"/>
      <c r="X88" s="399"/>
      <c r="Y88" s="399"/>
      <c r="Z88" s="399"/>
      <c r="AA88" s="399"/>
      <c r="AB88" s="399"/>
      <c r="AC88" s="399"/>
    </row>
    <row r="89" spans="1:29" s="380" customFormat="1" ht="12.75" customHeight="1">
      <c r="A89" s="343" t="s">
        <v>802</v>
      </c>
      <c r="B89" s="381"/>
      <c r="C89" s="386">
        <v>1</v>
      </c>
      <c r="D89" s="387">
        <v>0</v>
      </c>
      <c r="E89" s="387">
        <v>1</v>
      </c>
      <c r="F89" s="387">
        <v>1</v>
      </c>
      <c r="G89" s="387">
        <v>0</v>
      </c>
      <c r="H89" s="387">
        <v>0</v>
      </c>
      <c r="I89" s="387">
        <v>0</v>
      </c>
      <c r="J89" s="387">
        <v>0</v>
      </c>
      <c r="K89" s="387">
        <v>0</v>
      </c>
      <c r="L89" s="387">
        <v>0</v>
      </c>
      <c r="M89" s="387">
        <v>0</v>
      </c>
      <c r="N89" s="399"/>
      <c r="O89" s="399"/>
      <c r="P89" s="399"/>
      <c r="Q89" s="399"/>
      <c r="R89" s="399"/>
      <c r="S89" s="399"/>
      <c r="T89" s="399"/>
      <c r="U89" s="399"/>
      <c r="V89" s="399"/>
      <c r="W89" s="399"/>
      <c r="X89" s="399"/>
      <c r="Y89" s="399"/>
      <c r="Z89" s="399"/>
      <c r="AA89" s="399"/>
      <c r="AB89" s="399"/>
      <c r="AC89" s="399"/>
    </row>
    <row r="90" spans="1:29" s="380" customFormat="1" ht="12.75" customHeight="1">
      <c r="A90" s="343" t="s">
        <v>803</v>
      </c>
      <c r="B90" s="381"/>
      <c r="C90" s="386">
        <v>1</v>
      </c>
      <c r="D90" s="387">
        <v>0</v>
      </c>
      <c r="E90" s="387">
        <v>1</v>
      </c>
      <c r="F90" s="387">
        <v>0</v>
      </c>
      <c r="G90" s="387">
        <v>0</v>
      </c>
      <c r="H90" s="387">
        <v>0</v>
      </c>
      <c r="I90" s="387">
        <v>0</v>
      </c>
      <c r="J90" s="387">
        <v>0</v>
      </c>
      <c r="K90" s="387">
        <v>0</v>
      </c>
      <c r="L90" s="387">
        <v>1</v>
      </c>
      <c r="M90" s="387">
        <v>0</v>
      </c>
      <c r="N90" s="399"/>
      <c r="O90" s="399"/>
      <c r="P90" s="399"/>
      <c r="Q90" s="399"/>
      <c r="R90" s="399"/>
      <c r="S90" s="399"/>
      <c r="T90" s="399"/>
      <c r="U90" s="399"/>
      <c r="V90" s="399"/>
      <c r="W90" s="399"/>
      <c r="X90" s="399"/>
      <c r="Y90" s="399"/>
      <c r="Z90" s="399"/>
      <c r="AA90" s="399"/>
      <c r="AB90" s="399"/>
      <c r="AC90" s="399"/>
    </row>
    <row r="91" spans="1:29" s="380" customFormat="1" ht="12.75" customHeight="1">
      <c r="A91" s="343" t="s">
        <v>804</v>
      </c>
      <c r="B91" s="381"/>
      <c r="C91" s="386">
        <v>1</v>
      </c>
      <c r="D91" s="387">
        <v>0</v>
      </c>
      <c r="E91" s="387">
        <v>1</v>
      </c>
      <c r="F91" s="387">
        <v>0</v>
      </c>
      <c r="G91" s="387">
        <v>0</v>
      </c>
      <c r="H91" s="387">
        <v>0</v>
      </c>
      <c r="I91" s="387">
        <v>0</v>
      </c>
      <c r="J91" s="387">
        <v>1</v>
      </c>
      <c r="K91" s="387">
        <v>0</v>
      </c>
      <c r="L91" s="387">
        <v>0</v>
      </c>
      <c r="M91" s="387">
        <v>0</v>
      </c>
      <c r="N91" s="399"/>
      <c r="O91" s="399"/>
      <c r="P91" s="399"/>
      <c r="Q91" s="399"/>
      <c r="R91" s="399"/>
      <c r="S91" s="399"/>
      <c r="T91" s="399"/>
      <c r="U91" s="399"/>
      <c r="V91" s="399"/>
      <c r="W91" s="399"/>
      <c r="X91" s="399"/>
      <c r="Y91" s="399"/>
      <c r="Z91" s="399"/>
      <c r="AA91" s="399"/>
      <c r="AB91" s="399"/>
      <c r="AC91" s="399"/>
    </row>
    <row r="92" spans="1:29" s="380" customFormat="1" ht="12.75" customHeight="1">
      <c r="A92" s="343" t="s">
        <v>805</v>
      </c>
      <c r="B92" s="381"/>
      <c r="C92" s="386">
        <v>14</v>
      </c>
      <c r="D92" s="387">
        <v>31</v>
      </c>
      <c r="E92" s="387">
        <v>45</v>
      </c>
      <c r="F92" s="387">
        <v>2</v>
      </c>
      <c r="G92" s="387">
        <v>11</v>
      </c>
      <c r="H92" s="387">
        <v>2</v>
      </c>
      <c r="I92" s="387">
        <v>6</v>
      </c>
      <c r="J92" s="387">
        <v>6</v>
      </c>
      <c r="K92" s="387">
        <v>8</v>
      </c>
      <c r="L92" s="387">
        <v>4</v>
      </c>
      <c r="M92" s="387">
        <v>6</v>
      </c>
      <c r="N92" s="399"/>
      <c r="O92" s="399"/>
      <c r="P92" s="399"/>
      <c r="Q92" s="399"/>
      <c r="R92" s="399"/>
      <c r="S92" s="399"/>
      <c r="T92" s="399"/>
      <c r="U92" s="399"/>
      <c r="V92" s="399"/>
      <c r="W92" s="399"/>
      <c r="X92" s="399"/>
      <c r="Y92" s="399"/>
      <c r="Z92" s="399"/>
      <c r="AA92" s="399"/>
      <c r="AB92" s="399"/>
      <c r="AC92" s="399"/>
    </row>
    <row r="93" spans="1:29" s="380" customFormat="1" ht="12.75" customHeight="1">
      <c r="A93" s="343" t="s">
        <v>806</v>
      </c>
      <c r="B93" s="381"/>
      <c r="C93" s="386">
        <v>1</v>
      </c>
      <c r="D93" s="387">
        <v>0</v>
      </c>
      <c r="E93" s="387">
        <v>1</v>
      </c>
      <c r="F93" s="387">
        <v>1</v>
      </c>
      <c r="G93" s="387">
        <v>0</v>
      </c>
      <c r="H93" s="387">
        <v>0</v>
      </c>
      <c r="I93" s="387">
        <v>0</v>
      </c>
      <c r="J93" s="387">
        <v>0</v>
      </c>
      <c r="K93" s="387">
        <v>0</v>
      </c>
      <c r="L93" s="387">
        <v>0</v>
      </c>
      <c r="M93" s="387">
        <v>0</v>
      </c>
      <c r="N93" s="399"/>
      <c r="O93" s="399"/>
      <c r="P93" s="399"/>
      <c r="Q93" s="399"/>
      <c r="R93" s="399"/>
      <c r="S93" s="399"/>
      <c r="T93" s="399"/>
      <c r="U93" s="399"/>
      <c r="V93" s="399"/>
      <c r="W93" s="399"/>
      <c r="X93" s="399"/>
      <c r="Y93" s="399"/>
      <c r="Z93" s="399"/>
      <c r="AA93" s="399"/>
      <c r="AB93" s="399"/>
      <c r="AC93" s="399"/>
    </row>
    <row r="94" spans="1:29" s="380" customFormat="1" ht="12.75" customHeight="1">
      <c r="A94" s="343" t="s">
        <v>807</v>
      </c>
      <c r="B94" s="381"/>
      <c r="C94" s="386">
        <v>0</v>
      </c>
      <c r="D94" s="387">
        <v>1</v>
      </c>
      <c r="E94" s="387">
        <v>1</v>
      </c>
      <c r="F94" s="387">
        <v>0</v>
      </c>
      <c r="G94" s="387">
        <v>0</v>
      </c>
      <c r="H94" s="387">
        <v>0</v>
      </c>
      <c r="I94" s="387">
        <v>1</v>
      </c>
      <c r="J94" s="387">
        <v>0</v>
      </c>
      <c r="K94" s="387">
        <v>0</v>
      </c>
      <c r="L94" s="387">
        <v>0</v>
      </c>
      <c r="M94" s="387">
        <v>0</v>
      </c>
      <c r="N94" s="399"/>
      <c r="O94" s="399"/>
      <c r="P94" s="399"/>
      <c r="Q94" s="399"/>
      <c r="R94" s="399"/>
      <c r="S94" s="399"/>
      <c r="T94" s="399"/>
      <c r="U94" s="399"/>
      <c r="V94" s="399"/>
      <c r="W94" s="399"/>
      <c r="X94" s="399"/>
      <c r="Y94" s="399"/>
      <c r="Z94" s="399"/>
      <c r="AA94" s="399"/>
      <c r="AB94" s="399"/>
      <c r="AC94" s="399"/>
    </row>
    <row r="95" spans="1:29" s="380" customFormat="1" ht="12.75" customHeight="1">
      <c r="A95" s="343" t="s">
        <v>808</v>
      </c>
      <c r="B95" s="381"/>
      <c r="C95" s="386">
        <v>4</v>
      </c>
      <c r="D95" s="387">
        <v>29</v>
      </c>
      <c r="E95" s="387">
        <v>33</v>
      </c>
      <c r="F95" s="387">
        <v>1</v>
      </c>
      <c r="G95" s="387">
        <v>11</v>
      </c>
      <c r="H95" s="387">
        <v>1</v>
      </c>
      <c r="I95" s="387">
        <v>4</v>
      </c>
      <c r="J95" s="387">
        <v>0</v>
      </c>
      <c r="K95" s="387">
        <v>8</v>
      </c>
      <c r="L95" s="387">
        <v>2</v>
      </c>
      <c r="M95" s="387">
        <v>6</v>
      </c>
      <c r="N95" s="399"/>
      <c r="O95" s="399"/>
      <c r="P95" s="399"/>
      <c r="Q95" s="399"/>
      <c r="R95" s="399"/>
      <c r="S95" s="399"/>
      <c r="T95" s="399"/>
      <c r="U95" s="399"/>
      <c r="V95" s="399"/>
      <c r="W95" s="399"/>
      <c r="X95" s="399"/>
      <c r="Y95" s="399"/>
      <c r="Z95" s="399"/>
      <c r="AA95" s="399"/>
      <c r="AB95" s="399"/>
      <c r="AC95" s="399"/>
    </row>
    <row r="96" spans="1:29" s="380" customFormat="1" ht="12.75" customHeight="1">
      <c r="A96" s="343" t="s">
        <v>809</v>
      </c>
      <c r="B96" s="381"/>
      <c r="C96" s="386">
        <v>1</v>
      </c>
      <c r="D96" s="387">
        <v>1</v>
      </c>
      <c r="E96" s="387">
        <v>2</v>
      </c>
      <c r="F96" s="387">
        <v>0</v>
      </c>
      <c r="G96" s="387">
        <v>0</v>
      </c>
      <c r="H96" s="387">
        <v>0</v>
      </c>
      <c r="I96" s="387">
        <v>0</v>
      </c>
      <c r="J96" s="387">
        <v>1</v>
      </c>
      <c r="K96" s="387">
        <v>1</v>
      </c>
      <c r="L96" s="387">
        <v>0</v>
      </c>
      <c r="M96" s="387">
        <v>0</v>
      </c>
      <c r="N96" s="399"/>
      <c r="O96" s="399"/>
      <c r="P96" s="399"/>
      <c r="Q96" s="399"/>
      <c r="R96" s="399"/>
      <c r="S96" s="399"/>
      <c r="T96" s="399"/>
      <c r="U96" s="399"/>
      <c r="V96" s="399"/>
      <c r="W96" s="399"/>
      <c r="X96" s="399"/>
      <c r="Y96" s="399"/>
      <c r="Z96" s="399"/>
      <c r="AA96" s="399"/>
      <c r="AB96" s="399"/>
      <c r="AC96" s="399"/>
    </row>
    <row r="97" spans="1:29" s="380" customFormat="1" ht="12.75" customHeight="1">
      <c r="A97" s="343" t="s">
        <v>810</v>
      </c>
      <c r="B97" s="381"/>
      <c r="C97" s="386">
        <v>1</v>
      </c>
      <c r="D97" s="387">
        <v>0</v>
      </c>
      <c r="E97" s="387">
        <v>1</v>
      </c>
      <c r="F97" s="387">
        <v>1</v>
      </c>
      <c r="G97" s="387">
        <v>0</v>
      </c>
      <c r="H97" s="387">
        <v>0</v>
      </c>
      <c r="I97" s="387">
        <v>0</v>
      </c>
      <c r="J97" s="387">
        <v>0</v>
      </c>
      <c r="K97" s="387">
        <v>0</v>
      </c>
      <c r="L97" s="387">
        <v>0</v>
      </c>
      <c r="M97" s="387">
        <v>0</v>
      </c>
      <c r="N97" s="399"/>
      <c r="O97" s="399"/>
      <c r="P97" s="399"/>
      <c r="Q97" s="399"/>
      <c r="R97" s="399"/>
      <c r="S97" s="399"/>
      <c r="T97" s="399"/>
      <c r="U97" s="399"/>
      <c r="V97" s="399"/>
      <c r="W97" s="399"/>
      <c r="X97" s="399"/>
      <c r="Y97" s="399"/>
      <c r="Z97" s="399"/>
      <c r="AA97" s="399"/>
      <c r="AB97" s="399"/>
      <c r="AC97" s="399"/>
    </row>
    <row r="98" spans="1:13" ht="12.75" customHeight="1">
      <c r="A98" s="343" t="s">
        <v>811</v>
      </c>
      <c r="B98" s="385"/>
      <c r="C98" s="386">
        <v>0</v>
      </c>
      <c r="D98" s="387">
        <v>1</v>
      </c>
      <c r="E98" s="387">
        <v>1</v>
      </c>
      <c r="F98" s="387">
        <v>0</v>
      </c>
      <c r="G98" s="387">
        <v>1</v>
      </c>
      <c r="H98" s="387">
        <v>0</v>
      </c>
      <c r="I98" s="387">
        <v>0</v>
      </c>
      <c r="J98" s="387">
        <v>0</v>
      </c>
      <c r="K98" s="387">
        <v>0</v>
      </c>
      <c r="L98" s="387">
        <v>0</v>
      </c>
      <c r="M98" s="387">
        <v>0</v>
      </c>
    </row>
    <row r="99" spans="1:13" ht="12.75" customHeight="1">
      <c r="A99" s="343" t="s">
        <v>812</v>
      </c>
      <c r="B99" s="385"/>
      <c r="C99" s="386">
        <v>4</v>
      </c>
      <c r="D99" s="387">
        <v>1</v>
      </c>
      <c r="E99" s="387">
        <v>5</v>
      </c>
      <c r="F99" s="387">
        <v>1</v>
      </c>
      <c r="G99" s="387">
        <v>0</v>
      </c>
      <c r="H99" s="387">
        <v>2</v>
      </c>
      <c r="I99" s="387">
        <v>0</v>
      </c>
      <c r="J99" s="387">
        <v>1</v>
      </c>
      <c r="K99" s="387">
        <v>1</v>
      </c>
      <c r="L99" s="387">
        <v>0</v>
      </c>
      <c r="M99" s="387">
        <v>0</v>
      </c>
    </row>
    <row r="100" spans="1:13" ht="12.75" customHeight="1">
      <c r="A100" s="343" t="s">
        <v>813</v>
      </c>
      <c r="B100" s="385"/>
      <c r="C100" s="386">
        <v>1</v>
      </c>
      <c r="D100" s="387">
        <v>0</v>
      </c>
      <c r="E100" s="387">
        <v>1</v>
      </c>
      <c r="F100" s="387">
        <v>0</v>
      </c>
      <c r="G100" s="387">
        <v>0</v>
      </c>
      <c r="H100" s="387">
        <v>0</v>
      </c>
      <c r="I100" s="387">
        <v>0</v>
      </c>
      <c r="J100" s="387">
        <v>1</v>
      </c>
      <c r="K100" s="387">
        <v>0</v>
      </c>
      <c r="L100" s="387">
        <v>0</v>
      </c>
      <c r="M100" s="387">
        <v>0</v>
      </c>
    </row>
    <row r="101" spans="1:13" ht="12.75" customHeight="1">
      <c r="A101" s="343" t="s">
        <v>814</v>
      </c>
      <c r="B101" s="385"/>
      <c r="C101" s="386">
        <v>2</v>
      </c>
      <c r="D101" s="387">
        <v>9</v>
      </c>
      <c r="E101" s="387">
        <v>11</v>
      </c>
      <c r="F101" s="387">
        <v>0</v>
      </c>
      <c r="G101" s="387">
        <v>0</v>
      </c>
      <c r="H101" s="387">
        <v>0</v>
      </c>
      <c r="I101" s="387">
        <v>1</v>
      </c>
      <c r="J101" s="387">
        <v>1</v>
      </c>
      <c r="K101" s="387">
        <v>3</v>
      </c>
      <c r="L101" s="387">
        <v>1</v>
      </c>
      <c r="M101" s="387">
        <v>5</v>
      </c>
    </row>
    <row r="102" spans="1:13" ht="12.75" customHeight="1">
      <c r="A102" s="343" t="s">
        <v>815</v>
      </c>
      <c r="B102" s="385"/>
      <c r="C102" s="386">
        <v>0</v>
      </c>
      <c r="D102" s="387">
        <v>3</v>
      </c>
      <c r="E102" s="387">
        <v>3</v>
      </c>
      <c r="F102" s="387">
        <v>0</v>
      </c>
      <c r="G102" s="387">
        <v>0</v>
      </c>
      <c r="H102" s="387">
        <v>0</v>
      </c>
      <c r="I102" s="387">
        <v>1</v>
      </c>
      <c r="J102" s="387">
        <v>0</v>
      </c>
      <c r="K102" s="387">
        <v>0</v>
      </c>
      <c r="L102" s="387">
        <v>0</v>
      </c>
      <c r="M102" s="387">
        <v>2</v>
      </c>
    </row>
    <row r="103" spans="1:13" ht="12.75" customHeight="1">
      <c r="A103" s="343" t="s">
        <v>816</v>
      </c>
      <c r="B103" s="385"/>
      <c r="C103" s="386">
        <v>13</v>
      </c>
      <c r="D103" s="387">
        <v>17</v>
      </c>
      <c r="E103" s="387">
        <v>30</v>
      </c>
      <c r="F103" s="387">
        <v>4</v>
      </c>
      <c r="G103" s="387">
        <v>6</v>
      </c>
      <c r="H103" s="387">
        <v>4</v>
      </c>
      <c r="I103" s="387">
        <v>2</v>
      </c>
      <c r="J103" s="387">
        <v>4</v>
      </c>
      <c r="K103" s="387">
        <v>6</v>
      </c>
      <c r="L103" s="387">
        <v>1</v>
      </c>
      <c r="M103" s="387">
        <v>3</v>
      </c>
    </row>
    <row r="104" spans="1:13" ht="12.75" customHeight="1">
      <c r="A104" s="343" t="s">
        <v>817</v>
      </c>
      <c r="B104" s="385"/>
      <c r="C104" s="386">
        <v>3</v>
      </c>
      <c r="D104" s="387">
        <v>11</v>
      </c>
      <c r="E104" s="387">
        <v>14</v>
      </c>
      <c r="F104" s="387">
        <v>0</v>
      </c>
      <c r="G104" s="387">
        <v>6</v>
      </c>
      <c r="H104" s="387">
        <v>1</v>
      </c>
      <c r="I104" s="387">
        <v>2</v>
      </c>
      <c r="J104" s="387">
        <v>2</v>
      </c>
      <c r="K104" s="387">
        <v>3</v>
      </c>
      <c r="L104" s="387">
        <v>0</v>
      </c>
      <c r="M104" s="387">
        <v>0</v>
      </c>
    </row>
    <row r="105" spans="1:13" ht="12.75" customHeight="1">
      <c r="A105" s="343" t="s">
        <v>685</v>
      </c>
      <c r="B105" s="385"/>
      <c r="C105" s="386">
        <v>22</v>
      </c>
      <c r="D105" s="387">
        <v>98</v>
      </c>
      <c r="E105" s="387">
        <v>120</v>
      </c>
      <c r="F105" s="387">
        <v>3</v>
      </c>
      <c r="G105" s="387">
        <v>31</v>
      </c>
      <c r="H105" s="387">
        <v>4</v>
      </c>
      <c r="I105" s="387">
        <v>23</v>
      </c>
      <c r="J105" s="387">
        <v>13</v>
      </c>
      <c r="K105" s="387">
        <v>23</v>
      </c>
      <c r="L105" s="387">
        <v>2</v>
      </c>
      <c r="M105" s="387">
        <v>21</v>
      </c>
    </row>
    <row r="106" spans="1:13" ht="12.75" customHeight="1">
      <c r="A106" s="343" t="s">
        <v>818</v>
      </c>
      <c r="B106" s="385"/>
      <c r="C106" s="386">
        <v>0</v>
      </c>
      <c r="D106" s="387">
        <v>1</v>
      </c>
      <c r="E106" s="387">
        <v>1</v>
      </c>
      <c r="F106" s="387">
        <v>0</v>
      </c>
      <c r="G106" s="387">
        <v>0</v>
      </c>
      <c r="H106" s="387">
        <v>0</v>
      </c>
      <c r="I106" s="387">
        <v>1</v>
      </c>
      <c r="J106" s="387">
        <v>0</v>
      </c>
      <c r="K106" s="387">
        <v>0</v>
      </c>
      <c r="L106" s="387">
        <v>0</v>
      </c>
      <c r="M106" s="387">
        <v>0</v>
      </c>
    </row>
    <row r="107" spans="1:13" ht="12.75" customHeight="1">
      <c r="A107" s="343" t="s">
        <v>819</v>
      </c>
      <c r="B107" s="385"/>
      <c r="C107" s="386">
        <v>1</v>
      </c>
      <c r="D107" s="387">
        <v>2</v>
      </c>
      <c r="E107" s="387">
        <v>3</v>
      </c>
      <c r="F107" s="387">
        <v>1</v>
      </c>
      <c r="G107" s="387">
        <v>2</v>
      </c>
      <c r="H107" s="387">
        <v>0</v>
      </c>
      <c r="I107" s="387">
        <v>0</v>
      </c>
      <c r="J107" s="387">
        <v>0</v>
      </c>
      <c r="K107" s="387">
        <v>0</v>
      </c>
      <c r="L107" s="387">
        <v>0</v>
      </c>
      <c r="M107" s="387">
        <v>0</v>
      </c>
    </row>
    <row r="108" spans="1:13" ht="12.75" customHeight="1">
      <c r="A108" s="343" t="s">
        <v>820</v>
      </c>
      <c r="B108" s="385"/>
      <c r="C108" s="386">
        <v>1</v>
      </c>
      <c r="D108" s="387">
        <v>0</v>
      </c>
      <c r="E108" s="387">
        <v>1</v>
      </c>
      <c r="F108" s="387">
        <v>0</v>
      </c>
      <c r="G108" s="387">
        <v>0</v>
      </c>
      <c r="H108" s="387">
        <v>0</v>
      </c>
      <c r="I108" s="387">
        <v>0</v>
      </c>
      <c r="J108" s="387">
        <v>0</v>
      </c>
      <c r="K108" s="387">
        <v>0</v>
      </c>
      <c r="L108" s="387">
        <v>1</v>
      </c>
      <c r="M108" s="387">
        <v>0</v>
      </c>
    </row>
    <row r="109" spans="1:13" ht="12.75" customHeight="1">
      <c r="A109" s="343" t="s">
        <v>821</v>
      </c>
      <c r="B109" s="385"/>
      <c r="C109" s="386">
        <v>1</v>
      </c>
      <c r="D109" s="387">
        <v>3</v>
      </c>
      <c r="E109" s="387">
        <v>4</v>
      </c>
      <c r="F109" s="387">
        <v>0</v>
      </c>
      <c r="G109" s="387">
        <v>0</v>
      </c>
      <c r="H109" s="387">
        <v>0</v>
      </c>
      <c r="I109" s="387">
        <v>0</v>
      </c>
      <c r="J109" s="387">
        <v>1</v>
      </c>
      <c r="K109" s="387">
        <v>3</v>
      </c>
      <c r="L109" s="387">
        <v>0</v>
      </c>
      <c r="M109" s="387">
        <v>0</v>
      </c>
    </row>
    <row r="110" spans="1:13" ht="12.75" customHeight="1">
      <c r="A110" s="343" t="s">
        <v>822</v>
      </c>
      <c r="B110" s="385"/>
      <c r="C110" s="386">
        <v>0</v>
      </c>
      <c r="D110" s="387">
        <v>2</v>
      </c>
      <c r="E110" s="387">
        <v>2</v>
      </c>
      <c r="F110" s="387">
        <v>0</v>
      </c>
      <c r="G110" s="387">
        <v>0</v>
      </c>
      <c r="H110" s="387">
        <v>0</v>
      </c>
      <c r="I110" s="387">
        <v>0</v>
      </c>
      <c r="J110" s="387">
        <v>0</v>
      </c>
      <c r="K110" s="387">
        <v>1</v>
      </c>
      <c r="L110" s="387">
        <v>0</v>
      </c>
      <c r="M110" s="387">
        <v>1</v>
      </c>
    </row>
    <row r="111" spans="1:13" ht="12.75" customHeight="1">
      <c r="A111" s="343" t="s">
        <v>823</v>
      </c>
      <c r="B111" s="385"/>
      <c r="C111" s="386">
        <v>4</v>
      </c>
      <c r="D111" s="387">
        <v>31</v>
      </c>
      <c r="E111" s="387">
        <v>35</v>
      </c>
      <c r="F111" s="387">
        <v>3</v>
      </c>
      <c r="G111" s="387">
        <v>10</v>
      </c>
      <c r="H111" s="387">
        <v>0</v>
      </c>
      <c r="I111" s="387">
        <v>4</v>
      </c>
      <c r="J111" s="387">
        <v>0</v>
      </c>
      <c r="K111" s="387">
        <v>10</v>
      </c>
      <c r="L111" s="387">
        <v>1</v>
      </c>
      <c r="M111" s="387">
        <v>7</v>
      </c>
    </row>
    <row r="112" spans="1:13" ht="12.75" customHeight="1">
      <c r="A112" s="343" t="s">
        <v>824</v>
      </c>
      <c r="B112" s="388"/>
      <c r="C112" s="386">
        <v>0</v>
      </c>
      <c r="D112" s="387">
        <v>1</v>
      </c>
      <c r="E112" s="387">
        <v>1</v>
      </c>
      <c r="F112" s="387">
        <v>0</v>
      </c>
      <c r="G112" s="387">
        <v>0</v>
      </c>
      <c r="H112" s="387">
        <v>0</v>
      </c>
      <c r="I112" s="387">
        <v>0</v>
      </c>
      <c r="J112" s="387">
        <v>0</v>
      </c>
      <c r="K112" s="387">
        <v>0</v>
      </c>
      <c r="L112" s="387">
        <v>0</v>
      </c>
      <c r="M112" s="387">
        <v>1</v>
      </c>
    </row>
    <row r="113" spans="1:13" ht="12.75" customHeight="1">
      <c r="A113" s="343" t="s">
        <v>825</v>
      </c>
      <c r="B113" s="388"/>
      <c r="C113" s="386">
        <v>0</v>
      </c>
      <c r="D113" s="387">
        <v>2</v>
      </c>
      <c r="E113" s="387">
        <v>2</v>
      </c>
      <c r="F113" s="387">
        <v>0</v>
      </c>
      <c r="G113" s="387">
        <v>0</v>
      </c>
      <c r="H113" s="387">
        <v>0</v>
      </c>
      <c r="I113" s="387">
        <v>1</v>
      </c>
      <c r="J113" s="387">
        <v>0</v>
      </c>
      <c r="K113" s="387">
        <v>1</v>
      </c>
      <c r="L113" s="387">
        <v>0</v>
      </c>
      <c r="M113" s="387">
        <v>0</v>
      </c>
    </row>
    <row r="114" spans="1:13" ht="12.75" customHeight="1">
      <c r="A114" s="343" t="s">
        <v>826</v>
      </c>
      <c r="B114" s="388"/>
      <c r="C114" s="386">
        <v>27</v>
      </c>
      <c r="D114" s="387">
        <v>144</v>
      </c>
      <c r="E114" s="387">
        <v>171</v>
      </c>
      <c r="F114" s="387">
        <v>11</v>
      </c>
      <c r="G114" s="387">
        <v>52</v>
      </c>
      <c r="H114" s="387">
        <v>4</v>
      </c>
      <c r="I114" s="387">
        <v>34</v>
      </c>
      <c r="J114" s="387">
        <v>7</v>
      </c>
      <c r="K114" s="387">
        <v>34</v>
      </c>
      <c r="L114" s="387">
        <v>5</v>
      </c>
      <c r="M114" s="387">
        <v>24</v>
      </c>
    </row>
    <row r="115" spans="1:13" ht="12.75" customHeight="1">
      <c r="A115" s="343" t="s">
        <v>827</v>
      </c>
      <c r="B115" s="388"/>
      <c r="C115" s="386">
        <v>1</v>
      </c>
      <c r="D115" s="387">
        <v>3</v>
      </c>
      <c r="E115" s="387">
        <v>4</v>
      </c>
      <c r="F115" s="387">
        <v>1</v>
      </c>
      <c r="G115" s="387">
        <v>0</v>
      </c>
      <c r="H115" s="387">
        <v>0</v>
      </c>
      <c r="I115" s="387">
        <v>0</v>
      </c>
      <c r="J115" s="387">
        <v>0</v>
      </c>
      <c r="K115" s="387">
        <v>2</v>
      </c>
      <c r="L115" s="387">
        <v>0</v>
      </c>
      <c r="M115" s="387">
        <v>1</v>
      </c>
    </row>
    <row r="116" spans="1:13" ht="12.75" customHeight="1">
      <c r="A116" s="343" t="s">
        <v>828</v>
      </c>
      <c r="B116" s="388"/>
      <c r="C116" s="386">
        <v>2</v>
      </c>
      <c r="D116" s="387">
        <v>0</v>
      </c>
      <c r="E116" s="387">
        <v>2</v>
      </c>
      <c r="F116" s="387">
        <v>0</v>
      </c>
      <c r="G116" s="387">
        <v>0</v>
      </c>
      <c r="H116" s="387">
        <v>0</v>
      </c>
      <c r="I116" s="387">
        <v>0</v>
      </c>
      <c r="J116" s="387">
        <v>1</v>
      </c>
      <c r="K116" s="387">
        <v>0</v>
      </c>
      <c r="L116" s="387">
        <v>1</v>
      </c>
      <c r="M116" s="387">
        <v>0</v>
      </c>
    </row>
    <row r="117" spans="1:13" ht="12.75" customHeight="1">
      <c r="A117" s="460" t="s">
        <v>724</v>
      </c>
      <c r="B117" s="385"/>
      <c r="C117" s="464"/>
      <c r="D117" s="464"/>
      <c r="E117" s="464"/>
      <c r="F117" s="464"/>
      <c r="G117" s="464"/>
      <c r="H117" s="464"/>
      <c r="I117" s="464"/>
      <c r="J117" s="464"/>
      <c r="K117" s="464"/>
      <c r="L117" s="464"/>
      <c r="M117" s="464"/>
    </row>
    <row r="118" spans="1:13" ht="12.75" customHeight="1">
      <c r="A118" s="462" t="s">
        <v>784</v>
      </c>
      <c r="B118" s="385"/>
      <c r="C118" s="385"/>
      <c r="D118" s="385"/>
      <c r="E118" s="385"/>
      <c r="F118" s="385"/>
      <c r="G118" s="385"/>
      <c r="H118" s="385"/>
      <c r="I118" s="385"/>
      <c r="J118" s="385"/>
      <c r="K118" s="385"/>
      <c r="L118" s="385"/>
      <c r="M118" s="385"/>
    </row>
    <row r="119" spans="1:13" ht="16.5" customHeight="1">
      <c r="A119" s="719" t="s">
        <v>829</v>
      </c>
      <c r="B119" s="719"/>
      <c r="C119" s="719"/>
      <c r="D119" s="719"/>
      <c r="E119" s="719"/>
      <c r="F119" s="719"/>
      <c r="G119" s="719"/>
      <c r="H119" s="719"/>
      <c r="I119" s="719"/>
      <c r="J119" s="719"/>
      <c r="K119" s="719"/>
      <c r="L119" s="719"/>
      <c r="M119" s="719"/>
    </row>
    <row r="120" spans="1:13" ht="12.75" customHeight="1">
      <c r="A120" s="720" t="s">
        <v>1</v>
      </c>
      <c r="B120" s="720"/>
      <c r="C120" s="720"/>
      <c r="D120" s="720"/>
      <c r="E120" s="720"/>
      <c r="F120" s="720"/>
      <c r="G120" s="720"/>
      <c r="H120" s="720"/>
      <c r="I120" s="720"/>
      <c r="J120" s="720"/>
      <c r="K120" s="720"/>
      <c r="L120" s="720"/>
      <c r="M120" s="720"/>
    </row>
    <row r="121" spans="1:13" ht="12.75" customHeight="1">
      <c r="A121" s="721" t="s">
        <v>83</v>
      </c>
      <c r="B121" s="379"/>
      <c r="C121" s="724" t="s">
        <v>459</v>
      </c>
      <c r="D121" s="721"/>
      <c r="E121" s="768"/>
      <c r="F121" s="445" t="s">
        <v>460</v>
      </c>
      <c r="G121" s="446"/>
      <c r="H121" s="446"/>
      <c r="I121" s="446"/>
      <c r="J121" s="446"/>
      <c r="K121" s="446"/>
      <c r="L121" s="446"/>
      <c r="M121" s="446"/>
    </row>
    <row r="122" spans="1:13" ht="25.5" customHeight="1">
      <c r="A122" s="771"/>
      <c r="B122" s="385"/>
      <c r="C122" s="769"/>
      <c r="D122" s="767"/>
      <c r="E122" s="770"/>
      <c r="F122" s="447" t="s">
        <v>726</v>
      </c>
      <c r="G122" s="446"/>
      <c r="H122" s="447" t="s">
        <v>727</v>
      </c>
      <c r="I122" s="446"/>
      <c r="J122" s="447" t="s">
        <v>728</v>
      </c>
      <c r="K122" s="446"/>
      <c r="L122" s="447" t="s">
        <v>729</v>
      </c>
      <c r="M122" s="446"/>
    </row>
    <row r="123" spans="1:13" ht="12.75" customHeight="1">
      <c r="A123" s="771"/>
      <c r="B123" s="381"/>
      <c r="C123" s="448" t="s">
        <v>730</v>
      </c>
      <c r="D123" s="448" t="s">
        <v>731</v>
      </c>
      <c r="E123" s="448" t="s">
        <v>732</v>
      </c>
      <c r="F123" s="449" t="s">
        <v>730</v>
      </c>
      <c r="G123" s="450" t="s">
        <v>731</v>
      </c>
      <c r="H123" s="450" t="s">
        <v>730</v>
      </c>
      <c r="I123" s="450" t="s">
        <v>731</v>
      </c>
      <c r="J123" s="450" t="s">
        <v>730</v>
      </c>
      <c r="K123" s="450" t="s">
        <v>731</v>
      </c>
      <c r="L123" s="450" t="s">
        <v>730</v>
      </c>
      <c r="M123" s="451" t="s">
        <v>731</v>
      </c>
    </row>
    <row r="124" spans="1:13" ht="12.75" customHeight="1">
      <c r="A124" s="772"/>
      <c r="B124" s="382"/>
      <c r="C124" s="452" t="s">
        <v>733</v>
      </c>
      <c r="D124" s="452" t="s">
        <v>733</v>
      </c>
      <c r="E124" s="452" t="s">
        <v>734</v>
      </c>
      <c r="F124" s="453" t="s">
        <v>733</v>
      </c>
      <c r="G124" s="454" t="s">
        <v>733</v>
      </c>
      <c r="H124" s="454" t="s">
        <v>733</v>
      </c>
      <c r="I124" s="454" t="s">
        <v>733</v>
      </c>
      <c r="J124" s="454" t="s">
        <v>733</v>
      </c>
      <c r="K124" s="454" t="s">
        <v>733</v>
      </c>
      <c r="L124" s="454" t="s">
        <v>733</v>
      </c>
      <c r="M124" s="455" t="s">
        <v>733</v>
      </c>
    </row>
    <row r="125" spans="1:13" ht="12.75" customHeight="1">
      <c r="A125" s="343" t="s">
        <v>830</v>
      </c>
      <c r="B125" s="385"/>
      <c r="C125" s="386">
        <v>1</v>
      </c>
      <c r="D125" s="387">
        <v>4</v>
      </c>
      <c r="E125" s="387">
        <v>5</v>
      </c>
      <c r="F125" s="387">
        <v>0</v>
      </c>
      <c r="G125" s="387">
        <v>0</v>
      </c>
      <c r="H125" s="387">
        <v>1</v>
      </c>
      <c r="I125" s="387">
        <v>1</v>
      </c>
      <c r="J125" s="387">
        <v>0</v>
      </c>
      <c r="K125" s="387">
        <v>1</v>
      </c>
      <c r="L125" s="387">
        <v>0</v>
      </c>
      <c r="M125" s="387">
        <v>2</v>
      </c>
    </row>
    <row r="126" spans="1:88" s="463" customFormat="1" ht="12.75" customHeight="1">
      <c r="A126" s="343" t="s">
        <v>831</v>
      </c>
      <c r="B126" s="385"/>
      <c r="C126" s="386">
        <v>1</v>
      </c>
      <c r="D126" s="387">
        <v>3</v>
      </c>
      <c r="E126" s="387">
        <v>4</v>
      </c>
      <c r="F126" s="387">
        <v>0</v>
      </c>
      <c r="G126" s="387">
        <v>0</v>
      </c>
      <c r="H126" s="387">
        <v>1</v>
      </c>
      <c r="I126" s="387">
        <v>2</v>
      </c>
      <c r="J126" s="387">
        <v>0</v>
      </c>
      <c r="K126" s="387">
        <v>0</v>
      </c>
      <c r="L126" s="387">
        <v>0</v>
      </c>
      <c r="M126" s="387">
        <v>1</v>
      </c>
      <c r="N126" s="399"/>
      <c r="O126" s="399"/>
      <c r="P126" s="399"/>
      <c r="Q126" s="399"/>
      <c r="R126" s="399"/>
      <c r="S126" s="399"/>
      <c r="T126" s="399"/>
      <c r="U126" s="399"/>
      <c r="V126" s="399"/>
      <c r="W126" s="399"/>
      <c r="X126" s="399"/>
      <c r="Y126" s="399"/>
      <c r="Z126" s="399"/>
      <c r="AA126" s="399"/>
      <c r="AB126" s="399"/>
      <c r="AC126" s="399"/>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0"/>
      <c r="AY126" s="380"/>
      <c r="AZ126" s="380"/>
      <c r="BA126" s="380"/>
      <c r="BB126" s="380"/>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0"/>
      <c r="BY126" s="380"/>
      <c r="BZ126" s="380"/>
      <c r="CA126" s="380"/>
      <c r="CB126" s="380"/>
      <c r="CC126" s="380"/>
      <c r="CD126" s="380"/>
      <c r="CE126" s="380"/>
      <c r="CF126" s="380"/>
      <c r="CG126" s="380"/>
      <c r="CH126" s="380"/>
      <c r="CI126" s="380"/>
      <c r="CJ126" s="380"/>
    </row>
    <row r="127" spans="1:29" s="380" customFormat="1" ht="12.75" customHeight="1">
      <c r="A127" s="343" t="s">
        <v>684</v>
      </c>
      <c r="B127" s="385"/>
      <c r="C127" s="386">
        <v>71</v>
      </c>
      <c r="D127" s="387">
        <v>91</v>
      </c>
      <c r="E127" s="387">
        <v>162</v>
      </c>
      <c r="F127" s="387">
        <v>24</v>
      </c>
      <c r="G127" s="387">
        <v>30</v>
      </c>
      <c r="H127" s="387">
        <v>17</v>
      </c>
      <c r="I127" s="387">
        <v>18</v>
      </c>
      <c r="J127" s="387">
        <v>22</v>
      </c>
      <c r="K127" s="387">
        <v>24</v>
      </c>
      <c r="L127" s="387">
        <v>8</v>
      </c>
      <c r="M127" s="387">
        <v>19</v>
      </c>
      <c r="N127" s="399"/>
      <c r="O127" s="399"/>
      <c r="P127" s="399"/>
      <c r="Q127" s="399"/>
      <c r="R127" s="399"/>
      <c r="S127" s="399"/>
      <c r="T127" s="399"/>
      <c r="U127" s="399"/>
      <c r="V127" s="399"/>
      <c r="W127" s="399"/>
      <c r="X127" s="399"/>
      <c r="Y127" s="399"/>
      <c r="Z127" s="399"/>
      <c r="AA127" s="399"/>
      <c r="AB127" s="399"/>
      <c r="AC127" s="399"/>
    </row>
    <row r="128" spans="1:29" s="380" customFormat="1" ht="12.75" customHeight="1">
      <c r="A128" s="343" t="s">
        <v>832</v>
      </c>
      <c r="B128" s="385"/>
      <c r="C128" s="386">
        <v>1</v>
      </c>
      <c r="D128" s="387">
        <v>2</v>
      </c>
      <c r="E128" s="387">
        <v>3</v>
      </c>
      <c r="F128" s="387">
        <v>0</v>
      </c>
      <c r="G128" s="387">
        <v>2</v>
      </c>
      <c r="H128" s="387">
        <v>0</v>
      </c>
      <c r="I128" s="387">
        <v>0</v>
      </c>
      <c r="J128" s="387">
        <v>0</v>
      </c>
      <c r="K128" s="387">
        <v>0</v>
      </c>
      <c r="L128" s="387">
        <v>1</v>
      </c>
      <c r="M128" s="387">
        <v>0</v>
      </c>
      <c r="N128" s="399"/>
      <c r="O128" s="399"/>
      <c r="P128" s="399"/>
      <c r="Q128" s="399"/>
      <c r="R128" s="399"/>
      <c r="S128" s="399"/>
      <c r="T128" s="399"/>
      <c r="U128" s="399"/>
      <c r="V128" s="399"/>
      <c r="W128" s="399"/>
      <c r="X128" s="399"/>
      <c r="Y128" s="399"/>
      <c r="Z128" s="399"/>
      <c r="AA128" s="399"/>
      <c r="AB128" s="399"/>
      <c r="AC128" s="399"/>
    </row>
    <row r="129" spans="1:29" s="380" customFormat="1" ht="12.75" customHeight="1">
      <c r="A129" s="343" t="s">
        <v>833</v>
      </c>
      <c r="B129" s="385"/>
      <c r="C129" s="386">
        <v>35</v>
      </c>
      <c r="D129" s="387">
        <v>21</v>
      </c>
      <c r="E129" s="387">
        <v>56</v>
      </c>
      <c r="F129" s="387">
        <v>9</v>
      </c>
      <c r="G129" s="387">
        <v>6</v>
      </c>
      <c r="H129" s="387">
        <v>3</v>
      </c>
      <c r="I129" s="387">
        <v>3</v>
      </c>
      <c r="J129" s="387">
        <v>10</v>
      </c>
      <c r="K129" s="387">
        <v>8</v>
      </c>
      <c r="L129" s="387">
        <v>13</v>
      </c>
      <c r="M129" s="387">
        <v>4</v>
      </c>
      <c r="N129" s="399"/>
      <c r="O129" s="399"/>
      <c r="P129" s="399"/>
      <c r="Q129" s="399"/>
      <c r="R129" s="399"/>
      <c r="S129" s="399"/>
      <c r="T129" s="399"/>
      <c r="U129" s="399"/>
      <c r="V129" s="399"/>
      <c r="W129" s="399"/>
      <c r="X129" s="399"/>
      <c r="Y129" s="399"/>
      <c r="Z129" s="399"/>
      <c r="AA129" s="399"/>
      <c r="AB129" s="399"/>
      <c r="AC129" s="399"/>
    </row>
    <row r="130" spans="1:88" s="463" customFormat="1" ht="12.75" customHeight="1">
      <c r="A130" s="343" t="s">
        <v>834</v>
      </c>
      <c r="B130" s="385"/>
      <c r="C130" s="386">
        <v>5</v>
      </c>
      <c r="D130" s="387">
        <v>2</v>
      </c>
      <c r="E130" s="387">
        <v>7</v>
      </c>
      <c r="F130" s="387">
        <v>1</v>
      </c>
      <c r="G130" s="387">
        <v>1</v>
      </c>
      <c r="H130" s="387">
        <v>2</v>
      </c>
      <c r="I130" s="387">
        <v>0</v>
      </c>
      <c r="J130" s="387">
        <v>2</v>
      </c>
      <c r="K130" s="387">
        <v>1</v>
      </c>
      <c r="L130" s="387">
        <v>0</v>
      </c>
      <c r="M130" s="387">
        <v>0</v>
      </c>
      <c r="N130" s="399"/>
      <c r="O130" s="399"/>
      <c r="P130" s="399"/>
      <c r="Q130" s="399"/>
      <c r="R130" s="399"/>
      <c r="S130" s="399"/>
      <c r="T130" s="399"/>
      <c r="U130" s="399"/>
      <c r="V130" s="399"/>
      <c r="W130" s="399"/>
      <c r="X130" s="399"/>
      <c r="Y130" s="399"/>
      <c r="Z130" s="399"/>
      <c r="AA130" s="399"/>
      <c r="AB130" s="399"/>
      <c r="AC130" s="399"/>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0"/>
      <c r="AY130" s="380"/>
      <c r="AZ130" s="380"/>
      <c r="BA130" s="380"/>
      <c r="BB130" s="380"/>
      <c r="BC130" s="380"/>
      <c r="BD130" s="380"/>
      <c r="BE130" s="380"/>
      <c r="BF130" s="380"/>
      <c r="BG130" s="380"/>
      <c r="BH130" s="380"/>
      <c r="BI130" s="380"/>
      <c r="BJ130" s="380"/>
      <c r="BK130" s="380"/>
      <c r="BL130" s="380"/>
      <c r="BM130" s="380"/>
      <c r="BN130" s="380"/>
      <c r="BO130" s="380"/>
      <c r="BP130" s="380"/>
      <c r="BQ130" s="380"/>
      <c r="BR130" s="380"/>
      <c r="BS130" s="380"/>
      <c r="BT130" s="380"/>
      <c r="BU130" s="380"/>
      <c r="BV130" s="380"/>
      <c r="BW130" s="380"/>
      <c r="BX130" s="380"/>
      <c r="BY130" s="380"/>
      <c r="BZ130" s="380"/>
      <c r="CA130" s="380"/>
      <c r="CB130" s="380"/>
      <c r="CC130" s="380"/>
      <c r="CD130" s="380"/>
      <c r="CE130" s="380"/>
      <c r="CF130" s="380"/>
      <c r="CG130" s="380"/>
      <c r="CH130" s="380"/>
      <c r="CI130" s="380"/>
      <c r="CJ130" s="380"/>
    </row>
    <row r="131" spans="1:29" s="380" customFormat="1" ht="12.75" customHeight="1">
      <c r="A131" s="343" t="s">
        <v>686</v>
      </c>
      <c r="B131" s="385"/>
      <c r="C131" s="386">
        <v>46</v>
      </c>
      <c r="D131" s="387">
        <v>81</v>
      </c>
      <c r="E131" s="387">
        <v>127</v>
      </c>
      <c r="F131" s="387">
        <v>9</v>
      </c>
      <c r="G131" s="387">
        <v>19</v>
      </c>
      <c r="H131" s="387">
        <v>12</v>
      </c>
      <c r="I131" s="387">
        <v>21</v>
      </c>
      <c r="J131" s="387">
        <v>13</v>
      </c>
      <c r="K131" s="387">
        <v>17</v>
      </c>
      <c r="L131" s="387">
        <v>12</v>
      </c>
      <c r="M131" s="387">
        <v>24</v>
      </c>
      <c r="N131" s="399"/>
      <c r="O131" s="399"/>
      <c r="P131" s="399"/>
      <c r="Q131" s="399"/>
      <c r="R131" s="399"/>
      <c r="S131" s="399"/>
      <c r="T131" s="399"/>
      <c r="U131" s="399"/>
      <c r="V131" s="399"/>
      <c r="W131" s="399"/>
      <c r="X131" s="399"/>
      <c r="Y131" s="399"/>
      <c r="Z131" s="399"/>
      <c r="AA131" s="399"/>
      <c r="AB131" s="399"/>
      <c r="AC131" s="399"/>
    </row>
    <row r="132" spans="1:13" ht="12.75" customHeight="1">
      <c r="A132" s="343" t="s">
        <v>835</v>
      </c>
      <c r="B132" s="385"/>
      <c r="C132" s="386">
        <v>1</v>
      </c>
      <c r="D132" s="387">
        <v>6</v>
      </c>
      <c r="E132" s="387">
        <v>7</v>
      </c>
      <c r="F132" s="387">
        <v>0</v>
      </c>
      <c r="G132" s="387">
        <v>3</v>
      </c>
      <c r="H132" s="387">
        <v>0</v>
      </c>
      <c r="I132" s="387">
        <v>1</v>
      </c>
      <c r="J132" s="387">
        <v>0</v>
      </c>
      <c r="K132" s="387">
        <v>1</v>
      </c>
      <c r="L132" s="387">
        <v>1</v>
      </c>
      <c r="M132" s="387">
        <v>1</v>
      </c>
    </row>
    <row r="133" spans="1:13" ht="12.75" customHeight="1">
      <c r="A133" s="343" t="s">
        <v>836</v>
      </c>
      <c r="B133" s="385"/>
      <c r="C133" s="386">
        <v>2</v>
      </c>
      <c r="D133" s="387">
        <v>1</v>
      </c>
      <c r="E133" s="387">
        <v>3</v>
      </c>
      <c r="F133" s="387">
        <v>0</v>
      </c>
      <c r="G133" s="387">
        <v>1</v>
      </c>
      <c r="H133" s="387">
        <v>0</v>
      </c>
      <c r="I133" s="387">
        <v>0</v>
      </c>
      <c r="J133" s="387">
        <v>1</v>
      </c>
      <c r="K133" s="387">
        <v>0</v>
      </c>
      <c r="L133" s="387">
        <v>1</v>
      </c>
      <c r="M133" s="387">
        <v>0</v>
      </c>
    </row>
    <row r="134" spans="1:13" ht="12.75" customHeight="1">
      <c r="A134" s="343" t="s">
        <v>693</v>
      </c>
      <c r="B134" s="385"/>
      <c r="C134" s="386">
        <v>1</v>
      </c>
      <c r="D134" s="387">
        <v>17</v>
      </c>
      <c r="E134" s="387">
        <v>18</v>
      </c>
      <c r="F134" s="387">
        <v>0</v>
      </c>
      <c r="G134" s="387">
        <v>2</v>
      </c>
      <c r="H134" s="387">
        <v>0</v>
      </c>
      <c r="I134" s="387">
        <v>3</v>
      </c>
      <c r="J134" s="387">
        <v>1</v>
      </c>
      <c r="K134" s="387">
        <v>4</v>
      </c>
      <c r="L134" s="387">
        <v>0</v>
      </c>
      <c r="M134" s="387">
        <v>8</v>
      </c>
    </row>
    <row r="135" spans="1:13" ht="12.75" customHeight="1">
      <c r="A135" s="343" t="s">
        <v>837</v>
      </c>
      <c r="B135" s="385"/>
      <c r="C135" s="386">
        <v>0</v>
      </c>
      <c r="D135" s="387">
        <v>1</v>
      </c>
      <c r="E135" s="387">
        <v>1</v>
      </c>
      <c r="F135" s="387">
        <v>0</v>
      </c>
      <c r="G135" s="387">
        <v>0</v>
      </c>
      <c r="H135" s="387">
        <v>0</v>
      </c>
      <c r="I135" s="387">
        <v>1</v>
      </c>
      <c r="J135" s="387">
        <v>0</v>
      </c>
      <c r="K135" s="387">
        <v>0</v>
      </c>
      <c r="L135" s="387">
        <v>0</v>
      </c>
      <c r="M135" s="387">
        <v>0</v>
      </c>
    </row>
    <row r="136" spans="1:13" ht="12.75" customHeight="1">
      <c r="A136" s="343" t="s">
        <v>838</v>
      </c>
      <c r="B136" s="385"/>
      <c r="C136" s="386">
        <v>0</v>
      </c>
      <c r="D136" s="387">
        <v>1</v>
      </c>
      <c r="E136" s="387">
        <v>1</v>
      </c>
      <c r="F136" s="387">
        <v>0</v>
      </c>
      <c r="G136" s="387">
        <v>0</v>
      </c>
      <c r="H136" s="387">
        <v>0</v>
      </c>
      <c r="I136" s="387">
        <v>0</v>
      </c>
      <c r="J136" s="387">
        <v>0</v>
      </c>
      <c r="K136" s="387">
        <v>0</v>
      </c>
      <c r="L136" s="387">
        <v>0</v>
      </c>
      <c r="M136" s="387">
        <v>1</v>
      </c>
    </row>
    <row r="137" spans="1:13" ht="12.75" customHeight="1">
      <c r="A137" s="343" t="s">
        <v>694</v>
      </c>
      <c r="B137" s="385"/>
      <c r="C137" s="386">
        <v>0</v>
      </c>
      <c r="D137" s="387">
        <v>1</v>
      </c>
      <c r="E137" s="387">
        <v>1</v>
      </c>
      <c r="F137" s="387">
        <v>0</v>
      </c>
      <c r="G137" s="387">
        <v>0</v>
      </c>
      <c r="H137" s="387">
        <v>0</v>
      </c>
      <c r="I137" s="387">
        <v>1</v>
      </c>
      <c r="J137" s="387">
        <v>0</v>
      </c>
      <c r="K137" s="387">
        <v>0</v>
      </c>
      <c r="L137" s="387">
        <v>0</v>
      </c>
      <c r="M137" s="387">
        <v>0</v>
      </c>
    </row>
    <row r="138" spans="1:13" ht="12.75" customHeight="1">
      <c r="A138" s="343" t="s">
        <v>839</v>
      </c>
      <c r="B138" s="385"/>
      <c r="C138" s="386">
        <v>0</v>
      </c>
      <c r="D138" s="387">
        <v>1</v>
      </c>
      <c r="E138" s="387">
        <v>1</v>
      </c>
      <c r="F138" s="387">
        <v>0</v>
      </c>
      <c r="G138" s="387">
        <v>1</v>
      </c>
      <c r="H138" s="387">
        <v>0</v>
      </c>
      <c r="I138" s="387">
        <v>0</v>
      </c>
      <c r="J138" s="387">
        <v>0</v>
      </c>
      <c r="K138" s="387">
        <v>0</v>
      </c>
      <c r="L138" s="387">
        <v>0</v>
      </c>
      <c r="M138" s="387">
        <v>0</v>
      </c>
    </row>
    <row r="139" spans="1:13" ht="12.75" customHeight="1">
      <c r="A139" s="343" t="s">
        <v>840</v>
      </c>
      <c r="B139" s="385"/>
      <c r="C139" s="386">
        <v>0</v>
      </c>
      <c r="D139" s="387">
        <v>1</v>
      </c>
      <c r="E139" s="387">
        <v>1</v>
      </c>
      <c r="F139" s="387">
        <v>0</v>
      </c>
      <c r="G139" s="387">
        <v>0</v>
      </c>
      <c r="H139" s="387">
        <v>0</v>
      </c>
      <c r="I139" s="387">
        <v>1</v>
      </c>
      <c r="J139" s="387">
        <v>0</v>
      </c>
      <c r="K139" s="387">
        <v>0</v>
      </c>
      <c r="L139" s="387">
        <v>0</v>
      </c>
      <c r="M139" s="387">
        <v>0</v>
      </c>
    </row>
    <row r="140" spans="1:13" ht="12.75" customHeight="1">
      <c r="A140" s="343" t="s">
        <v>691</v>
      </c>
      <c r="B140" s="385"/>
      <c r="C140" s="386">
        <v>7</v>
      </c>
      <c r="D140" s="387">
        <v>26</v>
      </c>
      <c r="E140" s="387">
        <v>33</v>
      </c>
      <c r="F140" s="387">
        <v>3</v>
      </c>
      <c r="G140" s="387">
        <v>13</v>
      </c>
      <c r="H140" s="387">
        <v>1</v>
      </c>
      <c r="I140" s="387">
        <v>2</v>
      </c>
      <c r="J140" s="387">
        <v>2</v>
      </c>
      <c r="K140" s="387">
        <v>4</v>
      </c>
      <c r="L140" s="387">
        <v>1</v>
      </c>
      <c r="M140" s="387">
        <v>7</v>
      </c>
    </row>
    <row r="141" spans="1:29" ht="12.75" customHeight="1">
      <c r="A141" s="343" t="s">
        <v>841</v>
      </c>
      <c r="B141" s="385"/>
      <c r="C141" s="386">
        <v>9</v>
      </c>
      <c r="D141" s="387">
        <v>14</v>
      </c>
      <c r="E141" s="387">
        <v>23</v>
      </c>
      <c r="F141" s="387">
        <v>4</v>
      </c>
      <c r="G141" s="387">
        <v>1</v>
      </c>
      <c r="H141" s="387">
        <v>0</v>
      </c>
      <c r="I141" s="387">
        <v>3</v>
      </c>
      <c r="J141" s="387">
        <v>1</v>
      </c>
      <c r="K141" s="387">
        <v>7</v>
      </c>
      <c r="L141" s="387">
        <v>4</v>
      </c>
      <c r="M141" s="387">
        <v>3</v>
      </c>
      <c r="N141" s="378"/>
      <c r="O141" s="378"/>
      <c r="P141" s="378"/>
      <c r="Q141" s="378"/>
      <c r="R141" s="378"/>
      <c r="S141" s="378"/>
      <c r="T141" s="378"/>
      <c r="U141" s="378"/>
      <c r="V141" s="378"/>
      <c r="W141" s="378"/>
      <c r="X141" s="378"/>
      <c r="Y141" s="378"/>
      <c r="Z141" s="378"/>
      <c r="AA141" s="378"/>
      <c r="AB141" s="378"/>
      <c r="AC141" s="378"/>
    </row>
    <row r="142" spans="1:29" ht="12.75" customHeight="1">
      <c r="A142" s="343" t="s">
        <v>842</v>
      </c>
      <c r="B142" s="385"/>
      <c r="C142" s="386">
        <v>1</v>
      </c>
      <c r="D142" s="387">
        <v>2</v>
      </c>
      <c r="E142" s="387">
        <v>3</v>
      </c>
      <c r="F142" s="387">
        <v>1</v>
      </c>
      <c r="G142" s="387">
        <v>0</v>
      </c>
      <c r="H142" s="387">
        <v>0</v>
      </c>
      <c r="I142" s="387">
        <v>0</v>
      </c>
      <c r="J142" s="387">
        <v>0</v>
      </c>
      <c r="K142" s="387">
        <v>1</v>
      </c>
      <c r="L142" s="387">
        <v>0</v>
      </c>
      <c r="M142" s="387">
        <v>1</v>
      </c>
      <c r="N142" s="378"/>
      <c r="O142" s="378"/>
      <c r="P142" s="378"/>
      <c r="Q142" s="378"/>
      <c r="R142" s="378"/>
      <c r="S142" s="378"/>
      <c r="T142" s="378"/>
      <c r="U142" s="378"/>
      <c r="V142" s="378"/>
      <c r="W142" s="378"/>
      <c r="X142" s="378"/>
      <c r="Y142" s="378"/>
      <c r="Z142" s="378"/>
      <c r="AA142" s="378"/>
      <c r="AB142" s="378"/>
      <c r="AC142" s="378"/>
    </row>
    <row r="143" spans="1:29" ht="12.75" customHeight="1">
      <c r="A143" s="343" t="s">
        <v>843</v>
      </c>
      <c r="B143" s="385"/>
      <c r="C143" s="386">
        <v>4</v>
      </c>
      <c r="D143" s="387">
        <v>2</v>
      </c>
      <c r="E143" s="387">
        <v>6</v>
      </c>
      <c r="F143" s="387">
        <v>0</v>
      </c>
      <c r="G143" s="387">
        <v>0</v>
      </c>
      <c r="H143" s="387">
        <v>2</v>
      </c>
      <c r="I143" s="387">
        <v>0</v>
      </c>
      <c r="J143" s="387">
        <v>2</v>
      </c>
      <c r="K143" s="387">
        <v>1</v>
      </c>
      <c r="L143" s="387">
        <v>0</v>
      </c>
      <c r="M143" s="387">
        <v>1</v>
      </c>
      <c r="N143" s="378"/>
      <c r="O143" s="378"/>
      <c r="P143" s="378"/>
      <c r="Q143" s="378"/>
      <c r="R143" s="378"/>
      <c r="S143" s="378"/>
      <c r="T143" s="378"/>
      <c r="U143" s="378"/>
      <c r="V143" s="378"/>
      <c r="W143" s="378"/>
      <c r="X143" s="378"/>
      <c r="Y143" s="378"/>
      <c r="Z143" s="378"/>
      <c r="AA143" s="378"/>
      <c r="AB143" s="378"/>
      <c r="AC143" s="378"/>
    </row>
    <row r="144" spans="1:29" ht="12.75" customHeight="1">
      <c r="A144" s="343" t="s">
        <v>844</v>
      </c>
      <c r="B144" s="385"/>
      <c r="C144" s="386">
        <v>0</v>
      </c>
      <c r="D144" s="387">
        <v>3</v>
      </c>
      <c r="E144" s="387">
        <v>3</v>
      </c>
      <c r="F144" s="387">
        <v>0</v>
      </c>
      <c r="G144" s="387">
        <v>0</v>
      </c>
      <c r="H144" s="387">
        <v>0</v>
      </c>
      <c r="I144" s="387">
        <v>3</v>
      </c>
      <c r="J144" s="387">
        <v>0</v>
      </c>
      <c r="K144" s="387">
        <v>0</v>
      </c>
      <c r="L144" s="387">
        <v>0</v>
      </c>
      <c r="M144" s="387">
        <v>0</v>
      </c>
      <c r="N144" s="378"/>
      <c r="O144" s="378"/>
      <c r="P144" s="378"/>
      <c r="Q144" s="378"/>
      <c r="R144" s="378"/>
      <c r="S144" s="378"/>
      <c r="T144" s="378"/>
      <c r="U144" s="378"/>
      <c r="V144" s="378"/>
      <c r="W144" s="378"/>
      <c r="X144" s="378"/>
      <c r="Y144" s="378"/>
      <c r="Z144" s="378"/>
      <c r="AA144" s="378"/>
      <c r="AB144" s="378"/>
      <c r="AC144" s="378"/>
    </row>
    <row r="145" spans="1:29" ht="12.75" customHeight="1">
      <c r="A145" s="343" t="s">
        <v>695</v>
      </c>
      <c r="B145" s="385"/>
      <c r="C145" s="386">
        <v>0</v>
      </c>
      <c r="D145" s="387">
        <v>1</v>
      </c>
      <c r="E145" s="387">
        <v>1</v>
      </c>
      <c r="F145" s="387">
        <v>0</v>
      </c>
      <c r="G145" s="387">
        <v>1</v>
      </c>
      <c r="H145" s="387">
        <v>0</v>
      </c>
      <c r="I145" s="387">
        <v>0</v>
      </c>
      <c r="J145" s="387">
        <v>0</v>
      </c>
      <c r="K145" s="387">
        <v>0</v>
      </c>
      <c r="L145" s="387">
        <v>0</v>
      </c>
      <c r="M145" s="387">
        <v>0</v>
      </c>
      <c r="N145" s="378"/>
      <c r="O145" s="378"/>
      <c r="P145" s="378"/>
      <c r="Q145" s="378"/>
      <c r="R145" s="378"/>
      <c r="S145" s="378"/>
      <c r="T145" s="378"/>
      <c r="U145" s="378"/>
      <c r="V145" s="378"/>
      <c r="W145" s="378"/>
      <c r="X145" s="378"/>
      <c r="Y145" s="378"/>
      <c r="Z145" s="378"/>
      <c r="AA145" s="378"/>
      <c r="AB145" s="378"/>
      <c r="AC145" s="378"/>
    </row>
    <row r="146" spans="1:29" ht="12.75" customHeight="1">
      <c r="A146" s="343" t="s">
        <v>421</v>
      </c>
      <c r="B146" s="385"/>
      <c r="C146" s="386">
        <v>70</v>
      </c>
      <c r="D146" s="387">
        <v>50</v>
      </c>
      <c r="E146" s="387">
        <v>120</v>
      </c>
      <c r="F146" s="387">
        <v>26</v>
      </c>
      <c r="G146" s="387">
        <v>17</v>
      </c>
      <c r="H146" s="387">
        <v>9</v>
      </c>
      <c r="I146" s="387">
        <v>9</v>
      </c>
      <c r="J146" s="387">
        <v>17</v>
      </c>
      <c r="K146" s="387">
        <v>17</v>
      </c>
      <c r="L146" s="387">
        <v>18</v>
      </c>
      <c r="M146" s="387">
        <v>7</v>
      </c>
      <c r="N146" s="378"/>
      <c r="O146" s="378"/>
      <c r="P146" s="378"/>
      <c r="Q146" s="378"/>
      <c r="R146" s="378"/>
      <c r="S146" s="378"/>
      <c r="T146" s="378"/>
      <c r="U146" s="378"/>
      <c r="V146" s="378"/>
      <c r="W146" s="378"/>
      <c r="X146" s="378"/>
      <c r="Y146" s="378"/>
      <c r="Z146" s="378"/>
      <c r="AA146" s="378"/>
      <c r="AB146" s="378"/>
      <c r="AC146" s="378"/>
    </row>
    <row r="147" spans="1:29" ht="12.75" customHeight="1">
      <c r="A147" s="343" t="s">
        <v>690</v>
      </c>
      <c r="B147" s="385"/>
      <c r="C147" s="386">
        <v>0</v>
      </c>
      <c r="D147" s="387">
        <v>1</v>
      </c>
      <c r="E147" s="387">
        <v>1</v>
      </c>
      <c r="F147" s="387">
        <v>0</v>
      </c>
      <c r="G147" s="387">
        <v>0</v>
      </c>
      <c r="H147" s="387">
        <v>0</v>
      </c>
      <c r="I147" s="387">
        <v>0</v>
      </c>
      <c r="J147" s="387">
        <v>0</v>
      </c>
      <c r="K147" s="387">
        <v>0</v>
      </c>
      <c r="L147" s="387">
        <v>0</v>
      </c>
      <c r="M147" s="387">
        <v>1</v>
      </c>
      <c r="N147" s="378"/>
      <c r="O147" s="378"/>
      <c r="P147" s="378"/>
      <c r="Q147" s="378"/>
      <c r="R147" s="378"/>
      <c r="S147" s="378"/>
      <c r="T147" s="378"/>
      <c r="U147" s="378"/>
      <c r="V147" s="378"/>
      <c r="W147" s="378"/>
      <c r="X147" s="378"/>
      <c r="Y147" s="378"/>
      <c r="Z147" s="378"/>
      <c r="AA147" s="378"/>
      <c r="AB147" s="378"/>
      <c r="AC147" s="378"/>
    </row>
    <row r="148" spans="1:29" ht="12.75" customHeight="1">
      <c r="A148" s="343" t="s">
        <v>689</v>
      </c>
      <c r="B148" s="385"/>
      <c r="C148" s="386">
        <v>1</v>
      </c>
      <c r="D148" s="387">
        <v>13</v>
      </c>
      <c r="E148" s="387">
        <v>14</v>
      </c>
      <c r="F148" s="387">
        <v>0</v>
      </c>
      <c r="G148" s="387">
        <v>4</v>
      </c>
      <c r="H148" s="387">
        <v>0</v>
      </c>
      <c r="I148" s="387">
        <v>4</v>
      </c>
      <c r="J148" s="387">
        <v>0</v>
      </c>
      <c r="K148" s="387">
        <v>1</v>
      </c>
      <c r="L148" s="387">
        <v>1</v>
      </c>
      <c r="M148" s="387">
        <v>4</v>
      </c>
      <c r="N148" s="378"/>
      <c r="O148" s="378"/>
      <c r="P148" s="378"/>
      <c r="Q148" s="378"/>
      <c r="R148" s="378"/>
      <c r="S148" s="378"/>
      <c r="T148" s="378"/>
      <c r="U148" s="378"/>
      <c r="V148" s="378"/>
      <c r="W148" s="378"/>
      <c r="X148" s="378"/>
      <c r="Y148" s="378"/>
      <c r="Z148" s="378"/>
      <c r="AA148" s="378"/>
      <c r="AB148" s="378"/>
      <c r="AC148" s="378"/>
    </row>
    <row r="149" spans="1:29" ht="12.75" customHeight="1">
      <c r="A149" s="343" t="s">
        <v>845</v>
      </c>
      <c r="B149" s="385"/>
      <c r="C149" s="386">
        <v>1</v>
      </c>
      <c r="D149" s="387">
        <v>4</v>
      </c>
      <c r="E149" s="387">
        <v>5</v>
      </c>
      <c r="F149" s="387">
        <v>0</v>
      </c>
      <c r="G149" s="387">
        <v>1</v>
      </c>
      <c r="H149" s="387">
        <v>1</v>
      </c>
      <c r="I149" s="387">
        <v>2</v>
      </c>
      <c r="J149" s="387">
        <v>0</v>
      </c>
      <c r="K149" s="387">
        <v>0</v>
      </c>
      <c r="L149" s="387">
        <v>0</v>
      </c>
      <c r="M149" s="387">
        <v>1</v>
      </c>
      <c r="N149" s="378"/>
      <c r="O149" s="378"/>
      <c r="P149" s="378"/>
      <c r="Q149" s="378"/>
      <c r="R149" s="378"/>
      <c r="S149" s="378"/>
      <c r="T149" s="378"/>
      <c r="U149" s="378"/>
      <c r="V149" s="378"/>
      <c r="W149" s="378"/>
      <c r="X149" s="378"/>
      <c r="Y149" s="378"/>
      <c r="Z149" s="378"/>
      <c r="AA149" s="378"/>
      <c r="AB149" s="378"/>
      <c r="AC149" s="378"/>
    </row>
    <row r="150" spans="1:29" ht="12.75" customHeight="1">
      <c r="A150" s="343" t="s">
        <v>846</v>
      </c>
      <c r="B150" s="385"/>
      <c r="C150" s="386">
        <v>0</v>
      </c>
      <c r="D150" s="387">
        <v>1</v>
      </c>
      <c r="E150" s="387">
        <v>1</v>
      </c>
      <c r="F150" s="387">
        <v>0</v>
      </c>
      <c r="G150" s="387">
        <v>0</v>
      </c>
      <c r="H150" s="387">
        <v>0</v>
      </c>
      <c r="I150" s="387">
        <v>1</v>
      </c>
      <c r="J150" s="387">
        <v>0</v>
      </c>
      <c r="K150" s="387">
        <v>0</v>
      </c>
      <c r="L150" s="387">
        <v>0</v>
      </c>
      <c r="M150" s="387">
        <v>0</v>
      </c>
      <c r="N150" s="378"/>
      <c r="O150" s="378"/>
      <c r="P150" s="378"/>
      <c r="Q150" s="378"/>
      <c r="R150" s="378"/>
      <c r="S150" s="378"/>
      <c r="T150" s="378"/>
      <c r="U150" s="378"/>
      <c r="V150" s="378"/>
      <c r="W150" s="378"/>
      <c r="X150" s="378"/>
      <c r="Y150" s="378"/>
      <c r="Z150" s="378"/>
      <c r="AA150" s="378"/>
      <c r="AB150" s="378"/>
      <c r="AC150" s="378"/>
    </row>
    <row r="151" spans="1:29" ht="12.75" customHeight="1">
      <c r="A151" s="343" t="s">
        <v>847</v>
      </c>
      <c r="B151" s="385"/>
      <c r="C151" s="386">
        <v>7</v>
      </c>
      <c r="D151" s="387">
        <v>97</v>
      </c>
      <c r="E151" s="387">
        <v>104</v>
      </c>
      <c r="F151" s="387">
        <v>1</v>
      </c>
      <c r="G151" s="387">
        <v>33</v>
      </c>
      <c r="H151" s="387">
        <v>3</v>
      </c>
      <c r="I151" s="387">
        <v>27</v>
      </c>
      <c r="J151" s="387">
        <v>3</v>
      </c>
      <c r="K151" s="387">
        <v>19</v>
      </c>
      <c r="L151" s="387">
        <v>0</v>
      </c>
      <c r="M151" s="387">
        <v>18</v>
      </c>
      <c r="N151" s="378"/>
      <c r="O151" s="378"/>
      <c r="P151" s="378"/>
      <c r="Q151" s="378"/>
      <c r="R151" s="378"/>
      <c r="S151" s="378"/>
      <c r="T151" s="378"/>
      <c r="U151" s="378"/>
      <c r="V151" s="378"/>
      <c r="W151" s="378"/>
      <c r="X151" s="378"/>
      <c r="Y151" s="378"/>
      <c r="Z151" s="378"/>
      <c r="AA151" s="378"/>
      <c r="AB151" s="378"/>
      <c r="AC151" s="378"/>
    </row>
    <row r="152" spans="1:29" ht="12.75" customHeight="1">
      <c r="A152" s="343" t="s">
        <v>848</v>
      </c>
      <c r="B152" s="385"/>
      <c r="C152" s="386">
        <v>0</v>
      </c>
      <c r="D152" s="387">
        <v>1</v>
      </c>
      <c r="E152" s="387">
        <v>1</v>
      </c>
      <c r="F152" s="387">
        <v>0</v>
      </c>
      <c r="G152" s="387">
        <v>0</v>
      </c>
      <c r="H152" s="387">
        <v>0</v>
      </c>
      <c r="I152" s="387">
        <v>1</v>
      </c>
      <c r="J152" s="387">
        <v>0</v>
      </c>
      <c r="K152" s="387">
        <v>0</v>
      </c>
      <c r="L152" s="387">
        <v>0</v>
      </c>
      <c r="M152" s="387">
        <v>0</v>
      </c>
      <c r="N152" s="378"/>
      <c r="O152" s="378"/>
      <c r="P152" s="378"/>
      <c r="Q152" s="378"/>
      <c r="R152" s="378"/>
      <c r="S152" s="378"/>
      <c r="T152" s="378"/>
      <c r="U152" s="378"/>
      <c r="V152" s="378"/>
      <c r="W152" s="378"/>
      <c r="X152" s="378"/>
      <c r="Y152" s="378"/>
      <c r="Z152" s="378"/>
      <c r="AA152" s="378"/>
      <c r="AB152" s="378"/>
      <c r="AC152" s="378"/>
    </row>
    <row r="153" spans="1:29" ht="12.75" customHeight="1">
      <c r="A153" s="343" t="s">
        <v>849</v>
      </c>
      <c r="B153" s="385"/>
      <c r="C153" s="386">
        <v>0</v>
      </c>
      <c r="D153" s="387">
        <v>1</v>
      </c>
      <c r="E153" s="387">
        <v>1</v>
      </c>
      <c r="F153" s="387">
        <v>0</v>
      </c>
      <c r="G153" s="387">
        <v>0</v>
      </c>
      <c r="H153" s="387">
        <v>0</v>
      </c>
      <c r="I153" s="387">
        <v>0</v>
      </c>
      <c r="J153" s="387">
        <v>0</v>
      </c>
      <c r="K153" s="387">
        <v>0</v>
      </c>
      <c r="L153" s="387">
        <v>0</v>
      </c>
      <c r="M153" s="387">
        <v>1</v>
      </c>
      <c r="N153" s="378"/>
      <c r="O153" s="378"/>
      <c r="P153" s="378"/>
      <c r="Q153" s="378"/>
      <c r="R153" s="378"/>
      <c r="S153" s="378"/>
      <c r="T153" s="378"/>
      <c r="U153" s="378"/>
      <c r="V153" s="378"/>
      <c r="W153" s="378"/>
      <c r="X153" s="378"/>
      <c r="Y153" s="378"/>
      <c r="Z153" s="378"/>
      <c r="AA153" s="378"/>
      <c r="AB153" s="378"/>
      <c r="AC153" s="378"/>
    </row>
    <row r="154" spans="1:29" ht="12.75" customHeight="1">
      <c r="A154" s="343" t="s">
        <v>850</v>
      </c>
      <c r="B154" s="385"/>
      <c r="C154" s="386">
        <v>0</v>
      </c>
      <c r="D154" s="387">
        <v>4</v>
      </c>
      <c r="E154" s="387">
        <v>4</v>
      </c>
      <c r="F154" s="387">
        <v>0</v>
      </c>
      <c r="G154" s="387">
        <v>0</v>
      </c>
      <c r="H154" s="387">
        <v>0</v>
      </c>
      <c r="I154" s="387">
        <v>0</v>
      </c>
      <c r="J154" s="387">
        <v>0</v>
      </c>
      <c r="K154" s="387">
        <v>4</v>
      </c>
      <c r="L154" s="387">
        <v>0</v>
      </c>
      <c r="M154" s="387">
        <v>0</v>
      </c>
      <c r="N154" s="378"/>
      <c r="O154" s="378"/>
      <c r="P154" s="378"/>
      <c r="Q154" s="378"/>
      <c r="R154" s="378"/>
      <c r="S154" s="378"/>
      <c r="T154" s="378"/>
      <c r="U154" s="378"/>
      <c r="V154" s="378"/>
      <c r="W154" s="378"/>
      <c r="X154" s="378"/>
      <c r="Y154" s="378"/>
      <c r="Z154" s="378"/>
      <c r="AA154" s="378"/>
      <c r="AB154" s="378"/>
      <c r="AC154" s="378"/>
    </row>
    <row r="155" spans="1:29" ht="12.75" customHeight="1">
      <c r="A155" s="343" t="s">
        <v>851</v>
      </c>
      <c r="B155" s="385"/>
      <c r="C155" s="386">
        <v>0</v>
      </c>
      <c r="D155" s="387">
        <v>6</v>
      </c>
      <c r="E155" s="387">
        <v>6</v>
      </c>
      <c r="F155" s="387">
        <v>0</v>
      </c>
      <c r="G155" s="387">
        <v>1</v>
      </c>
      <c r="H155" s="387">
        <v>0</v>
      </c>
      <c r="I155" s="387">
        <v>1</v>
      </c>
      <c r="J155" s="387">
        <v>0</v>
      </c>
      <c r="K155" s="387">
        <v>3</v>
      </c>
      <c r="L155" s="387">
        <v>0</v>
      </c>
      <c r="M155" s="387">
        <v>1</v>
      </c>
      <c r="N155" s="378"/>
      <c r="O155" s="378"/>
      <c r="P155" s="378"/>
      <c r="Q155" s="378"/>
      <c r="R155" s="378"/>
      <c r="S155" s="378"/>
      <c r="T155" s="378"/>
      <c r="U155" s="378"/>
      <c r="V155" s="378"/>
      <c r="W155" s="378"/>
      <c r="X155" s="378"/>
      <c r="Y155" s="378"/>
      <c r="Z155" s="378"/>
      <c r="AA155" s="378"/>
      <c r="AB155" s="378"/>
      <c r="AC155" s="378"/>
    </row>
    <row r="156" spans="1:29" ht="12.75" customHeight="1">
      <c r="A156" s="343" t="s">
        <v>852</v>
      </c>
      <c r="B156" s="385"/>
      <c r="C156" s="386">
        <v>1</v>
      </c>
      <c r="D156" s="387">
        <v>1</v>
      </c>
      <c r="E156" s="387">
        <v>2</v>
      </c>
      <c r="F156" s="387">
        <v>1</v>
      </c>
      <c r="G156" s="387">
        <v>1</v>
      </c>
      <c r="H156" s="387">
        <v>0</v>
      </c>
      <c r="I156" s="387">
        <v>0</v>
      </c>
      <c r="J156" s="387">
        <v>0</v>
      </c>
      <c r="K156" s="387">
        <v>0</v>
      </c>
      <c r="L156" s="387">
        <v>0</v>
      </c>
      <c r="M156" s="387">
        <v>0</v>
      </c>
      <c r="N156" s="378"/>
      <c r="O156" s="378"/>
      <c r="P156" s="378"/>
      <c r="Q156" s="378"/>
      <c r="R156" s="378"/>
      <c r="S156" s="378"/>
      <c r="T156" s="378"/>
      <c r="U156" s="378"/>
      <c r="V156" s="378"/>
      <c r="W156" s="378"/>
      <c r="X156" s="378"/>
      <c r="Y156" s="378"/>
      <c r="Z156" s="378"/>
      <c r="AA156" s="378"/>
      <c r="AB156" s="378"/>
      <c r="AC156" s="378"/>
    </row>
    <row r="157" spans="1:29" ht="12.75" customHeight="1">
      <c r="A157" s="343" t="s">
        <v>853</v>
      </c>
      <c r="B157" s="385"/>
      <c r="C157" s="386">
        <v>0</v>
      </c>
      <c r="D157" s="387">
        <v>1</v>
      </c>
      <c r="E157" s="387">
        <v>1</v>
      </c>
      <c r="F157" s="387">
        <v>0</v>
      </c>
      <c r="G157" s="387">
        <v>0</v>
      </c>
      <c r="H157" s="387">
        <v>0</v>
      </c>
      <c r="I157" s="387">
        <v>0</v>
      </c>
      <c r="J157" s="387">
        <v>0</v>
      </c>
      <c r="K157" s="387">
        <v>1</v>
      </c>
      <c r="L157" s="387">
        <v>0</v>
      </c>
      <c r="M157" s="387">
        <v>0</v>
      </c>
      <c r="N157" s="378"/>
      <c r="O157" s="378"/>
      <c r="P157" s="378"/>
      <c r="Q157" s="378"/>
      <c r="R157" s="378"/>
      <c r="S157" s="378"/>
      <c r="T157" s="378"/>
      <c r="U157" s="378"/>
      <c r="V157" s="378"/>
      <c r="W157" s="378"/>
      <c r="X157" s="378"/>
      <c r="Y157" s="378"/>
      <c r="Z157" s="378"/>
      <c r="AA157" s="378"/>
      <c r="AB157" s="378"/>
      <c r="AC157" s="378"/>
    </row>
    <row r="158" spans="1:29" ht="12.75" customHeight="1">
      <c r="A158" s="343" t="s">
        <v>854</v>
      </c>
      <c r="B158" s="385"/>
      <c r="C158" s="386">
        <v>3</v>
      </c>
      <c r="D158" s="387">
        <v>14</v>
      </c>
      <c r="E158" s="387">
        <v>17</v>
      </c>
      <c r="F158" s="387">
        <v>2</v>
      </c>
      <c r="G158" s="387">
        <v>0</v>
      </c>
      <c r="H158" s="387">
        <v>0</v>
      </c>
      <c r="I158" s="387">
        <v>2</v>
      </c>
      <c r="J158" s="387">
        <v>1</v>
      </c>
      <c r="K158" s="387">
        <v>7</v>
      </c>
      <c r="L158" s="387">
        <v>0</v>
      </c>
      <c r="M158" s="387">
        <v>5</v>
      </c>
      <c r="N158" s="378"/>
      <c r="O158" s="378"/>
      <c r="P158" s="378"/>
      <c r="Q158" s="378"/>
      <c r="R158" s="378"/>
      <c r="S158" s="378"/>
      <c r="T158" s="378"/>
      <c r="U158" s="378"/>
      <c r="V158" s="378"/>
      <c r="W158" s="378"/>
      <c r="X158" s="378"/>
      <c r="Y158" s="378"/>
      <c r="Z158" s="378"/>
      <c r="AA158" s="378"/>
      <c r="AB158" s="378"/>
      <c r="AC158" s="378"/>
    </row>
    <row r="159" spans="1:29" ht="12.75" customHeight="1">
      <c r="A159" s="343" t="s">
        <v>855</v>
      </c>
      <c r="B159" s="385"/>
      <c r="C159" s="386">
        <v>2</v>
      </c>
      <c r="D159" s="387">
        <v>3</v>
      </c>
      <c r="E159" s="387">
        <v>5</v>
      </c>
      <c r="F159" s="387">
        <v>0</v>
      </c>
      <c r="G159" s="387">
        <v>0</v>
      </c>
      <c r="H159" s="387">
        <v>1</v>
      </c>
      <c r="I159" s="387">
        <v>0</v>
      </c>
      <c r="J159" s="387">
        <v>1</v>
      </c>
      <c r="K159" s="387">
        <v>3</v>
      </c>
      <c r="L159" s="387">
        <v>0</v>
      </c>
      <c r="M159" s="387">
        <v>0</v>
      </c>
      <c r="N159" s="378"/>
      <c r="O159" s="378"/>
      <c r="P159" s="378"/>
      <c r="Q159" s="378"/>
      <c r="R159" s="378"/>
      <c r="S159" s="378"/>
      <c r="T159" s="378"/>
      <c r="U159" s="378"/>
      <c r="V159" s="378"/>
      <c r="W159" s="378"/>
      <c r="X159" s="378"/>
      <c r="Y159" s="378"/>
      <c r="Z159" s="378"/>
      <c r="AA159" s="378"/>
      <c r="AB159" s="378"/>
      <c r="AC159" s="378"/>
    </row>
    <row r="160" spans="1:29" ht="12.75" customHeight="1">
      <c r="A160" s="343" t="s">
        <v>856</v>
      </c>
      <c r="B160" s="385"/>
      <c r="C160" s="386">
        <v>0</v>
      </c>
      <c r="D160" s="387">
        <v>3</v>
      </c>
      <c r="E160" s="387">
        <v>3</v>
      </c>
      <c r="F160" s="387">
        <v>0</v>
      </c>
      <c r="G160" s="387">
        <v>0</v>
      </c>
      <c r="H160" s="387">
        <v>0</v>
      </c>
      <c r="I160" s="387">
        <v>2</v>
      </c>
      <c r="J160" s="387">
        <v>0</v>
      </c>
      <c r="K160" s="387">
        <v>1</v>
      </c>
      <c r="L160" s="387">
        <v>0</v>
      </c>
      <c r="M160" s="387">
        <v>0</v>
      </c>
      <c r="N160" s="378"/>
      <c r="O160" s="378"/>
      <c r="P160" s="378"/>
      <c r="Q160" s="378"/>
      <c r="R160" s="378"/>
      <c r="S160" s="378"/>
      <c r="T160" s="378"/>
      <c r="U160" s="378"/>
      <c r="V160" s="378"/>
      <c r="W160" s="378"/>
      <c r="X160" s="378"/>
      <c r="Y160" s="378"/>
      <c r="Z160" s="378"/>
      <c r="AA160" s="378"/>
      <c r="AB160" s="378"/>
      <c r="AC160" s="378"/>
    </row>
    <row r="161" spans="1:29" ht="12.75" customHeight="1">
      <c r="A161" s="343" t="s">
        <v>857</v>
      </c>
      <c r="B161" s="385"/>
      <c r="C161" s="386">
        <v>0</v>
      </c>
      <c r="D161" s="387">
        <v>1</v>
      </c>
      <c r="E161" s="387">
        <v>1</v>
      </c>
      <c r="F161" s="387">
        <v>0</v>
      </c>
      <c r="G161" s="387">
        <v>1</v>
      </c>
      <c r="H161" s="387">
        <v>0</v>
      </c>
      <c r="I161" s="387">
        <v>0</v>
      </c>
      <c r="J161" s="387">
        <v>0</v>
      </c>
      <c r="K161" s="387">
        <v>0</v>
      </c>
      <c r="L161" s="387">
        <v>0</v>
      </c>
      <c r="M161" s="387">
        <v>0</v>
      </c>
      <c r="N161" s="378"/>
      <c r="O161" s="378"/>
      <c r="P161" s="378"/>
      <c r="Q161" s="378"/>
      <c r="R161" s="378"/>
      <c r="S161" s="378"/>
      <c r="T161" s="378"/>
      <c r="U161" s="378"/>
      <c r="V161" s="378"/>
      <c r="W161" s="378"/>
      <c r="X161" s="378"/>
      <c r="Y161" s="378"/>
      <c r="Z161" s="378"/>
      <c r="AA161" s="378"/>
      <c r="AB161" s="378"/>
      <c r="AC161" s="378"/>
    </row>
    <row r="162" spans="1:29" ht="12.75" customHeight="1">
      <c r="A162" s="343" t="s">
        <v>858</v>
      </c>
      <c r="B162" s="385"/>
      <c r="C162" s="386">
        <v>0</v>
      </c>
      <c r="D162" s="387">
        <v>1</v>
      </c>
      <c r="E162" s="387">
        <v>1</v>
      </c>
      <c r="F162" s="387">
        <v>0</v>
      </c>
      <c r="G162" s="387">
        <v>0</v>
      </c>
      <c r="H162" s="387">
        <v>0</v>
      </c>
      <c r="I162" s="387">
        <v>1</v>
      </c>
      <c r="J162" s="387">
        <v>0</v>
      </c>
      <c r="K162" s="387">
        <v>0</v>
      </c>
      <c r="L162" s="387">
        <v>0</v>
      </c>
      <c r="M162" s="387">
        <v>0</v>
      </c>
      <c r="N162" s="378"/>
      <c r="O162" s="378"/>
      <c r="P162" s="378"/>
      <c r="Q162" s="378"/>
      <c r="R162" s="378"/>
      <c r="S162" s="378"/>
      <c r="T162" s="378"/>
      <c r="U162" s="378"/>
      <c r="V162" s="378"/>
      <c r="W162" s="378"/>
      <c r="X162" s="378"/>
      <c r="Y162" s="378"/>
      <c r="Z162" s="378"/>
      <c r="AA162" s="378"/>
      <c r="AB162" s="378"/>
      <c r="AC162" s="378"/>
    </row>
    <row r="163" spans="1:29" ht="12.75" customHeight="1">
      <c r="A163" s="343" t="s">
        <v>859</v>
      </c>
      <c r="B163" s="385"/>
      <c r="C163" s="386">
        <v>0</v>
      </c>
      <c r="D163" s="387">
        <v>1</v>
      </c>
      <c r="E163" s="387">
        <v>1</v>
      </c>
      <c r="F163" s="387">
        <v>0</v>
      </c>
      <c r="G163" s="387">
        <v>1</v>
      </c>
      <c r="H163" s="387">
        <v>0</v>
      </c>
      <c r="I163" s="387">
        <v>0</v>
      </c>
      <c r="J163" s="387">
        <v>0</v>
      </c>
      <c r="K163" s="387">
        <v>0</v>
      </c>
      <c r="L163" s="387">
        <v>0</v>
      </c>
      <c r="M163" s="387">
        <v>0</v>
      </c>
      <c r="N163" s="378"/>
      <c r="O163" s="378"/>
      <c r="P163" s="378"/>
      <c r="Q163" s="378"/>
      <c r="R163" s="378"/>
      <c r="S163" s="378"/>
      <c r="T163" s="378"/>
      <c r="U163" s="378"/>
      <c r="V163" s="378"/>
      <c r="W163" s="378"/>
      <c r="X163" s="378"/>
      <c r="Y163" s="378"/>
      <c r="Z163" s="378"/>
      <c r="AA163" s="378"/>
      <c r="AB163" s="378"/>
      <c r="AC163" s="378"/>
    </row>
    <row r="164" spans="1:29" ht="12.75" customHeight="1">
      <c r="A164" s="343" t="s">
        <v>860</v>
      </c>
      <c r="B164" s="385"/>
      <c r="C164" s="386">
        <v>0</v>
      </c>
      <c r="D164" s="387">
        <v>1</v>
      </c>
      <c r="E164" s="387">
        <v>1</v>
      </c>
      <c r="F164" s="387">
        <v>0</v>
      </c>
      <c r="G164" s="387">
        <v>1</v>
      </c>
      <c r="H164" s="387">
        <v>0</v>
      </c>
      <c r="I164" s="387">
        <v>0</v>
      </c>
      <c r="J164" s="387">
        <v>0</v>
      </c>
      <c r="K164" s="387">
        <v>0</v>
      </c>
      <c r="L164" s="387">
        <v>0</v>
      </c>
      <c r="M164" s="387">
        <v>0</v>
      </c>
      <c r="N164" s="378"/>
      <c r="O164" s="378"/>
      <c r="P164" s="378"/>
      <c r="Q164" s="378"/>
      <c r="R164" s="378"/>
      <c r="S164" s="378"/>
      <c r="T164" s="378"/>
      <c r="U164" s="378"/>
      <c r="V164" s="378"/>
      <c r="W164" s="378"/>
      <c r="X164" s="378"/>
      <c r="Y164" s="378"/>
      <c r="Z164" s="378"/>
      <c r="AA164" s="378"/>
      <c r="AB164" s="378"/>
      <c r="AC164" s="378"/>
    </row>
    <row r="165" spans="1:29" ht="12.75" customHeight="1">
      <c r="A165" s="343" t="s">
        <v>861</v>
      </c>
      <c r="B165" s="385"/>
      <c r="C165" s="386">
        <v>15</v>
      </c>
      <c r="D165" s="387">
        <v>4</v>
      </c>
      <c r="E165" s="387">
        <v>19</v>
      </c>
      <c r="F165" s="387">
        <v>7</v>
      </c>
      <c r="G165" s="387">
        <v>0</v>
      </c>
      <c r="H165" s="387">
        <v>2</v>
      </c>
      <c r="I165" s="387">
        <v>2</v>
      </c>
      <c r="J165" s="387">
        <v>4</v>
      </c>
      <c r="K165" s="387">
        <v>2</v>
      </c>
      <c r="L165" s="387">
        <v>2</v>
      </c>
      <c r="M165" s="387">
        <v>0</v>
      </c>
      <c r="N165" s="378"/>
      <c r="O165" s="378"/>
      <c r="P165" s="378"/>
      <c r="Q165" s="378"/>
      <c r="R165" s="378"/>
      <c r="S165" s="378"/>
      <c r="T165" s="378"/>
      <c r="U165" s="378"/>
      <c r="V165" s="378"/>
      <c r="W165" s="378"/>
      <c r="X165" s="378"/>
      <c r="Y165" s="378"/>
      <c r="Z165" s="378"/>
      <c r="AA165" s="378"/>
      <c r="AB165" s="378"/>
      <c r="AC165" s="378"/>
    </row>
    <row r="166" spans="1:29" ht="12.75" customHeight="1">
      <c r="A166" s="343" t="s">
        <v>862</v>
      </c>
      <c r="B166" s="385"/>
      <c r="C166" s="386">
        <v>0</v>
      </c>
      <c r="D166" s="387">
        <v>2</v>
      </c>
      <c r="E166" s="387">
        <v>2</v>
      </c>
      <c r="F166" s="387">
        <v>0</v>
      </c>
      <c r="G166" s="387">
        <v>0</v>
      </c>
      <c r="H166" s="387">
        <v>0</v>
      </c>
      <c r="I166" s="387">
        <v>0</v>
      </c>
      <c r="J166" s="387">
        <v>0</v>
      </c>
      <c r="K166" s="387">
        <v>2</v>
      </c>
      <c r="L166" s="387">
        <v>0</v>
      </c>
      <c r="M166" s="387">
        <v>0</v>
      </c>
      <c r="N166" s="378"/>
      <c r="O166" s="378"/>
      <c r="P166" s="378"/>
      <c r="Q166" s="378"/>
      <c r="R166" s="378"/>
      <c r="S166" s="378"/>
      <c r="T166" s="378"/>
      <c r="U166" s="378"/>
      <c r="V166" s="378"/>
      <c r="W166" s="378"/>
      <c r="X166" s="378"/>
      <c r="Y166" s="378"/>
      <c r="Z166" s="378"/>
      <c r="AA166" s="378"/>
      <c r="AB166" s="378"/>
      <c r="AC166" s="378"/>
    </row>
    <row r="167" spans="1:29" ht="12.75" customHeight="1">
      <c r="A167" s="343" t="s">
        <v>863</v>
      </c>
      <c r="B167" s="385"/>
      <c r="C167" s="386">
        <v>4</v>
      </c>
      <c r="D167" s="387">
        <v>0</v>
      </c>
      <c r="E167" s="387">
        <v>4</v>
      </c>
      <c r="F167" s="387">
        <v>0</v>
      </c>
      <c r="G167" s="387">
        <v>0</v>
      </c>
      <c r="H167" s="387">
        <v>1</v>
      </c>
      <c r="I167" s="387">
        <v>0</v>
      </c>
      <c r="J167" s="387">
        <v>2</v>
      </c>
      <c r="K167" s="387">
        <v>0</v>
      </c>
      <c r="L167" s="387">
        <v>1</v>
      </c>
      <c r="M167" s="387">
        <v>0</v>
      </c>
      <c r="N167" s="378"/>
      <c r="O167" s="378"/>
      <c r="P167" s="378"/>
      <c r="Q167" s="378"/>
      <c r="R167" s="378"/>
      <c r="S167" s="378"/>
      <c r="T167" s="378"/>
      <c r="U167" s="378"/>
      <c r="V167" s="378"/>
      <c r="W167" s="378"/>
      <c r="X167" s="378"/>
      <c r="Y167" s="378"/>
      <c r="Z167" s="378"/>
      <c r="AA167" s="378"/>
      <c r="AB167" s="378"/>
      <c r="AC167" s="378"/>
    </row>
    <row r="168" spans="1:29" ht="12.75" customHeight="1">
      <c r="A168" s="343" t="s">
        <v>864</v>
      </c>
      <c r="B168" s="385"/>
      <c r="C168" s="386">
        <v>24</v>
      </c>
      <c r="D168" s="387">
        <v>23</v>
      </c>
      <c r="E168" s="387">
        <v>47</v>
      </c>
      <c r="F168" s="387">
        <v>12</v>
      </c>
      <c r="G168" s="387">
        <v>7</v>
      </c>
      <c r="H168" s="387">
        <v>6</v>
      </c>
      <c r="I168" s="387">
        <v>4</v>
      </c>
      <c r="J168" s="387">
        <v>5</v>
      </c>
      <c r="K168" s="387">
        <v>8</v>
      </c>
      <c r="L168" s="387">
        <v>1</v>
      </c>
      <c r="M168" s="387">
        <v>4</v>
      </c>
      <c r="N168" s="378"/>
      <c r="O168" s="378"/>
      <c r="P168" s="378"/>
      <c r="Q168" s="378"/>
      <c r="R168" s="378"/>
      <c r="S168" s="378"/>
      <c r="T168" s="378"/>
      <c r="U168" s="378"/>
      <c r="V168" s="378"/>
      <c r="W168" s="378"/>
      <c r="X168" s="378"/>
      <c r="Y168" s="378"/>
      <c r="Z168" s="378"/>
      <c r="AA168" s="378"/>
      <c r="AB168" s="378"/>
      <c r="AC168" s="378"/>
    </row>
    <row r="169" spans="1:29" ht="12.75" customHeight="1">
      <c r="A169" s="343" t="s">
        <v>723</v>
      </c>
      <c r="B169" s="385"/>
      <c r="C169" s="386">
        <v>0</v>
      </c>
      <c r="D169" s="387">
        <v>1</v>
      </c>
      <c r="E169" s="387">
        <v>1</v>
      </c>
      <c r="F169" s="387">
        <v>0</v>
      </c>
      <c r="G169" s="387">
        <v>0</v>
      </c>
      <c r="H169" s="387">
        <v>0</v>
      </c>
      <c r="I169" s="387">
        <v>0</v>
      </c>
      <c r="J169" s="387">
        <v>0</v>
      </c>
      <c r="K169" s="387">
        <v>1</v>
      </c>
      <c r="L169" s="387">
        <v>0</v>
      </c>
      <c r="M169" s="387">
        <v>0</v>
      </c>
      <c r="N169" s="378"/>
      <c r="O169" s="378"/>
      <c r="P169" s="378"/>
      <c r="Q169" s="378"/>
      <c r="R169" s="378"/>
      <c r="S169" s="378"/>
      <c r="T169" s="378"/>
      <c r="U169" s="378"/>
      <c r="V169" s="378"/>
      <c r="W169" s="378"/>
      <c r="X169" s="378"/>
      <c r="Y169" s="378"/>
      <c r="Z169" s="378"/>
      <c r="AA169" s="378"/>
      <c r="AB169" s="378"/>
      <c r="AC169" s="378"/>
    </row>
    <row r="170" spans="1:29" ht="12.75" customHeight="1">
      <c r="A170" s="343" t="s">
        <v>865</v>
      </c>
      <c r="B170" s="385"/>
      <c r="C170" s="386">
        <v>3</v>
      </c>
      <c r="D170" s="387">
        <v>1</v>
      </c>
      <c r="E170" s="387">
        <v>4</v>
      </c>
      <c r="F170" s="387">
        <v>0</v>
      </c>
      <c r="G170" s="387">
        <v>1</v>
      </c>
      <c r="H170" s="387">
        <v>0</v>
      </c>
      <c r="I170" s="387">
        <v>0</v>
      </c>
      <c r="J170" s="387">
        <v>2</v>
      </c>
      <c r="K170" s="387">
        <v>0</v>
      </c>
      <c r="L170" s="387">
        <v>1</v>
      </c>
      <c r="M170" s="387">
        <v>0</v>
      </c>
      <c r="N170" s="378"/>
      <c r="O170" s="378"/>
      <c r="P170" s="378"/>
      <c r="Q170" s="378"/>
      <c r="R170" s="378"/>
      <c r="S170" s="378"/>
      <c r="T170" s="378"/>
      <c r="U170" s="378"/>
      <c r="V170" s="378"/>
      <c r="W170" s="378"/>
      <c r="X170" s="378"/>
      <c r="Y170" s="378"/>
      <c r="Z170" s="378"/>
      <c r="AA170" s="378"/>
      <c r="AB170" s="378"/>
      <c r="AC170" s="378"/>
    </row>
    <row r="171" spans="1:29" ht="12.75" customHeight="1">
      <c r="A171" s="343" t="s">
        <v>721</v>
      </c>
      <c r="B171" s="385"/>
      <c r="C171" s="386">
        <v>30</v>
      </c>
      <c r="D171" s="387">
        <v>29</v>
      </c>
      <c r="E171" s="387">
        <v>59</v>
      </c>
      <c r="F171" s="387">
        <v>13</v>
      </c>
      <c r="G171" s="387">
        <v>6</v>
      </c>
      <c r="H171" s="387">
        <v>1</v>
      </c>
      <c r="I171" s="387">
        <v>6</v>
      </c>
      <c r="J171" s="387">
        <v>10</v>
      </c>
      <c r="K171" s="387">
        <v>7</v>
      </c>
      <c r="L171" s="387">
        <v>6</v>
      </c>
      <c r="M171" s="387">
        <v>10</v>
      </c>
      <c r="N171" s="378"/>
      <c r="O171" s="378"/>
      <c r="P171" s="378"/>
      <c r="Q171" s="378"/>
      <c r="R171" s="378"/>
      <c r="S171" s="378"/>
      <c r="T171" s="378"/>
      <c r="U171" s="378"/>
      <c r="V171" s="378"/>
      <c r="W171" s="378"/>
      <c r="X171" s="378"/>
      <c r="Y171" s="378"/>
      <c r="Z171" s="378"/>
      <c r="AA171" s="378"/>
      <c r="AB171" s="378"/>
      <c r="AC171" s="378"/>
    </row>
    <row r="172" spans="1:29" ht="12.75" customHeight="1">
      <c r="A172" s="343" t="s">
        <v>722</v>
      </c>
      <c r="B172" s="385"/>
      <c r="C172" s="386">
        <v>4</v>
      </c>
      <c r="D172" s="387">
        <v>3</v>
      </c>
      <c r="E172" s="387">
        <v>7</v>
      </c>
      <c r="F172" s="387">
        <v>1</v>
      </c>
      <c r="G172" s="387">
        <v>0</v>
      </c>
      <c r="H172" s="387">
        <v>0</v>
      </c>
      <c r="I172" s="387">
        <v>2</v>
      </c>
      <c r="J172" s="387">
        <v>2</v>
      </c>
      <c r="K172" s="387">
        <v>0</v>
      </c>
      <c r="L172" s="387">
        <v>1</v>
      </c>
      <c r="M172" s="387">
        <v>1</v>
      </c>
      <c r="N172" s="378"/>
      <c r="O172" s="378"/>
      <c r="P172" s="378"/>
      <c r="Q172" s="378"/>
      <c r="R172" s="378"/>
      <c r="S172" s="378"/>
      <c r="T172" s="378"/>
      <c r="U172" s="378"/>
      <c r="V172" s="378"/>
      <c r="W172" s="378"/>
      <c r="X172" s="378"/>
      <c r="Y172" s="378"/>
      <c r="Z172" s="378"/>
      <c r="AA172" s="378"/>
      <c r="AB172" s="378"/>
      <c r="AC172" s="378"/>
    </row>
    <row r="173" spans="1:29" ht="12.75" customHeight="1">
      <c r="A173" s="343" t="s">
        <v>710</v>
      </c>
      <c r="B173" s="385"/>
      <c r="C173" s="386">
        <v>116</v>
      </c>
      <c r="D173" s="387">
        <v>108</v>
      </c>
      <c r="E173" s="387">
        <v>224</v>
      </c>
      <c r="F173" s="387">
        <v>37</v>
      </c>
      <c r="G173" s="387">
        <v>32</v>
      </c>
      <c r="H173" s="387">
        <v>22</v>
      </c>
      <c r="I173" s="387">
        <v>26</v>
      </c>
      <c r="J173" s="387">
        <v>31</v>
      </c>
      <c r="K173" s="387">
        <v>31</v>
      </c>
      <c r="L173" s="387">
        <v>26</v>
      </c>
      <c r="M173" s="387">
        <v>19</v>
      </c>
      <c r="N173" s="378"/>
      <c r="O173" s="378"/>
      <c r="P173" s="378"/>
      <c r="Q173" s="378"/>
      <c r="R173" s="378"/>
      <c r="S173" s="378"/>
      <c r="T173" s="378"/>
      <c r="U173" s="378"/>
      <c r="V173" s="378"/>
      <c r="W173" s="378"/>
      <c r="X173" s="378"/>
      <c r="Y173" s="378"/>
      <c r="Z173" s="378"/>
      <c r="AA173" s="378"/>
      <c r="AB173" s="378"/>
      <c r="AC173" s="378"/>
    </row>
    <row r="174" spans="1:13" ht="11.25">
      <c r="A174" s="343" t="s">
        <v>866</v>
      </c>
      <c r="B174" s="385"/>
      <c r="C174" s="386">
        <v>0</v>
      </c>
      <c r="D174" s="387">
        <v>1</v>
      </c>
      <c r="E174" s="387">
        <v>1</v>
      </c>
      <c r="F174" s="387">
        <v>0</v>
      </c>
      <c r="G174" s="387">
        <v>0</v>
      </c>
      <c r="H174" s="387">
        <v>0</v>
      </c>
      <c r="I174" s="387">
        <v>0</v>
      </c>
      <c r="J174" s="387">
        <v>0</v>
      </c>
      <c r="K174" s="387">
        <v>0</v>
      </c>
      <c r="L174" s="387">
        <v>0</v>
      </c>
      <c r="M174" s="387">
        <v>1</v>
      </c>
    </row>
    <row r="175" spans="1:13" ht="11.25">
      <c r="A175" s="343" t="s">
        <v>711</v>
      </c>
      <c r="B175" s="385"/>
      <c r="C175" s="386">
        <v>3</v>
      </c>
      <c r="D175" s="387">
        <v>0</v>
      </c>
      <c r="E175" s="387">
        <v>3</v>
      </c>
      <c r="F175" s="387">
        <v>1</v>
      </c>
      <c r="G175" s="387">
        <v>0</v>
      </c>
      <c r="H175" s="387">
        <v>0</v>
      </c>
      <c r="I175" s="387">
        <v>0</v>
      </c>
      <c r="J175" s="387">
        <v>2</v>
      </c>
      <c r="K175" s="387">
        <v>0</v>
      </c>
      <c r="L175" s="387">
        <v>0</v>
      </c>
      <c r="M175" s="387">
        <v>0</v>
      </c>
    </row>
    <row r="176" spans="1:13" ht="11.25">
      <c r="A176" s="460" t="s">
        <v>724</v>
      </c>
      <c r="C176" s="461"/>
      <c r="D176" s="461"/>
      <c r="E176" s="461"/>
      <c r="F176" s="461"/>
      <c r="G176" s="461"/>
      <c r="H176" s="461"/>
      <c r="I176" s="461"/>
      <c r="J176" s="461"/>
      <c r="K176" s="461"/>
      <c r="L176" s="461"/>
      <c r="M176" s="461"/>
    </row>
    <row r="177" ht="11.25">
      <c r="A177" s="462" t="s">
        <v>784</v>
      </c>
    </row>
    <row r="178" spans="1:13" ht="16.5" customHeight="1">
      <c r="A178" s="719" t="s">
        <v>829</v>
      </c>
      <c r="B178" s="719"/>
      <c r="C178" s="719"/>
      <c r="D178" s="719"/>
      <c r="E178" s="719"/>
      <c r="F178" s="719"/>
      <c r="G178" s="719"/>
      <c r="H178" s="719"/>
      <c r="I178" s="719"/>
      <c r="J178" s="719"/>
      <c r="K178" s="719"/>
      <c r="L178" s="719"/>
      <c r="M178" s="719"/>
    </row>
    <row r="179" spans="1:13" ht="12.75" customHeight="1">
      <c r="A179" s="720" t="s">
        <v>1</v>
      </c>
      <c r="B179" s="720"/>
      <c r="C179" s="720"/>
      <c r="D179" s="720"/>
      <c r="E179" s="720"/>
      <c r="F179" s="720"/>
      <c r="G179" s="720"/>
      <c r="H179" s="720"/>
      <c r="I179" s="720"/>
      <c r="J179" s="720"/>
      <c r="K179" s="720"/>
      <c r="L179" s="720"/>
      <c r="M179" s="720"/>
    </row>
    <row r="180" spans="1:13" ht="12.75" customHeight="1">
      <c r="A180" s="721" t="s">
        <v>83</v>
      </c>
      <c r="B180" s="379"/>
      <c r="C180" s="724" t="s">
        <v>459</v>
      </c>
      <c r="D180" s="721"/>
      <c r="E180" s="768"/>
      <c r="F180" s="445" t="s">
        <v>460</v>
      </c>
      <c r="G180" s="446"/>
      <c r="H180" s="446"/>
      <c r="I180" s="446"/>
      <c r="J180" s="446"/>
      <c r="K180" s="446"/>
      <c r="L180" s="446"/>
      <c r="M180" s="446"/>
    </row>
    <row r="181" spans="1:13" ht="25.5" customHeight="1">
      <c r="A181" s="771"/>
      <c r="B181" s="385"/>
      <c r="C181" s="769"/>
      <c r="D181" s="767"/>
      <c r="E181" s="770"/>
      <c r="F181" s="447" t="s">
        <v>726</v>
      </c>
      <c r="G181" s="446"/>
      <c r="H181" s="447" t="s">
        <v>727</v>
      </c>
      <c r="I181" s="446"/>
      <c r="J181" s="447" t="s">
        <v>728</v>
      </c>
      <c r="K181" s="446"/>
      <c r="L181" s="447" t="s">
        <v>729</v>
      </c>
      <c r="M181" s="446"/>
    </row>
    <row r="182" spans="1:13" ht="12.75" customHeight="1">
      <c r="A182" s="771"/>
      <c r="B182" s="381"/>
      <c r="C182" s="448" t="s">
        <v>730</v>
      </c>
      <c r="D182" s="448" t="s">
        <v>731</v>
      </c>
      <c r="E182" s="448" t="s">
        <v>732</v>
      </c>
      <c r="F182" s="449" t="s">
        <v>730</v>
      </c>
      <c r="G182" s="450" t="s">
        <v>731</v>
      </c>
      <c r="H182" s="450" t="s">
        <v>730</v>
      </c>
      <c r="I182" s="450" t="s">
        <v>731</v>
      </c>
      <c r="J182" s="450" t="s">
        <v>730</v>
      </c>
      <c r="K182" s="450" t="s">
        <v>731</v>
      </c>
      <c r="L182" s="450" t="s">
        <v>730</v>
      </c>
      <c r="M182" s="451" t="s">
        <v>731</v>
      </c>
    </row>
    <row r="183" spans="1:13" ht="12.75" customHeight="1">
      <c r="A183" s="772"/>
      <c r="B183" s="382"/>
      <c r="C183" s="452" t="s">
        <v>733</v>
      </c>
      <c r="D183" s="452" t="s">
        <v>733</v>
      </c>
      <c r="E183" s="452" t="s">
        <v>734</v>
      </c>
      <c r="F183" s="453" t="s">
        <v>733</v>
      </c>
      <c r="G183" s="454" t="s">
        <v>733</v>
      </c>
      <c r="H183" s="454" t="s">
        <v>733</v>
      </c>
      <c r="I183" s="454" t="s">
        <v>733</v>
      </c>
      <c r="J183" s="454" t="s">
        <v>733</v>
      </c>
      <c r="K183" s="454" t="s">
        <v>733</v>
      </c>
      <c r="L183" s="454" t="s">
        <v>733</v>
      </c>
      <c r="M183" s="455" t="s">
        <v>733</v>
      </c>
    </row>
    <row r="184" spans="1:29" ht="12.75" customHeight="1">
      <c r="A184" s="343" t="s">
        <v>712</v>
      </c>
      <c r="B184" s="385"/>
      <c r="C184" s="386">
        <v>1</v>
      </c>
      <c r="D184" s="387">
        <v>3</v>
      </c>
      <c r="E184" s="387">
        <v>4</v>
      </c>
      <c r="F184" s="387">
        <v>1</v>
      </c>
      <c r="G184" s="387">
        <v>0</v>
      </c>
      <c r="H184" s="387">
        <v>0</v>
      </c>
      <c r="I184" s="387">
        <v>1</v>
      </c>
      <c r="J184" s="387">
        <v>0</v>
      </c>
      <c r="K184" s="387">
        <v>1</v>
      </c>
      <c r="L184" s="387">
        <v>0</v>
      </c>
      <c r="M184" s="387">
        <v>1</v>
      </c>
      <c r="N184" s="378"/>
      <c r="O184" s="378"/>
      <c r="P184" s="378"/>
      <c r="Q184" s="378"/>
      <c r="R184" s="378"/>
      <c r="S184" s="378"/>
      <c r="T184" s="378"/>
      <c r="U184" s="378"/>
      <c r="V184" s="378"/>
      <c r="W184" s="378"/>
      <c r="X184" s="378"/>
      <c r="Y184" s="378"/>
      <c r="Z184" s="378"/>
      <c r="AA184" s="378"/>
      <c r="AB184" s="378"/>
      <c r="AC184" s="378"/>
    </row>
    <row r="185" spans="1:29" ht="12.75" customHeight="1">
      <c r="A185" s="343" t="s">
        <v>867</v>
      </c>
      <c r="B185" s="385"/>
      <c r="C185" s="386">
        <v>0</v>
      </c>
      <c r="D185" s="387">
        <v>1</v>
      </c>
      <c r="E185" s="387">
        <v>1</v>
      </c>
      <c r="F185" s="387">
        <v>0</v>
      </c>
      <c r="G185" s="387">
        <v>0</v>
      </c>
      <c r="H185" s="387">
        <v>0</v>
      </c>
      <c r="I185" s="387">
        <v>0</v>
      </c>
      <c r="J185" s="387">
        <v>0</v>
      </c>
      <c r="K185" s="387">
        <v>0</v>
      </c>
      <c r="L185" s="387">
        <v>0</v>
      </c>
      <c r="M185" s="387">
        <v>1</v>
      </c>
      <c r="N185" s="378"/>
      <c r="O185" s="378"/>
      <c r="P185" s="378"/>
      <c r="Q185" s="378"/>
      <c r="R185" s="378"/>
      <c r="S185" s="378"/>
      <c r="T185" s="378"/>
      <c r="U185" s="378"/>
      <c r="V185" s="378"/>
      <c r="W185" s="378"/>
      <c r="X185" s="378"/>
      <c r="Y185" s="378"/>
      <c r="Z185" s="378"/>
      <c r="AA185" s="378"/>
      <c r="AB185" s="378"/>
      <c r="AC185" s="378"/>
    </row>
    <row r="186" spans="1:29" ht="12.75" customHeight="1">
      <c r="A186" s="343" t="s">
        <v>708</v>
      </c>
      <c r="B186" s="385"/>
      <c r="C186" s="386">
        <v>21</v>
      </c>
      <c r="D186" s="387">
        <v>48</v>
      </c>
      <c r="E186" s="387">
        <v>69</v>
      </c>
      <c r="F186" s="387">
        <v>5</v>
      </c>
      <c r="G186" s="387">
        <v>14</v>
      </c>
      <c r="H186" s="387">
        <v>3</v>
      </c>
      <c r="I186" s="387">
        <v>10</v>
      </c>
      <c r="J186" s="387">
        <v>9</v>
      </c>
      <c r="K186" s="387">
        <v>15</v>
      </c>
      <c r="L186" s="387">
        <v>4</v>
      </c>
      <c r="M186" s="387">
        <v>9</v>
      </c>
      <c r="N186" s="378"/>
      <c r="O186" s="378"/>
      <c r="P186" s="378"/>
      <c r="Q186" s="378"/>
      <c r="R186" s="378"/>
      <c r="S186" s="378"/>
      <c r="T186" s="378"/>
      <c r="U186" s="378"/>
      <c r="V186" s="378"/>
      <c r="W186" s="378"/>
      <c r="X186" s="378"/>
      <c r="Y186" s="378"/>
      <c r="Z186" s="378"/>
      <c r="AA186" s="378"/>
      <c r="AB186" s="378"/>
      <c r="AC186" s="378"/>
    </row>
    <row r="187" spans="1:29" ht="12.75" customHeight="1">
      <c r="A187" s="343" t="s">
        <v>868</v>
      </c>
      <c r="B187" s="385"/>
      <c r="C187" s="386">
        <v>0</v>
      </c>
      <c r="D187" s="387">
        <v>1</v>
      </c>
      <c r="E187" s="387">
        <v>1</v>
      </c>
      <c r="F187" s="387">
        <v>0</v>
      </c>
      <c r="G187" s="387">
        <v>1</v>
      </c>
      <c r="H187" s="387">
        <v>0</v>
      </c>
      <c r="I187" s="387">
        <v>0</v>
      </c>
      <c r="J187" s="387">
        <v>0</v>
      </c>
      <c r="K187" s="387">
        <v>0</v>
      </c>
      <c r="L187" s="387">
        <v>0</v>
      </c>
      <c r="M187" s="387">
        <v>0</v>
      </c>
      <c r="N187" s="378"/>
      <c r="O187" s="378"/>
      <c r="P187" s="378"/>
      <c r="Q187" s="378"/>
      <c r="R187" s="378"/>
      <c r="S187" s="378"/>
      <c r="T187" s="378"/>
      <c r="U187" s="378"/>
      <c r="V187" s="378"/>
      <c r="W187" s="378"/>
      <c r="X187" s="378"/>
      <c r="Y187" s="378"/>
      <c r="Z187" s="378"/>
      <c r="AA187" s="378"/>
      <c r="AB187" s="378"/>
      <c r="AC187" s="378"/>
    </row>
    <row r="188" spans="1:29" ht="12.75" customHeight="1">
      <c r="A188" s="343" t="s">
        <v>869</v>
      </c>
      <c r="B188" s="385"/>
      <c r="C188" s="386">
        <v>1</v>
      </c>
      <c r="D188" s="387">
        <v>0</v>
      </c>
      <c r="E188" s="387">
        <v>1</v>
      </c>
      <c r="F188" s="387">
        <v>0</v>
      </c>
      <c r="G188" s="387">
        <v>0</v>
      </c>
      <c r="H188" s="387">
        <v>0</v>
      </c>
      <c r="I188" s="387">
        <v>0</v>
      </c>
      <c r="J188" s="387">
        <v>1</v>
      </c>
      <c r="K188" s="387">
        <v>0</v>
      </c>
      <c r="L188" s="387">
        <v>0</v>
      </c>
      <c r="M188" s="387">
        <v>0</v>
      </c>
      <c r="N188" s="378"/>
      <c r="O188" s="378"/>
      <c r="P188" s="378"/>
      <c r="Q188" s="378"/>
      <c r="R188" s="378"/>
      <c r="S188" s="378"/>
      <c r="T188" s="378"/>
      <c r="U188" s="378"/>
      <c r="V188" s="378"/>
      <c r="W188" s="378"/>
      <c r="X188" s="378"/>
      <c r="Y188" s="378"/>
      <c r="Z188" s="378"/>
      <c r="AA188" s="378"/>
      <c r="AB188" s="378"/>
      <c r="AC188" s="378"/>
    </row>
    <row r="189" spans="1:29" ht="12.75" customHeight="1">
      <c r="A189" s="343" t="s">
        <v>870</v>
      </c>
      <c r="B189" s="385"/>
      <c r="C189" s="386">
        <v>0</v>
      </c>
      <c r="D189" s="387">
        <v>1</v>
      </c>
      <c r="E189" s="387">
        <v>1</v>
      </c>
      <c r="F189" s="387">
        <v>0</v>
      </c>
      <c r="G189" s="387">
        <v>0</v>
      </c>
      <c r="H189" s="387">
        <v>0</v>
      </c>
      <c r="I189" s="387">
        <v>1</v>
      </c>
      <c r="J189" s="387">
        <v>0</v>
      </c>
      <c r="K189" s="387">
        <v>0</v>
      </c>
      <c r="L189" s="387">
        <v>0</v>
      </c>
      <c r="M189" s="387">
        <v>0</v>
      </c>
      <c r="N189" s="378"/>
      <c r="O189" s="378"/>
      <c r="P189" s="378"/>
      <c r="Q189" s="378"/>
      <c r="R189" s="378"/>
      <c r="S189" s="378"/>
      <c r="T189" s="378"/>
      <c r="U189" s="378"/>
      <c r="V189" s="378"/>
      <c r="W189" s="378"/>
      <c r="X189" s="378"/>
      <c r="Y189" s="378"/>
      <c r="Z189" s="378"/>
      <c r="AA189" s="378"/>
      <c r="AB189" s="378"/>
      <c r="AC189" s="378"/>
    </row>
    <row r="190" spans="1:29" ht="12.75" customHeight="1">
      <c r="A190" s="343" t="s">
        <v>705</v>
      </c>
      <c r="B190" s="385"/>
      <c r="C190" s="386">
        <v>103</v>
      </c>
      <c r="D190" s="387">
        <v>64</v>
      </c>
      <c r="E190" s="387">
        <v>167</v>
      </c>
      <c r="F190" s="387">
        <v>33</v>
      </c>
      <c r="G190" s="387">
        <v>21</v>
      </c>
      <c r="H190" s="387">
        <v>17</v>
      </c>
      <c r="I190" s="387">
        <v>9</v>
      </c>
      <c r="J190" s="387">
        <v>36</v>
      </c>
      <c r="K190" s="387">
        <v>24</v>
      </c>
      <c r="L190" s="387">
        <v>17</v>
      </c>
      <c r="M190" s="387">
        <v>10</v>
      </c>
      <c r="N190" s="378"/>
      <c r="O190" s="378"/>
      <c r="P190" s="378"/>
      <c r="Q190" s="378"/>
      <c r="R190" s="378"/>
      <c r="S190" s="378"/>
      <c r="T190" s="378"/>
      <c r="U190" s="378"/>
      <c r="V190" s="378"/>
      <c r="W190" s="378"/>
      <c r="X190" s="378"/>
      <c r="Y190" s="378"/>
      <c r="Z190" s="378"/>
      <c r="AA190" s="378"/>
      <c r="AB190" s="378"/>
      <c r="AC190" s="378"/>
    </row>
    <row r="191" spans="1:29" ht="12.75" customHeight="1">
      <c r="A191" s="343" t="s">
        <v>871</v>
      </c>
      <c r="B191" s="385"/>
      <c r="C191" s="386">
        <v>1</v>
      </c>
      <c r="D191" s="387">
        <v>0</v>
      </c>
      <c r="E191" s="387">
        <v>1</v>
      </c>
      <c r="F191" s="387">
        <v>0</v>
      </c>
      <c r="G191" s="387">
        <v>0</v>
      </c>
      <c r="H191" s="387">
        <v>0</v>
      </c>
      <c r="I191" s="387">
        <v>0</v>
      </c>
      <c r="J191" s="387">
        <v>1</v>
      </c>
      <c r="K191" s="387">
        <v>0</v>
      </c>
      <c r="L191" s="387">
        <v>0</v>
      </c>
      <c r="M191" s="387">
        <v>0</v>
      </c>
      <c r="N191" s="378"/>
      <c r="O191" s="378"/>
      <c r="P191" s="378"/>
      <c r="Q191" s="378"/>
      <c r="R191" s="378"/>
      <c r="S191" s="378"/>
      <c r="T191" s="378"/>
      <c r="U191" s="378"/>
      <c r="V191" s="378"/>
      <c r="W191" s="378"/>
      <c r="X191" s="378"/>
      <c r="Y191" s="378"/>
      <c r="Z191" s="378"/>
      <c r="AA191" s="378"/>
      <c r="AB191" s="378"/>
      <c r="AC191" s="378"/>
    </row>
    <row r="192" spans="1:29" ht="12.75" customHeight="1">
      <c r="A192" s="343" t="s">
        <v>709</v>
      </c>
      <c r="B192" s="385"/>
      <c r="C192" s="386">
        <v>27</v>
      </c>
      <c r="D192" s="387">
        <v>12</v>
      </c>
      <c r="E192" s="387">
        <v>39</v>
      </c>
      <c r="F192" s="387">
        <v>10</v>
      </c>
      <c r="G192" s="387">
        <v>7</v>
      </c>
      <c r="H192" s="387">
        <v>6</v>
      </c>
      <c r="I192" s="387">
        <v>0</v>
      </c>
      <c r="J192" s="387">
        <v>3</v>
      </c>
      <c r="K192" s="387">
        <v>2</v>
      </c>
      <c r="L192" s="387">
        <v>8</v>
      </c>
      <c r="M192" s="387">
        <v>3</v>
      </c>
      <c r="N192" s="378"/>
      <c r="O192" s="378"/>
      <c r="P192" s="378"/>
      <c r="Q192" s="378"/>
      <c r="R192" s="378"/>
      <c r="S192" s="378"/>
      <c r="T192" s="378"/>
      <c r="U192" s="378"/>
      <c r="V192" s="378"/>
      <c r="W192" s="378"/>
      <c r="X192" s="378"/>
      <c r="Y192" s="378"/>
      <c r="Z192" s="378"/>
      <c r="AA192" s="378"/>
      <c r="AB192" s="378"/>
      <c r="AC192" s="378"/>
    </row>
    <row r="193" spans="1:29" ht="12.75" customHeight="1">
      <c r="A193" s="343" t="s">
        <v>703</v>
      </c>
      <c r="B193" s="385"/>
      <c r="C193" s="386">
        <v>1</v>
      </c>
      <c r="D193" s="387">
        <v>24</v>
      </c>
      <c r="E193" s="387">
        <v>25</v>
      </c>
      <c r="F193" s="387">
        <v>0</v>
      </c>
      <c r="G193" s="387">
        <v>6</v>
      </c>
      <c r="H193" s="387">
        <v>1</v>
      </c>
      <c r="I193" s="387">
        <v>6</v>
      </c>
      <c r="J193" s="387">
        <v>0</v>
      </c>
      <c r="K193" s="387">
        <v>7</v>
      </c>
      <c r="L193" s="387">
        <v>0</v>
      </c>
      <c r="M193" s="387">
        <v>5</v>
      </c>
      <c r="N193" s="378"/>
      <c r="O193" s="378"/>
      <c r="P193" s="378"/>
      <c r="Q193" s="378"/>
      <c r="R193" s="378"/>
      <c r="S193" s="378"/>
      <c r="T193" s="378"/>
      <c r="U193" s="378"/>
      <c r="V193" s="378"/>
      <c r="W193" s="378"/>
      <c r="X193" s="378"/>
      <c r="Y193" s="378"/>
      <c r="Z193" s="378"/>
      <c r="AA193" s="378"/>
      <c r="AB193" s="378"/>
      <c r="AC193" s="378"/>
    </row>
    <row r="194" spans="1:29" ht="12.75" customHeight="1">
      <c r="A194" s="343" t="s">
        <v>718</v>
      </c>
      <c r="B194" s="385"/>
      <c r="C194" s="386">
        <v>3</v>
      </c>
      <c r="D194" s="387">
        <v>3</v>
      </c>
      <c r="E194" s="387">
        <v>6</v>
      </c>
      <c r="F194" s="387">
        <v>0</v>
      </c>
      <c r="G194" s="387">
        <v>0</v>
      </c>
      <c r="H194" s="387">
        <v>2</v>
      </c>
      <c r="I194" s="387">
        <v>3</v>
      </c>
      <c r="J194" s="387">
        <v>0</v>
      </c>
      <c r="K194" s="387">
        <v>0</v>
      </c>
      <c r="L194" s="387">
        <v>1</v>
      </c>
      <c r="M194" s="387">
        <v>0</v>
      </c>
      <c r="N194" s="378"/>
      <c r="O194" s="378"/>
      <c r="P194" s="378"/>
      <c r="Q194" s="378"/>
      <c r="R194" s="378"/>
      <c r="S194" s="378"/>
      <c r="T194" s="378"/>
      <c r="U194" s="378"/>
      <c r="V194" s="378"/>
      <c r="W194" s="378"/>
      <c r="X194" s="378"/>
      <c r="Y194" s="378"/>
      <c r="Z194" s="378"/>
      <c r="AA194" s="378"/>
      <c r="AB194" s="378"/>
      <c r="AC194" s="378"/>
    </row>
    <row r="195" spans="1:29" ht="12.75" customHeight="1">
      <c r="A195" s="343" t="s">
        <v>872</v>
      </c>
      <c r="B195" s="385"/>
      <c r="C195" s="386">
        <v>1</v>
      </c>
      <c r="D195" s="387">
        <v>0</v>
      </c>
      <c r="E195" s="387">
        <v>1</v>
      </c>
      <c r="F195" s="387">
        <v>0</v>
      </c>
      <c r="G195" s="387">
        <v>0</v>
      </c>
      <c r="H195" s="387">
        <v>0</v>
      </c>
      <c r="I195" s="387">
        <v>0</v>
      </c>
      <c r="J195" s="387">
        <v>1</v>
      </c>
      <c r="K195" s="387">
        <v>0</v>
      </c>
      <c r="L195" s="387">
        <v>0</v>
      </c>
      <c r="M195" s="387">
        <v>0</v>
      </c>
      <c r="N195" s="378"/>
      <c r="O195" s="378"/>
      <c r="P195" s="378"/>
      <c r="Q195" s="378"/>
      <c r="R195" s="378"/>
      <c r="S195" s="378"/>
      <c r="T195" s="378"/>
      <c r="U195" s="378"/>
      <c r="V195" s="378"/>
      <c r="W195" s="378"/>
      <c r="X195" s="378"/>
      <c r="Y195" s="378"/>
      <c r="Z195" s="378"/>
      <c r="AA195" s="378"/>
      <c r="AB195" s="378"/>
      <c r="AC195" s="378"/>
    </row>
    <row r="196" spans="1:29" ht="12.75" customHeight="1">
      <c r="A196" s="343" t="s">
        <v>716</v>
      </c>
      <c r="B196" s="385"/>
      <c r="C196" s="386">
        <v>3</v>
      </c>
      <c r="D196" s="387">
        <v>0</v>
      </c>
      <c r="E196" s="387">
        <v>3</v>
      </c>
      <c r="F196" s="387">
        <v>1</v>
      </c>
      <c r="G196" s="387">
        <v>0</v>
      </c>
      <c r="H196" s="387">
        <v>0</v>
      </c>
      <c r="I196" s="387">
        <v>0</v>
      </c>
      <c r="J196" s="387">
        <v>2</v>
      </c>
      <c r="K196" s="387">
        <v>0</v>
      </c>
      <c r="L196" s="387">
        <v>0</v>
      </c>
      <c r="M196" s="387">
        <v>0</v>
      </c>
      <c r="N196" s="378"/>
      <c r="O196" s="378"/>
      <c r="P196" s="378"/>
      <c r="Q196" s="378"/>
      <c r="R196" s="378"/>
      <c r="S196" s="378"/>
      <c r="T196" s="378"/>
      <c r="U196" s="378"/>
      <c r="V196" s="378"/>
      <c r="W196" s="378"/>
      <c r="X196" s="378"/>
      <c r="Y196" s="378"/>
      <c r="Z196" s="378"/>
      <c r="AA196" s="378"/>
      <c r="AB196" s="378"/>
      <c r="AC196" s="378"/>
    </row>
    <row r="197" spans="1:29" ht="12.75" customHeight="1">
      <c r="A197" s="343" t="s">
        <v>719</v>
      </c>
      <c r="B197" s="385"/>
      <c r="C197" s="386">
        <v>73</v>
      </c>
      <c r="D197" s="387">
        <v>171</v>
      </c>
      <c r="E197" s="387">
        <v>244</v>
      </c>
      <c r="F197" s="387">
        <v>18</v>
      </c>
      <c r="G197" s="387">
        <v>33</v>
      </c>
      <c r="H197" s="387">
        <v>20</v>
      </c>
      <c r="I197" s="387">
        <v>39</v>
      </c>
      <c r="J197" s="387">
        <v>22</v>
      </c>
      <c r="K197" s="387">
        <v>52</v>
      </c>
      <c r="L197" s="387">
        <v>13</v>
      </c>
      <c r="M197" s="387">
        <v>47</v>
      </c>
      <c r="N197" s="378"/>
      <c r="O197" s="378"/>
      <c r="P197" s="378"/>
      <c r="Q197" s="378"/>
      <c r="R197" s="378"/>
      <c r="S197" s="378"/>
      <c r="T197" s="378"/>
      <c r="U197" s="378"/>
      <c r="V197" s="378"/>
      <c r="W197" s="378"/>
      <c r="X197" s="378"/>
      <c r="Y197" s="378"/>
      <c r="Z197" s="378"/>
      <c r="AA197" s="378"/>
      <c r="AB197" s="378"/>
      <c r="AC197" s="378"/>
    </row>
    <row r="198" spans="1:29" ht="12.75" customHeight="1">
      <c r="A198" s="343" t="s">
        <v>873</v>
      </c>
      <c r="B198" s="385"/>
      <c r="C198" s="386">
        <v>1</v>
      </c>
      <c r="D198" s="387">
        <v>0</v>
      </c>
      <c r="E198" s="387">
        <v>1</v>
      </c>
      <c r="F198" s="387">
        <v>1</v>
      </c>
      <c r="G198" s="387">
        <v>0</v>
      </c>
      <c r="H198" s="387">
        <v>0</v>
      </c>
      <c r="I198" s="387">
        <v>0</v>
      </c>
      <c r="J198" s="387">
        <v>0</v>
      </c>
      <c r="K198" s="387">
        <v>0</v>
      </c>
      <c r="L198" s="387">
        <v>0</v>
      </c>
      <c r="M198" s="387">
        <v>0</v>
      </c>
      <c r="N198" s="378"/>
      <c r="O198" s="378"/>
      <c r="P198" s="378"/>
      <c r="Q198" s="378"/>
      <c r="R198" s="378"/>
      <c r="S198" s="378"/>
      <c r="T198" s="378"/>
      <c r="U198" s="378"/>
      <c r="V198" s="378"/>
      <c r="W198" s="378"/>
      <c r="X198" s="378"/>
      <c r="Y198" s="378"/>
      <c r="Z198" s="378"/>
      <c r="AA198" s="378"/>
      <c r="AB198" s="378"/>
      <c r="AC198" s="378"/>
    </row>
    <row r="199" spans="1:29" ht="12.75" customHeight="1">
      <c r="A199" s="343" t="s">
        <v>720</v>
      </c>
      <c r="B199" s="385"/>
      <c r="C199" s="386">
        <v>1</v>
      </c>
      <c r="D199" s="387">
        <v>1</v>
      </c>
      <c r="E199" s="387">
        <v>2</v>
      </c>
      <c r="F199" s="387">
        <v>0</v>
      </c>
      <c r="G199" s="387">
        <v>1</v>
      </c>
      <c r="H199" s="387">
        <v>0</v>
      </c>
      <c r="I199" s="387">
        <v>0</v>
      </c>
      <c r="J199" s="387">
        <v>0</v>
      </c>
      <c r="K199" s="387">
        <v>0</v>
      </c>
      <c r="L199" s="387">
        <v>1</v>
      </c>
      <c r="M199" s="387">
        <v>0</v>
      </c>
      <c r="N199" s="378"/>
      <c r="O199" s="378"/>
      <c r="P199" s="378"/>
      <c r="Q199" s="378"/>
      <c r="R199" s="378"/>
      <c r="S199" s="378"/>
      <c r="T199" s="378"/>
      <c r="U199" s="378"/>
      <c r="V199" s="378"/>
      <c r="W199" s="378"/>
      <c r="X199" s="378"/>
      <c r="Y199" s="378"/>
      <c r="Z199" s="378"/>
      <c r="AA199" s="378"/>
      <c r="AB199" s="378"/>
      <c r="AC199" s="378"/>
    </row>
    <row r="200" spans="1:29" ht="12.75" customHeight="1">
      <c r="A200" s="343" t="s">
        <v>702</v>
      </c>
      <c r="B200" s="385"/>
      <c r="C200" s="386">
        <v>8</v>
      </c>
      <c r="D200" s="387">
        <v>1</v>
      </c>
      <c r="E200" s="387">
        <v>9</v>
      </c>
      <c r="F200" s="387">
        <v>3</v>
      </c>
      <c r="G200" s="387">
        <v>0</v>
      </c>
      <c r="H200" s="387">
        <v>2</v>
      </c>
      <c r="I200" s="387">
        <v>0</v>
      </c>
      <c r="J200" s="387">
        <v>2</v>
      </c>
      <c r="K200" s="387">
        <v>1</v>
      </c>
      <c r="L200" s="387">
        <v>1</v>
      </c>
      <c r="M200" s="387">
        <v>0</v>
      </c>
      <c r="N200" s="378"/>
      <c r="O200" s="378"/>
      <c r="P200" s="378"/>
      <c r="Q200" s="378"/>
      <c r="R200" s="378"/>
      <c r="S200" s="378"/>
      <c r="T200" s="378"/>
      <c r="U200" s="378"/>
      <c r="V200" s="378"/>
      <c r="W200" s="378"/>
      <c r="X200" s="378"/>
      <c r="Y200" s="378"/>
      <c r="Z200" s="378"/>
      <c r="AA200" s="378"/>
      <c r="AB200" s="378"/>
      <c r="AC200" s="378"/>
    </row>
    <row r="201" spans="1:29" ht="12.75" customHeight="1">
      <c r="A201" s="343" t="s">
        <v>32</v>
      </c>
      <c r="B201" s="385"/>
      <c r="C201" s="386">
        <v>30</v>
      </c>
      <c r="D201" s="387">
        <v>35</v>
      </c>
      <c r="E201" s="387">
        <v>65</v>
      </c>
      <c r="F201" s="387">
        <v>2</v>
      </c>
      <c r="G201" s="387">
        <v>7</v>
      </c>
      <c r="H201" s="387">
        <v>11</v>
      </c>
      <c r="I201" s="387">
        <v>10</v>
      </c>
      <c r="J201" s="387">
        <v>6</v>
      </c>
      <c r="K201" s="387">
        <v>8</v>
      </c>
      <c r="L201" s="387">
        <v>11</v>
      </c>
      <c r="M201" s="387">
        <v>10</v>
      </c>
      <c r="N201" s="378"/>
      <c r="O201" s="378"/>
      <c r="P201" s="378"/>
      <c r="Q201" s="378"/>
      <c r="R201" s="378"/>
      <c r="S201" s="378"/>
      <c r="T201" s="378"/>
      <c r="U201" s="378"/>
      <c r="V201" s="378"/>
      <c r="W201" s="378"/>
      <c r="X201" s="378"/>
      <c r="Y201" s="378"/>
      <c r="Z201" s="378"/>
      <c r="AA201" s="378"/>
      <c r="AB201" s="378"/>
      <c r="AC201" s="378"/>
    </row>
    <row r="202" spans="1:29" ht="12.75" customHeight="1">
      <c r="A202" s="343" t="s">
        <v>874</v>
      </c>
      <c r="B202" s="385"/>
      <c r="C202" s="386">
        <v>14</v>
      </c>
      <c r="D202" s="387">
        <v>48</v>
      </c>
      <c r="E202" s="387">
        <v>62</v>
      </c>
      <c r="F202" s="387">
        <v>1</v>
      </c>
      <c r="G202" s="387">
        <v>21</v>
      </c>
      <c r="H202" s="387">
        <v>6</v>
      </c>
      <c r="I202" s="387">
        <v>9</v>
      </c>
      <c r="J202" s="387">
        <v>5</v>
      </c>
      <c r="K202" s="387">
        <v>12</v>
      </c>
      <c r="L202" s="387">
        <v>2</v>
      </c>
      <c r="M202" s="387">
        <v>6</v>
      </c>
      <c r="N202" s="378"/>
      <c r="O202" s="378"/>
      <c r="P202" s="378"/>
      <c r="Q202" s="378"/>
      <c r="R202" s="378"/>
      <c r="S202" s="378"/>
      <c r="T202" s="378"/>
      <c r="U202" s="378"/>
      <c r="V202" s="378"/>
      <c r="W202" s="378"/>
      <c r="X202" s="378"/>
      <c r="Y202" s="378"/>
      <c r="Z202" s="378"/>
      <c r="AA202" s="378"/>
      <c r="AB202" s="378"/>
      <c r="AC202" s="378"/>
    </row>
    <row r="203" spans="1:29" ht="12.75" customHeight="1">
      <c r="A203" s="465" t="s">
        <v>14</v>
      </c>
      <c r="B203" s="385"/>
      <c r="C203" s="466">
        <v>1250</v>
      </c>
      <c r="D203" s="467">
        <v>2510</v>
      </c>
      <c r="E203" s="467">
        <v>3760</v>
      </c>
      <c r="F203" s="467">
        <v>366</v>
      </c>
      <c r="G203" s="467">
        <v>707</v>
      </c>
      <c r="H203" s="467">
        <v>241</v>
      </c>
      <c r="I203" s="467">
        <v>562</v>
      </c>
      <c r="J203" s="467">
        <v>386</v>
      </c>
      <c r="K203" s="467">
        <v>694</v>
      </c>
      <c r="L203" s="467">
        <v>257</v>
      </c>
      <c r="M203" s="467">
        <v>547</v>
      </c>
      <c r="N203" s="378"/>
      <c r="O203" s="378"/>
      <c r="P203" s="378"/>
      <c r="Q203" s="378"/>
      <c r="R203" s="378"/>
      <c r="S203" s="378"/>
      <c r="T203" s="378"/>
      <c r="U203" s="378"/>
      <c r="V203" s="378"/>
      <c r="W203" s="378"/>
      <c r="X203" s="378"/>
      <c r="Y203" s="378"/>
      <c r="Z203" s="378"/>
      <c r="AA203" s="378"/>
      <c r="AB203" s="378"/>
      <c r="AC203" s="378"/>
    </row>
    <row r="204" spans="1:13" ht="12.75" customHeight="1">
      <c r="A204" s="460"/>
      <c r="B204" s="385"/>
      <c r="C204" s="385"/>
      <c r="D204" s="385"/>
      <c r="E204" s="385"/>
      <c r="F204" s="385"/>
      <c r="G204" s="385"/>
      <c r="H204" s="385"/>
      <c r="I204" s="385"/>
      <c r="J204" s="385"/>
      <c r="K204" s="385"/>
      <c r="L204" s="385"/>
      <c r="M204" s="385"/>
    </row>
    <row r="205" spans="1:13" ht="12.75" customHeight="1">
      <c r="A205" s="460"/>
      <c r="B205" s="385"/>
      <c r="C205" s="385"/>
      <c r="D205" s="385"/>
      <c r="E205" s="385"/>
      <c r="F205" s="385"/>
      <c r="G205" s="385"/>
      <c r="H205" s="385"/>
      <c r="I205" s="385"/>
      <c r="J205" s="385"/>
      <c r="K205" s="385"/>
      <c r="L205" s="385"/>
      <c r="M205" s="385"/>
    </row>
    <row r="206" spans="1:13" ht="12.75" customHeight="1">
      <c r="A206" s="460"/>
      <c r="B206" s="385"/>
      <c r="C206" s="385"/>
      <c r="D206" s="385"/>
      <c r="E206" s="385"/>
      <c r="F206" s="385"/>
      <c r="G206" s="385"/>
      <c r="H206" s="385"/>
      <c r="I206" s="385"/>
      <c r="J206" s="385"/>
      <c r="K206" s="385"/>
      <c r="L206" s="385"/>
      <c r="M206" s="385"/>
    </row>
    <row r="207" spans="1:13" ht="12.75" customHeight="1">
      <c r="A207" s="460"/>
      <c r="B207" s="385"/>
      <c r="C207" s="385"/>
      <c r="D207" s="385"/>
      <c r="E207" s="385"/>
      <c r="F207" s="385"/>
      <c r="G207" s="385"/>
      <c r="H207" s="385"/>
      <c r="I207" s="385"/>
      <c r="J207" s="385"/>
      <c r="K207" s="385"/>
      <c r="L207" s="385"/>
      <c r="M207" s="385"/>
    </row>
    <row r="208" spans="1:13" ht="12.75" customHeight="1">
      <c r="A208" s="460"/>
      <c r="B208" s="385"/>
      <c r="C208" s="385"/>
      <c r="D208" s="385"/>
      <c r="E208" s="385"/>
      <c r="F208" s="385"/>
      <c r="G208" s="385"/>
      <c r="H208" s="385"/>
      <c r="I208" s="385"/>
      <c r="J208" s="385"/>
      <c r="K208" s="385"/>
      <c r="L208" s="385"/>
      <c r="M208" s="385"/>
    </row>
    <row r="209" spans="1:13" ht="12.75" customHeight="1">
      <c r="A209" s="460"/>
      <c r="B209" s="385"/>
      <c r="C209" s="385"/>
      <c r="D209" s="385"/>
      <c r="E209" s="385"/>
      <c r="F209" s="385"/>
      <c r="G209" s="385"/>
      <c r="H209" s="385"/>
      <c r="I209" s="385"/>
      <c r="J209" s="385"/>
      <c r="K209" s="385"/>
      <c r="L209" s="385"/>
      <c r="M209" s="385"/>
    </row>
    <row r="210" spans="1:13" ht="12.75" customHeight="1">
      <c r="A210" s="460"/>
      <c r="B210" s="385"/>
      <c r="C210" s="385"/>
      <c r="D210" s="385"/>
      <c r="E210" s="385"/>
      <c r="F210" s="385"/>
      <c r="G210" s="385"/>
      <c r="H210" s="385"/>
      <c r="I210" s="385"/>
      <c r="J210" s="385"/>
      <c r="K210" s="385"/>
      <c r="L210" s="385"/>
      <c r="M210" s="385"/>
    </row>
    <row r="211" spans="1:13" ht="12.75" customHeight="1">
      <c r="A211" s="460"/>
      <c r="B211" s="385"/>
      <c r="C211" s="385"/>
      <c r="D211" s="385"/>
      <c r="E211" s="385"/>
      <c r="F211" s="385"/>
      <c r="G211" s="385"/>
      <c r="H211" s="385"/>
      <c r="I211" s="385"/>
      <c r="J211" s="385"/>
      <c r="K211" s="385"/>
      <c r="L211" s="385"/>
      <c r="M211" s="385"/>
    </row>
    <row r="212" spans="1:13" ht="12.75" customHeight="1">
      <c r="A212" s="460"/>
      <c r="B212" s="385"/>
      <c r="C212" s="385"/>
      <c r="D212" s="385"/>
      <c r="E212" s="385"/>
      <c r="F212" s="385"/>
      <c r="G212" s="385"/>
      <c r="H212" s="385"/>
      <c r="I212" s="385"/>
      <c r="J212" s="385"/>
      <c r="K212" s="385"/>
      <c r="L212" s="385"/>
      <c r="M212" s="385"/>
    </row>
    <row r="213" spans="1:29" ht="16.5" customHeight="1">
      <c r="A213" s="242"/>
      <c r="B213" s="385"/>
      <c r="C213" s="385"/>
      <c r="D213" s="385"/>
      <c r="E213" s="385"/>
      <c r="F213" s="385"/>
      <c r="G213" s="385"/>
      <c r="H213" s="385"/>
      <c r="I213" s="385"/>
      <c r="J213" s="385"/>
      <c r="K213" s="385"/>
      <c r="L213" s="385"/>
      <c r="M213" s="385"/>
      <c r="N213" s="735" t="s">
        <v>875</v>
      </c>
      <c r="O213" s="735"/>
      <c r="P213" s="735"/>
      <c r="Q213" s="735"/>
      <c r="R213" s="735"/>
      <c r="S213" s="735"/>
      <c r="T213" s="735"/>
      <c r="U213" s="735"/>
      <c r="V213" s="735"/>
      <c r="W213" s="735"/>
      <c r="X213" s="735"/>
      <c r="Y213" s="735"/>
      <c r="Z213" s="735"/>
      <c r="AA213" s="735"/>
      <c r="AB213" s="735"/>
      <c r="AC213" s="735"/>
    </row>
    <row r="214" spans="1:29" s="470" customFormat="1" ht="14.25" customHeight="1">
      <c r="A214" s="468"/>
      <c r="B214" s="469"/>
      <c r="C214" s="469"/>
      <c r="D214" s="469"/>
      <c r="E214" s="469"/>
      <c r="F214" s="469"/>
      <c r="G214" s="469"/>
      <c r="H214" s="469"/>
      <c r="I214" s="469"/>
      <c r="J214" s="469"/>
      <c r="K214" s="469"/>
      <c r="L214" s="469"/>
      <c r="M214" s="469"/>
      <c r="N214" s="736" t="s">
        <v>1</v>
      </c>
      <c r="O214" s="736"/>
      <c r="P214" s="736"/>
      <c r="Q214" s="736"/>
      <c r="R214" s="736"/>
      <c r="S214" s="736"/>
      <c r="T214" s="736"/>
      <c r="U214" s="736"/>
      <c r="V214" s="736"/>
      <c r="W214" s="736"/>
      <c r="X214" s="736"/>
      <c r="Y214" s="736"/>
      <c r="Z214" s="736"/>
      <c r="AA214" s="736"/>
      <c r="AB214" s="736"/>
      <c r="AC214" s="736"/>
    </row>
    <row r="215" spans="1:29" ht="12.75" customHeight="1">
      <c r="A215" s="300"/>
      <c r="B215" s="385"/>
      <c r="C215" s="385"/>
      <c r="D215" s="385"/>
      <c r="E215" s="385"/>
      <c r="F215" s="385"/>
      <c r="G215" s="385"/>
      <c r="H215" s="385"/>
      <c r="I215" s="385"/>
      <c r="J215" s="385"/>
      <c r="K215" s="385"/>
      <c r="L215" s="385"/>
      <c r="M215" s="385"/>
      <c r="N215" s="737" t="s">
        <v>346</v>
      </c>
      <c r="O215" s="774" t="s">
        <v>876</v>
      </c>
      <c r="P215" s="775"/>
      <c r="Q215" s="775"/>
      <c r="R215" s="775"/>
      <c r="S215" s="775"/>
      <c r="T215" s="775"/>
      <c r="U215" s="775"/>
      <c r="V215" s="775"/>
      <c r="W215" s="775"/>
      <c r="X215" s="775"/>
      <c r="Y215" s="775"/>
      <c r="Z215" s="775"/>
      <c r="AA215" s="775"/>
      <c r="AB215" s="775"/>
      <c r="AC215" s="775"/>
    </row>
    <row r="216" spans="1:29" ht="12.75" customHeight="1">
      <c r="A216" s="300"/>
      <c r="B216" s="385"/>
      <c r="C216" s="385"/>
      <c r="D216" s="385"/>
      <c r="E216" s="385"/>
      <c r="F216" s="385"/>
      <c r="G216" s="385"/>
      <c r="H216" s="385"/>
      <c r="I216" s="385"/>
      <c r="J216" s="385"/>
      <c r="K216" s="385"/>
      <c r="L216" s="385"/>
      <c r="M216" s="385"/>
      <c r="N216" s="738"/>
      <c r="O216" s="776" t="s">
        <v>347</v>
      </c>
      <c r="P216" s="777" t="s">
        <v>316</v>
      </c>
      <c r="Q216" s="778"/>
      <c r="R216" s="778"/>
      <c r="S216" s="778"/>
      <c r="T216" s="778"/>
      <c r="U216" s="778"/>
      <c r="V216" s="778"/>
      <c r="W216" s="778"/>
      <c r="X216" s="778"/>
      <c r="Y216" s="778"/>
      <c r="Z216" s="778"/>
      <c r="AA216" s="778"/>
      <c r="AB216" s="778"/>
      <c r="AC216" s="778"/>
    </row>
    <row r="217" spans="1:29" ht="12.75" customHeight="1">
      <c r="A217" s="300"/>
      <c r="B217" s="385"/>
      <c r="C217" s="385"/>
      <c r="D217" s="385"/>
      <c r="E217" s="385"/>
      <c r="F217" s="385"/>
      <c r="G217" s="385"/>
      <c r="H217" s="385"/>
      <c r="I217" s="385"/>
      <c r="J217" s="385"/>
      <c r="K217" s="385"/>
      <c r="L217" s="385"/>
      <c r="M217" s="385"/>
      <c r="N217" s="738"/>
      <c r="O217" s="776"/>
      <c r="P217" s="471">
        <v>1989</v>
      </c>
      <c r="Q217" s="472"/>
      <c r="R217" s="472"/>
      <c r="S217" s="472"/>
      <c r="T217" s="472"/>
      <c r="U217" s="472"/>
      <c r="V217" s="472"/>
      <c r="W217" s="472"/>
      <c r="X217" s="472"/>
      <c r="Y217" s="472"/>
      <c r="Z217" s="472"/>
      <c r="AA217" s="472"/>
      <c r="AB217" s="473"/>
      <c r="AC217" s="474">
        <v>1976</v>
      </c>
    </row>
    <row r="218" spans="1:29" ht="12.75" customHeight="1">
      <c r="A218" s="242"/>
      <c r="B218" s="385"/>
      <c r="C218" s="385"/>
      <c r="D218" s="385"/>
      <c r="E218" s="385"/>
      <c r="F218" s="385"/>
      <c r="G218" s="385"/>
      <c r="H218" s="385"/>
      <c r="I218" s="385"/>
      <c r="J218" s="385"/>
      <c r="K218" s="385"/>
      <c r="L218" s="385"/>
      <c r="M218" s="385"/>
      <c r="N218" s="738"/>
      <c r="O218" s="776"/>
      <c r="P218" s="475" t="s">
        <v>424</v>
      </c>
      <c r="Q218" s="473">
        <v>1988</v>
      </c>
      <c r="R218" s="473">
        <v>1987</v>
      </c>
      <c r="S218" s="473">
        <v>1986</v>
      </c>
      <c r="T218" s="473">
        <v>1985</v>
      </c>
      <c r="U218" s="473">
        <v>1984</v>
      </c>
      <c r="V218" s="473">
        <v>1983</v>
      </c>
      <c r="W218" s="473">
        <v>1982</v>
      </c>
      <c r="X218" s="473">
        <v>1981</v>
      </c>
      <c r="Y218" s="473">
        <v>1980</v>
      </c>
      <c r="Z218" s="473">
        <v>1979</v>
      </c>
      <c r="AA218" s="473">
        <v>1978</v>
      </c>
      <c r="AB218" s="473">
        <v>1977</v>
      </c>
      <c r="AC218" s="476" t="s">
        <v>424</v>
      </c>
    </row>
    <row r="219" spans="1:29" ht="12.75" customHeight="1">
      <c r="A219" s="242"/>
      <c r="B219" s="385"/>
      <c r="C219" s="385"/>
      <c r="D219" s="385"/>
      <c r="E219" s="385"/>
      <c r="F219" s="385"/>
      <c r="G219" s="385"/>
      <c r="H219" s="385"/>
      <c r="I219" s="385"/>
      <c r="J219" s="385"/>
      <c r="K219" s="385"/>
      <c r="L219" s="385"/>
      <c r="M219" s="385"/>
      <c r="N219" s="773"/>
      <c r="O219" s="776"/>
      <c r="P219" s="477" t="s">
        <v>425</v>
      </c>
      <c r="Q219" s="472"/>
      <c r="R219" s="472"/>
      <c r="S219" s="472"/>
      <c r="T219" s="472"/>
      <c r="U219" s="472"/>
      <c r="V219" s="472"/>
      <c r="W219" s="472"/>
      <c r="X219" s="472"/>
      <c r="Y219" s="472"/>
      <c r="Z219" s="472"/>
      <c r="AA219" s="472"/>
      <c r="AB219" s="478"/>
      <c r="AC219" s="479" t="s">
        <v>426</v>
      </c>
    </row>
    <row r="220" spans="1:29" ht="12.75" customHeight="1">
      <c r="A220" s="242"/>
      <c r="B220" s="385"/>
      <c r="C220" s="385"/>
      <c r="D220" s="385"/>
      <c r="E220" s="385"/>
      <c r="F220" s="385"/>
      <c r="G220" s="385"/>
      <c r="H220" s="385"/>
      <c r="I220" s="385"/>
      <c r="J220" s="385"/>
      <c r="K220" s="385"/>
      <c r="L220" s="385"/>
      <c r="M220" s="385"/>
      <c r="N220" s="415" t="s">
        <v>427</v>
      </c>
      <c r="O220" s="416">
        <v>1250</v>
      </c>
      <c r="P220" s="417">
        <v>2</v>
      </c>
      <c r="Q220" s="417">
        <v>21</v>
      </c>
      <c r="R220" s="417">
        <v>121</v>
      </c>
      <c r="S220" s="417">
        <v>229</v>
      </c>
      <c r="T220" s="417">
        <v>266</v>
      </c>
      <c r="U220" s="417">
        <v>231</v>
      </c>
      <c r="V220" s="417">
        <v>147</v>
      </c>
      <c r="W220" s="417">
        <v>80</v>
      </c>
      <c r="X220" s="417">
        <v>51</v>
      </c>
      <c r="Y220" s="417">
        <v>29</v>
      </c>
      <c r="Z220" s="417">
        <v>15</v>
      </c>
      <c r="AA220" s="417">
        <v>23</v>
      </c>
      <c r="AB220" s="417">
        <v>7</v>
      </c>
      <c r="AC220" s="417">
        <v>28</v>
      </c>
    </row>
    <row r="221" spans="1:29" ht="12.75" customHeight="1">
      <c r="A221" s="242"/>
      <c r="B221" s="385"/>
      <c r="C221" s="385"/>
      <c r="D221" s="385"/>
      <c r="E221" s="385"/>
      <c r="F221" s="385"/>
      <c r="G221" s="385"/>
      <c r="H221" s="385"/>
      <c r="I221" s="385"/>
      <c r="J221" s="385"/>
      <c r="K221" s="385"/>
      <c r="L221" s="385"/>
      <c r="M221" s="385"/>
      <c r="N221" s="418" t="s">
        <v>428</v>
      </c>
      <c r="O221" s="386">
        <v>2510</v>
      </c>
      <c r="P221" s="387">
        <v>9</v>
      </c>
      <c r="Q221" s="387">
        <v>139</v>
      </c>
      <c r="R221" s="387">
        <v>448</v>
      </c>
      <c r="S221" s="387">
        <v>651</v>
      </c>
      <c r="T221" s="387">
        <v>540</v>
      </c>
      <c r="U221" s="387">
        <v>287</v>
      </c>
      <c r="V221" s="387">
        <v>155</v>
      </c>
      <c r="W221" s="387">
        <v>87</v>
      </c>
      <c r="X221" s="387">
        <v>42</v>
      </c>
      <c r="Y221" s="387">
        <v>45</v>
      </c>
      <c r="Z221" s="387">
        <v>25</v>
      </c>
      <c r="AA221" s="387">
        <v>20</v>
      </c>
      <c r="AB221" s="387">
        <v>7</v>
      </c>
      <c r="AC221" s="387">
        <v>55</v>
      </c>
    </row>
    <row r="222" spans="1:29" ht="12.75" customHeight="1">
      <c r="A222" s="242"/>
      <c r="B222" s="385" t="s">
        <v>21</v>
      </c>
      <c r="C222" s="385"/>
      <c r="D222" s="385"/>
      <c r="E222" s="385"/>
      <c r="F222" s="385"/>
      <c r="G222" s="385"/>
      <c r="H222" s="385"/>
      <c r="I222" s="385"/>
      <c r="J222" s="385"/>
      <c r="K222" s="385"/>
      <c r="L222" s="385"/>
      <c r="M222" s="385"/>
      <c r="N222" s="480" t="s">
        <v>321</v>
      </c>
      <c r="O222" s="420">
        <v>3760</v>
      </c>
      <c r="P222" s="421">
        <v>11</v>
      </c>
      <c r="Q222" s="421">
        <v>160</v>
      </c>
      <c r="R222" s="421">
        <v>569</v>
      </c>
      <c r="S222" s="421">
        <v>880</v>
      </c>
      <c r="T222" s="421">
        <v>806</v>
      </c>
      <c r="U222" s="421">
        <v>518</v>
      </c>
      <c r="V222" s="421">
        <v>302</v>
      </c>
      <c r="W222" s="421">
        <v>167</v>
      </c>
      <c r="X222" s="421">
        <v>93</v>
      </c>
      <c r="Y222" s="421">
        <v>74</v>
      </c>
      <c r="Z222" s="421">
        <v>40</v>
      </c>
      <c r="AA222" s="421">
        <v>43</v>
      </c>
      <c r="AB222" s="421">
        <v>14</v>
      </c>
      <c r="AC222" s="421">
        <v>83</v>
      </c>
    </row>
    <row r="223" spans="1:13" ht="12.75" customHeight="1">
      <c r="A223" s="242"/>
      <c r="B223" s="385"/>
      <c r="C223" s="385"/>
      <c r="D223" s="385"/>
      <c r="E223" s="385"/>
      <c r="F223" s="385"/>
      <c r="G223" s="385"/>
      <c r="H223" s="385"/>
      <c r="I223" s="385"/>
      <c r="J223" s="385"/>
      <c r="K223" s="385"/>
      <c r="L223" s="385"/>
      <c r="M223" s="385"/>
    </row>
    <row r="224" spans="1:13" ht="12.75" customHeight="1">
      <c r="A224" s="242"/>
      <c r="B224" s="385"/>
      <c r="C224" s="385"/>
      <c r="D224" s="385"/>
      <c r="E224" s="385"/>
      <c r="F224" s="385"/>
      <c r="G224" s="385"/>
      <c r="H224" s="385"/>
      <c r="I224" s="385"/>
      <c r="J224" s="385"/>
      <c r="K224" s="385"/>
      <c r="L224" s="385"/>
      <c r="M224" s="385"/>
    </row>
    <row r="225" spans="1:13" ht="12.75" customHeight="1">
      <c r="A225" s="242"/>
      <c r="B225" s="385"/>
      <c r="C225" s="385"/>
      <c r="D225" s="385"/>
      <c r="E225" s="385"/>
      <c r="F225" s="385"/>
      <c r="G225" s="385"/>
      <c r="H225" s="385"/>
      <c r="I225" s="385"/>
      <c r="J225" s="385"/>
      <c r="K225" s="385"/>
      <c r="L225" s="385"/>
      <c r="M225" s="385"/>
    </row>
    <row r="226" spans="1:13" ht="12.75" customHeight="1">
      <c r="A226" s="242"/>
      <c r="B226" s="385"/>
      <c r="C226" s="385"/>
      <c r="D226" s="385"/>
      <c r="E226" s="385"/>
      <c r="F226" s="385"/>
      <c r="G226" s="385"/>
      <c r="H226" s="385"/>
      <c r="I226" s="385"/>
      <c r="J226" s="385"/>
      <c r="K226" s="385"/>
      <c r="L226" s="385"/>
      <c r="M226" s="385"/>
    </row>
    <row r="227" spans="1:13" ht="12.75" customHeight="1">
      <c r="A227" s="242"/>
      <c r="B227" s="385"/>
      <c r="C227" s="385"/>
      <c r="D227" s="385"/>
      <c r="E227" s="385"/>
      <c r="F227" s="385"/>
      <c r="G227" s="385"/>
      <c r="H227" s="385"/>
      <c r="I227" s="385"/>
      <c r="J227" s="385"/>
      <c r="K227" s="385"/>
      <c r="L227" s="385"/>
      <c r="M227" s="385"/>
    </row>
    <row r="228" spans="1:13" ht="12.75" customHeight="1">
      <c r="A228" s="242"/>
      <c r="B228" s="385"/>
      <c r="C228" s="385"/>
      <c r="D228" s="385"/>
      <c r="E228" s="385"/>
      <c r="F228" s="385"/>
      <c r="G228" s="385"/>
      <c r="H228" s="385"/>
      <c r="I228" s="385"/>
      <c r="J228" s="385"/>
      <c r="K228" s="385"/>
      <c r="L228" s="385"/>
      <c r="M228" s="385"/>
    </row>
    <row r="229" spans="1:13" ht="12.75" customHeight="1">
      <c r="A229" s="242"/>
      <c r="B229" s="385"/>
      <c r="C229" s="385"/>
      <c r="D229" s="385"/>
      <c r="E229" s="385"/>
      <c r="F229" s="385"/>
      <c r="G229" s="385"/>
      <c r="H229" s="385"/>
      <c r="I229" s="385"/>
      <c r="J229" s="385"/>
      <c r="K229" s="385"/>
      <c r="L229" s="385"/>
      <c r="M229" s="385"/>
    </row>
    <row r="230" spans="1:13" ht="12.75" customHeight="1">
      <c r="A230" s="242"/>
      <c r="B230" s="385"/>
      <c r="C230" s="385"/>
      <c r="D230" s="385"/>
      <c r="E230" s="385"/>
      <c r="F230" s="385"/>
      <c r="G230" s="385"/>
      <c r="H230" s="385"/>
      <c r="I230" s="385"/>
      <c r="J230" s="385"/>
      <c r="K230" s="385"/>
      <c r="L230" s="385"/>
      <c r="M230" s="385"/>
    </row>
    <row r="231" spans="1:13" ht="12.75" customHeight="1">
      <c r="A231" s="242"/>
      <c r="B231" s="385"/>
      <c r="C231" s="385"/>
      <c r="D231" s="385"/>
      <c r="E231" s="385"/>
      <c r="F231" s="385"/>
      <c r="G231" s="385"/>
      <c r="H231" s="385"/>
      <c r="I231" s="385"/>
      <c r="J231" s="385"/>
      <c r="K231" s="385"/>
      <c r="L231" s="385"/>
      <c r="M231" s="385"/>
    </row>
    <row r="232" spans="1:13" ht="12.75" customHeight="1">
      <c r="A232" s="242"/>
      <c r="B232" s="385"/>
      <c r="C232" s="385"/>
      <c r="D232" s="385"/>
      <c r="E232" s="385"/>
      <c r="F232" s="385"/>
      <c r="G232" s="385"/>
      <c r="H232" s="385"/>
      <c r="I232" s="385"/>
      <c r="J232" s="385"/>
      <c r="K232" s="385"/>
      <c r="L232" s="385"/>
      <c r="M232" s="385"/>
    </row>
    <row r="233" spans="1:13" ht="12.75" customHeight="1">
      <c r="A233" s="242"/>
      <c r="B233" s="385"/>
      <c r="C233" s="385"/>
      <c r="D233" s="385"/>
      <c r="E233" s="385"/>
      <c r="F233" s="385"/>
      <c r="G233" s="385"/>
      <c r="H233" s="385"/>
      <c r="I233" s="385"/>
      <c r="J233" s="385"/>
      <c r="K233" s="385"/>
      <c r="L233" s="385"/>
      <c r="M233" s="385"/>
    </row>
    <row r="234" spans="1:13" ht="12.75" customHeight="1">
      <c r="A234" s="460" t="s">
        <v>724</v>
      </c>
      <c r="B234" s="385"/>
      <c r="C234" s="481"/>
      <c r="D234" s="481"/>
      <c r="E234" s="481"/>
      <c r="F234" s="481"/>
      <c r="G234" s="481"/>
      <c r="H234" s="481"/>
      <c r="I234" s="481"/>
      <c r="J234" s="481"/>
      <c r="K234" s="481"/>
      <c r="L234" s="481"/>
      <c r="M234" s="481"/>
    </row>
    <row r="235" spans="1:13" ht="12.75" customHeight="1">
      <c r="A235" s="462" t="s">
        <v>784</v>
      </c>
      <c r="B235" s="385"/>
      <c r="C235" s="481"/>
      <c r="D235" s="481"/>
      <c r="E235" s="481"/>
      <c r="F235" s="481"/>
      <c r="G235" s="481"/>
      <c r="H235" s="481"/>
      <c r="I235" s="481"/>
      <c r="J235" s="481"/>
      <c r="K235" s="481"/>
      <c r="L235" s="481"/>
      <c r="M235" s="481"/>
    </row>
  </sheetData>
  <sheetProtection/>
  <mergeCells count="22">
    <mergeCell ref="N215:N219"/>
    <mergeCell ref="O215:AC215"/>
    <mergeCell ref="O216:O219"/>
    <mergeCell ref="P216:AC216"/>
    <mergeCell ref="A178:M178"/>
    <mergeCell ref="A179:M179"/>
    <mergeCell ref="A180:A183"/>
    <mergeCell ref="C180:E181"/>
    <mergeCell ref="N213:AC213"/>
    <mergeCell ref="N214:AC214"/>
    <mergeCell ref="A62:A65"/>
    <mergeCell ref="C62:E63"/>
    <mergeCell ref="A119:M119"/>
    <mergeCell ref="A120:M120"/>
    <mergeCell ref="A121:A124"/>
    <mergeCell ref="C121:E122"/>
    <mergeCell ref="A1:M1"/>
    <mergeCell ref="A2:M2"/>
    <mergeCell ref="A3:A6"/>
    <mergeCell ref="C3:E4"/>
    <mergeCell ref="A60:M60"/>
    <mergeCell ref="A61:M61"/>
  </mergeCells>
  <printOptions/>
  <pageMargins left="0.5905511811023623" right="0.5905511811023623" top="0.5905511811023623" bottom="0.7874015748031497" header="0.31496062992125984" footer="0.31496062992125984"/>
  <pageSetup firstPageNumber="21" useFirstPageNumber="1" horizontalDpi="600" verticalDpi="600" orientation="portrait" paperSize="9" r:id="rId2"/>
  <headerFooter alignWithMargins="0">
    <oddHeader>&amp;C&amp;"Arial,Standard"&amp;8- &amp;P -</oddHeader>
  </headerFooter>
  <legacyDrawing r:id="rId1"/>
</worksheet>
</file>

<file path=xl/worksheets/sheet13.xml><?xml version="1.0" encoding="utf-8"?>
<worksheet xmlns="http://schemas.openxmlformats.org/spreadsheetml/2006/main" xmlns:r="http://schemas.openxmlformats.org/officeDocument/2006/relationships">
  <dimension ref="A1:M199"/>
  <sheetViews>
    <sheetView zoomScaleSheetLayoutView="85" zoomScalePageLayoutView="0" workbookViewId="0" topLeftCell="A1">
      <selection activeCell="C6" sqref="C6"/>
    </sheetView>
  </sheetViews>
  <sheetFormatPr defaultColWidth="11.421875" defaultRowHeight="15"/>
  <cols>
    <col min="1" max="1" width="38.140625" style="482" customWidth="1"/>
    <col min="2" max="2" width="1.57421875" style="482" customWidth="1"/>
    <col min="3" max="8" width="8.421875" style="482" customWidth="1"/>
    <col min="9" max="16384" width="11.421875" style="482" customWidth="1"/>
  </cols>
  <sheetData>
    <row r="1" spans="1:9" ht="16.5" customHeight="1">
      <c r="A1" s="779" t="s">
        <v>877</v>
      </c>
      <c r="B1" s="779"/>
      <c r="C1" s="779"/>
      <c r="D1" s="779"/>
      <c r="E1" s="779"/>
      <c r="F1" s="779"/>
      <c r="G1" s="779"/>
      <c r="H1" s="779"/>
      <c r="I1" s="55"/>
    </row>
    <row r="2" spans="1:13" ht="14.25" customHeight="1">
      <c r="A2" s="780" t="s">
        <v>1</v>
      </c>
      <c r="B2" s="780"/>
      <c r="C2" s="780"/>
      <c r="D2" s="780"/>
      <c r="E2" s="780"/>
      <c r="F2" s="780"/>
      <c r="G2" s="780"/>
      <c r="H2" s="780"/>
      <c r="I2" s="483"/>
      <c r="J2" s="483"/>
      <c r="K2" s="483"/>
      <c r="L2" s="483"/>
      <c r="M2" s="483"/>
    </row>
    <row r="3" spans="1:8" ht="12.75" customHeight="1">
      <c r="A3" s="781" t="s">
        <v>83</v>
      </c>
      <c r="B3" s="737"/>
      <c r="C3" s="484" t="s">
        <v>324</v>
      </c>
      <c r="D3" s="485"/>
      <c r="E3" s="485"/>
      <c r="F3" s="485"/>
      <c r="G3" s="485"/>
      <c r="H3" s="485"/>
    </row>
    <row r="4" spans="1:8" ht="12.75" customHeight="1">
      <c r="A4" s="782"/>
      <c r="B4" s="738"/>
      <c r="C4" s="784" t="s">
        <v>326</v>
      </c>
      <c r="D4" s="785"/>
      <c r="E4" s="786"/>
      <c r="F4" s="784" t="s">
        <v>653</v>
      </c>
      <c r="G4" s="785"/>
      <c r="H4" s="785"/>
    </row>
    <row r="5" spans="1:8" ht="12.75" customHeight="1">
      <c r="A5" s="783"/>
      <c r="B5" s="773"/>
      <c r="C5" s="486" t="s">
        <v>7</v>
      </c>
      <c r="D5" s="487" t="s">
        <v>8</v>
      </c>
      <c r="E5" s="487" t="s">
        <v>18</v>
      </c>
      <c r="F5" s="487" t="s">
        <v>7</v>
      </c>
      <c r="G5" s="487" t="s">
        <v>8</v>
      </c>
      <c r="H5" s="487" t="s">
        <v>18</v>
      </c>
    </row>
    <row r="6" spans="1:8" ht="12.75" customHeight="1">
      <c r="A6" s="340" t="s">
        <v>878</v>
      </c>
      <c r="B6" s="418" t="s">
        <v>21</v>
      </c>
      <c r="C6" s="386">
        <v>1</v>
      </c>
      <c r="D6" s="417">
        <v>1</v>
      </c>
      <c r="E6" s="417">
        <v>2</v>
      </c>
      <c r="F6" s="417">
        <v>0</v>
      </c>
      <c r="G6" s="417">
        <v>1</v>
      </c>
      <c r="H6" s="417">
        <v>1</v>
      </c>
    </row>
    <row r="7" spans="1:8" ht="12.75" customHeight="1">
      <c r="A7" s="343" t="s">
        <v>879</v>
      </c>
      <c r="B7" s="418"/>
      <c r="C7" s="386">
        <v>0</v>
      </c>
      <c r="D7" s="387">
        <v>1</v>
      </c>
      <c r="E7" s="387">
        <v>1</v>
      </c>
      <c r="F7" s="387">
        <v>0</v>
      </c>
      <c r="G7" s="387">
        <v>0</v>
      </c>
      <c r="H7" s="387">
        <v>0</v>
      </c>
    </row>
    <row r="8" spans="1:8" ht="12.75" customHeight="1">
      <c r="A8" s="343" t="s">
        <v>880</v>
      </c>
      <c r="B8" s="418"/>
      <c r="C8" s="386">
        <v>0</v>
      </c>
      <c r="D8" s="387">
        <v>1</v>
      </c>
      <c r="E8" s="387">
        <v>1</v>
      </c>
      <c r="F8" s="387">
        <v>0</v>
      </c>
      <c r="G8" s="387">
        <v>0</v>
      </c>
      <c r="H8" s="387">
        <v>0</v>
      </c>
    </row>
    <row r="9" spans="1:8" ht="12.75" customHeight="1">
      <c r="A9" s="343" t="s">
        <v>654</v>
      </c>
      <c r="B9" s="418" t="s">
        <v>21</v>
      </c>
      <c r="C9" s="386">
        <v>1</v>
      </c>
      <c r="D9" s="387">
        <v>7</v>
      </c>
      <c r="E9" s="387">
        <v>8</v>
      </c>
      <c r="F9" s="387">
        <v>2</v>
      </c>
      <c r="G9" s="387">
        <v>2</v>
      </c>
      <c r="H9" s="387">
        <v>4</v>
      </c>
    </row>
    <row r="10" spans="1:8" ht="12.75" customHeight="1">
      <c r="A10" s="343" t="s">
        <v>881</v>
      </c>
      <c r="B10" s="418" t="s">
        <v>21</v>
      </c>
      <c r="C10" s="386">
        <v>0</v>
      </c>
      <c r="D10" s="387">
        <v>1</v>
      </c>
      <c r="E10" s="387">
        <v>1</v>
      </c>
      <c r="F10" s="387">
        <v>1</v>
      </c>
      <c r="G10" s="387">
        <v>3</v>
      </c>
      <c r="H10" s="387">
        <v>4</v>
      </c>
    </row>
    <row r="11" spans="1:8" ht="12.75" customHeight="1">
      <c r="A11" s="343" t="s">
        <v>882</v>
      </c>
      <c r="B11" s="488"/>
      <c r="C11" s="386">
        <v>3</v>
      </c>
      <c r="D11" s="387">
        <v>0</v>
      </c>
      <c r="E11" s="387">
        <v>3</v>
      </c>
      <c r="F11" s="387">
        <v>1</v>
      </c>
      <c r="G11" s="387">
        <v>1</v>
      </c>
      <c r="H11" s="387">
        <v>2</v>
      </c>
    </row>
    <row r="12" spans="1:8" ht="12.75" customHeight="1">
      <c r="A12" s="343" t="s">
        <v>883</v>
      </c>
      <c r="B12" s="418" t="s">
        <v>21</v>
      </c>
      <c r="C12" s="386">
        <v>0</v>
      </c>
      <c r="D12" s="387">
        <v>1</v>
      </c>
      <c r="E12" s="387">
        <v>1</v>
      </c>
      <c r="F12" s="387">
        <v>0</v>
      </c>
      <c r="G12" s="387">
        <v>1</v>
      </c>
      <c r="H12" s="387">
        <v>1</v>
      </c>
    </row>
    <row r="13" spans="1:8" ht="12.75" customHeight="1">
      <c r="A13" s="343" t="s">
        <v>884</v>
      </c>
      <c r="B13" s="489"/>
      <c r="C13" s="386">
        <v>7</v>
      </c>
      <c r="D13" s="387">
        <v>9</v>
      </c>
      <c r="E13" s="387">
        <v>16</v>
      </c>
      <c r="F13" s="387">
        <v>0</v>
      </c>
      <c r="G13" s="387">
        <v>7</v>
      </c>
      <c r="H13" s="387">
        <v>7</v>
      </c>
    </row>
    <row r="14" spans="1:8" ht="12.75" customHeight="1">
      <c r="A14" s="343" t="s">
        <v>660</v>
      </c>
      <c r="B14" s="489"/>
      <c r="C14" s="386">
        <v>5</v>
      </c>
      <c r="D14" s="387">
        <v>15</v>
      </c>
      <c r="E14" s="387">
        <v>20</v>
      </c>
      <c r="F14" s="387">
        <v>3</v>
      </c>
      <c r="G14" s="387">
        <v>15</v>
      </c>
      <c r="H14" s="387">
        <v>18</v>
      </c>
    </row>
    <row r="15" spans="1:8" ht="12.75" customHeight="1">
      <c r="A15" s="343" t="s">
        <v>661</v>
      </c>
      <c r="B15" s="489"/>
      <c r="C15" s="386">
        <v>0</v>
      </c>
      <c r="D15" s="387">
        <v>1</v>
      </c>
      <c r="E15" s="387">
        <v>1</v>
      </c>
      <c r="F15" s="387">
        <v>0</v>
      </c>
      <c r="G15" s="387">
        <v>0</v>
      </c>
      <c r="H15" s="387">
        <v>0</v>
      </c>
    </row>
    <row r="16" spans="1:8" ht="12.75" customHeight="1">
      <c r="A16" s="343" t="s">
        <v>885</v>
      </c>
      <c r="B16" s="489"/>
      <c r="C16" s="386">
        <v>0</v>
      </c>
      <c r="D16" s="387">
        <v>0</v>
      </c>
      <c r="E16" s="387">
        <v>0</v>
      </c>
      <c r="F16" s="387">
        <v>0</v>
      </c>
      <c r="G16" s="387">
        <v>1</v>
      </c>
      <c r="H16" s="387">
        <v>1</v>
      </c>
    </row>
    <row r="17" spans="1:8" ht="12.75" customHeight="1">
      <c r="A17" s="343" t="s">
        <v>886</v>
      </c>
      <c r="B17" s="489"/>
      <c r="C17" s="386">
        <v>0</v>
      </c>
      <c r="D17" s="387">
        <v>1</v>
      </c>
      <c r="E17" s="387">
        <v>1</v>
      </c>
      <c r="F17" s="387">
        <v>0</v>
      </c>
      <c r="G17" s="387">
        <v>0</v>
      </c>
      <c r="H17" s="387">
        <v>0</v>
      </c>
    </row>
    <row r="18" spans="1:8" ht="12.75" customHeight="1">
      <c r="A18" s="343" t="s">
        <v>887</v>
      </c>
      <c r="B18" s="489"/>
      <c r="C18" s="386">
        <v>1</v>
      </c>
      <c r="D18" s="387">
        <v>0</v>
      </c>
      <c r="E18" s="387">
        <v>1</v>
      </c>
      <c r="F18" s="387">
        <v>0</v>
      </c>
      <c r="G18" s="387">
        <v>1</v>
      </c>
      <c r="H18" s="387">
        <v>1</v>
      </c>
    </row>
    <row r="19" spans="1:8" ht="12.75" customHeight="1">
      <c r="A19" s="343" t="s">
        <v>665</v>
      </c>
      <c r="B19" s="489"/>
      <c r="C19" s="386">
        <v>3</v>
      </c>
      <c r="D19" s="387">
        <v>7</v>
      </c>
      <c r="E19" s="387">
        <v>10</v>
      </c>
      <c r="F19" s="387">
        <v>1</v>
      </c>
      <c r="G19" s="387">
        <v>6</v>
      </c>
      <c r="H19" s="387">
        <v>7</v>
      </c>
    </row>
    <row r="20" spans="1:8" ht="12.75" customHeight="1">
      <c r="A20" s="343" t="s">
        <v>888</v>
      </c>
      <c r="B20" s="489"/>
      <c r="C20" s="386">
        <v>0</v>
      </c>
      <c r="D20" s="387">
        <v>0</v>
      </c>
      <c r="E20" s="387">
        <v>0</v>
      </c>
      <c r="F20" s="387">
        <v>1</v>
      </c>
      <c r="G20" s="387">
        <v>0</v>
      </c>
      <c r="H20" s="387">
        <v>1</v>
      </c>
    </row>
    <row r="21" spans="1:8" ht="12.75" customHeight="1">
      <c r="A21" s="343" t="s">
        <v>889</v>
      </c>
      <c r="B21" s="489"/>
      <c r="C21" s="386">
        <v>0</v>
      </c>
      <c r="D21" s="387">
        <v>1</v>
      </c>
      <c r="E21" s="387">
        <v>1</v>
      </c>
      <c r="F21" s="387">
        <v>0</v>
      </c>
      <c r="G21" s="387">
        <v>0</v>
      </c>
      <c r="H21" s="387">
        <v>0</v>
      </c>
    </row>
    <row r="22" spans="1:8" ht="12.75" customHeight="1">
      <c r="A22" s="343" t="s">
        <v>890</v>
      </c>
      <c r="B22" s="489"/>
      <c r="C22" s="386">
        <v>0</v>
      </c>
      <c r="D22" s="387">
        <v>1</v>
      </c>
      <c r="E22" s="387">
        <v>1</v>
      </c>
      <c r="F22" s="387">
        <v>0</v>
      </c>
      <c r="G22" s="387">
        <v>0</v>
      </c>
      <c r="H22" s="387">
        <v>0</v>
      </c>
    </row>
    <row r="23" spans="1:8" ht="12.75" customHeight="1">
      <c r="A23" s="343" t="s">
        <v>891</v>
      </c>
      <c r="B23" s="489"/>
      <c r="C23" s="386">
        <v>0</v>
      </c>
      <c r="D23" s="387">
        <v>0</v>
      </c>
      <c r="E23" s="387">
        <v>0</v>
      </c>
      <c r="F23" s="387">
        <v>0</v>
      </c>
      <c r="G23" s="387">
        <v>1</v>
      </c>
      <c r="H23" s="387">
        <v>1</v>
      </c>
    </row>
    <row r="24" spans="1:8" ht="12.75" customHeight="1">
      <c r="A24" s="343" t="s">
        <v>892</v>
      </c>
      <c r="B24" s="489"/>
      <c r="C24" s="386">
        <v>12</v>
      </c>
      <c r="D24" s="387">
        <v>2</v>
      </c>
      <c r="E24" s="387">
        <v>14</v>
      </c>
      <c r="F24" s="387">
        <v>1</v>
      </c>
      <c r="G24" s="387">
        <v>8</v>
      </c>
      <c r="H24" s="387">
        <v>9</v>
      </c>
    </row>
    <row r="25" spans="1:8" ht="12.75" customHeight="1">
      <c r="A25" s="343" t="s">
        <v>668</v>
      </c>
      <c r="B25" s="489"/>
      <c r="C25" s="386">
        <v>3</v>
      </c>
      <c r="D25" s="387">
        <v>7</v>
      </c>
      <c r="E25" s="387">
        <v>10</v>
      </c>
      <c r="F25" s="387">
        <v>3</v>
      </c>
      <c r="G25" s="387">
        <v>3</v>
      </c>
      <c r="H25" s="387">
        <v>6</v>
      </c>
    </row>
    <row r="26" spans="1:8" ht="12.75" customHeight="1">
      <c r="A26" s="343" t="s">
        <v>893</v>
      </c>
      <c r="B26" s="489"/>
      <c r="C26" s="386">
        <v>0</v>
      </c>
      <c r="D26" s="387">
        <v>1</v>
      </c>
      <c r="E26" s="387">
        <v>1</v>
      </c>
      <c r="F26" s="387">
        <v>0</v>
      </c>
      <c r="G26" s="387">
        <v>0</v>
      </c>
      <c r="H26" s="387">
        <v>0</v>
      </c>
    </row>
    <row r="27" spans="1:8" ht="12.75" customHeight="1">
      <c r="A27" s="343" t="s">
        <v>894</v>
      </c>
      <c r="B27" s="489"/>
      <c r="C27" s="386">
        <v>0</v>
      </c>
      <c r="D27" s="387">
        <v>1</v>
      </c>
      <c r="E27" s="387">
        <v>1</v>
      </c>
      <c r="F27" s="387">
        <v>0</v>
      </c>
      <c r="G27" s="387">
        <v>0</v>
      </c>
      <c r="H27" s="387">
        <v>0</v>
      </c>
    </row>
    <row r="28" spans="1:8" ht="12.75" customHeight="1">
      <c r="A28" s="343" t="s">
        <v>670</v>
      </c>
      <c r="B28" s="489"/>
      <c r="C28" s="386">
        <v>0</v>
      </c>
      <c r="D28" s="387">
        <v>1</v>
      </c>
      <c r="E28" s="387">
        <v>1</v>
      </c>
      <c r="F28" s="387">
        <v>0</v>
      </c>
      <c r="G28" s="387">
        <v>0</v>
      </c>
      <c r="H28" s="387">
        <v>0</v>
      </c>
    </row>
    <row r="29" spans="1:8" ht="12.75" customHeight="1">
      <c r="A29" s="343" t="s">
        <v>895</v>
      </c>
      <c r="B29" s="489"/>
      <c r="C29" s="386">
        <v>0</v>
      </c>
      <c r="D29" s="387">
        <v>0</v>
      </c>
      <c r="E29" s="387">
        <v>0</v>
      </c>
      <c r="F29" s="387">
        <v>1</v>
      </c>
      <c r="G29" s="387">
        <v>0</v>
      </c>
      <c r="H29" s="387">
        <v>1</v>
      </c>
    </row>
    <row r="30" spans="1:8" ht="12.75" customHeight="1">
      <c r="A30" s="343" t="s">
        <v>859</v>
      </c>
      <c r="B30" s="489"/>
      <c r="C30" s="386">
        <v>0</v>
      </c>
      <c r="D30" s="387">
        <v>1</v>
      </c>
      <c r="E30" s="387">
        <v>1</v>
      </c>
      <c r="F30" s="387">
        <v>0</v>
      </c>
      <c r="G30" s="387">
        <v>0</v>
      </c>
      <c r="H30" s="387">
        <v>0</v>
      </c>
    </row>
    <row r="31" spans="1:8" ht="12.75" customHeight="1">
      <c r="A31" s="343" t="s">
        <v>896</v>
      </c>
      <c r="B31" s="489"/>
      <c r="C31" s="386">
        <v>0</v>
      </c>
      <c r="D31" s="387">
        <v>0</v>
      </c>
      <c r="E31" s="387">
        <v>0</v>
      </c>
      <c r="F31" s="387">
        <v>0</v>
      </c>
      <c r="G31" s="387">
        <v>1</v>
      </c>
      <c r="H31" s="387">
        <v>1</v>
      </c>
    </row>
    <row r="32" spans="1:8" ht="12.75" customHeight="1">
      <c r="A32" s="343" t="s">
        <v>812</v>
      </c>
      <c r="B32" s="489"/>
      <c r="C32" s="386">
        <v>1</v>
      </c>
      <c r="D32" s="387">
        <v>1</v>
      </c>
      <c r="E32" s="387">
        <v>2</v>
      </c>
      <c r="F32" s="387">
        <v>1</v>
      </c>
      <c r="G32" s="387">
        <v>0</v>
      </c>
      <c r="H32" s="387">
        <v>1</v>
      </c>
    </row>
    <row r="33" spans="1:8" ht="12.75" customHeight="1">
      <c r="A33" s="343" t="s">
        <v>801</v>
      </c>
      <c r="B33" s="489"/>
      <c r="C33" s="386">
        <v>1</v>
      </c>
      <c r="D33" s="387">
        <v>2</v>
      </c>
      <c r="E33" s="387">
        <v>3</v>
      </c>
      <c r="F33" s="387">
        <v>1</v>
      </c>
      <c r="G33" s="387">
        <v>1</v>
      </c>
      <c r="H33" s="387">
        <v>2</v>
      </c>
    </row>
    <row r="34" spans="1:8" ht="12.75" customHeight="1">
      <c r="A34" s="343" t="s">
        <v>805</v>
      </c>
      <c r="B34" s="489"/>
      <c r="C34" s="386">
        <v>2</v>
      </c>
      <c r="D34" s="387">
        <v>7</v>
      </c>
      <c r="E34" s="387">
        <v>9</v>
      </c>
      <c r="F34" s="387">
        <v>0</v>
      </c>
      <c r="G34" s="387">
        <v>7</v>
      </c>
      <c r="H34" s="387">
        <v>7</v>
      </c>
    </row>
    <row r="35" spans="1:8" ht="12.75" customHeight="1">
      <c r="A35" s="343" t="s">
        <v>897</v>
      </c>
      <c r="B35" s="489"/>
      <c r="C35" s="386">
        <v>0</v>
      </c>
      <c r="D35" s="387">
        <v>1</v>
      </c>
      <c r="E35" s="387">
        <v>1</v>
      </c>
      <c r="F35" s="387">
        <v>1</v>
      </c>
      <c r="G35" s="387">
        <v>0</v>
      </c>
      <c r="H35" s="387">
        <v>1</v>
      </c>
    </row>
    <row r="36" spans="1:8" ht="12.75" customHeight="1">
      <c r="A36" s="343" t="s">
        <v>806</v>
      </c>
      <c r="B36" s="489"/>
      <c r="C36" s="386">
        <v>0</v>
      </c>
      <c r="D36" s="387">
        <v>1</v>
      </c>
      <c r="E36" s="387">
        <v>1</v>
      </c>
      <c r="F36" s="387">
        <v>0</v>
      </c>
      <c r="G36" s="387">
        <v>0</v>
      </c>
      <c r="H36" s="387">
        <v>0</v>
      </c>
    </row>
    <row r="37" spans="1:8" ht="12.75" customHeight="1">
      <c r="A37" s="343" t="s">
        <v>808</v>
      </c>
      <c r="B37" s="489"/>
      <c r="C37" s="386">
        <v>0</v>
      </c>
      <c r="D37" s="387">
        <v>5</v>
      </c>
      <c r="E37" s="387">
        <v>5</v>
      </c>
      <c r="F37" s="387">
        <v>3</v>
      </c>
      <c r="G37" s="387">
        <v>11</v>
      </c>
      <c r="H37" s="387">
        <v>14</v>
      </c>
    </row>
    <row r="38" spans="1:8" ht="12.75" customHeight="1">
      <c r="A38" s="343" t="s">
        <v>898</v>
      </c>
      <c r="B38" s="489"/>
      <c r="C38" s="386">
        <v>0</v>
      </c>
      <c r="D38" s="387">
        <v>0</v>
      </c>
      <c r="E38" s="387">
        <v>0</v>
      </c>
      <c r="F38" s="387">
        <v>0</v>
      </c>
      <c r="G38" s="387">
        <v>1</v>
      </c>
      <c r="H38" s="387">
        <v>1</v>
      </c>
    </row>
    <row r="39" spans="1:8" ht="12.75" customHeight="1">
      <c r="A39" s="343" t="s">
        <v>811</v>
      </c>
      <c r="B39" s="489"/>
      <c r="C39" s="386">
        <v>0</v>
      </c>
      <c r="D39" s="387">
        <v>1</v>
      </c>
      <c r="E39" s="387">
        <v>1</v>
      </c>
      <c r="F39" s="387">
        <v>0</v>
      </c>
      <c r="G39" s="387">
        <v>0</v>
      </c>
      <c r="H39" s="387">
        <v>0</v>
      </c>
    </row>
    <row r="40" spans="1:8" ht="12.75" customHeight="1">
      <c r="A40" s="343" t="s">
        <v>817</v>
      </c>
      <c r="B40" s="489"/>
      <c r="C40" s="386">
        <v>1</v>
      </c>
      <c r="D40" s="387">
        <v>3</v>
      </c>
      <c r="E40" s="387">
        <v>4</v>
      </c>
      <c r="F40" s="387">
        <v>3</v>
      </c>
      <c r="G40" s="387">
        <v>6</v>
      </c>
      <c r="H40" s="387">
        <v>9</v>
      </c>
    </row>
    <row r="41" spans="1:8" ht="12.75" customHeight="1">
      <c r="A41" s="343" t="s">
        <v>816</v>
      </c>
      <c r="B41" s="489"/>
      <c r="C41" s="386">
        <v>8</v>
      </c>
      <c r="D41" s="387">
        <v>4</v>
      </c>
      <c r="E41" s="387">
        <v>12</v>
      </c>
      <c r="F41" s="387">
        <v>3</v>
      </c>
      <c r="G41" s="387">
        <v>3</v>
      </c>
      <c r="H41" s="387">
        <v>6</v>
      </c>
    </row>
    <row r="42" spans="1:8" ht="12.75" customHeight="1">
      <c r="A42" s="343" t="s">
        <v>814</v>
      </c>
      <c r="B42" s="489"/>
      <c r="C42" s="386">
        <v>0</v>
      </c>
      <c r="D42" s="387">
        <v>2</v>
      </c>
      <c r="E42" s="387">
        <v>2</v>
      </c>
      <c r="F42" s="387">
        <v>0</v>
      </c>
      <c r="G42" s="387">
        <v>1</v>
      </c>
      <c r="H42" s="387">
        <v>1</v>
      </c>
    </row>
    <row r="43" spans="1:8" ht="12.75" customHeight="1">
      <c r="A43" s="343" t="s">
        <v>789</v>
      </c>
      <c r="B43" s="489"/>
      <c r="C43" s="386">
        <v>34</v>
      </c>
      <c r="D43" s="387">
        <v>68</v>
      </c>
      <c r="E43" s="387">
        <v>102</v>
      </c>
      <c r="F43" s="387">
        <v>18</v>
      </c>
      <c r="G43" s="387">
        <v>51</v>
      </c>
      <c r="H43" s="387">
        <v>69</v>
      </c>
    </row>
    <row r="44" spans="1:8" ht="12.75" customHeight="1">
      <c r="A44" s="343" t="s">
        <v>791</v>
      </c>
      <c r="B44" s="489"/>
      <c r="C44" s="386">
        <v>1</v>
      </c>
      <c r="D44" s="387">
        <v>8</v>
      </c>
      <c r="E44" s="387">
        <v>9</v>
      </c>
      <c r="F44" s="387">
        <v>1</v>
      </c>
      <c r="G44" s="387">
        <v>3</v>
      </c>
      <c r="H44" s="387">
        <v>4</v>
      </c>
    </row>
    <row r="45" spans="1:8" ht="12.75" customHeight="1">
      <c r="A45" s="343" t="s">
        <v>673</v>
      </c>
      <c r="B45" s="489"/>
      <c r="C45" s="386">
        <v>8</v>
      </c>
      <c r="D45" s="387">
        <v>7</v>
      </c>
      <c r="E45" s="387">
        <v>15</v>
      </c>
      <c r="F45" s="387">
        <v>10</v>
      </c>
      <c r="G45" s="387">
        <v>22</v>
      </c>
      <c r="H45" s="387">
        <v>32</v>
      </c>
    </row>
    <row r="46" spans="1:8" ht="12.75" customHeight="1">
      <c r="A46" s="343" t="s">
        <v>674</v>
      </c>
      <c r="B46" s="489"/>
      <c r="C46" s="386">
        <v>2</v>
      </c>
      <c r="D46" s="387">
        <v>0</v>
      </c>
      <c r="E46" s="387">
        <v>2</v>
      </c>
      <c r="F46" s="387">
        <v>0</v>
      </c>
      <c r="G46" s="387">
        <v>1</v>
      </c>
      <c r="H46" s="387">
        <v>1</v>
      </c>
    </row>
    <row r="47" spans="1:8" ht="12.75" customHeight="1">
      <c r="A47" s="343" t="s">
        <v>672</v>
      </c>
      <c r="B47" s="489"/>
      <c r="C47" s="386">
        <v>0</v>
      </c>
      <c r="D47" s="387">
        <v>0</v>
      </c>
      <c r="E47" s="387">
        <v>0</v>
      </c>
      <c r="F47" s="387">
        <v>0</v>
      </c>
      <c r="G47" s="387">
        <v>2</v>
      </c>
      <c r="H47" s="387">
        <v>2</v>
      </c>
    </row>
    <row r="48" spans="1:8" ht="12.75" customHeight="1">
      <c r="A48" s="343" t="s">
        <v>899</v>
      </c>
      <c r="B48" s="489"/>
      <c r="C48" s="386">
        <v>0</v>
      </c>
      <c r="D48" s="387">
        <v>0</v>
      </c>
      <c r="E48" s="387">
        <v>0</v>
      </c>
      <c r="F48" s="387">
        <v>0</v>
      </c>
      <c r="G48" s="387">
        <v>1</v>
      </c>
      <c r="H48" s="387">
        <v>1</v>
      </c>
    </row>
    <row r="49" spans="1:8" ht="12.75" customHeight="1">
      <c r="A49" s="343" t="s">
        <v>768</v>
      </c>
      <c r="B49" s="489"/>
      <c r="C49" s="386">
        <v>4</v>
      </c>
      <c r="D49" s="387">
        <v>14</v>
      </c>
      <c r="E49" s="387">
        <v>18</v>
      </c>
      <c r="F49" s="387">
        <v>2</v>
      </c>
      <c r="G49" s="387">
        <v>11</v>
      </c>
      <c r="H49" s="387">
        <v>13</v>
      </c>
    </row>
    <row r="50" spans="1:8" ht="12.75" customHeight="1">
      <c r="A50" s="343" t="s">
        <v>772</v>
      </c>
      <c r="B50" s="489"/>
      <c r="C50" s="386">
        <v>0</v>
      </c>
      <c r="D50" s="387">
        <v>1</v>
      </c>
      <c r="E50" s="387">
        <v>1</v>
      </c>
      <c r="F50" s="387">
        <v>0</v>
      </c>
      <c r="G50" s="387">
        <v>1</v>
      </c>
      <c r="H50" s="387">
        <v>1</v>
      </c>
    </row>
    <row r="51" spans="1:8" ht="12.75" customHeight="1">
      <c r="A51" s="343" t="s">
        <v>900</v>
      </c>
      <c r="B51" s="489"/>
      <c r="C51" s="386">
        <v>0</v>
      </c>
      <c r="D51" s="387">
        <v>1</v>
      </c>
      <c r="E51" s="387">
        <v>1</v>
      </c>
      <c r="F51" s="387">
        <v>0</v>
      </c>
      <c r="G51" s="387">
        <v>0</v>
      </c>
      <c r="H51" s="387">
        <v>0</v>
      </c>
    </row>
    <row r="52" spans="1:8" ht="12.75" customHeight="1">
      <c r="A52" s="343" t="s">
        <v>901</v>
      </c>
      <c r="B52" s="489"/>
      <c r="C52" s="386">
        <v>1</v>
      </c>
      <c r="D52" s="387">
        <v>1</v>
      </c>
      <c r="E52" s="387">
        <v>2</v>
      </c>
      <c r="F52" s="387">
        <v>0</v>
      </c>
      <c r="G52" s="387">
        <v>0</v>
      </c>
      <c r="H52" s="387">
        <v>0</v>
      </c>
    </row>
    <row r="53" spans="1:8" ht="12.75" customHeight="1">
      <c r="A53" s="343" t="s">
        <v>773</v>
      </c>
      <c r="B53" s="489"/>
      <c r="C53" s="386">
        <v>11</v>
      </c>
      <c r="D53" s="387">
        <v>55</v>
      </c>
      <c r="E53" s="387">
        <v>66</v>
      </c>
      <c r="F53" s="387">
        <v>8</v>
      </c>
      <c r="G53" s="387">
        <v>38</v>
      </c>
      <c r="H53" s="387">
        <v>46</v>
      </c>
    </row>
    <row r="54" spans="1:8" ht="12.75" customHeight="1">
      <c r="A54" s="343" t="s">
        <v>776</v>
      </c>
      <c r="B54" s="489"/>
      <c r="C54" s="386">
        <v>0</v>
      </c>
      <c r="D54" s="387">
        <v>1</v>
      </c>
      <c r="E54" s="387">
        <v>1</v>
      </c>
      <c r="F54" s="387">
        <v>2</v>
      </c>
      <c r="G54" s="387">
        <v>0</v>
      </c>
      <c r="H54" s="387">
        <v>2</v>
      </c>
    </row>
    <row r="55" spans="1:8" ht="12.75" customHeight="1">
      <c r="A55" s="343" t="s">
        <v>902</v>
      </c>
      <c r="B55" s="489"/>
      <c r="C55" s="386">
        <v>0</v>
      </c>
      <c r="D55" s="387">
        <v>1</v>
      </c>
      <c r="E55" s="387">
        <v>1</v>
      </c>
      <c r="F55" s="387">
        <v>0</v>
      </c>
      <c r="G55" s="387">
        <v>0</v>
      </c>
      <c r="H55" s="387">
        <v>0</v>
      </c>
    </row>
    <row r="56" spans="1:8" ht="12.75" customHeight="1">
      <c r="A56" s="343" t="s">
        <v>903</v>
      </c>
      <c r="B56" s="489"/>
      <c r="C56" s="386">
        <v>1</v>
      </c>
      <c r="D56" s="387">
        <v>0</v>
      </c>
      <c r="E56" s="387">
        <v>1</v>
      </c>
      <c r="F56" s="387">
        <v>0</v>
      </c>
      <c r="G56" s="387">
        <v>0</v>
      </c>
      <c r="H56" s="387">
        <v>0</v>
      </c>
    </row>
    <row r="57" spans="1:8" ht="12.75" customHeight="1">
      <c r="A57" s="343" t="s">
        <v>676</v>
      </c>
      <c r="B57" s="489"/>
      <c r="C57" s="386">
        <v>2</v>
      </c>
      <c r="D57" s="387">
        <v>0</v>
      </c>
      <c r="E57" s="387">
        <v>2</v>
      </c>
      <c r="F57" s="387">
        <v>0</v>
      </c>
      <c r="G57" s="387">
        <v>0</v>
      </c>
      <c r="H57" s="387">
        <v>0</v>
      </c>
    </row>
    <row r="58" spans="1:8" ht="12.75" customHeight="1">
      <c r="A58" s="343" t="s">
        <v>775</v>
      </c>
      <c r="B58" s="489"/>
      <c r="C58" s="386">
        <v>0</v>
      </c>
      <c r="D58" s="387">
        <v>1</v>
      </c>
      <c r="E58" s="387">
        <v>1</v>
      </c>
      <c r="F58" s="387">
        <v>0</v>
      </c>
      <c r="G58" s="387">
        <v>0</v>
      </c>
      <c r="H58" s="387">
        <v>0</v>
      </c>
    </row>
    <row r="59" spans="1:8" ht="12.75" customHeight="1">
      <c r="A59" s="490" t="s">
        <v>904</v>
      </c>
      <c r="B59" s="491"/>
      <c r="C59" s="491"/>
      <c r="D59" s="491"/>
      <c r="E59" s="491"/>
      <c r="F59" s="491"/>
      <c r="G59" s="491"/>
      <c r="H59" s="418"/>
    </row>
    <row r="60" spans="1:8" s="489" customFormat="1" ht="12.75" customHeight="1">
      <c r="A60" s="492" t="s">
        <v>905</v>
      </c>
      <c r="B60" s="493"/>
      <c r="C60" s="493"/>
      <c r="D60" s="493"/>
      <c r="E60" s="493"/>
      <c r="F60" s="493"/>
      <c r="G60" s="493"/>
      <c r="H60" s="418"/>
    </row>
    <row r="61" spans="1:8" s="489" customFormat="1" ht="12.75" customHeight="1">
      <c r="A61" s="787" t="s">
        <v>906</v>
      </c>
      <c r="B61" s="787"/>
      <c r="C61" s="787"/>
      <c r="D61" s="787"/>
      <c r="E61" s="787"/>
      <c r="F61" s="787"/>
      <c r="G61" s="787"/>
      <c r="H61" s="787"/>
    </row>
    <row r="62" spans="1:8" ht="12.75" customHeight="1">
      <c r="A62" s="780" t="s">
        <v>1</v>
      </c>
      <c r="B62" s="780"/>
      <c r="C62" s="780"/>
      <c r="D62" s="780"/>
      <c r="E62" s="780"/>
      <c r="F62" s="780"/>
      <c r="G62" s="780"/>
      <c r="H62" s="780"/>
    </row>
    <row r="63" spans="1:8" ht="12.75" customHeight="1">
      <c r="A63" s="781" t="s">
        <v>83</v>
      </c>
      <c r="B63" s="737"/>
      <c r="C63" s="484" t="s">
        <v>324</v>
      </c>
      <c r="D63" s="485"/>
      <c r="E63" s="485"/>
      <c r="F63" s="485"/>
      <c r="G63" s="485"/>
      <c r="H63" s="485"/>
    </row>
    <row r="64" spans="1:8" ht="12.75" customHeight="1">
      <c r="A64" s="782"/>
      <c r="B64" s="738"/>
      <c r="C64" s="784" t="s">
        <v>326</v>
      </c>
      <c r="D64" s="785"/>
      <c r="E64" s="786"/>
      <c r="F64" s="784" t="s">
        <v>653</v>
      </c>
      <c r="G64" s="785"/>
      <c r="H64" s="785"/>
    </row>
    <row r="65" spans="1:8" ht="12.75" customHeight="1">
      <c r="A65" s="783"/>
      <c r="B65" s="773"/>
      <c r="C65" s="486" t="s">
        <v>7</v>
      </c>
      <c r="D65" s="494" t="s">
        <v>8</v>
      </c>
      <c r="E65" s="494" t="s">
        <v>18</v>
      </c>
      <c r="F65" s="494" t="s">
        <v>7</v>
      </c>
      <c r="G65" s="494" t="s">
        <v>8</v>
      </c>
      <c r="H65" s="494" t="s">
        <v>18</v>
      </c>
    </row>
    <row r="66" spans="1:8" ht="12.75" customHeight="1">
      <c r="A66" s="343" t="s">
        <v>677</v>
      </c>
      <c r="B66" s="489"/>
      <c r="C66" s="386">
        <v>4</v>
      </c>
      <c r="D66" s="387">
        <v>22</v>
      </c>
      <c r="E66" s="387">
        <v>26</v>
      </c>
      <c r="F66" s="387">
        <v>0</v>
      </c>
      <c r="G66" s="387">
        <v>14</v>
      </c>
      <c r="H66" s="387">
        <v>14</v>
      </c>
    </row>
    <row r="67" spans="1:8" ht="12.75" customHeight="1">
      <c r="A67" s="343" t="s">
        <v>778</v>
      </c>
      <c r="B67" s="489"/>
      <c r="C67" s="386">
        <v>0</v>
      </c>
      <c r="D67" s="387">
        <v>1</v>
      </c>
      <c r="E67" s="387">
        <v>1</v>
      </c>
      <c r="F67" s="387">
        <v>0</v>
      </c>
      <c r="G67" s="387">
        <v>0</v>
      </c>
      <c r="H67" s="387">
        <v>0</v>
      </c>
    </row>
    <row r="68" spans="1:8" s="399" customFormat="1" ht="12.75" customHeight="1">
      <c r="A68" s="343" t="s">
        <v>779</v>
      </c>
      <c r="B68" s="489"/>
      <c r="C68" s="386">
        <v>0</v>
      </c>
      <c r="D68" s="387">
        <v>3</v>
      </c>
      <c r="E68" s="387">
        <v>3</v>
      </c>
      <c r="F68" s="387">
        <v>0</v>
      </c>
      <c r="G68" s="387">
        <v>0</v>
      </c>
      <c r="H68" s="387">
        <v>0</v>
      </c>
    </row>
    <row r="69" spans="1:8" s="399" customFormat="1" ht="12.75" customHeight="1">
      <c r="A69" s="343" t="s">
        <v>907</v>
      </c>
      <c r="B69" s="489"/>
      <c r="C69" s="386">
        <v>0</v>
      </c>
      <c r="D69" s="387">
        <v>1</v>
      </c>
      <c r="E69" s="387">
        <v>1</v>
      </c>
      <c r="F69" s="387">
        <v>0</v>
      </c>
      <c r="G69" s="387">
        <v>0</v>
      </c>
      <c r="H69" s="387">
        <v>0</v>
      </c>
    </row>
    <row r="70" spans="1:8" ht="12.75" customHeight="1">
      <c r="A70" s="343" t="s">
        <v>781</v>
      </c>
      <c r="B70" s="489"/>
      <c r="C70" s="386">
        <v>0</v>
      </c>
      <c r="D70" s="387">
        <v>0</v>
      </c>
      <c r="E70" s="387">
        <v>0</v>
      </c>
      <c r="F70" s="387">
        <v>0</v>
      </c>
      <c r="G70" s="387">
        <v>1</v>
      </c>
      <c r="H70" s="387">
        <v>1</v>
      </c>
    </row>
    <row r="71" spans="1:8" ht="14.25" customHeight="1">
      <c r="A71" s="343" t="s">
        <v>787</v>
      </c>
      <c r="B71" s="489"/>
      <c r="C71" s="386">
        <v>0</v>
      </c>
      <c r="D71" s="387">
        <v>0</v>
      </c>
      <c r="E71" s="387">
        <v>0</v>
      </c>
      <c r="F71" s="387">
        <v>0</v>
      </c>
      <c r="G71" s="387">
        <v>1</v>
      </c>
      <c r="H71" s="387">
        <v>1</v>
      </c>
    </row>
    <row r="72" spans="1:8" ht="12.75" customHeight="1">
      <c r="A72" s="343" t="s">
        <v>788</v>
      </c>
      <c r="B72" s="489"/>
      <c r="C72" s="386">
        <v>0</v>
      </c>
      <c r="D72" s="387">
        <v>1</v>
      </c>
      <c r="E72" s="387">
        <v>1</v>
      </c>
      <c r="F72" s="387">
        <v>0</v>
      </c>
      <c r="G72" s="387">
        <v>0</v>
      </c>
      <c r="H72" s="387">
        <v>0</v>
      </c>
    </row>
    <row r="73" spans="1:8" ht="12.75" customHeight="1">
      <c r="A73" s="343" t="s">
        <v>681</v>
      </c>
      <c r="B73" s="489"/>
      <c r="C73" s="386">
        <v>10</v>
      </c>
      <c r="D73" s="387">
        <v>9</v>
      </c>
      <c r="E73" s="387">
        <v>19</v>
      </c>
      <c r="F73" s="387">
        <v>4</v>
      </c>
      <c r="G73" s="387">
        <v>9</v>
      </c>
      <c r="H73" s="387">
        <v>13</v>
      </c>
    </row>
    <row r="74" spans="1:8" ht="12.75" customHeight="1">
      <c r="A74" s="343" t="s">
        <v>798</v>
      </c>
      <c r="B74" s="489"/>
      <c r="C74" s="386">
        <v>4</v>
      </c>
      <c r="D74" s="387">
        <v>9</v>
      </c>
      <c r="E74" s="387">
        <v>13</v>
      </c>
      <c r="F74" s="387">
        <v>1</v>
      </c>
      <c r="G74" s="387">
        <v>10</v>
      </c>
      <c r="H74" s="387">
        <v>11</v>
      </c>
    </row>
    <row r="75" spans="1:8" ht="12.75" customHeight="1">
      <c r="A75" s="343" t="s">
        <v>799</v>
      </c>
      <c r="B75" s="489"/>
      <c r="C75" s="386">
        <v>1</v>
      </c>
      <c r="D75" s="387">
        <v>1</v>
      </c>
      <c r="E75" s="387">
        <v>2</v>
      </c>
      <c r="F75" s="387">
        <v>0</v>
      </c>
      <c r="G75" s="387">
        <v>1</v>
      </c>
      <c r="H75" s="387">
        <v>1</v>
      </c>
    </row>
    <row r="76" spans="1:8" ht="12.75" customHeight="1">
      <c r="A76" s="343" t="s">
        <v>908</v>
      </c>
      <c r="B76" s="489"/>
      <c r="C76" s="386">
        <v>1</v>
      </c>
      <c r="D76" s="387">
        <v>0</v>
      </c>
      <c r="E76" s="387">
        <v>1</v>
      </c>
      <c r="F76" s="387">
        <v>0</v>
      </c>
      <c r="G76" s="387">
        <v>0</v>
      </c>
      <c r="H76" s="387">
        <v>0</v>
      </c>
    </row>
    <row r="77" spans="1:8" ht="12.75" customHeight="1">
      <c r="A77" s="343" t="s">
        <v>909</v>
      </c>
      <c r="B77" s="489"/>
      <c r="C77" s="386">
        <v>0</v>
      </c>
      <c r="D77" s="387">
        <v>0</v>
      </c>
      <c r="E77" s="387">
        <v>0</v>
      </c>
      <c r="F77" s="387">
        <v>1</v>
      </c>
      <c r="G77" s="387">
        <v>0</v>
      </c>
      <c r="H77" s="387">
        <v>1</v>
      </c>
    </row>
    <row r="78" spans="1:8" ht="12.75" customHeight="1">
      <c r="A78" s="343" t="s">
        <v>680</v>
      </c>
      <c r="B78" s="489"/>
      <c r="C78" s="386">
        <v>0</v>
      </c>
      <c r="D78" s="387">
        <v>1</v>
      </c>
      <c r="E78" s="387">
        <v>1</v>
      </c>
      <c r="F78" s="387">
        <v>0</v>
      </c>
      <c r="G78" s="387">
        <v>0</v>
      </c>
      <c r="H78" s="387">
        <v>0</v>
      </c>
    </row>
    <row r="79" spans="1:8" ht="12.75" customHeight="1">
      <c r="A79" s="343" t="s">
        <v>678</v>
      </c>
      <c r="B79" s="489"/>
      <c r="C79" s="386">
        <v>6</v>
      </c>
      <c r="D79" s="387">
        <v>28</v>
      </c>
      <c r="E79" s="387">
        <v>34</v>
      </c>
      <c r="F79" s="387">
        <v>7</v>
      </c>
      <c r="G79" s="387">
        <v>18</v>
      </c>
      <c r="H79" s="387">
        <v>25</v>
      </c>
    </row>
    <row r="80" spans="1:8" ht="12.75" customHeight="1">
      <c r="A80" s="343" t="s">
        <v>796</v>
      </c>
      <c r="B80" s="489"/>
      <c r="C80" s="386">
        <v>1</v>
      </c>
      <c r="D80" s="387">
        <v>0</v>
      </c>
      <c r="E80" s="387">
        <v>1</v>
      </c>
      <c r="F80" s="387">
        <v>0</v>
      </c>
      <c r="G80" s="387">
        <v>0</v>
      </c>
      <c r="H80" s="387">
        <v>0</v>
      </c>
    </row>
    <row r="81" spans="1:8" ht="12.75" customHeight="1">
      <c r="A81" s="343" t="s">
        <v>797</v>
      </c>
      <c r="B81" s="489"/>
      <c r="C81" s="386">
        <v>0</v>
      </c>
      <c r="D81" s="387">
        <v>0</v>
      </c>
      <c r="E81" s="387">
        <v>0</v>
      </c>
      <c r="F81" s="387">
        <v>0</v>
      </c>
      <c r="G81" s="387">
        <v>1</v>
      </c>
      <c r="H81" s="387">
        <v>1</v>
      </c>
    </row>
    <row r="82" spans="1:8" ht="12.75" customHeight="1">
      <c r="A82" s="343" t="s">
        <v>684</v>
      </c>
      <c r="B82" s="489"/>
      <c r="C82" s="386">
        <v>36</v>
      </c>
      <c r="D82" s="387">
        <v>21</v>
      </c>
      <c r="E82" s="387">
        <v>57</v>
      </c>
      <c r="F82" s="387">
        <v>17</v>
      </c>
      <c r="G82" s="387">
        <v>14</v>
      </c>
      <c r="H82" s="387">
        <v>31</v>
      </c>
    </row>
    <row r="83" spans="1:8" ht="12.75" customHeight="1">
      <c r="A83" s="343" t="s">
        <v>834</v>
      </c>
      <c r="B83" s="489"/>
      <c r="C83" s="386">
        <v>2</v>
      </c>
      <c r="D83" s="387">
        <v>1</v>
      </c>
      <c r="E83" s="387">
        <v>3</v>
      </c>
      <c r="F83" s="387">
        <v>0</v>
      </c>
      <c r="G83" s="387">
        <v>0</v>
      </c>
      <c r="H83" s="387">
        <v>0</v>
      </c>
    </row>
    <row r="84" spans="1:8" ht="12.75" customHeight="1">
      <c r="A84" s="343" t="s">
        <v>833</v>
      </c>
      <c r="B84" s="489"/>
      <c r="C84" s="386">
        <v>4</v>
      </c>
      <c r="D84" s="387">
        <v>6</v>
      </c>
      <c r="E84" s="387">
        <v>10</v>
      </c>
      <c r="F84" s="387">
        <v>7</v>
      </c>
      <c r="G84" s="387">
        <v>5</v>
      </c>
      <c r="H84" s="387">
        <v>12</v>
      </c>
    </row>
    <row r="85" spans="1:8" ht="12.75" customHeight="1">
      <c r="A85" s="343" t="s">
        <v>685</v>
      </c>
      <c r="B85" s="489"/>
      <c r="C85" s="386">
        <v>10</v>
      </c>
      <c r="D85" s="387">
        <v>33</v>
      </c>
      <c r="E85" s="387">
        <v>43</v>
      </c>
      <c r="F85" s="387">
        <v>1</v>
      </c>
      <c r="G85" s="387">
        <v>27</v>
      </c>
      <c r="H85" s="387">
        <v>28</v>
      </c>
    </row>
    <row r="86" spans="1:8" ht="12.75" customHeight="1">
      <c r="A86" s="343" t="s">
        <v>818</v>
      </c>
      <c r="B86" s="489"/>
      <c r="C86" s="386">
        <v>0</v>
      </c>
      <c r="D86" s="387">
        <v>3</v>
      </c>
      <c r="E86" s="387">
        <v>3</v>
      </c>
      <c r="F86" s="387">
        <v>0</v>
      </c>
      <c r="G86" s="387">
        <v>0</v>
      </c>
      <c r="H86" s="387">
        <v>0</v>
      </c>
    </row>
    <row r="87" spans="1:8" ht="12.75" customHeight="1">
      <c r="A87" s="343" t="s">
        <v>819</v>
      </c>
      <c r="B87" s="489"/>
      <c r="C87" s="386">
        <v>1</v>
      </c>
      <c r="D87" s="387">
        <v>3</v>
      </c>
      <c r="E87" s="387">
        <v>4</v>
      </c>
      <c r="F87" s="387">
        <v>0</v>
      </c>
      <c r="G87" s="387">
        <v>0</v>
      </c>
      <c r="H87" s="387">
        <v>0</v>
      </c>
    </row>
    <row r="88" spans="1:8" ht="12.75" customHeight="1">
      <c r="A88" s="343" t="s">
        <v>822</v>
      </c>
      <c r="B88" s="489"/>
      <c r="C88" s="386">
        <v>0</v>
      </c>
      <c r="D88" s="387">
        <v>0</v>
      </c>
      <c r="E88" s="387">
        <v>0</v>
      </c>
      <c r="F88" s="387">
        <v>0</v>
      </c>
      <c r="G88" s="387">
        <v>1</v>
      </c>
      <c r="H88" s="387">
        <v>1</v>
      </c>
    </row>
    <row r="89" spans="1:8" ht="12.75" customHeight="1">
      <c r="A89" s="343" t="s">
        <v>823</v>
      </c>
      <c r="B89" s="489"/>
      <c r="C89" s="386">
        <v>1</v>
      </c>
      <c r="D89" s="387">
        <v>6</v>
      </c>
      <c r="E89" s="387">
        <v>7</v>
      </c>
      <c r="F89" s="387">
        <v>1</v>
      </c>
      <c r="G89" s="387">
        <v>9</v>
      </c>
      <c r="H89" s="387">
        <v>10</v>
      </c>
    </row>
    <row r="90" spans="1:8" ht="12.75" customHeight="1">
      <c r="A90" s="343" t="s">
        <v>910</v>
      </c>
      <c r="B90" s="489"/>
      <c r="C90" s="386">
        <v>0</v>
      </c>
      <c r="D90" s="387">
        <v>1</v>
      </c>
      <c r="E90" s="387">
        <v>1</v>
      </c>
      <c r="F90" s="387">
        <v>0</v>
      </c>
      <c r="G90" s="387">
        <v>0</v>
      </c>
      <c r="H90" s="387">
        <v>0</v>
      </c>
    </row>
    <row r="91" spans="1:8" ht="12.75" customHeight="1">
      <c r="A91" s="343" t="s">
        <v>911</v>
      </c>
      <c r="B91" s="489"/>
      <c r="C91" s="386">
        <v>0</v>
      </c>
      <c r="D91" s="387">
        <v>1</v>
      </c>
      <c r="E91" s="387">
        <v>1</v>
      </c>
      <c r="F91" s="387">
        <v>0</v>
      </c>
      <c r="G91" s="387">
        <v>0</v>
      </c>
      <c r="H91" s="387">
        <v>0</v>
      </c>
    </row>
    <row r="92" spans="1:8" ht="12.75" customHeight="1">
      <c r="A92" s="343" t="s">
        <v>826</v>
      </c>
      <c r="B92" s="489"/>
      <c r="C92" s="386">
        <v>6</v>
      </c>
      <c r="D92" s="387">
        <v>25</v>
      </c>
      <c r="E92" s="387">
        <v>31</v>
      </c>
      <c r="F92" s="387">
        <v>0</v>
      </c>
      <c r="G92" s="387">
        <v>30</v>
      </c>
      <c r="H92" s="387">
        <v>30</v>
      </c>
    </row>
    <row r="93" spans="1:8" ht="12.75" customHeight="1">
      <c r="A93" s="343" t="s">
        <v>912</v>
      </c>
      <c r="B93" s="489"/>
      <c r="C93" s="386">
        <v>0</v>
      </c>
      <c r="D93" s="387">
        <v>0</v>
      </c>
      <c r="E93" s="387">
        <v>0</v>
      </c>
      <c r="F93" s="387">
        <v>0</v>
      </c>
      <c r="G93" s="387">
        <v>1</v>
      </c>
      <c r="H93" s="387">
        <v>1</v>
      </c>
    </row>
    <row r="94" spans="1:8" ht="12.75" customHeight="1">
      <c r="A94" s="343" t="s">
        <v>827</v>
      </c>
      <c r="B94" s="489"/>
      <c r="C94" s="386">
        <v>0</v>
      </c>
      <c r="D94" s="387">
        <v>0</v>
      </c>
      <c r="E94" s="387">
        <v>0</v>
      </c>
      <c r="F94" s="387">
        <v>0</v>
      </c>
      <c r="G94" s="387">
        <v>1</v>
      </c>
      <c r="H94" s="387">
        <v>1</v>
      </c>
    </row>
    <row r="95" spans="1:8" ht="12.75" customHeight="1">
      <c r="A95" s="343" t="s">
        <v>828</v>
      </c>
      <c r="B95" s="489"/>
      <c r="C95" s="386">
        <v>0</v>
      </c>
      <c r="D95" s="387">
        <v>0</v>
      </c>
      <c r="E95" s="387">
        <v>0</v>
      </c>
      <c r="F95" s="387">
        <v>0</v>
      </c>
      <c r="G95" s="387">
        <v>1</v>
      </c>
      <c r="H95" s="387">
        <v>1</v>
      </c>
    </row>
    <row r="96" spans="1:8" ht="12.75" customHeight="1">
      <c r="A96" s="343" t="s">
        <v>913</v>
      </c>
      <c r="B96" s="489"/>
      <c r="C96" s="386">
        <v>0</v>
      </c>
      <c r="D96" s="387">
        <v>1</v>
      </c>
      <c r="E96" s="387">
        <v>1</v>
      </c>
      <c r="F96" s="387">
        <v>0</v>
      </c>
      <c r="G96" s="387">
        <v>0</v>
      </c>
      <c r="H96" s="387">
        <v>0</v>
      </c>
    </row>
    <row r="97" spans="1:8" ht="12.75" customHeight="1">
      <c r="A97" s="343" t="s">
        <v>831</v>
      </c>
      <c r="B97" s="489"/>
      <c r="C97" s="386">
        <v>0</v>
      </c>
      <c r="D97" s="387">
        <v>1</v>
      </c>
      <c r="E97" s="387">
        <v>1</v>
      </c>
      <c r="F97" s="387">
        <v>0</v>
      </c>
      <c r="G97" s="387">
        <v>1</v>
      </c>
      <c r="H97" s="387">
        <v>1</v>
      </c>
    </row>
    <row r="98" spans="1:8" ht="12.75" customHeight="1">
      <c r="A98" s="343" t="s">
        <v>830</v>
      </c>
      <c r="B98" s="489"/>
      <c r="C98" s="386">
        <v>0</v>
      </c>
      <c r="D98" s="387">
        <v>1</v>
      </c>
      <c r="E98" s="387">
        <v>1</v>
      </c>
      <c r="F98" s="387">
        <v>0</v>
      </c>
      <c r="G98" s="387">
        <v>0</v>
      </c>
      <c r="H98" s="387">
        <v>0</v>
      </c>
    </row>
    <row r="99" spans="1:8" ht="12.75" customHeight="1">
      <c r="A99" s="343" t="s">
        <v>914</v>
      </c>
      <c r="B99" s="489"/>
      <c r="C99" s="386">
        <v>0</v>
      </c>
      <c r="D99" s="387">
        <v>1</v>
      </c>
      <c r="E99" s="387">
        <v>1</v>
      </c>
      <c r="F99" s="387">
        <v>0</v>
      </c>
      <c r="G99" s="387">
        <v>0</v>
      </c>
      <c r="H99" s="387">
        <v>0</v>
      </c>
    </row>
    <row r="100" spans="1:8" ht="12.75" customHeight="1">
      <c r="A100" s="343" t="s">
        <v>915</v>
      </c>
      <c r="B100" s="489"/>
      <c r="C100" s="386">
        <v>0</v>
      </c>
      <c r="D100" s="387">
        <v>1</v>
      </c>
      <c r="E100" s="387">
        <v>1</v>
      </c>
      <c r="F100" s="387">
        <v>0</v>
      </c>
      <c r="G100" s="387">
        <v>0</v>
      </c>
      <c r="H100" s="387">
        <v>0</v>
      </c>
    </row>
    <row r="101" spans="1:8" ht="12.75" customHeight="1">
      <c r="A101" s="343" t="s">
        <v>689</v>
      </c>
      <c r="B101" s="489"/>
      <c r="C101" s="386">
        <v>1</v>
      </c>
      <c r="D101" s="387">
        <v>4</v>
      </c>
      <c r="E101" s="387">
        <v>5</v>
      </c>
      <c r="F101" s="387">
        <v>0</v>
      </c>
      <c r="G101" s="387">
        <v>4</v>
      </c>
      <c r="H101" s="387">
        <v>4</v>
      </c>
    </row>
    <row r="102" spans="1:8" ht="12.75" customHeight="1">
      <c r="A102" s="343" t="s">
        <v>421</v>
      </c>
      <c r="B102" s="489"/>
      <c r="C102" s="386">
        <v>16</v>
      </c>
      <c r="D102" s="387">
        <v>14</v>
      </c>
      <c r="E102" s="387">
        <v>30</v>
      </c>
      <c r="F102" s="387">
        <v>11</v>
      </c>
      <c r="G102" s="387">
        <v>8</v>
      </c>
      <c r="H102" s="387">
        <v>19</v>
      </c>
    </row>
    <row r="103" spans="1:8" ht="12.75" customHeight="1">
      <c r="A103" s="343" t="s">
        <v>841</v>
      </c>
      <c r="B103" s="489"/>
      <c r="C103" s="386">
        <v>3</v>
      </c>
      <c r="D103" s="387">
        <v>3</v>
      </c>
      <c r="E103" s="387">
        <v>6</v>
      </c>
      <c r="F103" s="387">
        <v>2</v>
      </c>
      <c r="G103" s="387">
        <v>2</v>
      </c>
      <c r="H103" s="387">
        <v>4</v>
      </c>
    </row>
    <row r="104" spans="1:8" ht="12.75" customHeight="1">
      <c r="A104" s="343" t="s">
        <v>916</v>
      </c>
      <c r="B104" s="489"/>
      <c r="C104" s="386">
        <v>0</v>
      </c>
      <c r="D104" s="387">
        <v>0</v>
      </c>
      <c r="E104" s="387">
        <v>0</v>
      </c>
      <c r="F104" s="387">
        <v>0</v>
      </c>
      <c r="G104" s="387">
        <v>1</v>
      </c>
      <c r="H104" s="387">
        <v>1</v>
      </c>
    </row>
    <row r="105" spans="1:8" ht="12.75" customHeight="1">
      <c r="A105" s="343" t="s">
        <v>691</v>
      </c>
      <c r="B105" s="489"/>
      <c r="C105" s="386">
        <v>1</v>
      </c>
      <c r="D105" s="387">
        <v>2</v>
      </c>
      <c r="E105" s="387">
        <v>3</v>
      </c>
      <c r="F105" s="387">
        <v>0</v>
      </c>
      <c r="G105" s="387">
        <v>1</v>
      </c>
      <c r="H105" s="387">
        <v>1</v>
      </c>
    </row>
    <row r="106" spans="1:8" ht="12.75" customHeight="1">
      <c r="A106" s="343" t="s">
        <v>692</v>
      </c>
      <c r="B106" s="489"/>
      <c r="C106" s="386">
        <v>0</v>
      </c>
      <c r="D106" s="387">
        <v>1</v>
      </c>
      <c r="E106" s="387">
        <v>1</v>
      </c>
      <c r="F106" s="387">
        <v>0</v>
      </c>
      <c r="G106" s="387">
        <v>0</v>
      </c>
      <c r="H106" s="387">
        <v>0</v>
      </c>
    </row>
    <row r="107" spans="1:8" ht="12.75" customHeight="1">
      <c r="A107" s="343" t="s">
        <v>917</v>
      </c>
      <c r="B107" s="489"/>
      <c r="C107" s="386">
        <v>0</v>
      </c>
      <c r="D107" s="387">
        <v>1</v>
      </c>
      <c r="E107" s="387">
        <v>1</v>
      </c>
      <c r="F107" s="387">
        <v>0</v>
      </c>
      <c r="G107" s="387">
        <v>0</v>
      </c>
      <c r="H107" s="387">
        <v>0</v>
      </c>
    </row>
    <row r="108" spans="1:8" ht="12.75" customHeight="1">
      <c r="A108" s="343" t="s">
        <v>693</v>
      </c>
      <c r="B108" s="489"/>
      <c r="C108" s="386">
        <v>0</v>
      </c>
      <c r="D108" s="387">
        <v>1</v>
      </c>
      <c r="E108" s="387">
        <v>1</v>
      </c>
      <c r="F108" s="387">
        <v>0</v>
      </c>
      <c r="G108" s="387">
        <v>0</v>
      </c>
      <c r="H108" s="387">
        <v>0</v>
      </c>
    </row>
    <row r="109" spans="1:8" ht="12.75" customHeight="1">
      <c r="A109" s="343" t="s">
        <v>694</v>
      </c>
      <c r="B109" s="489"/>
      <c r="C109" s="386">
        <v>0</v>
      </c>
      <c r="D109" s="387">
        <v>4</v>
      </c>
      <c r="E109" s="387">
        <v>4</v>
      </c>
      <c r="F109" s="387">
        <v>0</v>
      </c>
      <c r="G109" s="387">
        <v>0</v>
      </c>
      <c r="H109" s="387">
        <v>0</v>
      </c>
    </row>
    <row r="110" spans="1:8" ht="12.75" customHeight="1">
      <c r="A110" s="343" t="s">
        <v>686</v>
      </c>
      <c r="B110" s="489"/>
      <c r="C110" s="386">
        <v>15</v>
      </c>
      <c r="D110" s="387">
        <v>18</v>
      </c>
      <c r="E110" s="387">
        <v>33</v>
      </c>
      <c r="F110" s="387">
        <v>9</v>
      </c>
      <c r="G110" s="387">
        <v>23</v>
      </c>
      <c r="H110" s="387">
        <v>32</v>
      </c>
    </row>
    <row r="111" spans="1:8" ht="12.75" customHeight="1">
      <c r="A111" s="343" t="s">
        <v>688</v>
      </c>
      <c r="B111" s="489"/>
      <c r="C111" s="386">
        <v>0</v>
      </c>
      <c r="D111" s="387">
        <v>1</v>
      </c>
      <c r="E111" s="387">
        <v>1</v>
      </c>
      <c r="F111" s="387">
        <v>0</v>
      </c>
      <c r="G111" s="387">
        <v>0</v>
      </c>
      <c r="H111" s="387">
        <v>0</v>
      </c>
    </row>
    <row r="112" spans="1:8" ht="12.75" customHeight="1">
      <c r="A112" s="343" t="s">
        <v>836</v>
      </c>
      <c r="B112" s="489"/>
      <c r="C112" s="386">
        <v>0</v>
      </c>
      <c r="D112" s="387">
        <v>1</v>
      </c>
      <c r="E112" s="387">
        <v>1</v>
      </c>
      <c r="F112" s="387">
        <v>0</v>
      </c>
      <c r="G112" s="387">
        <v>0</v>
      </c>
      <c r="H112" s="387">
        <v>0</v>
      </c>
    </row>
    <row r="113" spans="1:8" ht="12.75" customHeight="1">
      <c r="A113" s="343" t="s">
        <v>918</v>
      </c>
      <c r="B113" s="489"/>
      <c r="C113" s="386">
        <v>0</v>
      </c>
      <c r="D113" s="387">
        <v>0</v>
      </c>
      <c r="E113" s="387">
        <v>0</v>
      </c>
      <c r="F113" s="387">
        <v>1</v>
      </c>
      <c r="G113" s="387">
        <v>0</v>
      </c>
      <c r="H113" s="387">
        <v>1</v>
      </c>
    </row>
    <row r="114" spans="1:8" ht="12.75" customHeight="1">
      <c r="A114" s="343" t="s">
        <v>843</v>
      </c>
      <c r="B114" s="489"/>
      <c r="C114" s="386">
        <v>1</v>
      </c>
      <c r="D114" s="387">
        <v>0</v>
      </c>
      <c r="E114" s="387">
        <v>1</v>
      </c>
      <c r="F114" s="387">
        <v>0</v>
      </c>
      <c r="G114" s="387">
        <v>0</v>
      </c>
      <c r="H114" s="387">
        <v>0</v>
      </c>
    </row>
    <row r="115" spans="1:8" ht="12.75" customHeight="1">
      <c r="A115" s="343" t="s">
        <v>695</v>
      </c>
      <c r="B115" s="489"/>
      <c r="C115" s="386">
        <v>0</v>
      </c>
      <c r="D115" s="387">
        <v>0</v>
      </c>
      <c r="E115" s="387">
        <v>0</v>
      </c>
      <c r="F115" s="387">
        <v>0</v>
      </c>
      <c r="G115" s="387">
        <v>1</v>
      </c>
      <c r="H115" s="387">
        <v>1</v>
      </c>
    </row>
    <row r="116" spans="1:8" ht="12.75" customHeight="1">
      <c r="A116" s="343" t="s">
        <v>854</v>
      </c>
      <c r="B116" s="489"/>
      <c r="C116" s="386">
        <v>0</v>
      </c>
      <c r="D116" s="387">
        <v>4</v>
      </c>
      <c r="E116" s="387">
        <v>4</v>
      </c>
      <c r="F116" s="387">
        <v>0</v>
      </c>
      <c r="G116" s="387">
        <v>0</v>
      </c>
      <c r="H116" s="387">
        <v>0</v>
      </c>
    </row>
    <row r="117" spans="1:8" ht="12.75" customHeight="1">
      <c r="A117" s="343" t="s">
        <v>855</v>
      </c>
      <c r="B117" s="489"/>
      <c r="C117" s="386">
        <v>0</v>
      </c>
      <c r="D117" s="387">
        <v>1</v>
      </c>
      <c r="E117" s="387">
        <v>1</v>
      </c>
      <c r="F117" s="387">
        <v>1</v>
      </c>
      <c r="G117" s="387">
        <v>0</v>
      </c>
      <c r="H117" s="387">
        <v>1</v>
      </c>
    </row>
    <row r="118" spans="1:8" ht="12.75" customHeight="1">
      <c r="A118" s="343" t="s">
        <v>847</v>
      </c>
      <c r="B118" s="489"/>
      <c r="C118" s="386">
        <v>3</v>
      </c>
      <c r="D118" s="387">
        <v>15</v>
      </c>
      <c r="E118" s="387">
        <v>18</v>
      </c>
      <c r="F118" s="387">
        <v>3</v>
      </c>
      <c r="G118" s="387">
        <v>16</v>
      </c>
      <c r="H118" s="387">
        <v>19</v>
      </c>
    </row>
    <row r="119" spans="1:8" ht="12.75" customHeight="1">
      <c r="A119" s="490" t="s">
        <v>904</v>
      </c>
      <c r="B119" s="491"/>
      <c r="C119" s="491"/>
      <c r="D119" s="491"/>
      <c r="E119" s="491"/>
      <c r="F119" s="491"/>
      <c r="G119" s="491"/>
      <c r="H119" s="418"/>
    </row>
    <row r="120" spans="1:8" ht="12.75" customHeight="1">
      <c r="A120" s="492" t="s">
        <v>905</v>
      </c>
      <c r="B120" s="493"/>
      <c r="C120" s="493"/>
      <c r="D120" s="493"/>
      <c r="E120" s="493"/>
      <c r="F120" s="493"/>
      <c r="G120" s="493"/>
      <c r="H120" s="418"/>
    </row>
    <row r="121" spans="1:8" ht="12.75" customHeight="1">
      <c r="A121" s="787" t="s">
        <v>906</v>
      </c>
      <c r="B121" s="787"/>
      <c r="C121" s="787"/>
      <c r="D121" s="787"/>
      <c r="E121" s="787"/>
      <c r="F121" s="787"/>
      <c r="G121" s="787"/>
      <c r="H121" s="787"/>
    </row>
    <row r="122" spans="1:8" ht="12.75" customHeight="1">
      <c r="A122" s="780" t="s">
        <v>1</v>
      </c>
      <c r="B122" s="780"/>
      <c r="C122" s="780"/>
      <c r="D122" s="780"/>
      <c r="E122" s="780"/>
      <c r="F122" s="780"/>
      <c r="G122" s="780"/>
      <c r="H122" s="780"/>
    </row>
    <row r="123" spans="1:8" ht="12.75" customHeight="1">
      <c r="A123" s="781" t="s">
        <v>83</v>
      </c>
      <c r="B123" s="737"/>
      <c r="C123" s="484" t="s">
        <v>324</v>
      </c>
      <c r="D123" s="485"/>
      <c r="E123" s="485"/>
      <c r="F123" s="485"/>
      <c r="G123" s="485"/>
      <c r="H123" s="485"/>
    </row>
    <row r="124" spans="1:8" ht="12.75" customHeight="1">
      <c r="A124" s="782"/>
      <c r="B124" s="738"/>
      <c r="C124" s="784" t="s">
        <v>326</v>
      </c>
      <c r="D124" s="785"/>
      <c r="E124" s="786"/>
      <c r="F124" s="784" t="s">
        <v>653</v>
      </c>
      <c r="G124" s="785"/>
      <c r="H124" s="785"/>
    </row>
    <row r="125" spans="1:8" ht="12.75" customHeight="1">
      <c r="A125" s="783"/>
      <c r="B125" s="773"/>
      <c r="C125" s="486" t="s">
        <v>7</v>
      </c>
      <c r="D125" s="494" t="s">
        <v>8</v>
      </c>
      <c r="E125" s="494" t="s">
        <v>18</v>
      </c>
      <c r="F125" s="494" t="s">
        <v>7</v>
      </c>
      <c r="G125" s="494" t="s">
        <v>8</v>
      </c>
      <c r="H125" s="494" t="s">
        <v>18</v>
      </c>
    </row>
    <row r="126" spans="1:8" ht="12.75" customHeight="1">
      <c r="A126" s="343" t="s">
        <v>848</v>
      </c>
      <c r="B126" s="489"/>
      <c r="C126" s="386">
        <v>0</v>
      </c>
      <c r="D126" s="387">
        <v>1</v>
      </c>
      <c r="E126" s="387">
        <v>1</v>
      </c>
      <c r="F126" s="387">
        <v>0</v>
      </c>
      <c r="G126" s="387">
        <v>0</v>
      </c>
      <c r="H126" s="387">
        <v>0</v>
      </c>
    </row>
    <row r="127" spans="1:8" ht="12.75" customHeight="1">
      <c r="A127" s="343" t="s">
        <v>851</v>
      </c>
      <c r="B127" s="489"/>
      <c r="C127" s="386">
        <v>0</v>
      </c>
      <c r="D127" s="387">
        <v>0</v>
      </c>
      <c r="E127" s="387">
        <v>0</v>
      </c>
      <c r="F127" s="387">
        <v>1</v>
      </c>
      <c r="G127" s="387">
        <v>0</v>
      </c>
      <c r="H127" s="387">
        <v>1</v>
      </c>
    </row>
    <row r="128" spans="1:8" ht="12.75" customHeight="1">
      <c r="A128" s="343" t="s">
        <v>852</v>
      </c>
      <c r="B128" s="489"/>
      <c r="C128" s="386">
        <v>0</v>
      </c>
      <c r="D128" s="387">
        <v>0</v>
      </c>
      <c r="E128" s="387">
        <v>0</v>
      </c>
      <c r="F128" s="387">
        <v>0</v>
      </c>
      <c r="G128" s="387">
        <v>1</v>
      </c>
      <c r="H128" s="387">
        <v>1</v>
      </c>
    </row>
    <row r="129" spans="1:8" ht="12.75" customHeight="1">
      <c r="A129" s="343" t="s">
        <v>919</v>
      </c>
      <c r="B129" s="489"/>
      <c r="C129" s="386">
        <v>0</v>
      </c>
      <c r="D129" s="387">
        <v>1</v>
      </c>
      <c r="E129" s="387">
        <v>1</v>
      </c>
      <c r="F129" s="387">
        <v>0</v>
      </c>
      <c r="G129" s="387">
        <v>0</v>
      </c>
      <c r="H129" s="387">
        <v>0</v>
      </c>
    </row>
    <row r="130" spans="1:8" ht="12.75" customHeight="1">
      <c r="A130" s="343" t="s">
        <v>920</v>
      </c>
      <c r="B130" s="489"/>
      <c r="C130" s="386">
        <v>0</v>
      </c>
      <c r="D130" s="387">
        <v>1</v>
      </c>
      <c r="E130" s="387">
        <v>1</v>
      </c>
      <c r="F130" s="387">
        <v>0</v>
      </c>
      <c r="G130" s="387">
        <v>0</v>
      </c>
      <c r="H130" s="387">
        <v>0</v>
      </c>
    </row>
    <row r="131" spans="1:8" ht="12.75" customHeight="1">
      <c r="A131" s="343" t="s">
        <v>858</v>
      </c>
      <c r="B131" s="489"/>
      <c r="C131" s="386">
        <v>0</v>
      </c>
      <c r="D131" s="387">
        <v>1</v>
      </c>
      <c r="E131" s="387">
        <v>1</v>
      </c>
      <c r="F131" s="387">
        <v>0</v>
      </c>
      <c r="G131" s="387">
        <v>1</v>
      </c>
      <c r="H131" s="387">
        <v>1</v>
      </c>
    </row>
    <row r="132" spans="1:8" ht="12.75" customHeight="1">
      <c r="A132" s="343" t="s">
        <v>702</v>
      </c>
      <c r="B132" s="489"/>
      <c r="C132" s="386">
        <v>6</v>
      </c>
      <c r="D132" s="387">
        <v>0</v>
      </c>
      <c r="E132" s="387">
        <v>6</v>
      </c>
      <c r="F132" s="387">
        <v>1</v>
      </c>
      <c r="G132" s="387">
        <v>0</v>
      </c>
      <c r="H132" s="387">
        <v>1</v>
      </c>
    </row>
    <row r="133" spans="1:8" ht="11.25">
      <c r="A133" s="343" t="s">
        <v>703</v>
      </c>
      <c r="B133" s="489"/>
      <c r="C133" s="386">
        <v>0</v>
      </c>
      <c r="D133" s="387">
        <v>4</v>
      </c>
      <c r="E133" s="387">
        <v>4</v>
      </c>
      <c r="F133" s="387">
        <v>0</v>
      </c>
      <c r="G133" s="387">
        <v>7</v>
      </c>
      <c r="H133" s="387">
        <v>7</v>
      </c>
    </row>
    <row r="134" spans="1:8" s="399" customFormat="1" ht="12.75" customHeight="1">
      <c r="A134" s="343" t="s">
        <v>705</v>
      </c>
      <c r="B134" s="489"/>
      <c r="C134" s="386">
        <v>18</v>
      </c>
      <c r="D134" s="387">
        <v>15</v>
      </c>
      <c r="E134" s="387">
        <v>33</v>
      </c>
      <c r="F134" s="387">
        <v>8</v>
      </c>
      <c r="G134" s="387">
        <v>6</v>
      </c>
      <c r="H134" s="387">
        <v>14</v>
      </c>
    </row>
    <row r="135" spans="1:8" s="399" customFormat="1" ht="12.75" customHeight="1">
      <c r="A135" s="343" t="s">
        <v>708</v>
      </c>
      <c r="B135" s="489"/>
      <c r="C135" s="386">
        <v>7</v>
      </c>
      <c r="D135" s="387">
        <v>18</v>
      </c>
      <c r="E135" s="387">
        <v>25</v>
      </c>
      <c r="F135" s="387">
        <v>4</v>
      </c>
      <c r="G135" s="387">
        <v>12</v>
      </c>
      <c r="H135" s="387">
        <v>16</v>
      </c>
    </row>
    <row r="136" spans="1:8" s="399" customFormat="1" ht="12.75" customHeight="1">
      <c r="A136" s="343" t="s">
        <v>921</v>
      </c>
      <c r="B136" s="489"/>
      <c r="C136" s="386">
        <v>0</v>
      </c>
      <c r="D136" s="387">
        <v>1</v>
      </c>
      <c r="E136" s="387">
        <v>1</v>
      </c>
      <c r="F136" s="387">
        <v>0</v>
      </c>
      <c r="G136" s="387">
        <v>0</v>
      </c>
      <c r="H136" s="387">
        <v>0</v>
      </c>
    </row>
    <row r="137" spans="1:8" ht="12.75" customHeight="1">
      <c r="A137" s="343" t="s">
        <v>922</v>
      </c>
      <c r="B137" s="489"/>
      <c r="C137" s="386">
        <v>0</v>
      </c>
      <c r="D137" s="387">
        <v>1</v>
      </c>
      <c r="E137" s="387">
        <v>1</v>
      </c>
      <c r="F137" s="387">
        <v>0</v>
      </c>
      <c r="G137" s="387">
        <v>0</v>
      </c>
      <c r="H137" s="387">
        <v>0</v>
      </c>
    </row>
    <row r="138" spans="1:8" ht="12.75" customHeight="1">
      <c r="A138" s="343" t="s">
        <v>709</v>
      </c>
      <c r="B138" s="489"/>
      <c r="C138" s="386">
        <v>6</v>
      </c>
      <c r="D138" s="387">
        <v>8</v>
      </c>
      <c r="E138" s="387">
        <v>14</v>
      </c>
      <c r="F138" s="387">
        <v>7</v>
      </c>
      <c r="G138" s="387">
        <v>2</v>
      </c>
      <c r="H138" s="387">
        <v>9</v>
      </c>
    </row>
    <row r="139" spans="1:8" ht="12.75" customHeight="1">
      <c r="A139" s="343" t="s">
        <v>710</v>
      </c>
      <c r="B139" s="489"/>
      <c r="C139" s="386">
        <v>47</v>
      </c>
      <c r="D139" s="387">
        <v>23</v>
      </c>
      <c r="E139" s="387">
        <v>70</v>
      </c>
      <c r="F139" s="387">
        <v>35</v>
      </c>
      <c r="G139" s="387">
        <v>21</v>
      </c>
      <c r="H139" s="387">
        <v>56</v>
      </c>
    </row>
    <row r="140" spans="1:8" ht="12.75" customHeight="1">
      <c r="A140" s="343" t="s">
        <v>712</v>
      </c>
      <c r="B140" s="489"/>
      <c r="C140" s="386">
        <v>1</v>
      </c>
      <c r="D140" s="387">
        <v>1</v>
      </c>
      <c r="E140" s="387">
        <v>2</v>
      </c>
      <c r="F140" s="387">
        <v>1</v>
      </c>
      <c r="G140" s="387">
        <v>0</v>
      </c>
      <c r="H140" s="387">
        <v>1</v>
      </c>
    </row>
    <row r="141" spans="1:8" ht="12.75" customHeight="1">
      <c r="A141" s="343" t="s">
        <v>923</v>
      </c>
      <c r="B141" s="489"/>
      <c r="C141" s="386">
        <v>0</v>
      </c>
      <c r="D141" s="387">
        <v>1</v>
      </c>
      <c r="E141" s="387">
        <v>1</v>
      </c>
      <c r="F141" s="387">
        <v>0</v>
      </c>
      <c r="G141" s="387">
        <v>0</v>
      </c>
      <c r="H141" s="387">
        <v>0</v>
      </c>
    </row>
    <row r="142" spans="1:8" ht="12.75" customHeight="1">
      <c r="A142" s="343" t="s">
        <v>924</v>
      </c>
      <c r="B142" s="489"/>
      <c r="C142" s="386">
        <v>0</v>
      </c>
      <c r="D142" s="387">
        <v>0</v>
      </c>
      <c r="E142" s="387">
        <v>0</v>
      </c>
      <c r="F142" s="387">
        <v>0</v>
      </c>
      <c r="G142" s="387">
        <v>1</v>
      </c>
      <c r="H142" s="387">
        <v>1</v>
      </c>
    </row>
    <row r="143" spans="1:8" ht="12.75" customHeight="1">
      <c r="A143" s="343" t="s">
        <v>925</v>
      </c>
      <c r="B143" s="489"/>
      <c r="C143" s="386">
        <v>0</v>
      </c>
      <c r="D143" s="387">
        <v>1</v>
      </c>
      <c r="E143" s="387">
        <v>1</v>
      </c>
      <c r="F143" s="387">
        <v>0</v>
      </c>
      <c r="G143" s="387">
        <v>0</v>
      </c>
      <c r="H143" s="387">
        <v>0</v>
      </c>
    </row>
    <row r="144" spans="1:8" ht="12.75" customHeight="1">
      <c r="A144" s="343" t="s">
        <v>716</v>
      </c>
      <c r="B144" s="489"/>
      <c r="C144" s="386">
        <v>1</v>
      </c>
      <c r="D144" s="387">
        <v>0</v>
      </c>
      <c r="E144" s="387">
        <v>1</v>
      </c>
      <c r="F144" s="387">
        <v>0</v>
      </c>
      <c r="G144" s="387">
        <v>0</v>
      </c>
      <c r="H144" s="387">
        <v>0</v>
      </c>
    </row>
    <row r="145" spans="1:8" ht="12.75" customHeight="1">
      <c r="A145" s="343" t="s">
        <v>718</v>
      </c>
      <c r="B145" s="489"/>
      <c r="C145" s="386">
        <v>1</v>
      </c>
      <c r="D145" s="387">
        <v>0</v>
      </c>
      <c r="E145" s="387">
        <v>1</v>
      </c>
      <c r="F145" s="387">
        <v>0</v>
      </c>
      <c r="G145" s="387">
        <v>0</v>
      </c>
      <c r="H145" s="387">
        <v>0</v>
      </c>
    </row>
    <row r="146" spans="1:8" ht="12.75" customHeight="1">
      <c r="A146" s="343" t="s">
        <v>719</v>
      </c>
      <c r="B146" s="489"/>
      <c r="C146" s="386">
        <v>18</v>
      </c>
      <c r="D146" s="387">
        <v>61</v>
      </c>
      <c r="E146" s="387">
        <v>79</v>
      </c>
      <c r="F146" s="387">
        <v>17</v>
      </c>
      <c r="G146" s="387">
        <v>35</v>
      </c>
      <c r="H146" s="387">
        <v>52</v>
      </c>
    </row>
    <row r="147" spans="1:8" ht="12.75" customHeight="1">
      <c r="A147" s="343" t="s">
        <v>720</v>
      </c>
      <c r="B147" s="489"/>
      <c r="C147" s="386">
        <v>0</v>
      </c>
      <c r="D147" s="387">
        <v>0</v>
      </c>
      <c r="E147" s="387">
        <v>0</v>
      </c>
      <c r="F147" s="387">
        <v>0</v>
      </c>
      <c r="G147" s="387">
        <v>1</v>
      </c>
      <c r="H147" s="387">
        <v>1</v>
      </c>
    </row>
    <row r="148" spans="1:8" ht="12.75" customHeight="1">
      <c r="A148" s="343" t="s">
        <v>721</v>
      </c>
      <c r="B148" s="489"/>
      <c r="C148" s="386">
        <v>8</v>
      </c>
      <c r="D148" s="387">
        <v>12</v>
      </c>
      <c r="E148" s="387">
        <v>20</v>
      </c>
      <c r="F148" s="387">
        <v>4</v>
      </c>
      <c r="G148" s="387">
        <v>3</v>
      </c>
      <c r="H148" s="387">
        <v>7</v>
      </c>
    </row>
    <row r="149" spans="1:8" ht="12.75" customHeight="1">
      <c r="A149" s="343" t="s">
        <v>722</v>
      </c>
      <c r="B149" s="489"/>
      <c r="C149" s="386">
        <v>0</v>
      </c>
      <c r="D149" s="387">
        <v>0</v>
      </c>
      <c r="E149" s="387">
        <v>0</v>
      </c>
      <c r="F149" s="387">
        <v>3</v>
      </c>
      <c r="G149" s="387">
        <v>1</v>
      </c>
      <c r="H149" s="387">
        <v>4</v>
      </c>
    </row>
    <row r="150" spans="1:8" ht="12.75" customHeight="1">
      <c r="A150" s="343" t="s">
        <v>860</v>
      </c>
      <c r="B150" s="489"/>
      <c r="C150" s="386">
        <v>0</v>
      </c>
      <c r="D150" s="387">
        <v>1</v>
      </c>
      <c r="E150" s="387">
        <v>1</v>
      </c>
      <c r="F150" s="387">
        <v>0</v>
      </c>
      <c r="G150" s="387">
        <v>0</v>
      </c>
      <c r="H150" s="387">
        <v>0</v>
      </c>
    </row>
    <row r="151" spans="1:8" ht="12.75" customHeight="1">
      <c r="A151" s="343" t="s">
        <v>861</v>
      </c>
      <c r="B151" s="489"/>
      <c r="C151" s="386">
        <v>1</v>
      </c>
      <c r="D151" s="387">
        <v>0</v>
      </c>
      <c r="E151" s="387">
        <v>1</v>
      </c>
      <c r="F151" s="387">
        <v>6</v>
      </c>
      <c r="G151" s="387">
        <v>0</v>
      </c>
      <c r="H151" s="387">
        <v>6</v>
      </c>
    </row>
    <row r="152" spans="1:8" ht="12.75" customHeight="1">
      <c r="A152" s="343" t="s">
        <v>864</v>
      </c>
      <c r="B152" s="489"/>
      <c r="C152" s="386">
        <v>10</v>
      </c>
      <c r="D152" s="387">
        <v>7</v>
      </c>
      <c r="E152" s="387">
        <v>17</v>
      </c>
      <c r="F152" s="387">
        <v>14</v>
      </c>
      <c r="G152" s="387">
        <v>7</v>
      </c>
      <c r="H152" s="387">
        <v>21</v>
      </c>
    </row>
    <row r="153" spans="1:8" ht="12.75" customHeight="1">
      <c r="A153" s="343" t="s">
        <v>865</v>
      </c>
      <c r="B153" s="489"/>
      <c r="C153" s="386">
        <v>2</v>
      </c>
      <c r="D153" s="387">
        <v>0</v>
      </c>
      <c r="E153" s="387">
        <v>2</v>
      </c>
      <c r="F153" s="387">
        <v>0</v>
      </c>
      <c r="G153" s="387">
        <v>0</v>
      </c>
      <c r="H153" s="387">
        <v>0</v>
      </c>
    </row>
    <row r="154" spans="1:8" ht="12.75" customHeight="1">
      <c r="A154" s="343" t="s">
        <v>874</v>
      </c>
      <c r="B154" s="489"/>
      <c r="C154" s="386">
        <v>4</v>
      </c>
      <c r="D154" s="387">
        <v>14</v>
      </c>
      <c r="E154" s="387">
        <v>18</v>
      </c>
      <c r="F154" s="387">
        <v>6</v>
      </c>
      <c r="G154" s="387">
        <v>15</v>
      </c>
      <c r="H154" s="387">
        <v>21</v>
      </c>
    </row>
    <row r="155" spans="1:8" ht="12.75" customHeight="1">
      <c r="A155" s="343" t="s">
        <v>32</v>
      </c>
      <c r="B155" s="489"/>
      <c r="C155" s="386">
        <v>7</v>
      </c>
      <c r="D155" s="387">
        <v>6</v>
      </c>
      <c r="E155" s="387">
        <v>13</v>
      </c>
      <c r="F155" s="387">
        <v>14</v>
      </c>
      <c r="G155" s="387">
        <v>13</v>
      </c>
      <c r="H155" s="387">
        <v>27</v>
      </c>
    </row>
    <row r="156" spans="1:8" ht="12.75" customHeight="1">
      <c r="A156" s="495" t="s">
        <v>14</v>
      </c>
      <c r="B156" s="489"/>
      <c r="C156" s="420">
        <v>377</v>
      </c>
      <c r="D156" s="421">
        <v>674</v>
      </c>
      <c r="E156" s="421">
        <v>1051</v>
      </c>
      <c r="F156" s="421">
        <v>254</v>
      </c>
      <c r="G156" s="421">
        <v>538</v>
      </c>
      <c r="H156" s="421">
        <v>792</v>
      </c>
    </row>
    <row r="157" spans="1:8" ht="12.75" customHeight="1">
      <c r="A157" s="489"/>
      <c r="B157" s="489"/>
      <c r="C157" s="489"/>
      <c r="D157" s="489"/>
      <c r="E157" s="489"/>
      <c r="F157" s="489"/>
      <c r="G157" s="489"/>
      <c r="H157" s="489"/>
    </row>
    <row r="158" spans="1:8" ht="12.75" customHeight="1">
      <c r="A158" s="489"/>
      <c r="B158" s="489"/>
      <c r="C158" s="489"/>
      <c r="D158" s="489"/>
      <c r="E158" s="489"/>
      <c r="F158" s="489"/>
      <c r="G158" s="489"/>
      <c r="H158" s="489"/>
    </row>
    <row r="159" spans="1:8" ht="12.75" customHeight="1">
      <c r="A159" s="489"/>
      <c r="B159" s="489"/>
      <c r="C159" s="489"/>
      <c r="D159" s="489"/>
      <c r="E159" s="489"/>
      <c r="F159" s="489"/>
      <c r="G159" s="489"/>
      <c r="H159" s="489"/>
    </row>
    <row r="160" spans="1:8" s="399" customFormat="1" ht="12.75" customHeight="1">
      <c r="A160" s="418"/>
      <c r="B160" s="491"/>
      <c r="C160" s="491"/>
      <c r="D160" s="491"/>
      <c r="E160" s="491"/>
      <c r="F160" s="491"/>
      <c r="G160" s="491"/>
      <c r="H160" s="418"/>
    </row>
    <row r="161" spans="1:8" s="399" customFormat="1" ht="12.75" customHeight="1">
      <c r="A161" s="418"/>
      <c r="B161" s="493"/>
      <c r="C161" s="493"/>
      <c r="D161" s="493"/>
      <c r="E161" s="493"/>
      <c r="F161" s="493"/>
      <c r="G161" s="493"/>
      <c r="H161" s="418"/>
    </row>
    <row r="162" spans="1:8" ht="11.25">
      <c r="A162" s="490" t="s">
        <v>904</v>
      </c>
      <c r="B162" s="489"/>
      <c r="C162" s="489"/>
      <c r="D162" s="489"/>
      <c r="E162" s="489"/>
      <c r="F162" s="489"/>
      <c r="G162" s="489"/>
      <c r="H162" s="489"/>
    </row>
    <row r="163" spans="1:8" ht="10.5">
      <c r="A163" s="492" t="s">
        <v>905</v>
      </c>
      <c r="B163" s="489"/>
      <c r="C163" s="489"/>
      <c r="D163" s="489"/>
      <c r="E163" s="489"/>
      <c r="F163" s="489"/>
      <c r="G163" s="489"/>
      <c r="H163" s="489"/>
    </row>
    <row r="164" spans="1:8" ht="10.5">
      <c r="A164" s="489"/>
      <c r="B164" s="489"/>
      <c r="C164" s="489"/>
      <c r="D164" s="489"/>
      <c r="E164" s="489"/>
      <c r="F164" s="489"/>
      <c r="G164" s="489"/>
      <c r="H164" s="489"/>
    </row>
    <row r="165" spans="1:8" ht="10.5">
      <c r="A165" s="489"/>
      <c r="B165" s="489"/>
      <c r="C165" s="489"/>
      <c r="D165" s="489"/>
      <c r="E165" s="489"/>
      <c r="F165" s="489"/>
      <c r="G165" s="489"/>
      <c r="H165" s="489"/>
    </row>
    <row r="166" spans="1:8" ht="10.5">
      <c r="A166" s="489"/>
      <c r="B166" s="489"/>
      <c r="C166" s="489"/>
      <c r="D166" s="489"/>
      <c r="E166" s="489"/>
      <c r="F166" s="489"/>
      <c r="G166" s="489"/>
      <c r="H166" s="489"/>
    </row>
    <row r="167" spans="1:8" ht="10.5">
      <c r="A167" s="489"/>
      <c r="B167" s="489"/>
      <c r="C167" s="489"/>
      <c r="D167" s="489"/>
      <c r="E167" s="489"/>
      <c r="F167" s="489"/>
      <c r="G167" s="489"/>
      <c r="H167" s="489"/>
    </row>
    <row r="168" spans="1:8" ht="10.5">
      <c r="A168" s="489"/>
      <c r="B168" s="489"/>
      <c r="C168" s="489"/>
      <c r="D168" s="489"/>
      <c r="E168" s="489"/>
      <c r="F168" s="489"/>
      <c r="G168" s="489"/>
      <c r="H168" s="489"/>
    </row>
    <row r="169" spans="1:8" ht="10.5">
      <c r="A169" s="489"/>
      <c r="B169" s="489"/>
      <c r="C169" s="489"/>
      <c r="D169" s="489"/>
      <c r="E169" s="489"/>
      <c r="F169" s="489"/>
      <c r="G169" s="489"/>
      <c r="H169" s="489"/>
    </row>
    <row r="170" spans="1:8" ht="10.5">
      <c r="A170" s="489"/>
      <c r="B170" s="489"/>
      <c r="C170" s="489"/>
      <c r="D170" s="489"/>
      <c r="E170" s="489"/>
      <c r="F170" s="489"/>
      <c r="G170" s="489"/>
      <c r="H170" s="489"/>
    </row>
    <row r="171" spans="1:8" ht="10.5">
      <c r="A171" s="489"/>
      <c r="B171" s="489"/>
      <c r="C171" s="489"/>
      <c r="D171" s="489"/>
      <c r="E171" s="489"/>
      <c r="F171" s="489"/>
      <c r="G171" s="489"/>
      <c r="H171" s="489"/>
    </row>
    <row r="172" spans="1:8" ht="10.5">
      <c r="A172" s="489"/>
      <c r="B172" s="489"/>
      <c r="C172" s="489"/>
      <c r="D172" s="489"/>
      <c r="E172" s="489"/>
      <c r="F172" s="489"/>
      <c r="G172" s="489"/>
      <c r="H172" s="489"/>
    </row>
    <row r="173" spans="1:8" ht="10.5">
      <c r="A173" s="489"/>
      <c r="B173" s="489"/>
      <c r="C173" s="489"/>
      <c r="D173" s="489"/>
      <c r="E173" s="489"/>
      <c r="F173" s="489"/>
      <c r="G173" s="489"/>
      <c r="H173" s="489"/>
    </row>
    <row r="174" spans="1:8" ht="10.5">
      <c r="A174" s="489"/>
      <c r="B174" s="489"/>
      <c r="C174" s="489"/>
      <c r="D174" s="489"/>
      <c r="E174" s="489"/>
      <c r="F174" s="489"/>
      <c r="G174" s="489"/>
      <c r="H174" s="489"/>
    </row>
    <row r="175" spans="1:8" ht="10.5">
      <c r="A175" s="489"/>
      <c r="B175" s="489"/>
      <c r="C175" s="489"/>
      <c r="D175" s="489"/>
      <c r="E175" s="489"/>
      <c r="F175" s="489"/>
      <c r="G175" s="489"/>
      <c r="H175" s="489"/>
    </row>
    <row r="176" spans="1:8" ht="10.5">
      <c r="A176" s="489"/>
      <c r="B176" s="489"/>
      <c r="C176" s="489"/>
      <c r="D176" s="489"/>
      <c r="E176" s="489"/>
      <c r="F176" s="489"/>
      <c r="G176" s="489"/>
      <c r="H176" s="489"/>
    </row>
    <row r="177" spans="1:8" ht="10.5">
      <c r="A177" s="489"/>
      <c r="B177" s="489"/>
      <c r="C177" s="489"/>
      <c r="D177" s="489"/>
      <c r="E177" s="489"/>
      <c r="F177" s="489"/>
      <c r="G177" s="489"/>
      <c r="H177" s="489"/>
    </row>
    <row r="178" spans="1:8" ht="10.5">
      <c r="A178" s="489"/>
      <c r="B178" s="489"/>
      <c r="C178" s="489"/>
      <c r="D178" s="489"/>
      <c r="E178" s="489"/>
      <c r="F178" s="489"/>
      <c r="G178" s="489"/>
      <c r="H178" s="489"/>
    </row>
    <row r="179" spans="1:8" ht="10.5">
      <c r="A179" s="489"/>
      <c r="B179" s="489"/>
      <c r="C179" s="489"/>
      <c r="D179" s="489"/>
      <c r="E179" s="489"/>
      <c r="F179" s="489"/>
      <c r="G179" s="489"/>
      <c r="H179" s="489"/>
    </row>
    <row r="180" spans="1:8" ht="10.5">
      <c r="A180" s="489"/>
      <c r="B180" s="489"/>
      <c r="C180" s="489"/>
      <c r="D180" s="489"/>
      <c r="E180" s="489"/>
      <c r="F180" s="489"/>
      <c r="G180" s="489"/>
      <c r="H180" s="489"/>
    </row>
    <row r="181" spans="1:8" ht="10.5">
      <c r="A181" s="489"/>
      <c r="B181" s="489"/>
      <c r="C181" s="489"/>
      <c r="D181" s="489"/>
      <c r="E181" s="489"/>
      <c r="F181" s="489"/>
      <c r="G181" s="489"/>
      <c r="H181" s="489"/>
    </row>
    <row r="182" spans="1:8" ht="10.5">
      <c r="A182" s="489"/>
      <c r="B182" s="489"/>
      <c r="C182" s="489"/>
      <c r="D182" s="489"/>
      <c r="E182" s="489"/>
      <c r="F182" s="489"/>
      <c r="G182" s="489"/>
      <c r="H182" s="489"/>
    </row>
    <row r="183" spans="1:8" ht="10.5">
      <c r="A183" s="489"/>
      <c r="B183" s="489"/>
      <c r="C183" s="489"/>
      <c r="D183" s="489"/>
      <c r="E183" s="489"/>
      <c r="F183" s="489"/>
      <c r="G183" s="489"/>
      <c r="H183" s="489"/>
    </row>
    <row r="184" spans="1:8" ht="10.5">
      <c r="A184" s="489"/>
      <c r="B184" s="489"/>
      <c r="C184" s="489"/>
      <c r="D184" s="489"/>
      <c r="E184" s="489"/>
      <c r="F184" s="489"/>
      <c r="G184" s="489"/>
      <c r="H184" s="489"/>
    </row>
    <row r="185" spans="1:8" ht="10.5">
      <c r="A185" s="489"/>
      <c r="B185" s="489"/>
      <c r="C185" s="489"/>
      <c r="D185" s="489"/>
      <c r="E185" s="489"/>
      <c r="F185" s="489"/>
      <c r="G185" s="489"/>
      <c r="H185" s="489"/>
    </row>
    <row r="186" spans="1:8" ht="10.5">
      <c r="A186" s="489"/>
      <c r="B186" s="489"/>
      <c r="C186" s="489"/>
      <c r="D186" s="489"/>
      <c r="E186" s="489"/>
      <c r="F186" s="489"/>
      <c r="G186" s="489"/>
      <c r="H186" s="489"/>
    </row>
    <row r="187" spans="1:8" ht="10.5">
      <c r="A187" s="489"/>
      <c r="B187" s="489"/>
      <c r="C187" s="489"/>
      <c r="D187" s="489"/>
      <c r="E187" s="489"/>
      <c r="F187" s="489"/>
      <c r="G187" s="489"/>
      <c r="H187" s="489"/>
    </row>
    <row r="188" spans="1:8" ht="10.5">
      <c r="A188" s="489"/>
      <c r="B188" s="489"/>
      <c r="C188" s="489"/>
      <c r="D188" s="489"/>
      <c r="E188" s="489"/>
      <c r="F188" s="489"/>
      <c r="G188" s="489"/>
      <c r="H188" s="489"/>
    </row>
    <row r="189" spans="1:8" ht="10.5">
      <c r="A189" s="489"/>
      <c r="B189" s="489"/>
      <c r="C189" s="489"/>
      <c r="D189" s="489"/>
      <c r="E189" s="489"/>
      <c r="F189" s="489"/>
      <c r="G189" s="489"/>
      <c r="H189" s="489"/>
    </row>
    <row r="190" spans="1:8" ht="10.5">
      <c r="A190" s="489"/>
      <c r="B190" s="489"/>
      <c r="C190" s="489"/>
      <c r="D190" s="489"/>
      <c r="E190" s="489"/>
      <c r="F190" s="489"/>
      <c r="G190" s="489"/>
      <c r="H190" s="489"/>
    </row>
    <row r="191" spans="1:8" ht="10.5">
      <c r="A191" s="489"/>
      <c r="B191" s="489"/>
      <c r="C191" s="489"/>
      <c r="D191" s="489"/>
      <c r="E191" s="489"/>
      <c r="F191" s="489"/>
      <c r="G191" s="489"/>
      <c r="H191" s="489"/>
    </row>
    <row r="192" spans="1:8" ht="10.5">
      <c r="A192" s="489"/>
      <c r="B192" s="489"/>
      <c r="C192" s="489"/>
      <c r="D192" s="489"/>
      <c r="E192" s="489"/>
      <c r="F192" s="489"/>
      <c r="G192" s="489"/>
      <c r="H192" s="489"/>
    </row>
    <row r="193" spans="1:8" ht="10.5">
      <c r="A193" s="489"/>
      <c r="B193" s="489"/>
      <c r="C193" s="489"/>
      <c r="D193" s="489"/>
      <c r="E193" s="489"/>
      <c r="F193" s="489"/>
      <c r="G193" s="489"/>
      <c r="H193" s="489"/>
    </row>
    <row r="194" spans="1:8" ht="10.5">
      <c r="A194" s="489"/>
      <c r="B194" s="489"/>
      <c r="C194" s="489"/>
      <c r="D194" s="489"/>
      <c r="E194" s="489"/>
      <c r="F194" s="489"/>
      <c r="G194" s="489"/>
      <c r="H194" s="489"/>
    </row>
    <row r="195" spans="1:8" ht="10.5">
      <c r="A195" s="489"/>
      <c r="B195" s="489"/>
      <c r="C195" s="489"/>
      <c r="D195" s="489"/>
      <c r="E195" s="489"/>
      <c r="F195" s="489"/>
      <c r="G195" s="489"/>
      <c r="H195" s="489"/>
    </row>
    <row r="196" spans="1:8" ht="10.5">
      <c r="A196" s="489"/>
      <c r="B196" s="489"/>
      <c r="C196" s="489"/>
      <c r="D196" s="489"/>
      <c r="E196" s="489"/>
      <c r="F196" s="489"/>
      <c r="G196" s="489"/>
      <c r="H196" s="489"/>
    </row>
    <row r="197" spans="1:8" ht="10.5">
      <c r="A197" s="489"/>
      <c r="B197" s="489"/>
      <c r="C197" s="489"/>
      <c r="D197" s="489"/>
      <c r="E197" s="489"/>
      <c r="F197" s="489"/>
      <c r="G197" s="489"/>
      <c r="H197" s="489"/>
    </row>
    <row r="198" spans="7:8" ht="10.5">
      <c r="G198" s="489"/>
      <c r="H198" s="489"/>
    </row>
    <row r="199" spans="7:8" ht="10.5">
      <c r="G199" s="489"/>
      <c r="H199" s="489"/>
    </row>
  </sheetData>
  <sheetProtection/>
  <mergeCells count="15">
    <mergeCell ref="A123:B125"/>
    <mergeCell ref="C124:E124"/>
    <mergeCell ref="F124:H124"/>
    <mergeCell ref="A62:H62"/>
    <mergeCell ref="A63:B65"/>
    <mergeCell ref="C64:E64"/>
    <mergeCell ref="F64:H64"/>
    <mergeCell ref="A121:H121"/>
    <mergeCell ref="A122:H122"/>
    <mergeCell ref="A1:H1"/>
    <mergeCell ref="A2:H2"/>
    <mergeCell ref="A3:B5"/>
    <mergeCell ref="C4:E4"/>
    <mergeCell ref="F4:H4"/>
    <mergeCell ref="A61:H61"/>
  </mergeCells>
  <printOptions/>
  <pageMargins left="0.5905511811023623" right="0.5905511811023623" top="0.5905511811023623" bottom="0.7874015748031497" header="0.31496062992125984" footer="0.31496062992125984"/>
  <pageSetup firstPageNumber="25" useFirstPageNumber="1" horizontalDpi="600" verticalDpi="600" orientation="portrait" paperSize="9" r:id="rId1"/>
  <headerFooter alignWithMargins="0">
    <oddHeader>&amp;C&amp;"Arial,Standard"&amp;8- &amp;P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dimension ref="A1:IT136"/>
  <sheetViews>
    <sheetView showGridLines="0" zoomScalePageLayoutView="0" workbookViewId="0" topLeftCell="A1">
      <selection activeCell="D7" sqref="D7"/>
    </sheetView>
  </sheetViews>
  <sheetFormatPr defaultColWidth="11.421875" defaultRowHeight="15"/>
  <cols>
    <col min="1" max="1" width="5.7109375" style="503" customWidth="1"/>
    <col min="2" max="2" width="25.00390625" style="503" customWidth="1"/>
    <col min="3" max="3" width="1.28515625" style="503" customWidth="1"/>
    <col min="4" max="10" width="5.421875" style="503" customWidth="1"/>
    <col min="11" max="11" width="5.421875" style="523" customWidth="1"/>
    <col min="12" max="14" width="5.421875" style="503" customWidth="1"/>
    <col min="15" max="15" width="5.140625" style="503" customWidth="1"/>
    <col min="16" max="16" width="5.421875" style="503" customWidth="1"/>
    <col min="17" max="17" width="5.7109375" style="503" customWidth="1"/>
    <col min="18" max="18" width="5.421875" style="503" customWidth="1"/>
    <col min="19" max="31" width="5.140625" style="503" customWidth="1"/>
    <col min="32" max="16384" width="11.421875" style="503" customWidth="1"/>
  </cols>
  <sheetData>
    <row r="1" spans="1:14" ht="16.5" customHeight="1">
      <c r="A1" s="788" t="s">
        <v>992</v>
      </c>
      <c r="B1" s="788"/>
      <c r="C1" s="788"/>
      <c r="D1" s="788"/>
      <c r="E1" s="788"/>
      <c r="F1" s="788"/>
      <c r="G1" s="788"/>
      <c r="H1" s="788"/>
      <c r="I1" s="788"/>
      <c r="J1" s="788"/>
      <c r="K1" s="788"/>
      <c r="L1" s="788"/>
      <c r="M1" s="788"/>
      <c r="N1" s="788"/>
    </row>
    <row r="2" spans="1:14" ht="14.25" customHeight="1">
      <c r="A2" s="789" t="s">
        <v>1</v>
      </c>
      <c r="B2" s="789"/>
      <c r="C2" s="789"/>
      <c r="D2" s="789"/>
      <c r="E2" s="789"/>
      <c r="F2" s="789"/>
      <c r="G2" s="789"/>
      <c r="H2" s="789"/>
      <c r="I2" s="789"/>
      <c r="J2" s="789"/>
      <c r="K2" s="789"/>
      <c r="L2" s="789"/>
      <c r="M2" s="789"/>
      <c r="N2" s="789"/>
    </row>
    <row r="3" spans="1:14" ht="12.75" customHeight="1">
      <c r="A3" s="790" t="s">
        <v>993</v>
      </c>
      <c r="B3" s="790"/>
      <c r="C3" s="791"/>
      <c r="D3" s="796" t="s">
        <v>459</v>
      </c>
      <c r="E3" s="797"/>
      <c r="F3" s="798"/>
      <c r="G3" s="802" t="s">
        <v>460</v>
      </c>
      <c r="H3" s="803"/>
      <c r="I3" s="803"/>
      <c r="J3" s="803"/>
      <c r="K3" s="803"/>
      <c r="L3" s="803"/>
      <c r="M3" s="803"/>
      <c r="N3" s="803"/>
    </row>
    <row r="4" spans="1:14" ht="24.75" customHeight="1">
      <c r="A4" s="792"/>
      <c r="B4" s="792"/>
      <c r="C4" s="793"/>
      <c r="D4" s="799"/>
      <c r="E4" s="800"/>
      <c r="F4" s="801"/>
      <c r="G4" s="804" t="s">
        <v>994</v>
      </c>
      <c r="H4" s="805"/>
      <c r="I4" s="804" t="s">
        <v>1026</v>
      </c>
      <c r="J4" s="806"/>
      <c r="K4" s="804" t="s">
        <v>995</v>
      </c>
      <c r="L4" s="806"/>
      <c r="M4" s="804" t="s">
        <v>996</v>
      </c>
      <c r="N4" s="806"/>
    </row>
    <row r="5" spans="1:14" ht="12.75" customHeight="1">
      <c r="A5" s="794"/>
      <c r="B5" s="794"/>
      <c r="C5" s="795"/>
      <c r="D5" s="504" t="s">
        <v>338</v>
      </c>
      <c r="E5" s="505" t="s">
        <v>339</v>
      </c>
      <c r="F5" s="505" t="s">
        <v>340</v>
      </c>
      <c r="G5" s="506" t="s">
        <v>338</v>
      </c>
      <c r="H5" s="505" t="s">
        <v>339</v>
      </c>
      <c r="I5" s="505" t="s">
        <v>338</v>
      </c>
      <c r="J5" s="505" t="s">
        <v>339</v>
      </c>
      <c r="K5" s="505" t="s">
        <v>338</v>
      </c>
      <c r="L5" s="507" t="s">
        <v>339</v>
      </c>
      <c r="M5" s="508" t="s">
        <v>338</v>
      </c>
      <c r="N5" s="509" t="s">
        <v>339</v>
      </c>
    </row>
    <row r="6" spans="1:12" ht="12.75" customHeight="1">
      <c r="A6" s="510" t="s">
        <v>929</v>
      </c>
      <c r="B6" s="510"/>
      <c r="C6" s="510" t="s">
        <v>21</v>
      </c>
      <c r="D6" s="511"/>
      <c r="E6" s="512"/>
      <c r="F6" s="512"/>
      <c r="G6" s="513"/>
      <c r="H6" s="512"/>
      <c r="I6" s="512"/>
      <c r="J6" s="512"/>
      <c r="K6" s="512"/>
      <c r="L6" s="512"/>
    </row>
    <row r="7" spans="1:14" ht="12.75" customHeight="1">
      <c r="A7" s="514" t="s">
        <v>930</v>
      </c>
      <c r="B7" s="510"/>
      <c r="C7" s="510" t="s">
        <v>21</v>
      </c>
      <c r="D7" s="515">
        <v>158</v>
      </c>
      <c r="E7" s="516">
        <v>177</v>
      </c>
      <c r="F7" s="516">
        <v>335</v>
      </c>
      <c r="G7" s="517">
        <v>65</v>
      </c>
      <c r="H7" s="516">
        <v>74</v>
      </c>
      <c r="I7" s="516">
        <v>16</v>
      </c>
      <c r="J7" s="516">
        <v>18</v>
      </c>
      <c r="K7" s="516">
        <v>66</v>
      </c>
      <c r="L7" s="516">
        <v>70</v>
      </c>
      <c r="M7" s="516">
        <v>11</v>
      </c>
      <c r="N7" s="516">
        <v>15</v>
      </c>
    </row>
    <row r="8" spans="1:14" ht="12.75" customHeight="1">
      <c r="A8" s="510" t="s">
        <v>931</v>
      </c>
      <c r="B8" s="343" t="s">
        <v>757</v>
      </c>
      <c r="C8" s="510"/>
      <c r="D8" s="518">
        <v>1</v>
      </c>
      <c r="E8" s="519">
        <v>0</v>
      </c>
      <c r="F8" s="519">
        <v>1</v>
      </c>
      <c r="G8" s="520">
        <v>0</v>
      </c>
      <c r="H8" s="519">
        <v>0</v>
      </c>
      <c r="I8" s="519">
        <v>0</v>
      </c>
      <c r="J8" s="519">
        <v>0</v>
      </c>
      <c r="K8" s="519">
        <v>1</v>
      </c>
      <c r="L8" s="519">
        <v>0</v>
      </c>
      <c r="M8" s="519">
        <v>0</v>
      </c>
      <c r="N8" s="519">
        <v>0</v>
      </c>
    </row>
    <row r="9" spans="1:14" ht="12.75" customHeight="1">
      <c r="A9" s="510"/>
      <c r="B9" s="343" t="s">
        <v>763</v>
      </c>
      <c r="C9" s="510"/>
      <c r="D9" s="518">
        <v>0</v>
      </c>
      <c r="E9" s="519">
        <v>1</v>
      </c>
      <c r="F9" s="519">
        <v>1</v>
      </c>
      <c r="G9" s="520">
        <v>0</v>
      </c>
      <c r="H9" s="519">
        <v>0</v>
      </c>
      <c r="I9" s="519">
        <v>0</v>
      </c>
      <c r="J9" s="519">
        <v>0</v>
      </c>
      <c r="K9" s="519">
        <v>0</v>
      </c>
      <c r="L9" s="519">
        <v>1</v>
      </c>
      <c r="M9" s="519">
        <v>0</v>
      </c>
      <c r="N9" s="519">
        <v>0</v>
      </c>
    </row>
    <row r="10" spans="1:14" ht="12.75" customHeight="1">
      <c r="A10" s="514"/>
      <c r="B10" s="343" t="s">
        <v>735</v>
      </c>
      <c r="C10" s="510"/>
      <c r="D10" s="518">
        <v>1</v>
      </c>
      <c r="E10" s="519">
        <v>2</v>
      </c>
      <c r="F10" s="519">
        <v>3</v>
      </c>
      <c r="G10" s="520">
        <v>0</v>
      </c>
      <c r="H10" s="519">
        <v>0</v>
      </c>
      <c r="I10" s="519">
        <v>0</v>
      </c>
      <c r="J10" s="519">
        <v>0</v>
      </c>
      <c r="K10" s="519">
        <v>1</v>
      </c>
      <c r="L10" s="519">
        <v>2</v>
      </c>
      <c r="M10" s="519">
        <v>0</v>
      </c>
      <c r="N10" s="519">
        <v>0</v>
      </c>
    </row>
    <row r="11" spans="2:14" ht="12.75" customHeight="1">
      <c r="B11" s="343" t="s">
        <v>773</v>
      </c>
      <c r="C11" s="510"/>
      <c r="D11" s="518">
        <v>4</v>
      </c>
      <c r="E11" s="519">
        <v>9</v>
      </c>
      <c r="F11" s="519">
        <v>13</v>
      </c>
      <c r="G11" s="520">
        <v>2</v>
      </c>
      <c r="H11" s="519">
        <v>3</v>
      </c>
      <c r="I11" s="519">
        <v>0</v>
      </c>
      <c r="J11" s="519">
        <v>0</v>
      </c>
      <c r="K11" s="519">
        <v>2</v>
      </c>
      <c r="L11" s="519">
        <v>6</v>
      </c>
      <c r="M11" s="519">
        <v>0</v>
      </c>
      <c r="N11" s="519">
        <v>0</v>
      </c>
    </row>
    <row r="12" spans="1:14" ht="12.75" customHeight="1">
      <c r="A12" s="514"/>
      <c r="B12" s="343" t="s">
        <v>798</v>
      </c>
      <c r="C12" s="510"/>
      <c r="D12" s="518">
        <v>2</v>
      </c>
      <c r="E12" s="519">
        <v>6</v>
      </c>
      <c r="F12" s="519">
        <v>8</v>
      </c>
      <c r="G12" s="520">
        <v>0</v>
      </c>
      <c r="H12" s="519">
        <v>2</v>
      </c>
      <c r="I12" s="519">
        <v>0</v>
      </c>
      <c r="J12" s="519">
        <v>0</v>
      </c>
      <c r="K12" s="519">
        <v>2</v>
      </c>
      <c r="L12" s="519">
        <v>4</v>
      </c>
      <c r="M12" s="519">
        <v>0</v>
      </c>
      <c r="N12" s="519">
        <v>0</v>
      </c>
    </row>
    <row r="13" spans="1:24" ht="12.75" customHeight="1">
      <c r="A13" s="510"/>
      <c r="B13" s="343" t="s">
        <v>997</v>
      </c>
      <c r="C13" s="510" t="s">
        <v>21</v>
      </c>
      <c r="D13" s="518">
        <v>1</v>
      </c>
      <c r="E13" s="519">
        <v>4</v>
      </c>
      <c r="F13" s="519">
        <v>5</v>
      </c>
      <c r="G13" s="520">
        <v>0</v>
      </c>
      <c r="H13" s="519">
        <v>2</v>
      </c>
      <c r="I13" s="519">
        <v>0</v>
      </c>
      <c r="J13" s="519">
        <v>0</v>
      </c>
      <c r="K13" s="519">
        <v>1</v>
      </c>
      <c r="L13" s="519">
        <v>2</v>
      </c>
      <c r="M13" s="519">
        <v>0</v>
      </c>
      <c r="N13" s="519">
        <v>0</v>
      </c>
      <c r="O13" s="521"/>
      <c r="P13" s="522"/>
      <c r="Q13" s="522"/>
      <c r="R13" s="522"/>
      <c r="S13" s="522"/>
      <c r="T13" s="522"/>
      <c r="U13" s="522"/>
      <c r="V13" s="522"/>
      <c r="W13" s="523"/>
      <c r="X13" s="523"/>
    </row>
    <row r="14" spans="1:24" ht="12.75" customHeight="1">
      <c r="A14" s="510"/>
      <c r="B14" s="343" t="s">
        <v>998</v>
      </c>
      <c r="C14" s="510" t="s">
        <v>21</v>
      </c>
      <c r="D14" s="518">
        <v>1</v>
      </c>
      <c r="E14" s="519">
        <v>5</v>
      </c>
      <c r="F14" s="519">
        <v>6</v>
      </c>
      <c r="G14" s="520">
        <v>1</v>
      </c>
      <c r="H14" s="519">
        <v>0</v>
      </c>
      <c r="I14" s="519">
        <v>0</v>
      </c>
      <c r="J14" s="519">
        <v>2</v>
      </c>
      <c r="K14" s="519">
        <v>0</v>
      </c>
      <c r="L14" s="519">
        <v>0</v>
      </c>
      <c r="M14" s="519">
        <v>0</v>
      </c>
      <c r="N14" s="519">
        <v>3</v>
      </c>
      <c r="O14" s="524"/>
      <c r="P14" s="522"/>
      <c r="Q14" s="522"/>
      <c r="R14" s="522"/>
      <c r="S14" s="525"/>
      <c r="T14" s="522"/>
      <c r="U14" s="525"/>
      <c r="V14" s="522"/>
      <c r="W14" s="523"/>
      <c r="X14" s="523"/>
    </row>
    <row r="15" spans="1:24" ht="12.75" customHeight="1">
      <c r="A15" s="510"/>
      <c r="B15" s="343" t="s">
        <v>934</v>
      </c>
      <c r="C15" s="510" t="s">
        <v>21</v>
      </c>
      <c r="D15" s="518">
        <v>4</v>
      </c>
      <c r="E15" s="519">
        <v>13</v>
      </c>
      <c r="F15" s="519">
        <v>17</v>
      </c>
      <c r="G15" s="520">
        <v>1</v>
      </c>
      <c r="H15" s="519">
        <v>3</v>
      </c>
      <c r="I15" s="519">
        <v>2</v>
      </c>
      <c r="J15" s="519">
        <v>2</v>
      </c>
      <c r="K15" s="519">
        <v>1</v>
      </c>
      <c r="L15" s="519">
        <v>7</v>
      </c>
      <c r="M15" s="519">
        <v>0</v>
      </c>
      <c r="N15" s="519">
        <v>1</v>
      </c>
      <c r="O15" s="522"/>
      <c r="P15" s="522"/>
      <c r="Q15" s="522"/>
      <c r="R15" s="522"/>
      <c r="S15" s="522"/>
      <c r="T15" s="522"/>
      <c r="U15" s="522"/>
      <c r="V15" s="522"/>
      <c r="W15" s="523"/>
      <c r="X15" s="523"/>
    </row>
    <row r="16" spans="1:14" ht="12.75" customHeight="1">
      <c r="A16" s="510"/>
      <c r="B16" s="343" t="s">
        <v>935</v>
      </c>
      <c r="C16" s="510" t="s">
        <v>21</v>
      </c>
      <c r="D16" s="518">
        <v>0</v>
      </c>
      <c r="E16" s="519">
        <v>12</v>
      </c>
      <c r="F16" s="519">
        <v>12</v>
      </c>
      <c r="G16" s="520">
        <v>0</v>
      </c>
      <c r="H16" s="519">
        <v>5</v>
      </c>
      <c r="I16" s="519">
        <v>0</v>
      </c>
      <c r="J16" s="519">
        <v>1</v>
      </c>
      <c r="K16" s="519">
        <v>0</v>
      </c>
      <c r="L16" s="519">
        <v>2</v>
      </c>
      <c r="M16" s="519">
        <v>0</v>
      </c>
      <c r="N16" s="519">
        <v>4</v>
      </c>
    </row>
    <row r="17" spans="1:14" ht="12.75" customHeight="1">
      <c r="A17" s="510"/>
      <c r="B17" s="343" t="s">
        <v>999</v>
      </c>
      <c r="C17" s="510"/>
      <c r="D17" s="518">
        <v>2</v>
      </c>
      <c r="E17" s="519">
        <v>2</v>
      </c>
      <c r="F17" s="519">
        <v>4</v>
      </c>
      <c r="G17" s="520">
        <v>1</v>
      </c>
      <c r="H17" s="519">
        <v>2</v>
      </c>
      <c r="I17" s="519">
        <v>1</v>
      </c>
      <c r="J17" s="519">
        <v>0</v>
      </c>
      <c r="K17" s="519">
        <v>0</v>
      </c>
      <c r="L17" s="519">
        <v>0</v>
      </c>
      <c r="M17" s="519">
        <v>0</v>
      </c>
      <c r="N17" s="519">
        <v>0</v>
      </c>
    </row>
    <row r="18" spans="1:14" ht="12.75" customHeight="1">
      <c r="A18" s="510"/>
      <c r="B18" s="343" t="s">
        <v>936</v>
      </c>
      <c r="C18" s="510"/>
      <c r="D18" s="518">
        <v>11</v>
      </c>
      <c r="E18" s="519">
        <v>20</v>
      </c>
      <c r="F18" s="519">
        <v>31</v>
      </c>
      <c r="G18" s="520">
        <v>6</v>
      </c>
      <c r="H18" s="519">
        <v>12</v>
      </c>
      <c r="I18" s="519">
        <v>2</v>
      </c>
      <c r="J18" s="519">
        <v>2</v>
      </c>
      <c r="K18" s="519">
        <v>3</v>
      </c>
      <c r="L18" s="519">
        <v>4</v>
      </c>
      <c r="M18" s="519">
        <v>0</v>
      </c>
      <c r="N18" s="519">
        <v>2</v>
      </c>
    </row>
    <row r="19" spans="1:14" ht="12.75" customHeight="1">
      <c r="A19" s="510"/>
      <c r="B19" s="343" t="s">
        <v>939</v>
      </c>
      <c r="C19" s="510" t="s">
        <v>21</v>
      </c>
      <c r="D19" s="518">
        <v>0</v>
      </c>
      <c r="E19" s="519">
        <v>6</v>
      </c>
      <c r="F19" s="519">
        <v>6</v>
      </c>
      <c r="G19" s="520">
        <v>0</v>
      </c>
      <c r="H19" s="519">
        <v>1</v>
      </c>
      <c r="I19" s="519">
        <v>0</v>
      </c>
      <c r="J19" s="519">
        <v>1</v>
      </c>
      <c r="K19" s="519">
        <v>0</v>
      </c>
      <c r="L19" s="519">
        <v>4</v>
      </c>
      <c r="M19" s="519">
        <v>0</v>
      </c>
      <c r="N19" s="519">
        <v>0</v>
      </c>
    </row>
    <row r="20" spans="1:14" ht="12.75" customHeight="1">
      <c r="A20" s="510"/>
      <c r="B20" s="343" t="s">
        <v>940</v>
      </c>
      <c r="C20" s="510"/>
      <c r="D20" s="518">
        <v>1</v>
      </c>
      <c r="E20" s="519">
        <v>1</v>
      </c>
      <c r="F20" s="519">
        <v>2</v>
      </c>
      <c r="G20" s="520">
        <v>1</v>
      </c>
      <c r="H20" s="519">
        <v>0</v>
      </c>
      <c r="I20" s="519">
        <v>0</v>
      </c>
      <c r="J20" s="519">
        <v>0</v>
      </c>
      <c r="K20" s="519">
        <v>0</v>
      </c>
      <c r="L20" s="519">
        <v>1</v>
      </c>
      <c r="M20" s="519">
        <v>0</v>
      </c>
      <c r="N20" s="519">
        <v>0</v>
      </c>
    </row>
    <row r="21" spans="1:14" ht="12.75" customHeight="1">
      <c r="A21" s="510"/>
      <c r="B21" s="343" t="s">
        <v>1000</v>
      </c>
      <c r="C21" s="510"/>
      <c r="D21" s="518">
        <v>0</v>
      </c>
      <c r="E21" s="519">
        <v>4</v>
      </c>
      <c r="F21" s="519">
        <v>4</v>
      </c>
      <c r="G21" s="520">
        <v>0</v>
      </c>
      <c r="H21" s="519">
        <v>2</v>
      </c>
      <c r="I21" s="519">
        <v>0</v>
      </c>
      <c r="J21" s="519">
        <v>1</v>
      </c>
      <c r="K21" s="519">
        <v>0</v>
      </c>
      <c r="L21" s="519">
        <v>1</v>
      </c>
      <c r="M21" s="519">
        <v>0</v>
      </c>
      <c r="N21" s="519">
        <v>0</v>
      </c>
    </row>
    <row r="22" spans="1:14" ht="12.75" customHeight="1">
      <c r="A22" s="510"/>
      <c r="B22" s="343" t="s">
        <v>1001</v>
      </c>
      <c r="C22" s="510"/>
      <c r="D22" s="518">
        <v>0</v>
      </c>
      <c r="E22" s="519">
        <v>6</v>
      </c>
      <c r="F22" s="519">
        <v>6</v>
      </c>
      <c r="G22" s="520">
        <v>0</v>
      </c>
      <c r="H22" s="519">
        <v>3</v>
      </c>
      <c r="I22" s="519">
        <v>0</v>
      </c>
      <c r="J22" s="519">
        <v>3</v>
      </c>
      <c r="K22" s="519">
        <v>0</v>
      </c>
      <c r="L22" s="519">
        <v>0</v>
      </c>
      <c r="M22" s="519">
        <v>0</v>
      </c>
      <c r="N22" s="519">
        <v>0</v>
      </c>
    </row>
    <row r="23" spans="1:14" ht="12.75" customHeight="1">
      <c r="A23" s="510"/>
      <c r="B23" s="343" t="s">
        <v>942</v>
      </c>
      <c r="C23" s="510" t="s">
        <v>21</v>
      </c>
      <c r="D23" s="518">
        <v>0</v>
      </c>
      <c r="E23" s="519">
        <v>4</v>
      </c>
      <c r="F23" s="519">
        <v>4</v>
      </c>
      <c r="G23" s="520">
        <v>0</v>
      </c>
      <c r="H23" s="519">
        <v>2</v>
      </c>
      <c r="I23" s="519">
        <v>0</v>
      </c>
      <c r="J23" s="519">
        <v>0</v>
      </c>
      <c r="K23" s="519">
        <v>0</v>
      </c>
      <c r="L23" s="519">
        <v>2</v>
      </c>
      <c r="M23" s="519">
        <v>0</v>
      </c>
      <c r="N23" s="519">
        <v>0</v>
      </c>
    </row>
    <row r="24" spans="1:14" ht="12.75" customHeight="1">
      <c r="A24" s="510"/>
      <c r="B24" s="343" t="s">
        <v>1002</v>
      </c>
      <c r="C24" s="510"/>
      <c r="D24" s="518">
        <v>0</v>
      </c>
      <c r="E24" s="519">
        <v>3</v>
      </c>
      <c r="F24" s="519">
        <v>3</v>
      </c>
      <c r="G24" s="520">
        <v>0</v>
      </c>
      <c r="H24" s="519">
        <v>1</v>
      </c>
      <c r="I24" s="519">
        <v>0</v>
      </c>
      <c r="J24" s="519">
        <v>0</v>
      </c>
      <c r="K24" s="519">
        <v>0</v>
      </c>
      <c r="L24" s="519">
        <v>2</v>
      </c>
      <c r="M24" s="519">
        <v>0</v>
      </c>
      <c r="N24" s="519">
        <v>0</v>
      </c>
    </row>
    <row r="25" spans="1:14" ht="12.75" customHeight="1">
      <c r="A25" s="510"/>
      <c r="B25" s="343" t="s">
        <v>944</v>
      </c>
      <c r="C25" s="510"/>
      <c r="D25" s="518">
        <v>0</v>
      </c>
      <c r="E25" s="519">
        <v>1</v>
      </c>
      <c r="F25" s="519">
        <v>1</v>
      </c>
      <c r="G25" s="520">
        <v>0</v>
      </c>
      <c r="H25" s="519">
        <v>1</v>
      </c>
      <c r="I25" s="519">
        <v>0</v>
      </c>
      <c r="J25" s="519">
        <v>0</v>
      </c>
      <c r="K25" s="519">
        <v>0</v>
      </c>
      <c r="L25" s="519">
        <v>0</v>
      </c>
      <c r="M25" s="519">
        <v>0</v>
      </c>
      <c r="N25" s="519">
        <v>0</v>
      </c>
    </row>
    <row r="26" spans="1:14" ht="12.75" customHeight="1">
      <c r="A26" s="510"/>
      <c r="B26" s="343" t="s">
        <v>945</v>
      </c>
      <c r="C26" s="510" t="s">
        <v>21</v>
      </c>
      <c r="D26" s="518">
        <v>1</v>
      </c>
      <c r="E26" s="519">
        <v>0</v>
      </c>
      <c r="F26" s="519">
        <v>1</v>
      </c>
      <c r="G26" s="520">
        <v>0</v>
      </c>
      <c r="H26" s="519">
        <v>0</v>
      </c>
      <c r="I26" s="519">
        <v>0</v>
      </c>
      <c r="J26" s="519">
        <v>0</v>
      </c>
      <c r="K26" s="519">
        <v>1</v>
      </c>
      <c r="L26" s="519">
        <v>0</v>
      </c>
      <c r="M26" s="519">
        <v>0</v>
      </c>
      <c r="N26" s="519">
        <v>0</v>
      </c>
    </row>
    <row r="27" spans="1:14" ht="12.75" customHeight="1">
      <c r="A27" s="510"/>
      <c r="B27" s="343" t="s">
        <v>946</v>
      </c>
      <c r="C27" s="510"/>
      <c r="D27" s="518">
        <v>2</v>
      </c>
      <c r="E27" s="519">
        <v>8</v>
      </c>
      <c r="F27" s="519">
        <v>10</v>
      </c>
      <c r="G27" s="520">
        <v>0</v>
      </c>
      <c r="H27" s="519">
        <v>1</v>
      </c>
      <c r="I27" s="519">
        <v>0</v>
      </c>
      <c r="J27" s="519">
        <v>1</v>
      </c>
      <c r="K27" s="519">
        <v>0</v>
      </c>
      <c r="L27" s="519">
        <v>5</v>
      </c>
      <c r="M27" s="519">
        <v>2</v>
      </c>
      <c r="N27" s="519">
        <v>1</v>
      </c>
    </row>
    <row r="28" spans="1:14" ht="12.75" customHeight="1">
      <c r="A28" s="510"/>
      <c r="B28" s="343" t="s">
        <v>947</v>
      </c>
      <c r="C28" s="510" t="s">
        <v>21</v>
      </c>
      <c r="D28" s="518">
        <v>1</v>
      </c>
      <c r="E28" s="519">
        <v>2</v>
      </c>
      <c r="F28" s="519">
        <v>3</v>
      </c>
      <c r="G28" s="520">
        <v>0</v>
      </c>
      <c r="H28" s="519">
        <v>2</v>
      </c>
      <c r="I28" s="519">
        <v>0</v>
      </c>
      <c r="J28" s="519">
        <v>0</v>
      </c>
      <c r="K28" s="519">
        <v>1</v>
      </c>
      <c r="L28" s="519">
        <v>0</v>
      </c>
      <c r="M28" s="519">
        <v>0</v>
      </c>
      <c r="N28" s="519">
        <v>0</v>
      </c>
    </row>
    <row r="29" spans="1:14" ht="12.75" customHeight="1">
      <c r="A29" s="510"/>
      <c r="B29" s="343" t="s">
        <v>948</v>
      </c>
      <c r="C29" s="510" t="s">
        <v>21</v>
      </c>
      <c r="D29" s="518">
        <v>1</v>
      </c>
      <c r="E29" s="519">
        <v>19</v>
      </c>
      <c r="F29" s="519">
        <v>20</v>
      </c>
      <c r="G29" s="520">
        <v>1</v>
      </c>
      <c r="H29" s="519">
        <v>8</v>
      </c>
      <c r="I29" s="519">
        <v>0</v>
      </c>
      <c r="J29" s="519">
        <v>3</v>
      </c>
      <c r="K29" s="519">
        <v>0</v>
      </c>
      <c r="L29" s="519">
        <v>8</v>
      </c>
      <c r="M29" s="519">
        <v>0</v>
      </c>
      <c r="N29" s="519">
        <v>0</v>
      </c>
    </row>
    <row r="30" spans="1:14" ht="12.75" customHeight="1">
      <c r="A30" s="510"/>
      <c r="B30" s="343" t="s">
        <v>1003</v>
      </c>
      <c r="C30" s="510"/>
      <c r="D30" s="518">
        <v>1</v>
      </c>
      <c r="E30" s="519">
        <v>0</v>
      </c>
      <c r="F30" s="519">
        <v>1</v>
      </c>
      <c r="G30" s="520">
        <v>0</v>
      </c>
      <c r="H30" s="519">
        <v>0</v>
      </c>
      <c r="I30" s="519">
        <v>0</v>
      </c>
      <c r="J30" s="519">
        <v>0</v>
      </c>
      <c r="K30" s="519">
        <v>0</v>
      </c>
      <c r="L30" s="519">
        <v>0</v>
      </c>
      <c r="M30" s="519">
        <v>1</v>
      </c>
      <c r="N30" s="519">
        <v>0</v>
      </c>
    </row>
    <row r="31" spans="1:14" ht="12.75" customHeight="1">
      <c r="A31" s="510"/>
      <c r="B31" s="343" t="s">
        <v>1004</v>
      </c>
      <c r="C31" s="510"/>
      <c r="D31" s="518">
        <v>5</v>
      </c>
      <c r="E31" s="519">
        <v>0</v>
      </c>
      <c r="F31" s="519">
        <v>5</v>
      </c>
      <c r="G31" s="520">
        <v>0</v>
      </c>
      <c r="H31" s="519">
        <v>0</v>
      </c>
      <c r="I31" s="519">
        <v>0</v>
      </c>
      <c r="J31" s="519">
        <v>0</v>
      </c>
      <c r="K31" s="519">
        <v>5</v>
      </c>
      <c r="L31" s="519">
        <v>0</v>
      </c>
      <c r="M31" s="519">
        <v>0</v>
      </c>
      <c r="N31" s="519">
        <v>0</v>
      </c>
    </row>
    <row r="32" spans="1:14" ht="12.75" customHeight="1">
      <c r="A32" s="510"/>
      <c r="B32" s="343" t="s">
        <v>950</v>
      </c>
      <c r="C32" s="510"/>
      <c r="D32" s="518">
        <v>1</v>
      </c>
      <c r="E32" s="519">
        <v>1</v>
      </c>
      <c r="F32" s="519">
        <v>2</v>
      </c>
      <c r="G32" s="520">
        <v>0</v>
      </c>
      <c r="H32" s="519">
        <v>0</v>
      </c>
      <c r="I32" s="519">
        <v>1</v>
      </c>
      <c r="J32" s="519">
        <v>0</v>
      </c>
      <c r="K32" s="519">
        <v>0</v>
      </c>
      <c r="L32" s="519">
        <v>1</v>
      </c>
      <c r="M32" s="519">
        <v>0</v>
      </c>
      <c r="N32" s="519">
        <v>0</v>
      </c>
    </row>
    <row r="33" spans="1:14" ht="12.75" customHeight="1">
      <c r="A33" s="510"/>
      <c r="B33" s="343" t="s">
        <v>1005</v>
      </c>
      <c r="C33" s="510"/>
      <c r="D33" s="518">
        <v>1</v>
      </c>
      <c r="E33" s="519">
        <v>0</v>
      </c>
      <c r="F33" s="519">
        <v>1</v>
      </c>
      <c r="G33" s="520">
        <v>1</v>
      </c>
      <c r="H33" s="519">
        <v>0</v>
      </c>
      <c r="I33" s="519">
        <v>0</v>
      </c>
      <c r="J33" s="519">
        <v>0</v>
      </c>
      <c r="K33" s="519">
        <v>0</v>
      </c>
      <c r="L33" s="519">
        <v>0</v>
      </c>
      <c r="M33" s="519">
        <v>0</v>
      </c>
      <c r="N33" s="519">
        <v>0</v>
      </c>
    </row>
    <row r="34" spans="1:14" ht="12.75" customHeight="1">
      <c r="A34" s="510"/>
      <c r="B34" s="343" t="s">
        <v>1006</v>
      </c>
      <c r="C34" s="510"/>
      <c r="D34" s="518">
        <v>1</v>
      </c>
      <c r="E34" s="519">
        <v>0</v>
      </c>
      <c r="F34" s="519">
        <v>1</v>
      </c>
      <c r="G34" s="520">
        <v>0</v>
      </c>
      <c r="H34" s="519">
        <v>0</v>
      </c>
      <c r="I34" s="519">
        <v>1</v>
      </c>
      <c r="J34" s="519">
        <v>0</v>
      </c>
      <c r="K34" s="519">
        <v>0</v>
      </c>
      <c r="L34" s="519">
        <v>0</v>
      </c>
      <c r="M34" s="519">
        <v>0</v>
      </c>
      <c r="N34" s="519">
        <v>0</v>
      </c>
    </row>
    <row r="35" spans="1:14" ht="12.75" customHeight="1">
      <c r="A35" s="510"/>
      <c r="B35" s="343" t="s">
        <v>1048</v>
      </c>
      <c r="C35" s="510"/>
      <c r="D35" s="518">
        <v>1</v>
      </c>
      <c r="E35" s="519">
        <v>0</v>
      </c>
      <c r="F35" s="519">
        <v>1</v>
      </c>
      <c r="G35" s="520">
        <v>0</v>
      </c>
      <c r="H35" s="519">
        <v>0</v>
      </c>
      <c r="I35" s="519">
        <v>0</v>
      </c>
      <c r="J35" s="519">
        <v>0</v>
      </c>
      <c r="K35" s="519">
        <v>1</v>
      </c>
      <c r="L35" s="519">
        <v>0</v>
      </c>
      <c r="M35" s="519">
        <v>0</v>
      </c>
      <c r="N35" s="519">
        <v>0</v>
      </c>
    </row>
    <row r="36" spans="1:14" ht="12.75" customHeight="1">
      <c r="A36" s="510"/>
      <c r="B36" s="343" t="s">
        <v>1049</v>
      </c>
      <c r="C36" s="510"/>
      <c r="D36" s="518">
        <v>1</v>
      </c>
      <c r="E36" s="519">
        <v>1</v>
      </c>
      <c r="F36" s="519">
        <v>2</v>
      </c>
      <c r="G36" s="520">
        <v>0</v>
      </c>
      <c r="H36" s="519">
        <v>1</v>
      </c>
      <c r="I36" s="519">
        <v>0</v>
      </c>
      <c r="J36" s="519">
        <v>0</v>
      </c>
      <c r="K36" s="519">
        <v>1</v>
      </c>
      <c r="L36" s="519">
        <v>0</v>
      </c>
      <c r="M36" s="519">
        <v>0</v>
      </c>
      <c r="N36" s="519">
        <v>0</v>
      </c>
    </row>
    <row r="37" spans="1:14" ht="12.75" customHeight="1">
      <c r="A37" s="510"/>
      <c r="B37" s="343" t="s">
        <v>1050</v>
      </c>
      <c r="C37" s="510" t="s">
        <v>21</v>
      </c>
      <c r="D37" s="518">
        <v>1</v>
      </c>
      <c r="E37" s="519">
        <v>5</v>
      </c>
      <c r="F37" s="519">
        <v>6</v>
      </c>
      <c r="G37" s="520">
        <v>1</v>
      </c>
      <c r="H37" s="519">
        <v>1</v>
      </c>
      <c r="I37" s="519">
        <v>0</v>
      </c>
      <c r="J37" s="519">
        <v>0</v>
      </c>
      <c r="K37" s="519">
        <v>0</v>
      </c>
      <c r="L37" s="519">
        <v>3</v>
      </c>
      <c r="M37" s="519">
        <v>0</v>
      </c>
      <c r="N37" s="519">
        <v>1</v>
      </c>
    </row>
    <row r="38" spans="1:14" ht="12.75" customHeight="1">
      <c r="A38" s="510"/>
      <c r="B38" s="343" t="s">
        <v>1051</v>
      </c>
      <c r="C38" s="526" t="s">
        <v>21</v>
      </c>
      <c r="D38" s="518">
        <v>0</v>
      </c>
      <c r="E38" s="519">
        <v>1</v>
      </c>
      <c r="F38" s="519">
        <v>1</v>
      </c>
      <c r="G38" s="520">
        <v>0</v>
      </c>
      <c r="H38" s="519">
        <v>0</v>
      </c>
      <c r="I38" s="519">
        <v>0</v>
      </c>
      <c r="J38" s="519">
        <v>0</v>
      </c>
      <c r="K38" s="519">
        <v>0</v>
      </c>
      <c r="L38" s="519">
        <v>1</v>
      </c>
      <c r="M38" s="519">
        <v>0</v>
      </c>
      <c r="N38" s="519">
        <v>0</v>
      </c>
    </row>
    <row r="39" spans="1:14" ht="12.75" customHeight="1">
      <c r="A39" s="510"/>
      <c r="B39" s="343" t="s">
        <v>1052</v>
      </c>
      <c r="C39" s="526" t="s">
        <v>21</v>
      </c>
      <c r="D39" s="518">
        <v>3</v>
      </c>
      <c r="E39" s="519">
        <v>4</v>
      </c>
      <c r="F39" s="519">
        <v>7</v>
      </c>
      <c r="G39" s="520">
        <v>2</v>
      </c>
      <c r="H39" s="519">
        <v>0</v>
      </c>
      <c r="I39" s="519">
        <v>1</v>
      </c>
      <c r="J39" s="519">
        <v>0</v>
      </c>
      <c r="K39" s="519">
        <v>0</v>
      </c>
      <c r="L39" s="519">
        <v>3</v>
      </c>
      <c r="M39" s="519">
        <v>0</v>
      </c>
      <c r="N39" s="519">
        <v>1</v>
      </c>
    </row>
    <row r="40" spans="1:14" ht="12.75" customHeight="1">
      <c r="A40" s="510"/>
      <c r="B40" s="343" t="s">
        <v>1053</v>
      </c>
      <c r="C40" s="510"/>
      <c r="D40" s="518">
        <v>1</v>
      </c>
      <c r="E40" s="519">
        <v>3</v>
      </c>
      <c r="F40" s="519">
        <v>4</v>
      </c>
      <c r="G40" s="520">
        <v>0</v>
      </c>
      <c r="H40" s="519">
        <v>0</v>
      </c>
      <c r="I40" s="519">
        <v>1</v>
      </c>
      <c r="J40" s="519">
        <v>1</v>
      </c>
      <c r="K40" s="519">
        <v>0</v>
      </c>
      <c r="L40" s="519">
        <v>2</v>
      </c>
      <c r="M40" s="519">
        <v>0</v>
      </c>
      <c r="N40" s="519">
        <v>0</v>
      </c>
    </row>
    <row r="41" spans="1:14" ht="12.75" customHeight="1">
      <c r="A41" s="510"/>
      <c r="B41" s="343" t="s">
        <v>1054</v>
      </c>
      <c r="C41" s="510"/>
      <c r="D41" s="518">
        <v>1</v>
      </c>
      <c r="E41" s="519">
        <v>1</v>
      </c>
      <c r="F41" s="519">
        <v>2</v>
      </c>
      <c r="G41" s="520">
        <v>1</v>
      </c>
      <c r="H41" s="519">
        <v>0</v>
      </c>
      <c r="I41" s="519">
        <v>0</v>
      </c>
      <c r="J41" s="519">
        <v>0</v>
      </c>
      <c r="K41" s="519">
        <v>0</v>
      </c>
      <c r="L41" s="519">
        <v>1</v>
      </c>
      <c r="M41" s="519">
        <v>0</v>
      </c>
      <c r="N41" s="519">
        <v>0</v>
      </c>
    </row>
    <row r="42" spans="1:14" ht="12.75" customHeight="1">
      <c r="A42" s="510"/>
      <c r="B42" s="343" t="s">
        <v>1055</v>
      </c>
      <c r="C42" s="526"/>
      <c r="D42" s="518">
        <v>1</v>
      </c>
      <c r="E42" s="519">
        <v>7</v>
      </c>
      <c r="F42" s="519">
        <v>8</v>
      </c>
      <c r="G42" s="520">
        <v>0</v>
      </c>
      <c r="H42" s="519">
        <v>5</v>
      </c>
      <c r="I42" s="519">
        <v>0</v>
      </c>
      <c r="J42" s="519">
        <v>0</v>
      </c>
      <c r="K42" s="519">
        <v>1</v>
      </c>
      <c r="L42" s="519">
        <v>2</v>
      </c>
      <c r="M42" s="519">
        <v>0</v>
      </c>
      <c r="N42" s="519">
        <v>0</v>
      </c>
    </row>
    <row r="43" spans="1:14" ht="12.75" customHeight="1">
      <c r="A43" s="510"/>
      <c r="B43" s="343" t="s">
        <v>1056</v>
      </c>
      <c r="C43" s="510" t="s">
        <v>21</v>
      </c>
      <c r="D43" s="518">
        <v>1</v>
      </c>
      <c r="E43" s="519">
        <v>8</v>
      </c>
      <c r="F43" s="519">
        <v>9</v>
      </c>
      <c r="G43" s="520">
        <v>1</v>
      </c>
      <c r="H43" s="519">
        <v>5</v>
      </c>
      <c r="I43" s="519">
        <v>0</v>
      </c>
      <c r="J43" s="519">
        <v>0</v>
      </c>
      <c r="K43" s="519">
        <v>0</v>
      </c>
      <c r="L43" s="519">
        <v>2</v>
      </c>
      <c r="M43" s="519">
        <v>0</v>
      </c>
      <c r="N43" s="519">
        <v>1</v>
      </c>
    </row>
    <row r="44" spans="1:14" ht="12.75" customHeight="1">
      <c r="A44" s="510"/>
      <c r="B44" s="343" t="s">
        <v>1007</v>
      </c>
      <c r="C44" s="510"/>
      <c r="D44" s="518">
        <v>3</v>
      </c>
      <c r="E44" s="519">
        <v>1</v>
      </c>
      <c r="F44" s="519">
        <v>4</v>
      </c>
      <c r="G44" s="520">
        <v>0</v>
      </c>
      <c r="H44" s="519">
        <v>0</v>
      </c>
      <c r="I44" s="519">
        <v>0</v>
      </c>
      <c r="J44" s="519">
        <v>0</v>
      </c>
      <c r="K44" s="519">
        <v>3</v>
      </c>
      <c r="L44" s="519">
        <v>1</v>
      </c>
      <c r="M44" s="519">
        <v>0</v>
      </c>
      <c r="N44" s="519">
        <v>0</v>
      </c>
    </row>
    <row r="45" spans="1:14" ht="12.75" customHeight="1">
      <c r="A45" s="510"/>
      <c r="B45" s="343" t="s">
        <v>953</v>
      </c>
      <c r="C45" s="510" t="s">
        <v>21</v>
      </c>
      <c r="D45" s="518">
        <v>4</v>
      </c>
      <c r="E45" s="519">
        <v>1</v>
      </c>
      <c r="F45" s="519">
        <v>5</v>
      </c>
      <c r="G45" s="520">
        <v>2</v>
      </c>
      <c r="H45" s="519">
        <v>0</v>
      </c>
      <c r="I45" s="519">
        <v>1</v>
      </c>
      <c r="J45" s="519">
        <v>0</v>
      </c>
      <c r="K45" s="519">
        <v>1</v>
      </c>
      <c r="L45" s="519">
        <v>1</v>
      </c>
      <c r="M45" s="519">
        <v>0</v>
      </c>
      <c r="N45" s="519">
        <v>0</v>
      </c>
    </row>
    <row r="46" spans="1:14" ht="12.75" customHeight="1">
      <c r="A46" s="510"/>
      <c r="B46" s="343" t="s">
        <v>954</v>
      </c>
      <c r="C46" s="510" t="s">
        <v>21</v>
      </c>
      <c r="D46" s="518">
        <v>1</v>
      </c>
      <c r="E46" s="519">
        <v>1</v>
      </c>
      <c r="F46" s="519">
        <v>2</v>
      </c>
      <c r="G46" s="520">
        <v>0</v>
      </c>
      <c r="H46" s="519">
        <v>0</v>
      </c>
      <c r="I46" s="519">
        <v>0</v>
      </c>
      <c r="J46" s="519">
        <v>1</v>
      </c>
      <c r="K46" s="519">
        <v>0</v>
      </c>
      <c r="L46" s="519">
        <v>0</v>
      </c>
      <c r="M46" s="519">
        <v>1</v>
      </c>
      <c r="N46" s="519">
        <v>0</v>
      </c>
    </row>
    <row r="47" spans="1:14" ht="12.75" customHeight="1">
      <c r="A47" s="510"/>
      <c r="B47" s="343" t="s">
        <v>955</v>
      </c>
      <c r="C47" s="510" t="s">
        <v>21</v>
      </c>
      <c r="D47" s="518">
        <v>5</v>
      </c>
      <c r="E47" s="519">
        <v>1</v>
      </c>
      <c r="F47" s="519">
        <v>6</v>
      </c>
      <c r="G47" s="520">
        <v>3</v>
      </c>
      <c r="H47" s="519">
        <v>1</v>
      </c>
      <c r="I47" s="519">
        <v>0</v>
      </c>
      <c r="J47" s="519">
        <v>0</v>
      </c>
      <c r="K47" s="519">
        <v>2</v>
      </c>
      <c r="L47" s="519">
        <v>0</v>
      </c>
      <c r="M47" s="519">
        <v>0</v>
      </c>
      <c r="N47" s="519">
        <v>0</v>
      </c>
    </row>
    <row r="48" spans="1:14" ht="12.75" customHeight="1">
      <c r="A48" s="510"/>
      <c r="B48" s="343" t="s">
        <v>956</v>
      </c>
      <c r="C48" s="510"/>
      <c r="D48" s="518">
        <v>11</v>
      </c>
      <c r="E48" s="519">
        <v>0</v>
      </c>
      <c r="F48" s="519">
        <v>11</v>
      </c>
      <c r="G48" s="520">
        <v>5</v>
      </c>
      <c r="H48" s="519">
        <v>0</v>
      </c>
      <c r="I48" s="519">
        <v>2</v>
      </c>
      <c r="J48" s="519">
        <v>0</v>
      </c>
      <c r="K48" s="519">
        <v>2</v>
      </c>
      <c r="L48" s="519">
        <v>0</v>
      </c>
      <c r="M48" s="519">
        <v>2</v>
      </c>
      <c r="N48" s="519">
        <v>0</v>
      </c>
    </row>
    <row r="49" spans="1:14" ht="12.75" customHeight="1">
      <c r="A49" s="510"/>
      <c r="B49" s="343" t="s">
        <v>957</v>
      </c>
      <c r="C49" s="510" t="s">
        <v>21</v>
      </c>
      <c r="D49" s="518">
        <v>14</v>
      </c>
      <c r="E49" s="519">
        <v>2</v>
      </c>
      <c r="F49" s="519">
        <v>16</v>
      </c>
      <c r="G49" s="520">
        <v>5</v>
      </c>
      <c r="H49" s="519">
        <v>1</v>
      </c>
      <c r="I49" s="519">
        <v>2</v>
      </c>
      <c r="J49" s="519">
        <v>0</v>
      </c>
      <c r="K49" s="519">
        <v>6</v>
      </c>
      <c r="L49" s="519">
        <v>1</v>
      </c>
      <c r="M49" s="519">
        <v>1</v>
      </c>
      <c r="N49" s="519">
        <v>0</v>
      </c>
    </row>
    <row r="50" spans="1:14" ht="12.75" customHeight="1">
      <c r="A50" s="510"/>
      <c r="B50" s="343" t="s">
        <v>958</v>
      </c>
      <c r="C50" s="510" t="s">
        <v>21</v>
      </c>
      <c r="D50" s="518">
        <v>2</v>
      </c>
      <c r="E50" s="519">
        <v>0</v>
      </c>
      <c r="F50" s="519">
        <v>2</v>
      </c>
      <c r="G50" s="520">
        <v>1</v>
      </c>
      <c r="H50" s="519">
        <v>0</v>
      </c>
      <c r="I50" s="519">
        <v>0</v>
      </c>
      <c r="J50" s="519">
        <v>0</v>
      </c>
      <c r="K50" s="519">
        <v>1</v>
      </c>
      <c r="L50" s="519">
        <v>0</v>
      </c>
      <c r="M50" s="519">
        <v>0</v>
      </c>
      <c r="N50" s="519">
        <v>0</v>
      </c>
    </row>
    <row r="51" spans="1:14" ht="12.75" customHeight="1">
      <c r="A51" s="510"/>
      <c r="B51" s="343" t="s">
        <v>959</v>
      </c>
      <c r="C51" s="510"/>
      <c r="D51" s="518">
        <v>10</v>
      </c>
      <c r="E51" s="519">
        <v>1</v>
      </c>
      <c r="F51" s="519">
        <v>11</v>
      </c>
      <c r="G51" s="520">
        <v>4</v>
      </c>
      <c r="H51" s="519">
        <v>1</v>
      </c>
      <c r="I51" s="519">
        <v>0</v>
      </c>
      <c r="J51" s="519">
        <v>0</v>
      </c>
      <c r="K51" s="519">
        <v>5</v>
      </c>
      <c r="L51" s="519">
        <v>0</v>
      </c>
      <c r="M51" s="519">
        <v>1</v>
      </c>
      <c r="N51" s="519">
        <v>0</v>
      </c>
    </row>
    <row r="52" spans="1:14" ht="12.75" customHeight="1">
      <c r="A52" s="510"/>
      <c r="B52" s="343" t="s">
        <v>960</v>
      </c>
      <c r="C52" s="510" t="s">
        <v>21</v>
      </c>
      <c r="D52" s="518">
        <v>6</v>
      </c>
      <c r="E52" s="519">
        <v>0</v>
      </c>
      <c r="F52" s="519">
        <v>6</v>
      </c>
      <c r="G52" s="520">
        <v>1</v>
      </c>
      <c r="H52" s="519">
        <v>0</v>
      </c>
      <c r="I52" s="519">
        <v>0</v>
      </c>
      <c r="J52" s="519">
        <v>0</v>
      </c>
      <c r="K52" s="519">
        <v>3</v>
      </c>
      <c r="L52" s="519">
        <v>0</v>
      </c>
      <c r="M52" s="519">
        <v>2</v>
      </c>
      <c r="N52" s="519">
        <v>0</v>
      </c>
    </row>
    <row r="53" spans="1:14" ht="12.75" customHeight="1">
      <c r="A53" s="510"/>
      <c r="B53" s="343" t="s">
        <v>961</v>
      </c>
      <c r="C53" s="243"/>
      <c r="D53" s="518">
        <v>5</v>
      </c>
      <c r="E53" s="519">
        <v>0</v>
      </c>
      <c r="F53" s="519">
        <v>5</v>
      </c>
      <c r="G53" s="520">
        <v>2</v>
      </c>
      <c r="H53" s="519">
        <v>0</v>
      </c>
      <c r="I53" s="519">
        <v>0</v>
      </c>
      <c r="J53" s="519">
        <v>0</v>
      </c>
      <c r="K53" s="519">
        <v>3</v>
      </c>
      <c r="L53" s="519">
        <v>0</v>
      </c>
      <c r="M53" s="519">
        <v>0</v>
      </c>
      <c r="N53" s="519">
        <v>0</v>
      </c>
    </row>
    <row r="54" spans="1:14" ht="12.75" customHeight="1">
      <c r="A54" s="510"/>
      <c r="B54" s="343" t="s">
        <v>962</v>
      </c>
      <c r="C54" s="510"/>
      <c r="D54" s="518">
        <v>2</v>
      </c>
      <c r="E54" s="519">
        <v>0</v>
      </c>
      <c r="F54" s="519">
        <v>2</v>
      </c>
      <c r="G54" s="520">
        <v>0</v>
      </c>
      <c r="H54" s="519">
        <v>0</v>
      </c>
      <c r="I54" s="519">
        <v>0</v>
      </c>
      <c r="J54" s="519">
        <v>0</v>
      </c>
      <c r="K54" s="519">
        <v>2</v>
      </c>
      <c r="L54" s="519">
        <v>0</v>
      </c>
      <c r="M54" s="519">
        <v>0</v>
      </c>
      <c r="N54" s="519">
        <v>0</v>
      </c>
    </row>
    <row r="55" spans="1:12" ht="12.75" customHeight="1">
      <c r="A55" s="510"/>
      <c r="B55" s="510"/>
      <c r="C55" s="510"/>
      <c r="D55" s="510"/>
      <c r="E55" s="510"/>
      <c r="F55" s="510"/>
      <c r="H55" s="510"/>
      <c r="I55" s="510"/>
      <c r="J55" s="510"/>
      <c r="K55" s="527"/>
      <c r="L55" s="510"/>
    </row>
    <row r="56" spans="1:12" ht="12.75" customHeight="1">
      <c r="A56" s="528"/>
      <c r="B56" s="529"/>
      <c r="C56" s="510"/>
      <c r="D56" s="510"/>
      <c r="E56" s="530"/>
      <c r="F56" s="510"/>
      <c r="H56" s="510"/>
      <c r="I56" s="510"/>
      <c r="J56" s="510"/>
      <c r="K56" s="527"/>
      <c r="L56" s="510"/>
    </row>
    <row r="57" spans="1:12" ht="12.75" customHeight="1">
      <c r="A57" s="528"/>
      <c r="B57" s="529"/>
      <c r="C57" s="510"/>
      <c r="D57" s="510"/>
      <c r="E57" s="530"/>
      <c r="F57" s="510"/>
      <c r="H57" s="510"/>
      <c r="I57" s="510"/>
      <c r="J57" s="510"/>
      <c r="K57" s="527"/>
      <c r="L57" s="510"/>
    </row>
    <row r="58" spans="1:12" s="532" customFormat="1" ht="12.75" customHeight="1">
      <c r="A58" s="531" t="s">
        <v>963</v>
      </c>
      <c r="B58" s="531"/>
      <c r="C58" s="531"/>
      <c r="D58" s="531"/>
      <c r="E58" s="531"/>
      <c r="F58" s="531"/>
      <c r="H58" s="531"/>
      <c r="I58" s="531"/>
      <c r="J58" s="531"/>
      <c r="K58" s="533"/>
      <c r="L58" s="531"/>
    </row>
    <row r="59" spans="1:12" s="532" customFormat="1" ht="12.75" customHeight="1">
      <c r="A59" s="534" t="s">
        <v>784</v>
      </c>
      <c r="B59" s="534"/>
      <c r="C59" s="534"/>
      <c r="D59" s="534"/>
      <c r="E59" s="534"/>
      <c r="F59" s="534"/>
      <c r="G59" s="535"/>
      <c r="H59" s="534"/>
      <c r="I59" s="534"/>
      <c r="J59" s="534"/>
      <c r="K59" s="534"/>
      <c r="L59" s="534"/>
    </row>
    <row r="60" spans="1:14" ht="16.5" customHeight="1">
      <c r="A60" s="807" t="s">
        <v>1008</v>
      </c>
      <c r="B60" s="807"/>
      <c r="C60" s="807"/>
      <c r="D60" s="807"/>
      <c r="E60" s="807"/>
      <c r="F60" s="807"/>
      <c r="G60" s="807"/>
      <c r="H60" s="807"/>
      <c r="I60" s="807"/>
      <c r="J60" s="807"/>
      <c r="K60" s="807"/>
      <c r="L60" s="807"/>
      <c r="M60" s="807"/>
      <c r="N60" s="807"/>
    </row>
    <row r="61" spans="1:14" ht="14.25" customHeight="1">
      <c r="A61" s="789" t="s">
        <v>1</v>
      </c>
      <c r="B61" s="789"/>
      <c r="C61" s="789"/>
      <c r="D61" s="789"/>
      <c r="E61" s="789"/>
      <c r="F61" s="789"/>
      <c r="G61" s="789"/>
      <c r="H61" s="789"/>
      <c r="I61" s="789"/>
      <c r="J61" s="789"/>
      <c r="K61" s="789"/>
      <c r="L61" s="789"/>
      <c r="M61" s="789"/>
      <c r="N61" s="789"/>
    </row>
    <row r="62" spans="1:14" ht="12.75" customHeight="1">
      <c r="A62" s="790" t="s">
        <v>993</v>
      </c>
      <c r="B62" s="790"/>
      <c r="C62" s="791"/>
      <c r="D62" s="796" t="s">
        <v>459</v>
      </c>
      <c r="E62" s="797"/>
      <c r="F62" s="798"/>
      <c r="G62" s="802" t="s">
        <v>460</v>
      </c>
      <c r="H62" s="803"/>
      <c r="I62" s="803"/>
      <c r="J62" s="803"/>
      <c r="K62" s="803"/>
      <c r="L62" s="803"/>
      <c r="M62" s="803"/>
      <c r="N62" s="803"/>
    </row>
    <row r="63" spans="1:14" ht="24.75" customHeight="1">
      <c r="A63" s="792"/>
      <c r="B63" s="792"/>
      <c r="C63" s="793"/>
      <c r="D63" s="799"/>
      <c r="E63" s="800"/>
      <c r="F63" s="801"/>
      <c r="G63" s="804" t="s">
        <v>994</v>
      </c>
      <c r="H63" s="805"/>
      <c r="I63" s="804" t="s">
        <v>1026</v>
      </c>
      <c r="J63" s="806"/>
      <c r="K63" s="804" t="s">
        <v>995</v>
      </c>
      <c r="L63" s="806"/>
      <c r="M63" s="804" t="s">
        <v>996</v>
      </c>
      <c r="N63" s="806"/>
    </row>
    <row r="64" spans="1:14" ht="12.75" customHeight="1">
      <c r="A64" s="794"/>
      <c r="B64" s="794"/>
      <c r="C64" s="795"/>
      <c r="D64" s="504" t="s">
        <v>338</v>
      </c>
      <c r="E64" s="505" t="s">
        <v>339</v>
      </c>
      <c r="F64" s="505" t="s">
        <v>340</v>
      </c>
      <c r="G64" s="506" t="s">
        <v>338</v>
      </c>
      <c r="H64" s="505" t="s">
        <v>339</v>
      </c>
      <c r="I64" s="505" t="s">
        <v>338</v>
      </c>
      <c r="J64" s="505" t="s">
        <v>339</v>
      </c>
      <c r="K64" s="505" t="s">
        <v>338</v>
      </c>
      <c r="L64" s="507" t="s">
        <v>339</v>
      </c>
      <c r="M64" s="536" t="s">
        <v>338</v>
      </c>
      <c r="N64" s="509" t="s">
        <v>339</v>
      </c>
    </row>
    <row r="65" spans="1:12" ht="12.75" customHeight="1">
      <c r="A65" s="510" t="s">
        <v>929</v>
      </c>
      <c r="B65" s="510"/>
      <c r="C65" s="510"/>
      <c r="D65" s="518"/>
      <c r="E65" s="537"/>
      <c r="F65" s="512"/>
      <c r="G65" s="538"/>
      <c r="H65" s="537"/>
      <c r="I65" s="537"/>
      <c r="J65" s="537"/>
      <c r="K65" s="537"/>
      <c r="L65" s="537"/>
    </row>
    <row r="66" spans="1:14" ht="12.75" customHeight="1">
      <c r="A66" s="510"/>
      <c r="B66" s="343" t="s">
        <v>1009</v>
      </c>
      <c r="C66" s="510"/>
      <c r="D66" s="518">
        <v>3</v>
      </c>
      <c r="E66" s="519">
        <v>0</v>
      </c>
      <c r="F66" s="519">
        <v>3</v>
      </c>
      <c r="G66" s="520">
        <v>1</v>
      </c>
      <c r="H66" s="519">
        <v>0</v>
      </c>
      <c r="I66" s="519">
        <v>0</v>
      </c>
      <c r="J66" s="519">
        <v>0</v>
      </c>
      <c r="K66" s="519">
        <v>2</v>
      </c>
      <c r="L66" s="519">
        <v>0</v>
      </c>
      <c r="M66" s="519">
        <v>0</v>
      </c>
      <c r="N66" s="519">
        <v>0</v>
      </c>
    </row>
    <row r="67" spans="1:14" ht="12.75" customHeight="1">
      <c r="A67" s="510"/>
      <c r="B67" s="343" t="s">
        <v>1010</v>
      </c>
      <c r="C67" s="510"/>
      <c r="D67" s="518">
        <v>1</v>
      </c>
      <c r="E67" s="519">
        <v>1</v>
      </c>
      <c r="F67" s="519">
        <v>2</v>
      </c>
      <c r="G67" s="520">
        <v>1</v>
      </c>
      <c r="H67" s="519">
        <v>1</v>
      </c>
      <c r="I67" s="519">
        <v>0</v>
      </c>
      <c r="J67" s="519">
        <v>0</v>
      </c>
      <c r="K67" s="519">
        <v>0</v>
      </c>
      <c r="L67" s="519">
        <v>0</v>
      </c>
      <c r="M67" s="519">
        <v>0</v>
      </c>
      <c r="N67" s="519">
        <v>0</v>
      </c>
    </row>
    <row r="68" spans="1:14" ht="12.75" customHeight="1">
      <c r="A68" s="510"/>
      <c r="B68" s="343" t="s">
        <v>1011</v>
      </c>
      <c r="C68" s="510"/>
      <c r="D68" s="518">
        <v>1</v>
      </c>
      <c r="E68" s="519">
        <v>0</v>
      </c>
      <c r="F68" s="519">
        <v>1</v>
      </c>
      <c r="G68" s="520">
        <v>1</v>
      </c>
      <c r="H68" s="519">
        <v>0</v>
      </c>
      <c r="I68" s="519">
        <v>0</v>
      </c>
      <c r="J68" s="519">
        <v>0</v>
      </c>
      <c r="K68" s="519">
        <v>0</v>
      </c>
      <c r="L68" s="519">
        <v>0</v>
      </c>
      <c r="M68" s="519">
        <v>0</v>
      </c>
      <c r="N68" s="519">
        <v>0</v>
      </c>
    </row>
    <row r="69" spans="1:14" ht="12.75" customHeight="1">
      <c r="A69" s="510"/>
      <c r="B69" s="343" t="s">
        <v>966</v>
      </c>
      <c r="C69" s="510"/>
      <c r="D69" s="518">
        <v>3</v>
      </c>
      <c r="E69" s="519">
        <v>0</v>
      </c>
      <c r="F69" s="519">
        <v>3</v>
      </c>
      <c r="G69" s="520">
        <v>1</v>
      </c>
      <c r="H69" s="519">
        <v>0</v>
      </c>
      <c r="I69" s="519">
        <v>0</v>
      </c>
      <c r="J69" s="519">
        <v>0</v>
      </c>
      <c r="K69" s="519">
        <v>1</v>
      </c>
      <c r="L69" s="519">
        <v>0</v>
      </c>
      <c r="M69" s="519">
        <v>1</v>
      </c>
      <c r="N69" s="519">
        <v>0</v>
      </c>
    </row>
    <row r="70" spans="1:14" ht="12.75" customHeight="1">
      <c r="A70" s="510"/>
      <c r="B70" s="343" t="s">
        <v>967</v>
      </c>
      <c r="C70" s="510" t="s">
        <v>21</v>
      </c>
      <c r="D70" s="518">
        <v>5</v>
      </c>
      <c r="E70" s="519">
        <v>1</v>
      </c>
      <c r="F70" s="519">
        <v>6</v>
      </c>
      <c r="G70" s="520">
        <v>1</v>
      </c>
      <c r="H70" s="519">
        <v>1</v>
      </c>
      <c r="I70" s="519">
        <v>0</v>
      </c>
      <c r="J70" s="519">
        <v>0</v>
      </c>
      <c r="K70" s="519">
        <v>4</v>
      </c>
      <c r="L70" s="519">
        <v>0</v>
      </c>
      <c r="M70" s="519">
        <v>0</v>
      </c>
      <c r="N70" s="519">
        <v>0</v>
      </c>
    </row>
    <row r="71" spans="1:14" ht="12.75" customHeight="1">
      <c r="A71" s="510"/>
      <c r="B71" s="343" t="s">
        <v>968</v>
      </c>
      <c r="C71" s="510" t="s">
        <v>21</v>
      </c>
      <c r="D71" s="518">
        <v>6</v>
      </c>
      <c r="E71" s="519">
        <v>1</v>
      </c>
      <c r="F71" s="519">
        <v>7</v>
      </c>
      <c r="G71" s="520">
        <v>6</v>
      </c>
      <c r="H71" s="519">
        <v>0</v>
      </c>
      <c r="I71" s="519">
        <v>0</v>
      </c>
      <c r="J71" s="519">
        <v>0</v>
      </c>
      <c r="K71" s="519">
        <v>0</v>
      </c>
      <c r="L71" s="519">
        <v>0</v>
      </c>
      <c r="M71" s="519">
        <v>0</v>
      </c>
      <c r="N71" s="519">
        <v>1</v>
      </c>
    </row>
    <row r="72" spans="1:14" ht="12.75" customHeight="1">
      <c r="A72" s="510"/>
      <c r="B72" s="343" t="s">
        <v>969</v>
      </c>
      <c r="C72" s="510"/>
      <c r="D72" s="518">
        <v>1</v>
      </c>
      <c r="E72" s="519">
        <v>0</v>
      </c>
      <c r="F72" s="519">
        <v>1</v>
      </c>
      <c r="G72" s="520">
        <v>0</v>
      </c>
      <c r="H72" s="519">
        <v>0</v>
      </c>
      <c r="I72" s="519">
        <v>0</v>
      </c>
      <c r="J72" s="519">
        <v>0</v>
      </c>
      <c r="K72" s="519">
        <v>1</v>
      </c>
      <c r="L72" s="519">
        <v>0</v>
      </c>
      <c r="M72" s="519">
        <v>0</v>
      </c>
      <c r="N72" s="519">
        <v>0</v>
      </c>
    </row>
    <row r="73" spans="1:14" ht="12.75" customHeight="1">
      <c r="A73" s="510"/>
      <c r="B73" s="343" t="s">
        <v>970</v>
      </c>
      <c r="C73" s="510" t="s">
        <v>21</v>
      </c>
      <c r="D73" s="518">
        <v>4</v>
      </c>
      <c r="E73" s="519">
        <v>0</v>
      </c>
      <c r="F73" s="519">
        <v>4</v>
      </c>
      <c r="G73" s="520">
        <v>2</v>
      </c>
      <c r="H73" s="519">
        <v>0</v>
      </c>
      <c r="I73" s="519">
        <v>0</v>
      </c>
      <c r="J73" s="519">
        <v>0</v>
      </c>
      <c r="K73" s="519">
        <v>2</v>
      </c>
      <c r="L73" s="519">
        <v>0</v>
      </c>
      <c r="M73" s="519">
        <v>0</v>
      </c>
      <c r="N73" s="519">
        <v>0</v>
      </c>
    </row>
    <row r="74" spans="1:14" ht="12.75" customHeight="1">
      <c r="A74" s="510"/>
      <c r="B74" s="343" t="s">
        <v>1012</v>
      </c>
      <c r="C74" s="510"/>
      <c r="D74" s="518">
        <v>1</v>
      </c>
      <c r="E74" s="519">
        <v>0</v>
      </c>
      <c r="F74" s="519">
        <v>1</v>
      </c>
      <c r="G74" s="520">
        <v>1</v>
      </c>
      <c r="H74" s="519">
        <v>0</v>
      </c>
      <c r="I74" s="519">
        <v>0</v>
      </c>
      <c r="J74" s="519">
        <v>0</v>
      </c>
      <c r="K74" s="519">
        <v>0</v>
      </c>
      <c r="L74" s="519">
        <v>0</v>
      </c>
      <c r="M74" s="519">
        <v>0</v>
      </c>
      <c r="N74" s="519">
        <v>0</v>
      </c>
    </row>
    <row r="75" spans="1:14" ht="12.75" customHeight="1">
      <c r="A75" s="510"/>
      <c r="B75" s="343" t="s">
        <v>1013</v>
      </c>
      <c r="C75" s="510" t="s">
        <v>21</v>
      </c>
      <c r="D75" s="518">
        <v>5</v>
      </c>
      <c r="E75" s="519">
        <v>2</v>
      </c>
      <c r="F75" s="519">
        <v>7</v>
      </c>
      <c r="G75" s="520">
        <v>1</v>
      </c>
      <c r="H75" s="519">
        <v>1</v>
      </c>
      <c r="I75" s="519">
        <v>0</v>
      </c>
      <c r="J75" s="519">
        <v>0</v>
      </c>
      <c r="K75" s="519">
        <v>4</v>
      </c>
      <c r="L75" s="519">
        <v>1</v>
      </c>
      <c r="M75" s="519">
        <v>0</v>
      </c>
      <c r="N75" s="519">
        <v>0</v>
      </c>
    </row>
    <row r="76" spans="1:14" ht="12.75" customHeight="1">
      <c r="A76" s="510"/>
      <c r="B76" s="343" t="s">
        <v>972</v>
      </c>
      <c r="C76" s="510" t="s">
        <v>21</v>
      </c>
      <c r="D76" s="518">
        <v>0</v>
      </c>
      <c r="E76" s="519">
        <v>1</v>
      </c>
      <c r="F76" s="519">
        <v>1</v>
      </c>
      <c r="G76" s="520">
        <v>0</v>
      </c>
      <c r="H76" s="519">
        <v>1</v>
      </c>
      <c r="I76" s="519">
        <v>0</v>
      </c>
      <c r="J76" s="519">
        <v>0</v>
      </c>
      <c r="K76" s="519">
        <v>0</v>
      </c>
      <c r="L76" s="519">
        <v>0</v>
      </c>
      <c r="M76" s="519">
        <v>0</v>
      </c>
      <c r="N76" s="519">
        <v>0</v>
      </c>
    </row>
    <row r="77" spans="1:14" ht="12.75" customHeight="1">
      <c r="A77" s="510"/>
      <c r="B77" s="343" t="s">
        <v>975</v>
      </c>
      <c r="C77" s="510" t="s">
        <v>21</v>
      </c>
      <c r="D77" s="518">
        <v>3</v>
      </c>
      <c r="E77" s="519">
        <v>2</v>
      </c>
      <c r="F77" s="519">
        <v>5</v>
      </c>
      <c r="G77" s="520">
        <v>2</v>
      </c>
      <c r="H77" s="519">
        <v>2</v>
      </c>
      <c r="I77" s="519">
        <v>0</v>
      </c>
      <c r="J77" s="519">
        <v>0</v>
      </c>
      <c r="K77" s="519">
        <v>1</v>
      </c>
      <c r="L77" s="519">
        <v>0</v>
      </c>
      <c r="M77" s="519">
        <v>0</v>
      </c>
      <c r="N77" s="519">
        <v>0</v>
      </c>
    </row>
    <row r="78" spans="1:14" ht="12.75" customHeight="1">
      <c r="A78" s="510"/>
      <c r="B78" s="343" t="s">
        <v>976</v>
      </c>
      <c r="C78" s="510" t="s">
        <v>21</v>
      </c>
      <c r="D78" s="518">
        <v>8</v>
      </c>
      <c r="E78" s="519">
        <v>2</v>
      </c>
      <c r="F78" s="519">
        <v>10</v>
      </c>
      <c r="G78" s="520">
        <v>5</v>
      </c>
      <c r="H78" s="519">
        <v>2</v>
      </c>
      <c r="I78" s="519">
        <v>2</v>
      </c>
      <c r="J78" s="519">
        <v>0</v>
      </c>
      <c r="K78" s="519">
        <v>1</v>
      </c>
      <c r="L78" s="519">
        <v>0</v>
      </c>
      <c r="M78" s="519">
        <v>0</v>
      </c>
      <c r="N78" s="519">
        <v>0</v>
      </c>
    </row>
    <row r="79" spans="1:14" ht="12.75" customHeight="1">
      <c r="A79" s="510"/>
      <c r="B79" s="343" t="s">
        <v>1014</v>
      </c>
      <c r="C79" s="510"/>
      <c r="D79" s="518">
        <v>1</v>
      </c>
      <c r="E79" s="519">
        <v>0</v>
      </c>
      <c r="F79" s="519">
        <v>1</v>
      </c>
      <c r="G79" s="520">
        <v>0</v>
      </c>
      <c r="H79" s="519">
        <v>0</v>
      </c>
      <c r="I79" s="519">
        <v>0</v>
      </c>
      <c r="J79" s="519">
        <v>0</v>
      </c>
      <c r="K79" s="519">
        <v>1</v>
      </c>
      <c r="L79" s="519">
        <v>0</v>
      </c>
      <c r="M79" s="519">
        <v>0</v>
      </c>
      <c r="N79" s="519">
        <v>0</v>
      </c>
    </row>
    <row r="80" spans="1:14" ht="12.75" customHeight="1">
      <c r="A80" s="510"/>
      <c r="B80" s="343" t="s">
        <v>1015</v>
      </c>
      <c r="C80" s="510"/>
      <c r="D80" s="518">
        <v>0</v>
      </c>
      <c r="E80" s="519">
        <v>1</v>
      </c>
      <c r="F80" s="519">
        <v>1</v>
      </c>
      <c r="G80" s="520">
        <v>0</v>
      </c>
      <c r="H80" s="519">
        <v>1</v>
      </c>
      <c r="I80" s="519">
        <v>0</v>
      </c>
      <c r="J80" s="519">
        <v>0</v>
      </c>
      <c r="K80" s="519">
        <v>0</v>
      </c>
      <c r="L80" s="519">
        <v>0</v>
      </c>
      <c r="M80" s="519">
        <v>0</v>
      </c>
      <c r="N80" s="519">
        <v>0</v>
      </c>
    </row>
    <row r="81" spans="1:14" ht="12.75" customHeight="1">
      <c r="A81" s="510"/>
      <c r="B81" s="343" t="s">
        <v>977</v>
      </c>
      <c r="C81" s="510" t="s">
        <v>21</v>
      </c>
      <c r="D81" s="518">
        <v>1</v>
      </c>
      <c r="E81" s="519">
        <v>0</v>
      </c>
      <c r="F81" s="519">
        <v>1</v>
      </c>
      <c r="G81" s="520">
        <v>1</v>
      </c>
      <c r="H81" s="519">
        <v>0</v>
      </c>
      <c r="I81" s="519">
        <v>0</v>
      </c>
      <c r="J81" s="519">
        <v>0</v>
      </c>
      <c r="K81" s="519">
        <v>0</v>
      </c>
      <c r="L81" s="519">
        <v>0</v>
      </c>
      <c r="M81" s="519">
        <v>0</v>
      </c>
      <c r="N81" s="519">
        <v>0</v>
      </c>
    </row>
    <row r="82" spans="1:14" ht="12.75" customHeight="1">
      <c r="A82" s="514" t="s">
        <v>1028</v>
      </c>
      <c r="B82" s="514"/>
      <c r="C82" s="527"/>
      <c r="D82" s="515">
        <v>149</v>
      </c>
      <c r="E82" s="516">
        <v>205</v>
      </c>
      <c r="F82" s="516">
        <v>354</v>
      </c>
      <c r="G82" s="517">
        <v>61</v>
      </c>
      <c r="H82" s="516">
        <v>83</v>
      </c>
      <c r="I82" s="516">
        <v>21</v>
      </c>
      <c r="J82" s="516">
        <v>20</v>
      </c>
      <c r="K82" s="516">
        <v>44</v>
      </c>
      <c r="L82" s="516">
        <v>75</v>
      </c>
      <c r="M82" s="516">
        <v>23</v>
      </c>
      <c r="N82" s="516">
        <v>27</v>
      </c>
    </row>
    <row r="83" spans="1:14" ht="12.75" customHeight="1">
      <c r="A83" s="510" t="s">
        <v>931</v>
      </c>
      <c r="B83" s="343" t="s">
        <v>979</v>
      </c>
      <c r="C83" s="510" t="s">
        <v>21</v>
      </c>
      <c r="D83" s="518">
        <v>46</v>
      </c>
      <c r="E83" s="519">
        <v>83</v>
      </c>
      <c r="F83" s="519">
        <v>129</v>
      </c>
      <c r="G83" s="520">
        <v>15</v>
      </c>
      <c r="H83" s="519">
        <v>38</v>
      </c>
      <c r="I83" s="519">
        <v>9</v>
      </c>
      <c r="J83" s="519">
        <v>7</v>
      </c>
      <c r="K83" s="519">
        <v>13</v>
      </c>
      <c r="L83" s="519">
        <v>25</v>
      </c>
      <c r="M83" s="519">
        <v>9</v>
      </c>
      <c r="N83" s="519">
        <v>13</v>
      </c>
    </row>
    <row r="84" spans="1:14" ht="12.75" customHeight="1">
      <c r="A84" s="510"/>
      <c r="B84" s="343" t="s">
        <v>1016</v>
      </c>
      <c r="C84" s="510" t="s">
        <v>21</v>
      </c>
      <c r="D84" s="518">
        <v>2</v>
      </c>
      <c r="E84" s="519">
        <v>1</v>
      </c>
      <c r="F84" s="519">
        <v>3</v>
      </c>
      <c r="G84" s="520">
        <v>0</v>
      </c>
      <c r="H84" s="519">
        <v>1</v>
      </c>
      <c r="I84" s="519">
        <v>1</v>
      </c>
      <c r="J84" s="519">
        <v>0</v>
      </c>
      <c r="K84" s="519">
        <v>1</v>
      </c>
      <c r="L84" s="519">
        <v>0</v>
      </c>
      <c r="M84" s="519">
        <v>0</v>
      </c>
      <c r="N84" s="519">
        <v>0</v>
      </c>
    </row>
    <row r="85" spans="1:14" ht="12.75" customHeight="1">
      <c r="A85" s="510"/>
      <c r="B85" s="343" t="s">
        <v>1017</v>
      </c>
      <c r="C85" s="510"/>
      <c r="D85" s="518">
        <v>2</v>
      </c>
      <c r="E85" s="519">
        <v>10</v>
      </c>
      <c r="F85" s="519">
        <v>12</v>
      </c>
      <c r="G85" s="520">
        <v>2</v>
      </c>
      <c r="H85" s="519">
        <v>7</v>
      </c>
      <c r="I85" s="519">
        <v>0</v>
      </c>
      <c r="J85" s="519">
        <v>0</v>
      </c>
      <c r="K85" s="519">
        <v>0</v>
      </c>
      <c r="L85" s="519">
        <v>3</v>
      </c>
      <c r="M85" s="519">
        <v>0</v>
      </c>
      <c r="N85" s="519">
        <v>0</v>
      </c>
    </row>
    <row r="86" spans="1:14" ht="12.75" customHeight="1">
      <c r="A86" s="510"/>
      <c r="B86" s="343" t="s">
        <v>981</v>
      </c>
      <c r="C86" s="510" t="s">
        <v>21</v>
      </c>
      <c r="D86" s="518">
        <v>18</v>
      </c>
      <c r="E86" s="519">
        <v>7</v>
      </c>
      <c r="F86" s="519">
        <v>25</v>
      </c>
      <c r="G86" s="520">
        <v>9</v>
      </c>
      <c r="H86" s="519">
        <v>3</v>
      </c>
      <c r="I86" s="519">
        <v>0</v>
      </c>
      <c r="J86" s="519">
        <v>0</v>
      </c>
      <c r="K86" s="519">
        <v>6</v>
      </c>
      <c r="L86" s="519">
        <v>4</v>
      </c>
      <c r="M86" s="519">
        <v>3</v>
      </c>
      <c r="N86" s="519">
        <v>0</v>
      </c>
    </row>
    <row r="87" spans="1:14" ht="12.75" customHeight="1">
      <c r="A87" s="510"/>
      <c r="B87" s="343" t="s">
        <v>982</v>
      </c>
      <c r="C87" s="510" t="s">
        <v>21</v>
      </c>
      <c r="D87" s="518">
        <v>8</v>
      </c>
      <c r="E87" s="519">
        <v>17</v>
      </c>
      <c r="F87" s="519">
        <v>25</v>
      </c>
      <c r="G87" s="520">
        <v>3</v>
      </c>
      <c r="H87" s="519">
        <v>7</v>
      </c>
      <c r="I87" s="519">
        <v>1</v>
      </c>
      <c r="J87" s="519">
        <v>1</v>
      </c>
      <c r="K87" s="519">
        <v>1</v>
      </c>
      <c r="L87" s="519">
        <v>6</v>
      </c>
      <c r="M87" s="519">
        <v>3</v>
      </c>
      <c r="N87" s="519">
        <v>3</v>
      </c>
    </row>
    <row r="88" spans="1:14" ht="12.75" customHeight="1">
      <c r="A88" s="510"/>
      <c r="B88" s="343" t="s">
        <v>983</v>
      </c>
      <c r="C88" s="510" t="s">
        <v>21</v>
      </c>
      <c r="D88" s="518">
        <v>21</v>
      </c>
      <c r="E88" s="519">
        <v>25</v>
      </c>
      <c r="F88" s="519">
        <v>46</v>
      </c>
      <c r="G88" s="520">
        <v>12</v>
      </c>
      <c r="H88" s="519">
        <v>6</v>
      </c>
      <c r="I88" s="519">
        <v>4</v>
      </c>
      <c r="J88" s="519">
        <v>2</v>
      </c>
      <c r="K88" s="519">
        <v>3</v>
      </c>
      <c r="L88" s="519">
        <v>12</v>
      </c>
      <c r="M88" s="519">
        <v>2</v>
      </c>
      <c r="N88" s="519">
        <v>5</v>
      </c>
    </row>
    <row r="89" spans="1:14" ht="12.75" customHeight="1">
      <c r="A89" s="510"/>
      <c r="B89" s="343" t="s">
        <v>984</v>
      </c>
      <c r="C89" s="510" t="s">
        <v>21</v>
      </c>
      <c r="D89" s="518">
        <v>3</v>
      </c>
      <c r="E89" s="519">
        <v>3</v>
      </c>
      <c r="F89" s="519">
        <v>6</v>
      </c>
      <c r="G89" s="520">
        <v>2</v>
      </c>
      <c r="H89" s="519">
        <v>1</v>
      </c>
      <c r="I89" s="519">
        <v>0</v>
      </c>
      <c r="J89" s="519">
        <v>0</v>
      </c>
      <c r="K89" s="519">
        <v>1</v>
      </c>
      <c r="L89" s="519">
        <v>2</v>
      </c>
      <c r="M89" s="519">
        <v>0</v>
      </c>
      <c r="N89" s="519">
        <v>0</v>
      </c>
    </row>
    <row r="90" spans="1:14" ht="12.75" customHeight="1">
      <c r="A90" s="510"/>
      <c r="B90" s="343" t="s">
        <v>985</v>
      </c>
      <c r="C90" s="510" t="s">
        <v>21</v>
      </c>
      <c r="D90" s="518">
        <v>2</v>
      </c>
      <c r="E90" s="519">
        <v>4</v>
      </c>
      <c r="F90" s="519">
        <v>6</v>
      </c>
      <c r="G90" s="520">
        <v>0</v>
      </c>
      <c r="H90" s="519">
        <v>1</v>
      </c>
      <c r="I90" s="519">
        <v>1</v>
      </c>
      <c r="J90" s="519">
        <v>1</v>
      </c>
      <c r="K90" s="519">
        <v>1</v>
      </c>
      <c r="L90" s="519">
        <v>1</v>
      </c>
      <c r="M90" s="519">
        <v>0</v>
      </c>
      <c r="N90" s="519">
        <v>1</v>
      </c>
    </row>
    <row r="91" spans="1:14" ht="12.75" customHeight="1">
      <c r="A91" s="510"/>
      <c r="B91" s="343" t="s">
        <v>699</v>
      </c>
      <c r="C91" s="510" t="s">
        <v>21</v>
      </c>
      <c r="D91" s="518">
        <v>4</v>
      </c>
      <c r="E91" s="519">
        <v>3</v>
      </c>
      <c r="F91" s="519">
        <v>7</v>
      </c>
      <c r="G91" s="520">
        <v>2</v>
      </c>
      <c r="H91" s="519">
        <v>2</v>
      </c>
      <c r="I91" s="519">
        <v>0</v>
      </c>
      <c r="J91" s="519">
        <v>1</v>
      </c>
      <c r="K91" s="519">
        <v>1</v>
      </c>
      <c r="L91" s="519">
        <v>0</v>
      </c>
      <c r="M91" s="519">
        <v>1</v>
      </c>
      <c r="N91" s="519">
        <v>0</v>
      </c>
    </row>
    <row r="92" spans="1:14" ht="12.75" customHeight="1">
      <c r="A92" s="510"/>
      <c r="B92" s="343" t="s">
        <v>700</v>
      </c>
      <c r="C92" s="510" t="s">
        <v>21</v>
      </c>
      <c r="D92" s="518">
        <v>17</v>
      </c>
      <c r="E92" s="519">
        <v>7</v>
      </c>
      <c r="F92" s="519">
        <v>24</v>
      </c>
      <c r="G92" s="520">
        <v>5</v>
      </c>
      <c r="H92" s="519">
        <v>4</v>
      </c>
      <c r="I92" s="519">
        <v>3</v>
      </c>
      <c r="J92" s="519">
        <v>1</v>
      </c>
      <c r="K92" s="519">
        <v>7</v>
      </c>
      <c r="L92" s="519">
        <v>2</v>
      </c>
      <c r="M92" s="519">
        <v>2</v>
      </c>
      <c r="N92" s="519">
        <v>0</v>
      </c>
    </row>
    <row r="93" spans="1:14" ht="12.75" customHeight="1">
      <c r="A93" s="510"/>
      <c r="B93" s="343" t="s">
        <v>986</v>
      </c>
      <c r="C93" s="510" t="s">
        <v>21</v>
      </c>
      <c r="D93" s="518">
        <v>13</v>
      </c>
      <c r="E93" s="519">
        <v>39</v>
      </c>
      <c r="F93" s="519">
        <v>52</v>
      </c>
      <c r="G93" s="520">
        <v>4</v>
      </c>
      <c r="H93" s="519">
        <v>9</v>
      </c>
      <c r="I93" s="519">
        <v>0</v>
      </c>
      <c r="J93" s="519">
        <v>7</v>
      </c>
      <c r="K93" s="519">
        <v>6</v>
      </c>
      <c r="L93" s="519">
        <v>19</v>
      </c>
      <c r="M93" s="519">
        <v>3</v>
      </c>
      <c r="N93" s="519">
        <v>4</v>
      </c>
    </row>
    <row r="94" spans="1:14" ht="12.75" customHeight="1">
      <c r="A94" s="510"/>
      <c r="B94" s="343" t="s">
        <v>702</v>
      </c>
      <c r="C94" s="510" t="s">
        <v>21</v>
      </c>
      <c r="D94" s="518">
        <v>13</v>
      </c>
      <c r="E94" s="519">
        <v>6</v>
      </c>
      <c r="F94" s="519">
        <v>19</v>
      </c>
      <c r="G94" s="520">
        <v>7</v>
      </c>
      <c r="H94" s="519">
        <v>4</v>
      </c>
      <c r="I94" s="519">
        <v>2</v>
      </c>
      <c r="J94" s="519">
        <v>0</v>
      </c>
      <c r="K94" s="519">
        <v>4</v>
      </c>
      <c r="L94" s="519">
        <v>1</v>
      </c>
      <c r="M94" s="519">
        <v>0</v>
      </c>
      <c r="N94" s="519">
        <v>1</v>
      </c>
    </row>
    <row r="95" spans="1:14" ht="12.75" customHeight="1">
      <c r="A95" s="510"/>
      <c r="B95" s="539" t="s">
        <v>14</v>
      </c>
      <c r="C95" s="514"/>
      <c r="D95" s="515">
        <v>307</v>
      </c>
      <c r="E95" s="516">
        <v>382</v>
      </c>
      <c r="F95" s="516">
        <v>689</v>
      </c>
      <c r="G95" s="517">
        <v>126</v>
      </c>
      <c r="H95" s="516">
        <v>157</v>
      </c>
      <c r="I95" s="516">
        <v>37</v>
      </c>
      <c r="J95" s="516">
        <v>38</v>
      </c>
      <c r="K95" s="516">
        <v>110</v>
      </c>
      <c r="L95" s="516">
        <v>145</v>
      </c>
      <c r="M95" s="516">
        <v>34</v>
      </c>
      <c r="N95" s="516">
        <v>42</v>
      </c>
    </row>
    <row r="96" spans="1:12" ht="12.75" customHeight="1">
      <c r="A96" s="510"/>
      <c r="B96" s="510"/>
      <c r="C96" s="514"/>
      <c r="D96" s="516"/>
      <c r="E96" s="516"/>
      <c r="F96" s="516"/>
      <c r="G96" s="517"/>
      <c r="H96" s="516"/>
      <c r="I96" s="516"/>
      <c r="J96" s="516"/>
      <c r="K96" s="516"/>
      <c r="L96" s="516"/>
    </row>
    <row r="97" spans="1:12" ht="12.75" customHeight="1">
      <c r="A97" s="510"/>
      <c r="B97" s="510"/>
      <c r="C97" s="510"/>
      <c r="D97" s="510"/>
      <c r="E97" s="510"/>
      <c r="F97" s="510"/>
      <c r="H97" s="527"/>
      <c r="I97" s="519"/>
      <c r="J97" s="510"/>
      <c r="K97" s="527"/>
      <c r="L97" s="510"/>
    </row>
    <row r="98" spans="1:12" ht="12.75" customHeight="1">
      <c r="A98" s="510"/>
      <c r="B98" s="510"/>
      <c r="C98" s="510"/>
      <c r="D98" s="510"/>
      <c r="E98" s="510"/>
      <c r="F98" s="510"/>
      <c r="H98" s="510"/>
      <c r="I98" s="510"/>
      <c r="J98" s="510"/>
      <c r="K98" s="527"/>
      <c r="L98" s="510"/>
    </row>
    <row r="99" spans="1:29" ht="12.75" customHeight="1">
      <c r="A99" s="510"/>
      <c r="B99" s="510"/>
      <c r="C99" s="510"/>
      <c r="D99" s="510"/>
      <c r="E99" s="510"/>
      <c r="F99" s="510"/>
      <c r="H99" s="510"/>
      <c r="I99" s="510"/>
      <c r="J99" s="510"/>
      <c r="K99" s="527"/>
      <c r="L99" s="510"/>
      <c r="M99" s="510"/>
      <c r="N99" s="510"/>
      <c r="O99" s="510"/>
      <c r="P99" s="510"/>
      <c r="Q99" s="510"/>
      <c r="R99" s="510"/>
      <c r="S99" s="510"/>
      <c r="T99" s="510"/>
      <c r="U99" s="510"/>
      <c r="V99" s="510"/>
      <c r="W99" s="510"/>
      <c r="X99" s="510"/>
      <c r="Y99" s="510"/>
      <c r="Z99" s="510"/>
      <c r="AA99" s="510"/>
      <c r="AB99" s="510"/>
      <c r="AC99" s="510"/>
    </row>
    <row r="100" spans="1:31" ht="16.5" customHeight="1">
      <c r="A100" s="510"/>
      <c r="B100" s="510"/>
      <c r="C100" s="510"/>
      <c r="D100" s="510"/>
      <c r="E100" s="510"/>
      <c r="F100" s="510"/>
      <c r="H100" s="510"/>
      <c r="I100" s="510"/>
      <c r="J100" s="510"/>
      <c r="K100" s="527"/>
      <c r="L100" s="510"/>
      <c r="O100" s="808" t="s">
        <v>1018</v>
      </c>
      <c r="P100" s="808"/>
      <c r="Q100" s="808"/>
      <c r="R100" s="808"/>
      <c r="S100" s="808"/>
      <c r="T100" s="808"/>
      <c r="U100" s="808"/>
      <c r="V100" s="808"/>
      <c r="W100" s="808"/>
      <c r="X100" s="808"/>
      <c r="Y100" s="808"/>
      <c r="Z100" s="808"/>
      <c r="AA100" s="808"/>
      <c r="AB100" s="808"/>
      <c r="AC100" s="808"/>
      <c r="AD100" s="808"/>
      <c r="AE100" s="808"/>
    </row>
    <row r="101" spans="1:31" ht="14.25" customHeight="1">
      <c r="A101" s="510"/>
      <c r="B101" s="510"/>
      <c r="C101" s="510"/>
      <c r="D101" s="510"/>
      <c r="E101" s="510"/>
      <c r="F101" s="510"/>
      <c r="H101" s="510"/>
      <c r="I101" s="510"/>
      <c r="J101" s="510"/>
      <c r="K101" s="527"/>
      <c r="L101" s="510"/>
      <c r="N101" s="540"/>
      <c r="O101" s="763" t="s">
        <v>1</v>
      </c>
      <c r="P101" s="763"/>
      <c r="Q101" s="763"/>
      <c r="R101" s="763"/>
      <c r="S101" s="763"/>
      <c r="T101" s="763"/>
      <c r="U101" s="763"/>
      <c r="V101" s="763"/>
      <c r="W101" s="763"/>
      <c r="X101" s="763"/>
      <c r="Y101" s="763"/>
      <c r="Z101" s="763"/>
      <c r="AA101" s="763"/>
      <c r="AB101" s="763"/>
      <c r="AC101" s="763"/>
      <c r="AD101" s="763"/>
      <c r="AE101" s="763"/>
    </row>
    <row r="102" spans="1:31" ht="12.75" customHeight="1">
      <c r="A102" s="510"/>
      <c r="B102" s="510"/>
      <c r="C102" s="510"/>
      <c r="D102" s="510"/>
      <c r="E102" s="510"/>
      <c r="F102" s="510"/>
      <c r="H102" s="510"/>
      <c r="I102" s="510"/>
      <c r="J102" s="510"/>
      <c r="K102" s="527"/>
      <c r="L102" s="510"/>
      <c r="M102" s="809"/>
      <c r="N102" s="523"/>
      <c r="O102" s="797" t="s">
        <v>346</v>
      </c>
      <c r="P102" s="798"/>
      <c r="Q102" s="541"/>
      <c r="R102" s="811" t="s">
        <v>459</v>
      </c>
      <c r="S102" s="812"/>
      <c r="T102" s="812"/>
      <c r="U102" s="812"/>
      <c r="V102" s="812"/>
      <c r="W102" s="812"/>
      <c r="X102" s="812"/>
      <c r="Y102" s="812"/>
      <c r="Z102" s="812"/>
      <c r="AA102" s="812"/>
      <c r="AB102" s="812"/>
      <c r="AC102" s="812"/>
      <c r="AD102" s="812"/>
      <c r="AE102" s="812"/>
    </row>
    <row r="103" spans="1:31" ht="12.75" customHeight="1">
      <c r="A103" s="510"/>
      <c r="B103" s="510"/>
      <c r="C103" s="510"/>
      <c r="D103" s="510"/>
      <c r="E103" s="510"/>
      <c r="F103" s="510"/>
      <c r="H103" s="510"/>
      <c r="I103" s="510"/>
      <c r="J103" s="510"/>
      <c r="K103" s="527"/>
      <c r="L103" s="510"/>
      <c r="M103" s="809"/>
      <c r="N103" s="523"/>
      <c r="O103" s="809"/>
      <c r="P103" s="810"/>
      <c r="Q103" s="813" t="s">
        <v>347</v>
      </c>
      <c r="R103" s="802" t="s">
        <v>316</v>
      </c>
      <c r="S103" s="803"/>
      <c r="T103" s="803"/>
      <c r="U103" s="803"/>
      <c r="V103" s="803"/>
      <c r="W103" s="803"/>
      <c r="X103" s="803"/>
      <c r="Y103" s="803"/>
      <c r="Z103" s="803"/>
      <c r="AA103" s="803"/>
      <c r="AB103" s="803"/>
      <c r="AC103" s="803"/>
      <c r="AD103" s="803"/>
      <c r="AE103" s="803"/>
    </row>
    <row r="104" spans="1:31" ht="12.75" customHeight="1">
      <c r="A104" s="510"/>
      <c r="B104" s="510"/>
      <c r="C104" s="510"/>
      <c r="D104" s="510"/>
      <c r="E104" s="510"/>
      <c r="F104" s="510"/>
      <c r="H104" s="510"/>
      <c r="I104" s="510"/>
      <c r="J104" s="510"/>
      <c r="K104" s="527"/>
      <c r="L104" s="510"/>
      <c r="M104" s="809"/>
      <c r="N104" s="542"/>
      <c r="O104" s="809"/>
      <c r="P104" s="810"/>
      <c r="Q104" s="814"/>
      <c r="R104" s="813" t="s">
        <v>317</v>
      </c>
      <c r="S104" s="526"/>
      <c r="T104" s="526"/>
      <c r="U104" s="526"/>
      <c r="V104" s="526"/>
      <c r="W104" s="526"/>
      <c r="X104" s="526"/>
      <c r="Y104" s="526"/>
      <c r="Z104" s="526"/>
      <c r="AA104" s="526"/>
      <c r="AB104" s="526"/>
      <c r="AC104" s="543"/>
      <c r="AD104" s="543"/>
      <c r="AE104" s="796" t="s">
        <v>318</v>
      </c>
    </row>
    <row r="105" spans="1:31" ht="12.75" customHeight="1">
      <c r="A105" s="510"/>
      <c r="B105" s="510"/>
      <c r="C105" s="510"/>
      <c r="D105" s="510"/>
      <c r="E105" s="510"/>
      <c r="F105" s="510"/>
      <c r="H105" s="510"/>
      <c r="I105" s="510"/>
      <c r="J105" s="510"/>
      <c r="K105" s="527"/>
      <c r="L105" s="510"/>
      <c r="M105" s="809"/>
      <c r="N105" s="542"/>
      <c r="O105" s="809"/>
      <c r="P105" s="810"/>
      <c r="Q105" s="814"/>
      <c r="R105" s="814"/>
      <c r="S105" s="544">
        <v>1988</v>
      </c>
      <c r="T105" s="544">
        <v>1987</v>
      </c>
      <c r="U105" s="505">
        <v>1986</v>
      </c>
      <c r="V105" s="544">
        <v>1985</v>
      </c>
      <c r="W105" s="505">
        <v>1984</v>
      </c>
      <c r="X105" s="544">
        <v>1983</v>
      </c>
      <c r="Y105" s="505">
        <v>1982</v>
      </c>
      <c r="Z105" s="544">
        <v>1981</v>
      </c>
      <c r="AA105" s="505">
        <v>1980</v>
      </c>
      <c r="AB105" s="544">
        <v>1979</v>
      </c>
      <c r="AC105" s="505">
        <v>1978</v>
      </c>
      <c r="AD105" s="544">
        <v>1977</v>
      </c>
      <c r="AE105" s="816"/>
    </row>
    <row r="106" spans="1:31" ht="12.75" customHeight="1">
      <c r="A106" s="510"/>
      <c r="B106" s="510"/>
      <c r="C106" s="510"/>
      <c r="D106" s="510"/>
      <c r="E106" s="510"/>
      <c r="F106" s="510"/>
      <c r="H106" s="510"/>
      <c r="I106" s="510"/>
      <c r="J106" s="510"/>
      <c r="K106" s="527"/>
      <c r="L106" s="510"/>
      <c r="M106" s="809"/>
      <c r="N106" s="542"/>
      <c r="O106" s="800"/>
      <c r="P106" s="801"/>
      <c r="Q106" s="815"/>
      <c r="R106" s="815"/>
      <c r="S106" s="526"/>
      <c r="T106" s="526"/>
      <c r="U106" s="526"/>
      <c r="V106" s="526"/>
      <c r="W106" s="526"/>
      <c r="X106" s="526"/>
      <c r="Y106" s="526"/>
      <c r="Z106" s="526"/>
      <c r="AA106" s="526"/>
      <c r="AB106" s="526"/>
      <c r="AC106" s="545"/>
      <c r="AD106" s="546"/>
      <c r="AE106" s="817"/>
    </row>
    <row r="107" spans="1:31" ht="12.75" customHeight="1">
      <c r="A107" s="510"/>
      <c r="B107" s="510"/>
      <c r="C107" s="510"/>
      <c r="D107" s="510"/>
      <c r="E107" s="510"/>
      <c r="F107" s="510"/>
      <c r="H107" s="510"/>
      <c r="I107" s="510"/>
      <c r="J107" s="510"/>
      <c r="K107" s="527"/>
      <c r="L107" s="510"/>
      <c r="M107" s="527"/>
      <c r="N107" s="519"/>
      <c r="O107" s="818" t="s">
        <v>427</v>
      </c>
      <c r="P107" s="819"/>
      <c r="Q107" s="537">
        <v>307</v>
      </c>
      <c r="R107" s="537">
        <v>0</v>
      </c>
      <c r="S107" s="537">
        <v>0</v>
      </c>
      <c r="T107" s="537">
        <v>11</v>
      </c>
      <c r="U107" s="537">
        <v>24</v>
      </c>
      <c r="V107" s="537">
        <v>26</v>
      </c>
      <c r="W107" s="537">
        <v>52</v>
      </c>
      <c r="X107" s="537">
        <v>56</v>
      </c>
      <c r="Y107" s="537">
        <v>29</v>
      </c>
      <c r="Z107" s="537">
        <v>26</v>
      </c>
      <c r="AA107" s="537">
        <v>25</v>
      </c>
      <c r="AB107" s="537">
        <v>16</v>
      </c>
      <c r="AC107" s="537">
        <v>7</v>
      </c>
      <c r="AD107" s="537">
        <v>8</v>
      </c>
      <c r="AE107" s="537">
        <v>27</v>
      </c>
    </row>
    <row r="108" spans="1:31" ht="12.75" customHeight="1">
      <c r="A108" s="510"/>
      <c r="B108" s="510"/>
      <c r="C108" s="510"/>
      <c r="D108" s="510"/>
      <c r="E108" s="510"/>
      <c r="F108" s="510"/>
      <c r="H108" s="510"/>
      <c r="I108" s="510"/>
      <c r="J108" s="510"/>
      <c r="K108" s="527"/>
      <c r="L108" s="510"/>
      <c r="M108" s="527"/>
      <c r="N108" s="519"/>
      <c r="O108" s="820" t="s">
        <v>428</v>
      </c>
      <c r="P108" s="820"/>
      <c r="Q108" s="518">
        <v>382</v>
      </c>
      <c r="R108" s="519">
        <v>1</v>
      </c>
      <c r="S108" s="519">
        <v>11</v>
      </c>
      <c r="T108" s="519">
        <v>31</v>
      </c>
      <c r="U108" s="519">
        <v>50</v>
      </c>
      <c r="V108" s="519">
        <v>66</v>
      </c>
      <c r="W108" s="519">
        <v>62</v>
      </c>
      <c r="X108" s="519">
        <v>48</v>
      </c>
      <c r="Y108" s="519">
        <v>26</v>
      </c>
      <c r="Z108" s="519">
        <v>24</v>
      </c>
      <c r="AA108" s="519">
        <v>20</v>
      </c>
      <c r="AB108" s="519">
        <v>11</v>
      </c>
      <c r="AC108" s="519">
        <v>6</v>
      </c>
      <c r="AD108" s="519">
        <v>3</v>
      </c>
      <c r="AE108" s="519">
        <v>23</v>
      </c>
    </row>
    <row r="109" spans="1:31" ht="12.75" customHeight="1">
      <c r="A109" s="510"/>
      <c r="B109" s="510"/>
      <c r="C109" s="510"/>
      <c r="D109" s="510"/>
      <c r="E109" s="510"/>
      <c r="F109" s="510"/>
      <c r="H109" s="510"/>
      <c r="I109" s="510"/>
      <c r="J109" s="510"/>
      <c r="K109" s="527"/>
      <c r="L109" s="510"/>
      <c r="M109" s="547"/>
      <c r="N109" s="516"/>
      <c r="O109" s="510"/>
      <c r="P109" s="548" t="s">
        <v>321</v>
      </c>
      <c r="Q109" s="516">
        <v>689</v>
      </c>
      <c r="R109" s="516">
        <v>1</v>
      </c>
      <c r="S109" s="516">
        <v>11</v>
      </c>
      <c r="T109" s="516">
        <v>42</v>
      </c>
      <c r="U109" s="516">
        <v>74</v>
      </c>
      <c r="V109" s="516">
        <v>92</v>
      </c>
      <c r="W109" s="516">
        <v>114</v>
      </c>
      <c r="X109" s="516">
        <v>104</v>
      </c>
      <c r="Y109" s="516">
        <v>55</v>
      </c>
      <c r="Z109" s="516">
        <v>50</v>
      </c>
      <c r="AA109" s="516">
        <v>45</v>
      </c>
      <c r="AB109" s="516">
        <v>27</v>
      </c>
      <c r="AC109" s="516">
        <v>13</v>
      </c>
      <c r="AD109" s="516">
        <v>11</v>
      </c>
      <c r="AE109" s="516">
        <v>50</v>
      </c>
    </row>
    <row r="110" spans="1:29" ht="12.75" customHeight="1">
      <c r="A110" s="510"/>
      <c r="B110" s="510"/>
      <c r="C110" s="510"/>
      <c r="D110" s="510"/>
      <c r="E110" s="510"/>
      <c r="F110" s="510"/>
      <c r="H110" s="510"/>
      <c r="I110" s="510"/>
      <c r="J110" s="510"/>
      <c r="K110" s="527"/>
      <c r="L110" s="510"/>
      <c r="M110" s="547"/>
      <c r="N110" s="516"/>
      <c r="O110" s="516"/>
      <c r="P110" s="516"/>
      <c r="Q110" s="516"/>
      <c r="R110" s="516"/>
      <c r="S110" s="516"/>
      <c r="T110" s="516"/>
      <c r="U110" s="516"/>
      <c r="V110" s="516"/>
      <c r="W110" s="516"/>
      <c r="X110" s="516"/>
      <c r="Y110" s="516"/>
      <c r="Z110" s="516"/>
      <c r="AA110" s="516"/>
      <c r="AB110" s="516"/>
      <c r="AC110" s="516"/>
    </row>
    <row r="111" spans="1:29" ht="12.75" customHeight="1">
      <c r="A111" s="510"/>
      <c r="B111" s="510"/>
      <c r="C111" s="510"/>
      <c r="D111" s="510"/>
      <c r="E111" s="510"/>
      <c r="F111" s="510"/>
      <c r="H111" s="510"/>
      <c r="I111" s="510"/>
      <c r="J111" s="510"/>
      <c r="K111" s="527"/>
      <c r="L111" s="510"/>
      <c r="M111" s="547"/>
      <c r="N111" s="516"/>
      <c r="O111" s="516"/>
      <c r="P111" s="516"/>
      <c r="Q111" s="516"/>
      <c r="R111" s="516"/>
      <c r="S111" s="516"/>
      <c r="T111" s="516"/>
      <c r="U111" s="516"/>
      <c r="V111" s="516"/>
      <c r="W111" s="516"/>
      <c r="X111" s="516"/>
      <c r="Y111" s="516"/>
      <c r="Z111" s="516"/>
      <c r="AA111" s="516"/>
      <c r="AB111" s="516"/>
      <c r="AC111" s="516"/>
    </row>
    <row r="112" spans="1:29" ht="12.75" customHeight="1">
      <c r="A112" s="510"/>
      <c r="B112" s="510"/>
      <c r="C112" s="510"/>
      <c r="D112" s="510"/>
      <c r="E112" s="510"/>
      <c r="F112" s="510"/>
      <c r="H112" s="510"/>
      <c r="I112" s="510"/>
      <c r="J112" s="510"/>
      <c r="K112" s="527"/>
      <c r="L112" s="510"/>
      <c r="M112" s="547"/>
      <c r="N112" s="516"/>
      <c r="O112" s="516"/>
      <c r="P112" s="516"/>
      <c r="Q112" s="516"/>
      <c r="R112" s="516"/>
      <c r="S112" s="516"/>
      <c r="T112" s="516"/>
      <c r="U112" s="516"/>
      <c r="V112" s="516"/>
      <c r="W112" s="516"/>
      <c r="X112" s="516"/>
      <c r="Y112" s="516"/>
      <c r="Z112" s="516"/>
      <c r="AA112" s="516"/>
      <c r="AB112" s="516"/>
      <c r="AC112" s="516"/>
    </row>
    <row r="113" spans="1:29" ht="12.75" customHeight="1">
      <c r="A113" s="510"/>
      <c r="B113" s="510"/>
      <c r="C113" s="510"/>
      <c r="D113" s="510"/>
      <c r="E113" s="510"/>
      <c r="F113" s="510"/>
      <c r="H113" s="510"/>
      <c r="I113" s="510"/>
      <c r="J113" s="510"/>
      <c r="K113" s="527"/>
      <c r="L113" s="510"/>
      <c r="M113" s="547"/>
      <c r="N113" s="516"/>
      <c r="O113" s="516"/>
      <c r="P113" s="516"/>
      <c r="Q113" s="516"/>
      <c r="R113" s="516"/>
      <c r="S113" s="516"/>
      <c r="T113" s="516"/>
      <c r="U113" s="516"/>
      <c r="V113" s="516"/>
      <c r="W113" s="516"/>
      <c r="X113" s="516"/>
      <c r="Y113" s="516"/>
      <c r="Z113" s="516"/>
      <c r="AA113" s="516"/>
      <c r="AB113" s="516"/>
      <c r="AC113" s="516"/>
    </row>
    <row r="114" spans="1:12" ht="12.75" customHeight="1">
      <c r="A114" s="549" t="s">
        <v>724</v>
      </c>
      <c r="B114" s="549"/>
      <c r="C114" s="549"/>
      <c r="D114" s="549"/>
      <c r="E114" s="549"/>
      <c r="F114" s="549"/>
      <c r="G114" s="550"/>
      <c r="H114" s="549"/>
      <c r="I114" s="549"/>
      <c r="J114" s="549"/>
      <c r="K114" s="549"/>
      <c r="L114" s="551"/>
    </row>
    <row r="115" spans="1:254" s="554" customFormat="1" ht="15" customHeight="1">
      <c r="A115" s="821" t="s">
        <v>1027</v>
      </c>
      <c r="B115" s="821"/>
      <c r="C115" s="821"/>
      <c r="D115" s="821"/>
      <c r="E115" s="821"/>
      <c r="F115" s="821"/>
      <c r="G115" s="821"/>
      <c r="H115" s="821"/>
      <c r="I115" s="821"/>
      <c r="J115" s="821"/>
      <c r="K115" s="821"/>
      <c r="L115" s="821"/>
      <c r="M115" s="821"/>
      <c r="N115" s="821"/>
      <c r="O115" s="552"/>
      <c r="P115" s="552"/>
      <c r="Q115" s="552"/>
      <c r="R115" s="552"/>
      <c r="S115" s="552"/>
      <c r="T115" s="552"/>
      <c r="U115" s="552"/>
      <c r="V115" s="552"/>
      <c r="W115" s="552"/>
      <c r="X115" s="552"/>
      <c r="Y115" s="553"/>
      <c r="Z115" s="809"/>
      <c r="AA115" s="792"/>
      <c r="AB115" s="792"/>
      <c r="AC115" s="792"/>
      <c r="AD115" s="792"/>
      <c r="AE115" s="792"/>
      <c r="AF115" s="792"/>
      <c r="AG115" s="792"/>
      <c r="AH115" s="792"/>
      <c r="AI115" s="792"/>
      <c r="AJ115" s="792"/>
      <c r="AK115" s="792"/>
      <c r="AL115" s="792"/>
      <c r="AM115" s="792"/>
      <c r="AN115" s="792"/>
      <c r="AO115" s="552"/>
      <c r="AP115" s="552"/>
      <c r="AQ115" s="552"/>
      <c r="AR115" s="552"/>
      <c r="AS115" s="552"/>
      <c r="AT115" s="552"/>
      <c r="AU115" s="552"/>
      <c r="AV115" s="552"/>
      <c r="AW115" s="552"/>
      <c r="AX115" s="552"/>
      <c r="AY115" s="552"/>
      <c r="AZ115" s="552"/>
      <c r="BA115" s="552"/>
      <c r="BB115" s="552"/>
      <c r="BC115" s="552"/>
      <c r="BD115" s="552"/>
      <c r="BE115" s="552"/>
      <c r="BF115" s="552"/>
      <c r="BG115" s="552"/>
      <c r="BH115" s="552"/>
      <c r="BI115" s="552"/>
      <c r="BJ115" s="552"/>
      <c r="BK115" s="552"/>
      <c r="BL115" s="552"/>
      <c r="BM115" s="552"/>
      <c r="BN115" s="552"/>
      <c r="BO115" s="552"/>
      <c r="BP115" s="552"/>
      <c r="BQ115" s="552"/>
      <c r="BR115" s="552"/>
      <c r="BS115" s="552"/>
      <c r="BT115" s="552"/>
      <c r="BU115" s="552"/>
      <c r="BV115" s="552"/>
      <c r="BW115" s="552"/>
      <c r="BX115" s="552"/>
      <c r="BY115" s="552"/>
      <c r="BZ115" s="552"/>
      <c r="CA115" s="552"/>
      <c r="CB115" s="552"/>
      <c r="CC115" s="552"/>
      <c r="CD115" s="552"/>
      <c r="CE115" s="552"/>
      <c r="CF115" s="552"/>
      <c r="CG115" s="552"/>
      <c r="CH115" s="552"/>
      <c r="CI115" s="552"/>
      <c r="CJ115" s="552"/>
      <c r="CK115" s="552"/>
      <c r="CL115" s="552"/>
      <c r="CM115" s="552"/>
      <c r="CN115" s="552"/>
      <c r="CO115" s="552"/>
      <c r="CP115" s="552"/>
      <c r="CQ115" s="552"/>
      <c r="CR115" s="552"/>
      <c r="CS115" s="552"/>
      <c r="CT115" s="552"/>
      <c r="CU115" s="552"/>
      <c r="CV115" s="552"/>
      <c r="CW115" s="552"/>
      <c r="CX115" s="552"/>
      <c r="CY115" s="552"/>
      <c r="CZ115" s="552"/>
      <c r="DA115" s="552"/>
      <c r="DB115" s="552"/>
      <c r="DC115" s="552"/>
      <c r="DD115" s="552"/>
      <c r="DE115" s="552"/>
      <c r="DF115" s="552"/>
      <c r="DG115" s="552"/>
      <c r="DH115" s="552"/>
      <c r="DI115" s="552"/>
      <c r="DJ115" s="552"/>
      <c r="DK115" s="552"/>
      <c r="DL115" s="552"/>
      <c r="DM115" s="552"/>
      <c r="DN115" s="552"/>
      <c r="DO115" s="552"/>
      <c r="DP115" s="552"/>
      <c r="DQ115" s="552"/>
      <c r="DR115" s="552"/>
      <c r="DS115" s="552"/>
      <c r="DT115" s="552"/>
      <c r="DU115" s="552"/>
      <c r="DV115" s="552"/>
      <c r="DW115" s="552"/>
      <c r="DX115" s="552"/>
      <c r="DY115" s="552"/>
      <c r="DZ115" s="552"/>
      <c r="EA115" s="552"/>
      <c r="EB115" s="552"/>
      <c r="EC115" s="552"/>
      <c r="ED115" s="552"/>
      <c r="EE115" s="552"/>
      <c r="EF115" s="552"/>
      <c r="EG115" s="552"/>
      <c r="EH115" s="552"/>
      <c r="EI115" s="552"/>
      <c r="EJ115" s="552"/>
      <c r="EK115" s="552"/>
      <c r="EL115" s="552"/>
      <c r="EM115" s="552"/>
      <c r="EN115" s="552"/>
      <c r="EO115" s="552"/>
      <c r="EP115" s="552"/>
      <c r="EQ115" s="552"/>
      <c r="ER115" s="552"/>
      <c r="ES115" s="552"/>
      <c r="ET115" s="552"/>
      <c r="EU115" s="552"/>
      <c r="EV115" s="552"/>
      <c r="EW115" s="552"/>
      <c r="EX115" s="552"/>
      <c r="EY115" s="552"/>
      <c r="EZ115" s="552"/>
      <c r="FA115" s="552"/>
      <c r="FB115" s="552"/>
      <c r="FC115" s="552"/>
      <c r="FD115" s="552"/>
      <c r="FE115" s="552"/>
      <c r="FF115" s="552"/>
      <c r="FG115" s="552"/>
      <c r="FH115" s="552"/>
      <c r="FI115" s="552"/>
      <c r="FJ115" s="552"/>
      <c r="FK115" s="552"/>
      <c r="FL115" s="552"/>
      <c r="FM115" s="552"/>
      <c r="FN115" s="552"/>
      <c r="FO115" s="552"/>
      <c r="FP115" s="552"/>
      <c r="FQ115" s="552"/>
      <c r="FR115" s="552"/>
      <c r="FS115" s="552"/>
      <c r="FT115" s="552"/>
      <c r="FU115" s="552"/>
      <c r="FV115" s="552"/>
      <c r="FW115" s="552"/>
      <c r="FX115" s="552"/>
      <c r="FY115" s="552"/>
      <c r="FZ115" s="552"/>
      <c r="GA115" s="552"/>
      <c r="GB115" s="552"/>
      <c r="GC115" s="552"/>
      <c r="GD115" s="552"/>
      <c r="GE115" s="552"/>
      <c r="GF115" s="552"/>
      <c r="GG115" s="552"/>
      <c r="GH115" s="552"/>
      <c r="GI115" s="552"/>
      <c r="GJ115" s="552"/>
      <c r="GK115" s="552"/>
      <c r="GL115" s="552"/>
      <c r="GM115" s="552"/>
      <c r="GN115" s="552"/>
      <c r="GO115" s="552"/>
      <c r="GP115" s="552"/>
      <c r="GQ115" s="552"/>
      <c r="GR115" s="552"/>
      <c r="GS115" s="552"/>
      <c r="GT115" s="552"/>
      <c r="GU115" s="552"/>
      <c r="GV115" s="552"/>
      <c r="GW115" s="552"/>
      <c r="GX115" s="552"/>
      <c r="GY115" s="552"/>
      <c r="GZ115" s="552"/>
      <c r="HA115" s="552"/>
      <c r="HB115" s="552"/>
      <c r="HC115" s="552"/>
      <c r="HD115" s="552"/>
      <c r="HE115" s="552"/>
      <c r="HF115" s="552"/>
      <c r="HG115" s="552"/>
      <c r="HH115" s="552"/>
      <c r="HI115" s="552"/>
      <c r="HJ115" s="552"/>
      <c r="HK115" s="552"/>
      <c r="HL115" s="552"/>
      <c r="HM115" s="552"/>
      <c r="HN115" s="552"/>
      <c r="HO115" s="552"/>
      <c r="HP115" s="552"/>
      <c r="HQ115" s="552"/>
      <c r="HR115" s="552"/>
      <c r="HS115" s="552"/>
      <c r="HT115" s="552"/>
      <c r="HU115" s="552"/>
      <c r="HV115" s="552"/>
      <c r="HW115" s="552"/>
      <c r="HX115" s="552"/>
      <c r="HY115" s="552"/>
      <c r="HZ115" s="552"/>
      <c r="IA115" s="552"/>
      <c r="IB115" s="552"/>
      <c r="IC115" s="552"/>
      <c r="ID115" s="552"/>
      <c r="IE115" s="552"/>
      <c r="IF115" s="552"/>
      <c r="IG115" s="552"/>
      <c r="IH115" s="552"/>
      <c r="II115" s="552"/>
      <c r="IJ115" s="552"/>
      <c r="IK115" s="552"/>
      <c r="IL115" s="552"/>
      <c r="IM115" s="552"/>
      <c r="IN115" s="552"/>
      <c r="IO115" s="552"/>
      <c r="IP115" s="552"/>
      <c r="IQ115" s="552"/>
      <c r="IR115" s="552"/>
      <c r="IS115" s="552"/>
      <c r="IT115" s="552"/>
    </row>
    <row r="116" spans="1:254" ht="12.75" customHeight="1">
      <c r="A116" s="822"/>
      <c r="B116" s="822"/>
      <c r="C116" s="822"/>
      <c r="D116" s="822"/>
      <c r="E116" s="822"/>
      <c r="F116" s="822"/>
      <c r="G116" s="822"/>
      <c r="H116" s="822"/>
      <c r="I116" s="822"/>
      <c r="J116" s="822"/>
      <c r="K116" s="822"/>
      <c r="L116" s="555"/>
      <c r="M116" s="550"/>
      <c r="N116" s="550"/>
      <c r="O116" s="550"/>
      <c r="P116" s="550"/>
      <c r="Q116" s="550"/>
      <c r="R116" s="550"/>
      <c r="S116" s="550"/>
      <c r="T116" s="550"/>
      <c r="U116" s="550"/>
      <c r="V116" s="550"/>
      <c r="W116" s="550"/>
      <c r="X116" s="550"/>
      <c r="Y116" s="555"/>
      <c r="Z116" s="809"/>
      <c r="AA116" s="792"/>
      <c r="AB116" s="809"/>
      <c r="AC116" s="809"/>
      <c r="AD116" s="809"/>
      <c r="AE116" s="809"/>
      <c r="AF116" s="809"/>
      <c r="AG116" s="809"/>
      <c r="AH116" s="809"/>
      <c r="AI116" s="809"/>
      <c r="AJ116" s="809"/>
      <c r="AK116" s="809"/>
      <c r="AL116" s="809"/>
      <c r="AM116" s="809"/>
      <c r="AN116" s="809"/>
      <c r="AO116" s="550"/>
      <c r="AP116" s="550"/>
      <c r="AQ116" s="550"/>
      <c r="AR116" s="550"/>
      <c r="AS116" s="550"/>
      <c r="AT116" s="550"/>
      <c r="AU116" s="550"/>
      <c r="AV116" s="550"/>
      <c r="AW116" s="550"/>
      <c r="AX116" s="550"/>
      <c r="AY116" s="550"/>
      <c r="AZ116" s="550"/>
      <c r="BA116" s="550"/>
      <c r="BB116" s="550"/>
      <c r="BC116" s="550"/>
      <c r="BD116" s="550"/>
      <c r="BE116" s="550"/>
      <c r="BF116" s="550"/>
      <c r="BG116" s="550"/>
      <c r="BH116" s="550"/>
      <c r="BI116" s="550"/>
      <c r="BJ116" s="550"/>
      <c r="BK116" s="550"/>
      <c r="BL116" s="550"/>
      <c r="BM116" s="550"/>
      <c r="BN116" s="550"/>
      <c r="BO116" s="550"/>
      <c r="BP116" s="550"/>
      <c r="BQ116" s="550"/>
      <c r="BR116" s="550"/>
      <c r="BS116" s="550"/>
      <c r="BT116" s="550"/>
      <c r="BU116" s="550"/>
      <c r="BV116" s="550"/>
      <c r="BW116" s="550"/>
      <c r="BX116" s="550"/>
      <c r="BY116" s="550"/>
      <c r="BZ116" s="550"/>
      <c r="CA116" s="550"/>
      <c r="CB116" s="550"/>
      <c r="CC116" s="550"/>
      <c r="CD116" s="550"/>
      <c r="CE116" s="550"/>
      <c r="CF116" s="550"/>
      <c r="CG116" s="550"/>
      <c r="CH116" s="550"/>
      <c r="CI116" s="550"/>
      <c r="CJ116" s="550"/>
      <c r="CK116" s="550"/>
      <c r="CL116" s="550"/>
      <c r="CM116" s="550"/>
      <c r="CN116" s="550"/>
      <c r="CO116" s="550"/>
      <c r="CP116" s="550"/>
      <c r="CQ116" s="550"/>
      <c r="CR116" s="550"/>
      <c r="CS116" s="550"/>
      <c r="CT116" s="550"/>
      <c r="CU116" s="550"/>
      <c r="CV116" s="550"/>
      <c r="CW116" s="550"/>
      <c r="CX116" s="550"/>
      <c r="CY116" s="550"/>
      <c r="CZ116" s="550"/>
      <c r="DA116" s="550"/>
      <c r="DB116" s="550"/>
      <c r="DC116" s="550"/>
      <c r="DD116" s="550"/>
      <c r="DE116" s="550"/>
      <c r="DF116" s="550"/>
      <c r="DG116" s="550"/>
      <c r="DH116" s="550"/>
      <c r="DI116" s="550"/>
      <c r="DJ116" s="550"/>
      <c r="DK116" s="550"/>
      <c r="DL116" s="550"/>
      <c r="DM116" s="550"/>
      <c r="DN116" s="550"/>
      <c r="DO116" s="550"/>
      <c r="DP116" s="550"/>
      <c r="DQ116" s="550"/>
      <c r="DR116" s="550"/>
      <c r="DS116" s="550"/>
      <c r="DT116" s="550"/>
      <c r="DU116" s="550"/>
      <c r="DV116" s="550"/>
      <c r="DW116" s="550"/>
      <c r="DX116" s="550"/>
      <c r="DY116" s="550"/>
      <c r="DZ116" s="550"/>
      <c r="EA116" s="550"/>
      <c r="EB116" s="550"/>
      <c r="EC116" s="550"/>
      <c r="ED116" s="550"/>
      <c r="EE116" s="550"/>
      <c r="EF116" s="550"/>
      <c r="EG116" s="550"/>
      <c r="EH116" s="550"/>
      <c r="EI116" s="550"/>
      <c r="EJ116" s="550"/>
      <c r="EK116" s="550"/>
      <c r="EL116" s="550"/>
      <c r="EM116" s="550"/>
      <c r="EN116" s="550"/>
      <c r="EO116" s="550"/>
      <c r="EP116" s="550"/>
      <c r="EQ116" s="550"/>
      <c r="ER116" s="550"/>
      <c r="ES116" s="550"/>
      <c r="ET116" s="550"/>
      <c r="EU116" s="550"/>
      <c r="EV116" s="550"/>
      <c r="EW116" s="550"/>
      <c r="EX116" s="550"/>
      <c r="EY116" s="550"/>
      <c r="EZ116" s="550"/>
      <c r="FA116" s="550"/>
      <c r="FB116" s="550"/>
      <c r="FC116" s="550"/>
      <c r="FD116" s="550"/>
      <c r="FE116" s="550"/>
      <c r="FF116" s="550"/>
      <c r="FG116" s="550"/>
      <c r="FH116" s="550"/>
      <c r="FI116" s="550"/>
      <c r="FJ116" s="550"/>
      <c r="FK116" s="550"/>
      <c r="FL116" s="550"/>
      <c r="FM116" s="550"/>
      <c r="FN116" s="550"/>
      <c r="FO116" s="550"/>
      <c r="FP116" s="550"/>
      <c r="FQ116" s="550"/>
      <c r="FR116" s="550"/>
      <c r="FS116" s="550"/>
      <c r="FT116" s="550"/>
      <c r="FU116" s="550"/>
      <c r="FV116" s="550"/>
      <c r="FW116" s="550"/>
      <c r="FX116" s="550"/>
      <c r="FY116" s="550"/>
      <c r="FZ116" s="550"/>
      <c r="GA116" s="550"/>
      <c r="GB116" s="550"/>
      <c r="GC116" s="550"/>
      <c r="GD116" s="550"/>
      <c r="GE116" s="550"/>
      <c r="GF116" s="550"/>
      <c r="GG116" s="550"/>
      <c r="GH116" s="550"/>
      <c r="GI116" s="550"/>
      <c r="GJ116" s="550"/>
      <c r="GK116" s="550"/>
      <c r="GL116" s="550"/>
      <c r="GM116" s="550"/>
      <c r="GN116" s="550"/>
      <c r="GO116" s="550"/>
      <c r="GP116" s="550"/>
      <c r="GQ116" s="550"/>
      <c r="GR116" s="550"/>
      <c r="GS116" s="550"/>
      <c r="GT116" s="550"/>
      <c r="GU116" s="550"/>
      <c r="GV116" s="550"/>
      <c r="GW116" s="550"/>
      <c r="GX116" s="550"/>
      <c r="GY116" s="550"/>
      <c r="GZ116" s="550"/>
      <c r="HA116" s="550"/>
      <c r="HB116" s="550"/>
      <c r="HC116" s="550"/>
      <c r="HD116" s="550"/>
      <c r="HE116" s="550"/>
      <c r="HF116" s="550"/>
      <c r="HG116" s="550"/>
      <c r="HH116" s="550"/>
      <c r="HI116" s="550"/>
      <c r="HJ116" s="550"/>
      <c r="HK116" s="550"/>
      <c r="HL116" s="550"/>
      <c r="HM116" s="550"/>
      <c r="HN116" s="550"/>
      <c r="HO116" s="550"/>
      <c r="HP116" s="550"/>
      <c r="HQ116" s="550"/>
      <c r="HR116" s="550"/>
      <c r="HS116" s="550"/>
      <c r="HT116" s="550"/>
      <c r="HU116" s="550"/>
      <c r="HV116" s="550"/>
      <c r="HW116" s="550"/>
      <c r="HX116" s="550"/>
      <c r="HY116" s="550"/>
      <c r="HZ116" s="550"/>
      <c r="IA116" s="550"/>
      <c r="IB116" s="550"/>
      <c r="IC116" s="550"/>
      <c r="ID116" s="550"/>
      <c r="IE116" s="550"/>
      <c r="IF116" s="550"/>
      <c r="IG116" s="550"/>
      <c r="IH116" s="550"/>
      <c r="II116" s="550"/>
      <c r="IJ116" s="550"/>
      <c r="IK116" s="550"/>
      <c r="IL116" s="550"/>
      <c r="IM116" s="550"/>
      <c r="IN116" s="550"/>
      <c r="IO116" s="550"/>
      <c r="IP116" s="550"/>
      <c r="IQ116" s="550"/>
      <c r="IR116" s="550"/>
      <c r="IS116" s="550"/>
      <c r="IT116" s="550"/>
    </row>
    <row r="117" spans="25:40" ht="11.25">
      <c r="Y117" s="523"/>
      <c r="Z117" s="809"/>
      <c r="AA117" s="792"/>
      <c r="AB117" s="792"/>
      <c r="AC117" s="527"/>
      <c r="AD117" s="527"/>
      <c r="AE117" s="527"/>
      <c r="AF117" s="527"/>
      <c r="AG117" s="527"/>
      <c r="AH117" s="527"/>
      <c r="AI117" s="527"/>
      <c r="AJ117" s="527"/>
      <c r="AK117" s="527"/>
      <c r="AL117" s="527"/>
      <c r="AM117" s="527"/>
      <c r="AN117" s="792"/>
    </row>
    <row r="118" spans="25:40" ht="11.25">
      <c r="Y118" s="523"/>
      <c r="Z118" s="809"/>
      <c r="AA118" s="792"/>
      <c r="AB118" s="792"/>
      <c r="AC118" s="507"/>
      <c r="AD118" s="507"/>
      <c r="AE118" s="507"/>
      <c r="AF118" s="507"/>
      <c r="AG118" s="507"/>
      <c r="AH118" s="507"/>
      <c r="AI118" s="507"/>
      <c r="AJ118" s="507"/>
      <c r="AK118" s="507"/>
      <c r="AL118" s="507"/>
      <c r="AM118" s="507"/>
      <c r="AN118" s="792"/>
    </row>
    <row r="119" spans="1:40" ht="11.25">
      <c r="A119" s="556"/>
      <c r="Y119" s="523"/>
      <c r="Z119" s="809"/>
      <c r="AA119" s="792"/>
      <c r="AB119" s="792"/>
      <c r="AC119" s="527"/>
      <c r="AD119" s="527"/>
      <c r="AE119" s="527"/>
      <c r="AF119" s="527"/>
      <c r="AG119" s="527"/>
      <c r="AH119" s="527"/>
      <c r="AI119" s="527"/>
      <c r="AJ119" s="527"/>
      <c r="AK119" s="527"/>
      <c r="AL119" s="527"/>
      <c r="AM119" s="527"/>
      <c r="AN119" s="792"/>
    </row>
    <row r="120" spans="25:40" ht="11.25">
      <c r="Y120" s="523"/>
      <c r="Z120" s="527"/>
      <c r="AA120" s="519"/>
      <c r="AB120" s="519"/>
      <c r="AC120" s="519"/>
      <c r="AD120" s="519"/>
      <c r="AE120" s="519"/>
      <c r="AF120" s="519"/>
      <c r="AG120" s="519"/>
      <c r="AH120" s="519"/>
      <c r="AI120" s="519"/>
      <c r="AJ120" s="519"/>
      <c r="AK120" s="519"/>
      <c r="AL120" s="519"/>
      <c r="AM120" s="519"/>
      <c r="AN120" s="519"/>
    </row>
    <row r="121" spans="25:40" ht="11.25">
      <c r="Y121" s="523"/>
      <c r="Z121" s="527"/>
      <c r="AA121" s="519"/>
      <c r="AB121" s="519"/>
      <c r="AC121" s="519"/>
      <c r="AD121" s="519"/>
      <c r="AE121" s="519"/>
      <c r="AF121" s="519"/>
      <c r="AG121" s="519"/>
      <c r="AH121" s="519"/>
      <c r="AI121" s="519"/>
      <c r="AJ121" s="519"/>
      <c r="AK121" s="519"/>
      <c r="AL121" s="519"/>
      <c r="AM121" s="519"/>
      <c r="AN121" s="519"/>
    </row>
    <row r="122" spans="25:40" ht="11.25">
      <c r="Y122" s="523"/>
      <c r="Z122" s="547"/>
      <c r="AA122" s="516"/>
      <c r="AB122" s="516"/>
      <c r="AC122" s="516"/>
      <c r="AD122" s="516"/>
      <c r="AE122" s="516"/>
      <c r="AF122" s="516"/>
      <c r="AG122" s="516"/>
      <c r="AH122" s="516"/>
      <c r="AI122" s="516"/>
      <c r="AJ122" s="516"/>
      <c r="AK122" s="516"/>
      <c r="AL122" s="516"/>
      <c r="AM122" s="516"/>
      <c r="AN122" s="516"/>
    </row>
    <row r="123" spans="25:40" ht="11.25">
      <c r="Y123" s="523"/>
      <c r="Z123" s="523"/>
      <c r="AA123" s="523"/>
      <c r="AB123" s="523"/>
      <c r="AC123" s="523"/>
      <c r="AD123" s="523"/>
      <c r="AE123" s="523"/>
      <c r="AF123" s="523"/>
      <c r="AG123" s="523"/>
      <c r="AH123" s="523"/>
      <c r="AI123" s="523"/>
      <c r="AJ123" s="523"/>
      <c r="AK123" s="523"/>
      <c r="AL123" s="523"/>
      <c r="AM123" s="523"/>
      <c r="AN123" s="523"/>
    </row>
    <row r="124" spans="25:40" ht="11.25">
      <c r="Y124" s="523"/>
      <c r="Z124" s="523"/>
      <c r="AA124" s="523"/>
      <c r="AB124" s="523"/>
      <c r="AC124" s="523"/>
      <c r="AD124" s="523"/>
      <c r="AE124" s="523"/>
      <c r="AF124" s="523"/>
      <c r="AG124" s="523"/>
      <c r="AH124" s="523"/>
      <c r="AI124" s="523"/>
      <c r="AJ124" s="523"/>
      <c r="AK124" s="523"/>
      <c r="AL124" s="523"/>
      <c r="AM124" s="523"/>
      <c r="AN124" s="523"/>
    </row>
    <row r="125" ht="11.25">
      <c r="A125" s="556"/>
    </row>
    <row r="134" spans="1:11" ht="11.25">
      <c r="A134" s="556"/>
      <c r="K134" s="503"/>
    </row>
    <row r="136" spans="1:11" ht="11.25">
      <c r="A136" s="556"/>
      <c r="K136" s="503"/>
    </row>
  </sheetData>
  <sheetProtection/>
  <mergeCells count="37">
    <mergeCell ref="O107:P107"/>
    <mergeCell ref="O108:P108"/>
    <mergeCell ref="A115:N115"/>
    <mergeCell ref="Z115:Z119"/>
    <mergeCell ref="AA115:AN115"/>
    <mergeCell ref="A116:K116"/>
    <mergeCell ref="AA116:AA119"/>
    <mergeCell ref="AB116:AN116"/>
    <mergeCell ref="AB117:AB119"/>
    <mergeCell ref="AN117:AN119"/>
    <mergeCell ref="O100:AE100"/>
    <mergeCell ref="O101:AE101"/>
    <mergeCell ref="M102:M106"/>
    <mergeCell ref="O102:P106"/>
    <mergeCell ref="R102:AE102"/>
    <mergeCell ref="Q103:Q106"/>
    <mergeCell ref="R103:AE103"/>
    <mergeCell ref="R104:R106"/>
    <mergeCell ref="AE104:AE106"/>
    <mergeCell ref="A60:N60"/>
    <mergeCell ref="A61:N61"/>
    <mergeCell ref="A62:C64"/>
    <mergeCell ref="D62:F63"/>
    <mergeCell ref="G62:N62"/>
    <mergeCell ref="G63:H63"/>
    <mergeCell ref="I63:J63"/>
    <mergeCell ref="K63:L63"/>
    <mergeCell ref="M63:N63"/>
    <mergeCell ref="A1:N1"/>
    <mergeCell ref="A2:N2"/>
    <mergeCell ref="A3:C5"/>
    <mergeCell ref="D3:F4"/>
    <mergeCell ref="G3:N3"/>
    <mergeCell ref="G4:H4"/>
    <mergeCell ref="I4:J4"/>
    <mergeCell ref="K4:L4"/>
    <mergeCell ref="M4:N4"/>
  </mergeCells>
  <printOptions/>
  <pageMargins left="0.5118110236220472" right="0.5118110236220472" top="0.5905511811023623" bottom="0.7874015748031497" header="0.31496062992125984" footer="0.31496062992125984"/>
  <pageSetup firstPageNumber="28" useFirstPageNumber="1" horizontalDpi="600" verticalDpi="600" orientation="portrait" paperSize="9" r:id="rId2"/>
  <headerFooter alignWithMargins="0">
    <oddHeader>&amp;C&amp;"Arial,Standard"&amp;8- &amp;P -</oddHeader>
  </headerFooter>
  <drawing r:id="rId1"/>
</worksheet>
</file>

<file path=xl/worksheets/sheet15.xml><?xml version="1.0" encoding="utf-8"?>
<worksheet xmlns="http://schemas.openxmlformats.org/spreadsheetml/2006/main" xmlns:r="http://schemas.openxmlformats.org/officeDocument/2006/relationships">
  <dimension ref="A1:O116"/>
  <sheetViews>
    <sheetView zoomScalePageLayoutView="0" workbookViewId="0" topLeftCell="A1">
      <selection activeCell="D7" sqref="D7"/>
    </sheetView>
  </sheetViews>
  <sheetFormatPr defaultColWidth="11.421875" defaultRowHeight="15"/>
  <cols>
    <col min="1" max="1" width="5.28125" style="55" customWidth="1"/>
    <col min="2" max="2" width="30.421875" style="55" customWidth="1"/>
    <col min="3" max="3" width="1.28515625" style="55" customWidth="1"/>
    <col min="4" max="10" width="7.421875" style="55" customWidth="1"/>
    <col min="11" max="16384" width="11.421875" style="55" customWidth="1"/>
  </cols>
  <sheetData>
    <row r="1" spans="1:13" s="497" customFormat="1" ht="16.5" customHeight="1">
      <c r="A1" s="673" t="s">
        <v>926</v>
      </c>
      <c r="B1" s="673"/>
      <c r="C1" s="673"/>
      <c r="D1" s="673"/>
      <c r="E1" s="673"/>
      <c r="F1" s="673"/>
      <c r="G1" s="673"/>
      <c r="H1" s="673"/>
      <c r="I1" s="673"/>
      <c r="J1" s="673"/>
      <c r="K1" s="496"/>
      <c r="L1" s="496"/>
      <c r="M1" s="496"/>
    </row>
    <row r="2" spans="1:10" ht="14.25" customHeight="1">
      <c r="A2" s="696" t="s">
        <v>1</v>
      </c>
      <c r="B2" s="696"/>
      <c r="C2" s="696"/>
      <c r="D2" s="696"/>
      <c r="E2" s="696"/>
      <c r="F2" s="696"/>
      <c r="G2" s="696"/>
      <c r="H2" s="696"/>
      <c r="I2" s="696"/>
      <c r="J2" s="696"/>
    </row>
    <row r="3" spans="1:10" ht="12.75" customHeight="1">
      <c r="A3" s="662" t="s">
        <v>927</v>
      </c>
      <c r="B3" s="662"/>
      <c r="C3" s="697"/>
      <c r="D3" s="825" t="s">
        <v>928</v>
      </c>
      <c r="E3" s="676"/>
      <c r="F3" s="680"/>
      <c r="G3" s="826" t="s">
        <v>439</v>
      </c>
      <c r="H3" s="827"/>
      <c r="I3" s="827"/>
      <c r="J3" s="827"/>
    </row>
    <row r="4" spans="1:10" ht="12.75" customHeight="1">
      <c r="A4" s="663"/>
      <c r="B4" s="663"/>
      <c r="C4" s="698"/>
      <c r="D4" s="681"/>
      <c r="E4" s="678"/>
      <c r="F4" s="682"/>
      <c r="G4" s="828" t="s">
        <v>326</v>
      </c>
      <c r="H4" s="829"/>
      <c r="I4" s="828" t="s">
        <v>653</v>
      </c>
      <c r="J4" s="830"/>
    </row>
    <row r="5" spans="1:10" ht="12.75" customHeight="1">
      <c r="A5" s="664"/>
      <c r="B5" s="664"/>
      <c r="C5" s="699"/>
      <c r="D5" s="498" t="s">
        <v>338</v>
      </c>
      <c r="E5" s="499" t="s">
        <v>339</v>
      </c>
      <c r="F5" s="499" t="s">
        <v>340</v>
      </c>
      <c r="G5" s="499" t="s">
        <v>338</v>
      </c>
      <c r="H5" s="499" t="s">
        <v>339</v>
      </c>
      <c r="I5" s="499" t="s">
        <v>338</v>
      </c>
      <c r="J5" s="500" t="s">
        <v>339</v>
      </c>
    </row>
    <row r="6" spans="1:10" ht="12.75" customHeight="1">
      <c r="A6" s="165" t="s">
        <v>929</v>
      </c>
      <c r="B6" s="165"/>
      <c r="C6" s="165" t="s">
        <v>21</v>
      </c>
      <c r="D6" s="195"/>
      <c r="E6" s="28"/>
      <c r="F6" s="28"/>
      <c r="G6" s="28"/>
      <c r="H6" s="28"/>
      <c r="I6" s="28"/>
      <c r="J6" s="28"/>
    </row>
    <row r="7" spans="1:10" ht="12.75" customHeight="1">
      <c r="A7" s="171" t="s">
        <v>930</v>
      </c>
      <c r="B7" s="165"/>
      <c r="C7" s="165" t="s">
        <v>21</v>
      </c>
      <c r="D7" s="191">
        <v>97</v>
      </c>
      <c r="E7" s="145">
        <v>112</v>
      </c>
      <c r="F7" s="145">
        <v>209</v>
      </c>
      <c r="G7" s="145">
        <v>83</v>
      </c>
      <c r="H7" s="145">
        <v>97</v>
      </c>
      <c r="I7" s="145">
        <v>14</v>
      </c>
      <c r="J7" s="145">
        <v>15</v>
      </c>
    </row>
    <row r="8" spans="1:10" ht="12.75" customHeight="1">
      <c r="A8" s="165" t="s">
        <v>931</v>
      </c>
      <c r="B8" s="343" t="s">
        <v>932</v>
      </c>
      <c r="C8" s="165" t="s">
        <v>21</v>
      </c>
      <c r="D8" s="140">
        <v>0</v>
      </c>
      <c r="E8" s="149">
        <v>7</v>
      </c>
      <c r="F8" s="149">
        <v>7</v>
      </c>
      <c r="G8" s="149">
        <v>0</v>
      </c>
      <c r="H8" s="149">
        <v>7</v>
      </c>
      <c r="I8" s="149">
        <v>0</v>
      </c>
      <c r="J8" s="149">
        <v>0</v>
      </c>
    </row>
    <row r="9" spans="1:10" ht="12.75" customHeight="1">
      <c r="A9" s="165"/>
      <c r="B9" s="343" t="s">
        <v>933</v>
      </c>
      <c r="C9" s="165"/>
      <c r="D9" s="140">
        <v>1</v>
      </c>
      <c r="E9" s="149">
        <v>1</v>
      </c>
      <c r="F9" s="149">
        <v>2</v>
      </c>
      <c r="G9" s="149">
        <v>1</v>
      </c>
      <c r="H9" s="149">
        <v>1</v>
      </c>
      <c r="I9" s="149">
        <v>0</v>
      </c>
      <c r="J9" s="149">
        <v>0</v>
      </c>
    </row>
    <row r="10" spans="1:10" ht="12.75" customHeight="1">
      <c r="A10" s="165"/>
      <c r="B10" s="343" t="s">
        <v>934</v>
      </c>
      <c r="C10" s="165" t="s">
        <v>21</v>
      </c>
      <c r="D10" s="140">
        <v>1</v>
      </c>
      <c r="E10" s="149">
        <v>11</v>
      </c>
      <c r="F10" s="149">
        <v>12</v>
      </c>
      <c r="G10" s="149">
        <v>1</v>
      </c>
      <c r="H10" s="149">
        <v>10</v>
      </c>
      <c r="I10" s="149">
        <v>0</v>
      </c>
      <c r="J10" s="149">
        <v>1</v>
      </c>
    </row>
    <row r="11" spans="1:10" ht="12.75" customHeight="1">
      <c r="A11" s="165"/>
      <c r="B11" s="343" t="s">
        <v>935</v>
      </c>
      <c r="C11" s="165" t="s">
        <v>21</v>
      </c>
      <c r="D11" s="140">
        <v>1</v>
      </c>
      <c r="E11" s="149">
        <v>6</v>
      </c>
      <c r="F11" s="149">
        <v>7</v>
      </c>
      <c r="G11" s="149">
        <v>1</v>
      </c>
      <c r="H11" s="149">
        <v>5</v>
      </c>
      <c r="I11" s="149">
        <v>0</v>
      </c>
      <c r="J11" s="149">
        <v>1</v>
      </c>
    </row>
    <row r="12" spans="1:10" ht="12.75" customHeight="1">
      <c r="A12" s="165"/>
      <c r="B12" s="343" t="s">
        <v>936</v>
      </c>
      <c r="C12" s="165"/>
      <c r="D12" s="140">
        <v>10</v>
      </c>
      <c r="E12" s="149">
        <v>19</v>
      </c>
      <c r="F12" s="149">
        <v>29</v>
      </c>
      <c r="G12" s="149">
        <v>9</v>
      </c>
      <c r="H12" s="149">
        <v>15</v>
      </c>
      <c r="I12" s="149">
        <v>1</v>
      </c>
      <c r="J12" s="149">
        <v>4</v>
      </c>
    </row>
    <row r="13" spans="1:10" ht="12.75" customHeight="1">
      <c r="A13" s="165"/>
      <c r="B13" s="343" t="s">
        <v>937</v>
      </c>
      <c r="C13" s="165" t="s">
        <v>21</v>
      </c>
      <c r="D13" s="140">
        <v>0</v>
      </c>
      <c r="E13" s="149">
        <v>1</v>
      </c>
      <c r="F13" s="149">
        <v>1</v>
      </c>
      <c r="G13" s="149">
        <v>0</v>
      </c>
      <c r="H13" s="149">
        <v>1</v>
      </c>
      <c r="I13" s="149">
        <v>0</v>
      </c>
      <c r="J13" s="149">
        <v>0</v>
      </c>
    </row>
    <row r="14" spans="1:10" ht="12.75" customHeight="1">
      <c r="A14" s="165"/>
      <c r="B14" s="343" t="s">
        <v>938</v>
      </c>
      <c r="C14" s="165" t="s">
        <v>21</v>
      </c>
      <c r="D14" s="140">
        <v>0</v>
      </c>
      <c r="E14" s="149">
        <v>1</v>
      </c>
      <c r="F14" s="149">
        <v>1</v>
      </c>
      <c r="G14" s="149">
        <v>0</v>
      </c>
      <c r="H14" s="149">
        <v>1</v>
      </c>
      <c r="I14" s="149">
        <v>0</v>
      </c>
      <c r="J14" s="149">
        <v>0</v>
      </c>
    </row>
    <row r="15" spans="1:10" ht="12.75" customHeight="1">
      <c r="A15" s="165"/>
      <c r="B15" s="343" t="s">
        <v>939</v>
      </c>
      <c r="C15" s="165" t="s">
        <v>21</v>
      </c>
      <c r="D15" s="140">
        <v>1</v>
      </c>
      <c r="E15" s="149">
        <v>3</v>
      </c>
      <c r="F15" s="149">
        <v>4</v>
      </c>
      <c r="G15" s="149">
        <v>0</v>
      </c>
      <c r="H15" s="149">
        <v>3</v>
      </c>
      <c r="I15" s="149">
        <v>1</v>
      </c>
      <c r="J15" s="149">
        <v>0</v>
      </c>
    </row>
    <row r="16" spans="1:10" ht="12.75" customHeight="1">
      <c r="A16" s="165"/>
      <c r="B16" s="343" t="s">
        <v>940</v>
      </c>
      <c r="C16" s="165"/>
      <c r="D16" s="140">
        <v>0</v>
      </c>
      <c r="E16" s="149">
        <v>1</v>
      </c>
      <c r="F16" s="149">
        <v>1</v>
      </c>
      <c r="G16" s="149">
        <v>0</v>
      </c>
      <c r="H16" s="149">
        <v>1</v>
      </c>
      <c r="I16" s="149">
        <v>0</v>
      </c>
      <c r="J16" s="149">
        <v>0</v>
      </c>
    </row>
    <row r="17" spans="1:10" ht="12.75" customHeight="1">
      <c r="A17" s="165"/>
      <c r="B17" s="343" t="s">
        <v>941</v>
      </c>
      <c r="C17" s="165"/>
      <c r="D17" s="140">
        <v>0</v>
      </c>
      <c r="E17" s="149">
        <v>2</v>
      </c>
      <c r="F17" s="149">
        <v>2</v>
      </c>
      <c r="G17" s="149">
        <v>0</v>
      </c>
      <c r="H17" s="149">
        <v>2</v>
      </c>
      <c r="I17" s="149">
        <v>0</v>
      </c>
      <c r="J17" s="149">
        <v>0</v>
      </c>
    </row>
    <row r="18" spans="1:10" ht="12.75" customHeight="1">
      <c r="A18" s="165"/>
      <c r="B18" s="343" t="s">
        <v>942</v>
      </c>
      <c r="C18" s="165" t="s">
        <v>21</v>
      </c>
      <c r="D18" s="140">
        <v>0</v>
      </c>
      <c r="E18" s="149">
        <v>4</v>
      </c>
      <c r="F18" s="149">
        <v>4</v>
      </c>
      <c r="G18" s="149">
        <v>0</v>
      </c>
      <c r="H18" s="149">
        <v>4</v>
      </c>
      <c r="I18" s="149">
        <v>0</v>
      </c>
      <c r="J18" s="149">
        <v>0</v>
      </c>
    </row>
    <row r="19" spans="1:10" ht="12.75" customHeight="1">
      <c r="A19" s="165"/>
      <c r="B19" s="343" t="s">
        <v>943</v>
      </c>
      <c r="C19" s="165"/>
      <c r="D19" s="140">
        <v>0</v>
      </c>
      <c r="E19" s="149">
        <v>2</v>
      </c>
      <c r="F19" s="149">
        <v>2</v>
      </c>
      <c r="G19" s="149">
        <v>0</v>
      </c>
      <c r="H19" s="149">
        <v>0</v>
      </c>
      <c r="I19" s="149">
        <v>0</v>
      </c>
      <c r="J19" s="149">
        <v>2</v>
      </c>
    </row>
    <row r="20" spans="1:10" ht="12.75" customHeight="1">
      <c r="A20" s="165"/>
      <c r="B20" s="343" t="s">
        <v>944</v>
      </c>
      <c r="C20" s="165"/>
      <c r="D20" s="140">
        <v>1</v>
      </c>
      <c r="E20" s="149">
        <v>1</v>
      </c>
      <c r="F20" s="149">
        <v>2</v>
      </c>
      <c r="G20" s="149">
        <v>1</v>
      </c>
      <c r="H20" s="149">
        <v>0</v>
      </c>
      <c r="I20" s="149">
        <v>0</v>
      </c>
      <c r="J20" s="149">
        <v>1</v>
      </c>
    </row>
    <row r="21" spans="1:10" ht="12.75" customHeight="1">
      <c r="A21" s="165"/>
      <c r="B21" s="343" t="s">
        <v>945</v>
      </c>
      <c r="C21" s="165"/>
      <c r="D21" s="140">
        <v>2</v>
      </c>
      <c r="E21" s="149">
        <v>0</v>
      </c>
      <c r="F21" s="149">
        <v>2</v>
      </c>
      <c r="G21" s="149">
        <v>2</v>
      </c>
      <c r="H21" s="149">
        <v>0</v>
      </c>
      <c r="I21" s="149">
        <v>0</v>
      </c>
      <c r="J21" s="149">
        <v>0</v>
      </c>
    </row>
    <row r="22" spans="1:10" ht="12.75" customHeight="1">
      <c r="A22" s="165"/>
      <c r="B22" s="343" t="s">
        <v>946</v>
      </c>
      <c r="C22" s="165"/>
      <c r="D22" s="140">
        <v>1</v>
      </c>
      <c r="E22" s="149">
        <v>6</v>
      </c>
      <c r="F22" s="149">
        <v>7</v>
      </c>
      <c r="G22" s="149">
        <v>1</v>
      </c>
      <c r="H22" s="149">
        <v>6</v>
      </c>
      <c r="I22" s="149">
        <v>0</v>
      </c>
      <c r="J22" s="149">
        <v>0</v>
      </c>
    </row>
    <row r="23" spans="1:10" ht="12.75" customHeight="1">
      <c r="A23" s="165"/>
      <c r="B23" s="343" t="s">
        <v>947</v>
      </c>
      <c r="C23" s="165" t="s">
        <v>21</v>
      </c>
      <c r="D23" s="140">
        <v>1</v>
      </c>
      <c r="E23" s="149">
        <v>0</v>
      </c>
      <c r="F23" s="149">
        <v>1</v>
      </c>
      <c r="G23" s="149">
        <v>1</v>
      </c>
      <c r="H23" s="149">
        <v>0</v>
      </c>
      <c r="I23" s="149">
        <v>0</v>
      </c>
      <c r="J23" s="149">
        <v>0</v>
      </c>
    </row>
    <row r="24" spans="1:10" ht="12.75" customHeight="1">
      <c r="A24" s="165"/>
      <c r="B24" s="343" t="s">
        <v>948</v>
      </c>
      <c r="C24" s="165"/>
      <c r="D24" s="140">
        <v>1</v>
      </c>
      <c r="E24" s="149">
        <v>6</v>
      </c>
      <c r="F24" s="149">
        <v>7</v>
      </c>
      <c r="G24" s="149">
        <v>1</v>
      </c>
      <c r="H24" s="149">
        <v>5</v>
      </c>
      <c r="I24" s="149">
        <v>0</v>
      </c>
      <c r="J24" s="149">
        <v>1</v>
      </c>
    </row>
    <row r="25" spans="1:10" ht="12.75" customHeight="1">
      <c r="A25" s="165"/>
      <c r="B25" s="343" t="s">
        <v>949</v>
      </c>
      <c r="C25" s="165"/>
      <c r="D25" s="140">
        <v>0</v>
      </c>
      <c r="E25" s="149">
        <v>1</v>
      </c>
      <c r="F25" s="149">
        <v>1</v>
      </c>
      <c r="G25" s="149">
        <v>0</v>
      </c>
      <c r="H25" s="149">
        <v>0</v>
      </c>
      <c r="I25" s="149">
        <v>0</v>
      </c>
      <c r="J25" s="149">
        <v>1</v>
      </c>
    </row>
    <row r="26" spans="1:10" ht="12.75" customHeight="1">
      <c r="A26" s="165"/>
      <c r="B26" s="343" t="s">
        <v>950</v>
      </c>
      <c r="C26" s="165"/>
      <c r="D26" s="140">
        <v>1</v>
      </c>
      <c r="E26" s="149">
        <v>1</v>
      </c>
      <c r="F26" s="149">
        <v>2</v>
      </c>
      <c r="G26" s="149">
        <v>1</v>
      </c>
      <c r="H26" s="149">
        <v>1</v>
      </c>
      <c r="I26" s="149">
        <v>0</v>
      </c>
      <c r="J26" s="149">
        <v>0</v>
      </c>
    </row>
    <row r="27" spans="1:10" ht="12.75" customHeight="1">
      <c r="A27" s="165"/>
      <c r="B27" s="343" t="s">
        <v>951</v>
      </c>
      <c r="C27" s="165"/>
      <c r="D27" s="140">
        <v>1</v>
      </c>
      <c r="E27" s="149">
        <v>0</v>
      </c>
      <c r="F27" s="149">
        <v>1</v>
      </c>
      <c r="G27" s="149">
        <v>1</v>
      </c>
      <c r="H27" s="149">
        <v>0</v>
      </c>
      <c r="I27" s="149">
        <v>0</v>
      </c>
      <c r="J27" s="149">
        <v>0</v>
      </c>
    </row>
    <row r="28" spans="1:10" ht="12.75" customHeight="1">
      <c r="A28" s="165"/>
      <c r="B28" s="343" t="s">
        <v>1057</v>
      </c>
      <c r="C28" s="165"/>
      <c r="D28" s="140">
        <v>0</v>
      </c>
      <c r="E28" s="149">
        <v>3</v>
      </c>
      <c r="F28" s="149">
        <v>3</v>
      </c>
      <c r="G28" s="149">
        <v>0</v>
      </c>
      <c r="H28" s="149">
        <v>2</v>
      </c>
      <c r="I28" s="149">
        <v>0</v>
      </c>
      <c r="J28" s="149">
        <v>1</v>
      </c>
    </row>
    <row r="29" spans="1:10" ht="12.75" customHeight="1">
      <c r="A29" s="165"/>
      <c r="B29" s="343" t="s">
        <v>1058</v>
      </c>
      <c r="C29" s="377" t="s">
        <v>21</v>
      </c>
      <c r="D29" s="140">
        <v>1</v>
      </c>
      <c r="E29" s="149">
        <v>2</v>
      </c>
      <c r="F29" s="149">
        <v>3</v>
      </c>
      <c r="G29" s="149">
        <v>0</v>
      </c>
      <c r="H29" s="149">
        <v>2</v>
      </c>
      <c r="I29" s="149">
        <v>1</v>
      </c>
      <c r="J29" s="149">
        <v>0</v>
      </c>
    </row>
    <row r="30" spans="1:10" ht="12.75" customHeight="1">
      <c r="A30" s="165"/>
      <c r="B30" s="343" t="s">
        <v>1059</v>
      </c>
      <c r="C30" s="377" t="s">
        <v>21</v>
      </c>
      <c r="D30" s="140">
        <v>0</v>
      </c>
      <c r="E30" s="149">
        <v>1</v>
      </c>
      <c r="F30" s="149">
        <v>1</v>
      </c>
      <c r="G30" s="149">
        <v>0</v>
      </c>
      <c r="H30" s="149">
        <v>0</v>
      </c>
      <c r="I30" s="149">
        <v>0</v>
      </c>
      <c r="J30" s="149">
        <v>1</v>
      </c>
    </row>
    <row r="31" spans="1:10" ht="12.75" customHeight="1">
      <c r="A31" s="165"/>
      <c r="B31" s="343" t="s">
        <v>1060</v>
      </c>
      <c r="C31" s="162"/>
      <c r="D31" s="140">
        <v>3</v>
      </c>
      <c r="E31" s="149">
        <v>10</v>
      </c>
      <c r="F31" s="149">
        <v>13</v>
      </c>
      <c r="G31" s="149">
        <v>3</v>
      </c>
      <c r="H31" s="149">
        <v>10</v>
      </c>
      <c r="I31" s="149">
        <v>0</v>
      </c>
      <c r="J31" s="149">
        <v>0</v>
      </c>
    </row>
    <row r="32" spans="1:10" ht="12.75" customHeight="1">
      <c r="A32" s="165"/>
      <c r="B32" s="343" t="s">
        <v>1061</v>
      </c>
      <c r="C32" s="165" t="s">
        <v>21</v>
      </c>
      <c r="D32" s="140">
        <v>0</v>
      </c>
      <c r="E32" s="149">
        <v>2</v>
      </c>
      <c r="F32" s="149">
        <v>2</v>
      </c>
      <c r="G32" s="149">
        <v>0</v>
      </c>
      <c r="H32" s="149">
        <v>2</v>
      </c>
      <c r="I32" s="149">
        <v>0</v>
      </c>
      <c r="J32" s="149">
        <v>0</v>
      </c>
    </row>
    <row r="33" spans="1:10" ht="12.75" customHeight="1">
      <c r="A33" s="165"/>
      <c r="B33" s="343" t="s">
        <v>1062</v>
      </c>
      <c r="C33" s="377"/>
      <c r="D33" s="140">
        <v>0</v>
      </c>
      <c r="E33" s="149">
        <v>3</v>
      </c>
      <c r="F33" s="149">
        <v>3</v>
      </c>
      <c r="G33" s="149">
        <v>0</v>
      </c>
      <c r="H33" s="149">
        <v>2</v>
      </c>
      <c r="I33" s="149">
        <v>0</v>
      </c>
      <c r="J33" s="149">
        <v>1</v>
      </c>
    </row>
    <row r="34" spans="1:10" ht="12.75" customHeight="1">
      <c r="A34" s="165"/>
      <c r="B34" s="343" t="s">
        <v>1063</v>
      </c>
      <c r="C34" s="165" t="s">
        <v>21</v>
      </c>
      <c r="D34" s="140">
        <v>0</v>
      </c>
      <c r="E34" s="149">
        <v>8</v>
      </c>
      <c r="F34" s="149">
        <v>8</v>
      </c>
      <c r="G34" s="149">
        <v>0</v>
      </c>
      <c r="H34" s="149">
        <v>7</v>
      </c>
      <c r="I34" s="149">
        <v>0</v>
      </c>
      <c r="J34" s="149">
        <v>1</v>
      </c>
    </row>
    <row r="35" spans="1:10" ht="12.75" customHeight="1">
      <c r="A35" s="165"/>
      <c r="B35" s="343" t="s">
        <v>952</v>
      </c>
      <c r="C35" s="165"/>
      <c r="D35" s="140">
        <v>3</v>
      </c>
      <c r="E35" s="149">
        <v>0</v>
      </c>
      <c r="F35" s="149">
        <v>3</v>
      </c>
      <c r="G35" s="149">
        <v>3</v>
      </c>
      <c r="H35" s="149">
        <v>0</v>
      </c>
      <c r="I35" s="149">
        <v>0</v>
      </c>
      <c r="J35" s="149">
        <v>0</v>
      </c>
    </row>
    <row r="36" spans="1:10" ht="12.75" customHeight="1">
      <c r="A36" s="165"/>
      <c r="B36" s="343" t="s">
        <v>953</v>
      </c>
      <c r="C36" s="165" t="s">
        <v>21</v>
      </c>
      <c r="D36" s="140">
        <v>6</v>
      </c>
      <c r="E36" s="149">
        <v>2</v>
      </c>
      <c r="F36" s="149">
        <v>8</v>
      </c>
      <c r="G36" s="149">
        <v>3</v>
      </c>
      <c r="H36" s="149">
        <v>2</v>
      </c>
      <c r="I36" s="149">
        <v>3</v>
      </c>
      <c r="J36" s="149">
        <v>0</v>
      </c>
    </row>
    <row r="37" spans="1:10" ht="12.75" customHeight="1">
      <c r="A37" s="165"/>
      <c r="B37" s="343" t="s">
        <v>954</v>
      </c>
      <c r="C37" s="165"/>
      <c r="D37" s="140">
        <v>1</v>
      </c>
      <c r="E37" s="149">
        <v>0</v>
      </c>
      <c r="F37" s="149">
        <v>1</v>
      </c>
      <c r="G37" s="149">
        <v>1</v>
      </c>
      <c r="H37" s="149">
        <v>0</v>
      </c>
      <c r="I37" s="149">
        <v>0</v>
      </c>
      <c r="J37" s="149">
        <v>0</v>
      </c>
    </row>
    <row r="38" spans="1:10" ht="12.75" customHeight="1">
      <c r="A38" s="165"/>
      <c r="B38" s="343" t="s">
        <v>955</v>
      </c>
      <c r="C38" s="165"/>
      <c r="D38" s="140">
        <v>1</v>
      </c>
      <c r="E38" s="149">
        <v>0</v>
      </c>
      <c r="F38" s="149">
        <v>1</v>
      </c>
      <c r="G38" s="149">
        <v>1</v>
      </c>
      <c r="H38" s="149">
        <v>0</v>
      </c>
      <c r="I38" s="149">
        <v>0</v>
      </c>
      <c r="J38" s="149">
        <v>0</v>
      </c>
    </row>
    <row r="39" spans="1:10" ht="12.75" customHeight="1">
      <c r="A39" s="165"/>
      <c r="B39" s="343" t="s">
        <v>956</v>
      </c>
      <c r="C39" s="165"/>
      <c r="D39" s="140">
        <v>6</v>
      </c>
      <c r="E39" s="149">
        <v>0</v>
      </c>
      <c r="F39" s="149">
        <v>6</v>
      </c>
      <c r="G39" s="149">
        <v>6</v>
      </c>
      <c r="H39" s="149">
        <v>0</v>
      </c>
      <c r="I39" s="149">
        <v>0</v>
      </c>
      <c r="J39" s="149">
        <v>0</v>
      </c>
    </row>
    <row r="40" spans="1:10" ht="12.75" customHeight="1">
      <c r="A40" s="165"/>
      <c r="B40" s="343" t="s">
        <v>957</v>
      </c>
      <c r="C40" s="165" t="s">
        <v>21</v>
      </c>
      <c r="D40" s="140">
        <v>9</v>
      </c>
      <c r="E40" s="149">
        <v>3</v>
      </c>
      <c r="F40" s="149">
        <v>12</v>
      </c>
      <c r="G40" s="149">
        <v>8</v>
      </c>
      <c r="H40" s="149">
        <v>3</v>
      </c>
      <c r="I40" s="149">
        <v>1</v>
      </c>
      <c r="J40" s="149">
        <v>0</v>
      </c>
    </row>
    <row r="41" spans="1:10" ht="12.75" customHeight="1">
      <c r="A41" s="165"/>
      <c r="B41" s="343" t="s">
        <v>958</v>
      </c>
      <c r="C41" s="165"/>
      <c r="D41" s="140">
        <v>1</v>
      </c>
      <c r="E41" s="149">
        <v>0</v>
      </c>
      <c r="F41" s="149">
        <v>1</v>
      </c>
      <c r="G41" s="149">
        <v>0</v>
      </c>
      <c r="H41" s="149">
        <v>0</v>
      </c>
      <c r="I41" s="149">
        <v>1</v>
      </c>
      <c r="J41" s="149">
        <v>0</v>
      </c>
    </row>
    <row r="42" spans="1:10" ht="12.75" customHeight="1">
      <c r="A42" s="165"/>
      <c r="B42" s="343" t="s">
        <v>959</v>
      </c>
      <c r="C42" s="165" t="s">
        <v>21</v>
      </c>
      <c r="D42" s="140">
        <v>6</v>
      </c>
      <c r="E42" s="149">
        <v>0</v>
      </c>
      <c r="F42" s="149">
        <v>6</v>
      </c>
      <c r="G42" s="149">
        <v>6</v>
      </c>
      <c r="H42" s="149">
        <v>0</v>
      </c>
      <c r="I42" s="149">
        <v>0</v>
      </c>
      <c r="J42" s="149">
        <v>0</v>
      </c>
    </row>
    <row r="43" spans="1:10" ht="12.75" customHeight="1">
      <c r="A43" s="165"/>
      <c r="B43" s="343" t="s">
        <v>960</v>
      </c>
      <c r="C43" s="165"/>
      <c r="D43" s="140">
        <v>1</v>
      </c>
      <c r="E43" s="149">
        <v>0</v>
      </c>
      <c r="F43" s="149">
        <v>1</v>
      </c>
      <c r="G43" s="149">
        <v>1</v>
      </c>
      <c r="H43" s="149">
        <v>0</v>
      </c>
      <c r="I43" s="149">
        <v>0</v>
      </c>
      <c r="J43" s="149">
        <v>0</v>
      </c>
    </row>
    <row r="44" spans="1:10" ht="12.75" customHeight="1">
      <c r="A44" s="165"/>
      <c r="B44" s="343" t="s">
        <v>961</v>
      </c>
      <c r="C44" s="165"/>
      <c r="D44" s="140">
        <v>3</v>
      </c>
      <c r="E44" s="149">
        <v>0</v>
      </c>
      <c r="F44" s="149">
        <v>3</v>
      </c>
      <c r="G44" s="149">
        <v>3</v>
      </c>
      <c r="H44" s="149">
        <v>0</v>
      </c>
      <c r="I44" s="149">
        <v>0</v>
      </c>
      <c r="J44" s="149">
        <v>0</v>
      </c>
    </row>
    <row r="45" spans="1:10" ht="12.75" customHeight="1">
      <c r="A45" s="165"/>
      <c r="B45" s="343" t="s">
        <v>962</v>
      </c>
      <c r="C45" s="165" t="s">
        <v>21</v>
      </c>
      <c r="D45" s="140">
        <v>2</v>
      </c>
      <c r="E45" s="149">
        <v>0</v>
      </c>
      <c r="F45" s="149">
        <v>2</v>
      </c>
      <c r="G45" s="149">
        <v>2</v>
      </c>
      <c r="H45" s="149">
        <v>0</v>
      </c>
      <c r="I45" s="149">
        <v>0</v>
      </c>
      <c r="J45" s="149">
        <v>0</v>
      </c>
    </row>
    <row r="46" spans="1:10" ht="12.75" customHeight="1">
      <c r="A46" s="165"/>
      <c r="B46" s="343"/>
      <c r="C46" s="165"/>
      <c r="D46" s="149"/>
      <c r="E46" s="149"/>
      <c r="F46" s="149"/>
      <c r="G46" s="149"/>
      <c r="H46" s="149"/>
      <c r="I46" s="149"/>
      <c r="J46" s="149"/>
    </row>
    <row r="47" spans="1:10" ht="12.75" customHeight="1">
      <c r="A47" s="165"/>
      <c r="B47" s="343"/>
      <c r="C47" s="165"/>
      <c r="D47" s="149"/>
      <c r="E47" s="149"/>
      <c r="F47" s="149"/>
      <c r="G47" s="149"/>
      <c r="H47" s="149"/>
      <c r="I47" s="149"/>
      <c r="J47" s="149"/>
    </row>
    <row r="48" spans="1:10" ht="12.75" customHeight="1">
      <c r="A48" s="165"/>
      <c r="B48" s="343"/>
      <c r="C48" s="165"/>
      <c r="D48" s="149"/>
      <c r="E48" s="149"/>
      <c r="F48" s="149"/>
      <c r="G48" s="149"/>
      <c r="H48" s="149"/>
      <c r="I48" s="149"/>
      <c r="J48" s="149"/>
    </row>
    <row r="49" spans="1:10" ht="12.75" customHeight="1">
      <c r="A49" s="165"/>
      <c r="B49" s="343"/>
      <c r="C49" s="165"/>
      <c r="D49" s="149"/>
      <c r="E49" s="149"/>
      <c r="F49" s="149"/>
      <c r="G49" s="149"/>
      <c r="H49" s="149"/>
      <c r="I49" s="149"/>
      <c r="J49" s="149"/>
    </row>
    <row r="50" spans="1:10" ht="12.75" customHeight="1">
      <c r="A50" s="165"/>
      <c r="B50" s="343"/>
      <c r="C50" s="165"/>
      <c r="D50" s="149"/>
      <c r="E50" s="149"/>
      <c r="F50" s="149"/>
      <c r="G50" s="149"/>
      <c r="H50" s="149"/>
      <c r="I50" s="149"/>
      <c r="J50" s="149"/>
    </row>
    <row r="51" spans="1:10" ht="12.75" customHeight="1">
      <c r="A51" s="165"/>
      <c r="B51" s="343"/>
      <c r="C51" s="165"/>
      <c r="D51" s="149"/>
      <c r="E51" s="149"/>
      <c r="F51" s="149"/>
      <c r="G51" s="149"/>
      <c r="H51" s="149"/>
      <c r="I51" s="149"/>
      <c r="J51" s="149"/>
    </row>
    <row r="52" spans="1:10" ht="12.75" customHeight="1">
      <c r="A52" s="165"/>
      <c r="B52" s="343"/>
      <c r="C52" s="165"/>
      <c r="D52" s="149"/>
      <c r="E52" s="149"/>
      <c r="F52" s="149"/>
      <c r="G52" s="149"/>
      <c r="H52" s="149"/>
      <c r="I52" s="149"/>
      <c r="J52" s="149"/>
    </row>
    <row r="53" spans="1:10" ht="12.75" customHeight="1">
      <c r="A53" s="165"/>
      <c r="B53" s="343"/>
      <c r="C53" s="165"/>
      <c r="D53" s="149"/>
      <c r="E53" s="149"/>
      <c r="F53" s="149"/>
      <c r="G53" s="149"/>
      <c r="H53" s="149"/>
      <c r="I53" s="149"/>
      <c r="J53" s="149"/>
    </row>
    <row r="54" spans="1:10" ht="12.75" customHeight="1">
      <c r="A54" s="165"/>
      <c r="B54" s="343"/>
      <c r="C54" s="165"/>
      <c r="D54" s="149"/>
      <c r="E54" s="149"/>
      <c r="F54" s="149"/>
      <c r="G54" s="149"/>
      <c r="H54" s="149"/>
      <c r="I54" s="149"/>
      <c r="J54" s="149"/>
    </row>
    <row r="55" spans="1:10" ht="12.75" customHeight="1">
      <c r="A55" s="165"/>
      <c r="B55" s="343"/>
      <c r="C55" s="165"/>
      <c r="D55" s="149"/>
      <c r="E55" s="149"/>
      <c r="F55" s="149"/>
      <c r="G55" s="149"/>
      <c r="H55" s="149"/>
      <c r="I55" s="149"/>
      <c r="J55" s="149"/>
    </row>
    <row r="56" spans="1:10" ht="12.75" customHeight="1">
      <c r="A56" s="165"/>
      <c r="B56" s="343"/>
      <c r="C56" s="165"/>
      <c r="D56" s="149"/>
      <c r="E56" s="149"/>
      <c r="F56" s="149"/>
      <c r="G56" s="149"/>
      <c r="H56" s="149"/>
      <c r="I56" s="149"/>
      <c r="J56" s="149"/>
    </row>
    <row r="57" spans="1:10" ht="12.75" customHeight="1">
      <c r="A57" s="165"/>
      <c r="B57" s="343"/>
      <c r="C57" s="165"/>
      <c r="D57" s="149"/>
      <c r="E57" s="149"/>
      <c r="F57" s="149"/>
      <c r="G57" s="149"/>
      <c r="H57" s="149"/>
      <c r="I57" s="149"/>
      <c r="J57" s="149"/>
    </row>
    <row r="58" spans="1:10" ht="12.75" customHeight="1">
      <c r="A58" s="165" t="s">
        <v>963</v>
      </c>
      <c r="B58" s="165"/>
      <c r="C58" s="165"/>
      <c r="D58" s="165"/>
      <c r="E58" s="165"/>
      <c r="F58" s="165"/>
      <c r="G58" s="165"/>
      <c r="H58" s="165"/>
      <c r="I58" s="165"/>
      <c r="J58" s="165"/>
    </row>
    <row r="59" spans="1:10" ht="12.75" customHeight="1">
      <c r="A59" s="824" t="s">
        <v>964</v>
      </c>
      <c r="B59" s="824"/>
      <c r="C59" s="824"/>
      <c r="D59" s="824"/>
      <c r="E59" s="824"/>
      <c r="F59" s="824"/>
      <c r="G59" s="824"/>
      <c r="H59" s="824"/>
      <c r="I59" s="824"/>
      <c r="J59" s="824"/>
    </row>
    <row r="60" spans="1:10" s="497" customFormat="1" ht="16.5" customHeight="1">
      <c r="A60" s="694" t="s">
        <v>965</v>
      </c>
      <c r="B60" s="694"/>
      <c r="C60" s="694"/>
      <c r="D60" s="694"/>
      <c r="E60" s="694"/>
      <c r="F60" s="694"/>
      <c r="G60" s="694"/>
      <c r="H60" s="694"/>
      <c r="I60" s="694"/>
      <c r="J60" s="694"/>
    </row>
    <row r="61" spans="1:10" ht="14.25" customHeight="1">
      <c r="A61" s="696" t="s">
        <v>1</v>
      </c>
      <c r="B61" s="696"/>
      <c r="C61" s="696"/>
      <c r="D61" s="696"/>
      <c r="E61" s="696"/>
      <c r="F61" s="696"/>
      <c r="G61" s="696"/>
      <c r="H61" s="696"/>
      <c r="I61" s="696"/>
      <c r="J61" s="696"/>
    </row>
    <row r="62" spans="1:10" ht="12.75" customHeight="1">
      <c r="A62" s="662" t="s">
        <v>927</v>
      </c>
      <c r="B62" s="662"/>
      <c r="C62" s="697"/>
      <c r="D62" s="825" t="s">
        <v>928</v>
      </c>
      <c r="E62" s="676"/>
      <c r="F62" s="680"/>
      <c r="G62" s="826" t="s">
        <v>439</v>
      </c>
      <c r="H62" s="827"/>
      <c r="I62" s="827"/>
      <c r="J62" s="827"/>
    </row>
    <row r="63" spans="1:10" ht="12.75" customHeight="1">
      <c r="A63" s="663"/>
      <c r="B63" s="663"/>
      <c r="C63" s="698"/>
      <c r="D63" s="681"/>
      <c r="E63" s="678"/>
      <c r="F63" s="682"/>
      <c r="G63" s="828" t="s">
        <v>326</v>
      </c>
      <c r="H63" s="829"/>
      <c r="I63" s="828" t="s">
        <v>653</v>
      </c>
      <c r="J63" s="830"/>
    </row>
    <row r="64" spans="1:10" ht="12.75" customHeight="1">
      <c r="A64" s="664"/>
      <c r="B64" s="664"/>
      <c r="C64" s="699"/>
      <c r="D64" s="498" t="s">
        <v>338</v>
      </c>
      <c r="E64" s="499" t="s">
        <v>339</v>
      </c>
      <c r="F64" s="499" t="s">
        <v>340</v>
      </c>
      <c r="G64" s="499" t="s">
        <v>338</v>
      </c>
      <c r="H64" s="499" t="s">
        <v>339</v>
      </c>
      <c r="I64" s="499" t="s">
        <v>338</v>
      </c>
      <c r="J64" s="500" t="s">
        <v>339</v>
      </c>
    </row>
    <row r="65" spans="1:10" ht="12.75" customHeight="1">
      <c r="A65" s="165" t="s">
        <v>929</v>
      </c>
      <c r="B65" s="165"/>
      <c r="C65" s="165"/>
      <c r="D65" s="140"/>
      <c r="E65" s="141"/>
      <c r="F65" s="28"/>
      <c r="G65" s="141"/>
      <c r="H65" s="141"/>
      <c r="I65" s="141"/>
      <c r="J65" s="141"/>
    </row>
    <row r="66" spans="1:10" ht="12.75" customHeight="1">
      <c r="A66" s="165"/>
      <c r="B66" s="343" t="s">
        <v>966</v>
      </c>
      <c r="C66" s="165"/>
      <c r="D66" s="140">
        <v>1</v>
      </c>
      <c r="E66" s="149">
        <v>0</v>
      </c>
      <c r="F66" s="149">
        <v>1</v>
      </c>
      <c r="G66" s="149">
        <v>1</v>
      </c>
      <c r="H66" s="149">
        <v>0</v>
      </c>
      <c r="I66" s="149">
        <v>0</v>
      </c>
      <c r="J66" s="149">
        <v>0</v>
      </c>
    </row>
    <row r="67" spans="1:10" ht="12.75" customHeight="1">
      <c r="A67" s="165"/>
      <c r="B67" s="343" t="s">
        <v>967</v>
      </c>
      <c r="C67" s="165"/>
      <c r="D67" s="140">
        <v>1</v>
      </c>
      <c r="E67" s="149">
        <v>0</v>
      </c>
      <c r="F67" s="149">
        <v>1</v>
      </c>
      <c r="G67" s="149">
        <v>1</v>
      </c>
      <c r="H67" s="149">
        <v>0</v>
      </c>
      <c r="I67" s="149">
        <v>0</v>
      </c>
      <c r="J67" s="149">
        <v>0</v>
      </c>
    </row>
    <row r="68" spans="1:10" ht="12.75" customHeight="1">
      <c r="A68" s="165"/>
      <c r="B68" s="343" t="s">
        <v>968</v>
      </c>
      <c r="C68" s="165" t="s">
        <v>21</v>
      </c>
      <c r="D68" s="140">
        <v>7</v>
      </c>
      <c r="E68" s="149">
        <v>2</v>
      </c>
      <c r="F68" s="149">
        <v>9</v>
      </c>
      <c r="G68" s="149">
        <v>5</v>
      </c>
      <c r="H68" s="149">
        <v>2</v>
      </c>
      <c r="I68" s="149">
        <v>2</v>
      </c>
      <c r="J68" s="149">
        <v>0</v>
      </c>
    </row>
    <row r="69" spans="1:10" ht="12.75" customHeight="1">
      <c r="A69" s="165"/>
      <c r="B69" s="438" t="s">
        <v>969</v>
      </c>
      <c r="C69" s="165"/>
      <c r="D69" s="140">
        <v>3</v>
      </c>
      <c r="E69" s="149">
        <v>0</v>
      </c>
      <c r="F69" s="149">
        <v>3</v>
      </c>
      <c r="G69" s="149">
        <v>1</v>
      </c>
      <c r="H69" s="149">
        <v>0</v>
      </c>
      <c r="I69" s="149">
        <v>2</v>
      </c>
      <c r="J69" s="149">
        <v>0</v>
      </c>
    </row>
    <row r="70" spans="1:10" ht="12.75" customHeight="1">
      <c r="A70" s="165"/>
      <c r="B70" s="343" t="s">
        <v>970</v>
      </c>
      <c r="C70" s="165" t="s">
        <v>21</v>
      </c>
      <c r="D70" s="140">
        <v>4</v>
      </c>
      <c r="E70" s="149">
        <v>0</v>
      </c>
      <c r="F70" s="149">
        <v>4</v>
      </c>
      <c r="G70" s="149">
        <v>3</v>
      </c>
      <c r="H70" s="149">
        <v>0</v>
      </c>
      <c r="I70" s="149">
        <v>1</v>
      </c>
      <c r="J70" s="149">
        <v>0</v>
      </c>
    </row>
    <row r="71" spans="1:10" ht="12.75" customHeight="1">
      <c r="A71" s="165"/>
      <c r="B71" s="438" t="s">
        <v>971</v>
      </c>
      <c r="C71" s="165" t="s">
        <v>21</v>
      </c>
      <c r="D71" s="140">
        <v>0</v>
      </c>
      <c r="E71" s="149">
        <v>1</v>
      </c>
      <c r="F71" s="149">
        <v>1</v>
      </c>
      <c r="G71" s="149">
        <v>0</v>
      </c>
      <c r="H71" s="149">
        <v>1</v>
      </c>
      <c r="I71" s="149">
        <v>0</v>
      </c>
      <c r="J71" s="149">
        <v>0</v>
      </c>
    </row>
    <row r="72" spans="1:10" ht="12.75" customHeight="1">
      <c r="A72" s="165"/>
      <c r="B72" s="343" t="s">
        <v>972</v>
      </c>
      <c r="C72" s="165" t="s">
        <v>21</v>
      </c>
      <c r="D72" s="140">
        <v>1</v>
      </c>
      <c r="E72" s="149">
        <v>0</v>
      </c>
      <c r="F72" s="149">
        <v>1</v>
      </c>
      <c r="G72" s="149">
        <v>1</v>
      </c>
      <c r="H72" s="149">
        <v>0</v>
      </c>
      <c r="I72" s="149">
        <v>0</v>
      </c>
      <c r="J72" s="149">
        <v>0</v>
      </c>
    </row>
    <row r="73" spans="1:10" ht="12.75" customHeight="1">
      <c r="A73" s="165"/>
      <c r="B73" s="343" t="s">
        <v>973</v>
      </c>
      <c r="C73" s="165"/>
      <c r="D73" s="140">
        <v>0</v>
      </c>
      <c r="E73" s="149">
        <v>2</v>
      </c>
      <c r="F73" s="149">
        <v>2</v>
      </c>
      <c r="G73" s="149">
        <v>0</v>
      </c>
      <c r="H73" s="149">
        <v>2</v>
      </c>
      <c r="I73" s="149">
        <v>0</v>
      </c>
      <c r="J73" s="149">
        <v>0</v>
      </c>
    </row>
    <row r="74" spans="1:10" ht="12.75" customHeight="1">
      <c r="A74" s="165"/>
      <c r="B74" s="438" t="s">
        <v>974</v>
      </c>
      <c r="C74" s="165" t="s">
        <v>21</v>
      </c>
      <c r="D74" s="140">
        <v>2</v>
      </c>
      <c r="E74" s="149">
        <v>0</v>
      </c>
      <c r="F74" s="149">
        <v>2</v>
      </c>
      <c r="G74" s="149">
        <v>2</v>
      </c>
      <c r="H74" s="149">
        <v>0</v>
      </c>
      <c r="I74" s="149">
        <v>0</v>
      </c>
      <c r="J74" s="149">
        <v>0</v>
      </c>
    </row>
    <row r="75" spans="1:10" ht="12.75" customHeight="1">
      <c r="A75" s="165"/>
      <c r="B75" s="343" t="s">
        <v>975</v>
      </c>
      <c r="C75" s="165" t="s">
        <v>21</v>
      </c>
      <c r="D75" s="140">
        <v>6</v>
      </c>
      <c r="E75" s="149">
        <v>0</v>
      </c>
      <c r="F75" s="149">
        <v>6</v>
      </c>
      <c r="G75" s="149">
        <v>6</v>
      </c>
      <c r="H75" s="149">
        <v>0</v>
      </c>
      <c r="I75" s="149">
        <v>0</v>
      </c>
      <c r="J75" s="149">
        <v>0</v>
      </c>
    </row>
    <row r="76" spans="1:10" ht="12.75" customHeight="1">
      <c r="A76" s="165"/>
      <c r="B76" s="343" t="s">
        <v>976</v>
      </c>
      <c r="C76" s="165" t="s">
        <v>21</v>
      </c>
      <c r="D76" s="140">
        <v>6</v>
      </c>
      <c r="E76" s="149">
        <v>0</v>
      </c>
      <c r="F76" s="149">
        <v>6</v>
      </c>
      <c r="G76" s="149">
        <v>5</v>
      </c>
      <c r="H76" s="149">
        <v>0</v>
      </c>
      <c r="I76" s="149">
        <v>1</v>
      </c>
      <c r="J76" s="149">
        <v>0</v>
      </c>
    </row>
    <row r="77" spans="1:10" ht="12.75" customHeight="1">
      <c r="A77" s="165"/>
      <c r="B77" s="343" t="s">
        <v>977</v>
      </c>
      <c r="C77" s="165" t="s">
        <v>21</v>
      </c>
      <c r="D77" s="140">
        <v>1</v>
      </c>
      <c r="E77" s="149">
        <v>0</v>
      </c>
      <c r="F77" s="149">
        <v>1</v>
      </c>
      <c r="G77" s="149">
        <v>1</v>
      </c>
      <c r="H77" s="149">
        <v>0</v>
      </c>
      <c r="I77" s="149">
        <v>0</v>
      </c>
      <c r="J77" s="149">
        <v>0</v>
      </c>
    </row>
    <row r="78" spans="1:10" ht="12.75" customHeight="1">
      <c r="A78" s="823" t="s">
        <v>978</v>
      </c>
      <c r="B78" s="823"/>
      <c r="C78" s="162"/>
      <c r="D78" s="191">
        <v>71</v>
      </c>
      <c r="E78" s="145">
        <v>127</v>
      </c>
      <c r="F78" s="145">
        <v>198</v>
      </c>
      <c r="G78" s="145">
        <v>62</v>
      </c>
      <c r="H78" s="145">
        <v>116</v>
      </c>
      <c r="I78" s="145">
        <v>9</v>
      </c>
      <c r="J78" s="145">
        <v>11</v>
      </c>
    </row>
    <row r="79" spans="1:10" ht="12.75" customHeight="1">
      <c r="A79" s="165" t="s">
        <v>931</v>
      </c>
      <c r="B79" s="343" t="s">
        <v>979</v>
      </c>
      <c r="C79" s="165" t="s">
        <v>21</v>
      </c>
      <c r="D79" s="140">
        <v>31</v>
      </c>
      <c r="E79" s="149">
        <v>60</v>
      </c>
      <c r="F79" s="149">
        <v>91</v>
      </c>
      <c r="G79" s="149">
        <v>26</v>
      </c>
      <c r="H79" s="149">
        <v>51</v>
      </c>
      <c r="I79" s="149">
        <v>5</v>
      </c>
      <c r="J79" s="149">
        <v>9</v>
      </c>
    </row>
    <row r="80" spans="1:10" ht="12.75" customHeight="1">
      <c r="A80" s="165"/>
      <c r="B80" s="343" t="s">
        <v>980</v>
      </c>
      <c r="C80" s="165"/>
      <c r="D80" s="140">
        <v>6</v>
      </c>
      <c r="E80" s="149">
        <v>6</v>
      </c>
      <c r="F80" s="149">
        <v>12</v>
      </c>
      <c r="G80" s="149">
        <v>6</v>
      </c>
      <c r="H80" s="149">
        <v>6</v>
      </c>
      <c r="I80" s="149">
        <v>0</v>
      </c>
      <c r="J80" s="149">
        <v>0</v>
      </c>
    </row>
    <row r="81" spans="1:10" ht="12.75" customHeight="1">
      <c r="A81" s="165"/>
      <c r="B81" s="343" t="s">
        <v>981</v>
      </c>
      <c r="C81" s="165" t="s">
        <v>21</v>
      </c>
      <c r="D81" s="140">
        <v>6</v>
      </c>
      <c r="E81" s="149">
        <v>4</v>
      </c>
      <c r="F81" s="149">
        <v>10</v>
      </c>
      <c r="G81" s="149">
        <v>5</v>
      </c>
      <c r="H81" s="149">
        <v>4</v>
      </c>
      <c r="I81" s="149">
        <v>1</v>
      </c>
      <c r="J81" s="149">
        <v>0</v>
      </c>
    </row>
    <row r="82" spans="1:10" ht="12.75" customHeight="1">
      <c r="A82" s="165"/>
      <c r="B82" s="343" t="s">
        <v>982</v>
      </c>
      <c r="C82" s="165" t="s">
        <v>21</v>
      </c>
      <c r="D82" s="140">
        <v>3</v>
      </c>
      <c r="E82" s="149">
        <v>7</v>
      </c>
      <c r="F82" s="149">
        <v>10</v>
      </c>
      <c r="G82" s="149">
        <v>3</v>
      </c>
      <c r="H82" s="149">
        <v>6</v>
      </c>
      <c r="I82" s="149">
        <v>0</v>
      </c>
      <c r="J82" s="149">
        <v>1</v>
      </c>
    </row>
    <row r="83" spans="1:10" ht="12.75" customHeight="1">
      <c r="A83" s="165"/>
      <c r="B83" s="343" t="s">
        <v>983</v>
      </c>
      <c r="C83" s="165" t="s">
        <v>21</v>
      </c>
      <c r="D83" s="140">
        <v>6</v>
      </c>
      <c r="E83" s="149">
        <v>21</v>
      </c>
      <c r="F83" s="149">
        <v>27</v>
      </c>
      <c r="G83" s="149">
        <v>5</v>
      </c>
      <c r="H83" s="149">
        <v>21</v>
      </c>
      <c r="I83" s="149">
        <v>1</v>
      </c>
      <c r="J83" s="149">
        <v>0</v>
      </c>
    </row>
    <row r="84" spans="1:10" ht="12.75" customHeight="1">
      <c r="A84" s="165"/>
      <c r="B84" s="343" t="s">
        <v>984</v>
      </c>
      <c r="C84" s="165" t="s">
        <v>21</v>
      </c>
      <c r="D84" s="140">
        <v>0</v>
      </c>
      <c r="E84" s="149">
        <v>1</v>
      </c>
      <c r="F84" s="149">
        <v>1</v>
      </c>
      <c r="G84" s="149">
        <v>0</v>
      </c>
      <c r="H84" s="149">
        <v>1</v>
      </c>
      <c r="I84" s="149">
        <v>0</v>
      </c>
      <c r="J84" s="149">
        <v>0</v>
      </c>
    </row>
    <row r="85" spans="1:10" ht="12.75" customHeight="1">
      <c r="A85" s="165"/>
      <c r="B85" s="343" t="s">
        <v>985</v>
      </c>
      <c r="C85" s="165" t="s">
        <v>21</v>
      </c>
      <c r="D85" s="140">
        <v>0</v>
      </c>
      <c r="E85" s="149">
        <v>3</v>
      </c>
      <c r="F85" s="149">
        <v>3</v>
      </c>
      <c r="G85" s="149">
        <v>0</v>
      </c>
      <c r="H85" s="149">
        <v>3</v>
      </c>
      <c r="I85" s="149">
        <v>0</v>
      </c>
      <c r="J85" s="149">
        <v>0</v>
      </c>
    </row>
    <row r="86" spans="1:10" ht="12.75" customHeight="1">
      <c r="A86" s="165"/>
      <c r="B86" s="343" t="s">
        <v>699</v>
      </c>
      <c r="C86" s="165" t="s">
        <v>21</v>
      </c>
      <c r="D86" s="140">
        <v>2</v>
      </c>
      <c r="E86" s="149">
        <v>2</v>
      </c>
      <c r="F86" s="149">
        <v>4</v>
      </c>
      <c r="G86" s="149">
        <v>2</v>
      </c>
      <c r="H86" s="149">
        <v>2</v>
      </c>
      <c r="I86" s="149">
        <v>0</v>
      </c>
      <c r="J86" s="149">
        <v>0</v>
      </c>
    </row>
    <row r="87" spans="1:10" ht="12.75" customHeight="1">
      <c r="A87" s="165"/>
      <c r="B87" s="343" t="s">
        <v>700</v>
      </c>
      <c r="C87" s="165" t="s">
        <v>21</v>
      </c>
      <c r="D87" s="140">
        <v>6</v>
      </c>
      <c r="E87" s="149">
        <v>4</v>
      </c>
      <c r="F87" s="149">
        <v>10</v>
      </c>
      <c r="G87" s="149">
        <v>5</v>
      </c>
      <c r="H87" s="149">
        <v>4</v>
      </c>
      <c r="I87" s="149">
        <v>1</v>
      </c>
      <c r="J87" s="149">
        <v>0</v>
      </c>
    </row>
    <row r="88" spans="1:10" ht="12.75" customHeight="1">
      <c r="A88" s="165"/>
      <c r="B88" s="343" t="s">
        <v>986</v>
      </c>
      <c r="C88" s="165" t="s">
        <v>21</v>
      </c>
      <c r="D88" s="140">
        <v>5</v>
      </c>
      <c r="E88" s="149">
        <v>15</v>
      </c>
      <c r="F88" s="149">
        <v>20</v>
      </c>
      <c r="G88" s="149">
        <v>4</v>
      </c>
      <c r="H88" s="149">
        <v>15</v>
      </c>
      <c r="I88" s="149">
        <v>1</v>
      </c>
      <c r="J88" s="149">
        <v>0</v>
      </c>
    </row>
    <row r="89" spans="1:10" ht="12.75" customHeight="1">
      <c r="A89" s="165"/>
      <c r="B89" s="343" t="s">
        <v>702</v>
      </c>
      <c r="C89" s="165" t="s">
        <v>21</v>
      </c>
      <c r="D89" s="140">
        <v>4</v>
      </c>
      <c r="E89" s="149">
        <v>2</v>
      </c>
      <c r="F89" s="149">
        <v>6</v>
      </c>
      <c r="G89" s="149">
        <v>4</v>
      </c>
      <c r="H89" s="149">
        <v>2</v>
      </c>
      <c r="I89" s="149">
        <v>0</v>
      </c>
      <c r="J89" s="149">
        <v>0</v>
      </c>
    </row>
    <row r="90" spans="1:10" ht="12.75" customHeight="1">
      <c r="A90" s="165"/>
      <c r="B90" s="343" t="s">
        <v>987</v>
      </c>
      <c r="C90" s="165" t="s">
        <v>21</v>
      </c>
      <c r="D90" s="140">
        <v>2</v>
      </c>
      <c r="E90" s="149">
        <v>2</v>
      </c>
      <c r="F90" s="149">
        <v>4</v>
      </c>
      <c r="G90" s="149">
        <v>2</v>
      </c>
      <c r="H90" s="149">
        <v>1</v>
      </c>
      <c r="I90" s="149">
        <v>0</v>
      </c>
      <c r="J90" s="149">
        <v>1</v>
      </c>
    </row>
    <row r="91" spans="1:10" ht="12.75" customHeight="1">
      <c r="A91" s="165"/>
      <c r="B91" s="168" t="s">
        <v>14</v>
      </c>
      <c r="C91" s="171"/>
      <c r="D91" s="191">
        <v>168</v>
      </c>
      <c r="E91" s="145">
        <v>239</v>
      </c>
      <c r="F91" s="145">
        <v>407</v>
      </c>
      <c r="G91" s="145">
        <v>145</v>
      </c>
      <c r="H91" s="145">
        <v>213</v>
      </c>
      <c r="I91" s="145">
        <v>23</v>
      </c>
      <c r="J91" s="145">
        <v>26</v>
      </c>
    </row>
    <row r="92" spans="1:10" ht="12.75" customHeight="1">
      <c r="A92" s="165"/>
      <c r="B92" s="165"/>
      <c r="C92" s="165"/>
      <c r="D92" s="165"/>
      <c r="E92" s="165"/>
      <c r="F92" s="165"/>
      <c r="G92" s="165"/>
      <c r="H92" s="162"/>
      <c r="I92" s="149"/>
      <c r="J92" s="165"/>
    </row>
    <row r="93" spans="1:10" ht="12.75" customHeight="1">
      <c r="A93" s="165"/>
      <c r="B93" s="165"/>
      <c r="C93" s="165"/>
      <c r="D93" s="165"/>
      <c r="E93" s="165"/>
      <c r="F93" s="165"/>
      <c r="G93" s="165"/>
      <c r="H93" s="162"/>
      <c r="I93" s="149"/>
      <c r="J93" s="165"/>
    </row>
    <row r="94" spans="1:10" ht="12.75" customHeight="1">
      <c r="A94" s="165"/>
      <c r="B94" s="165"/>
      <c r="C94" s="165"/>
      <c r="D94" s="165"/>
      <c r="E94" s="165"/>
      <c r="F94" s="165"/>
      <c r="G94" s="165"/>
      <c r="H94" s="162"/>
      <c r="I94" s="149"/>
      <c r="J94" s="165"/>
    </row>
    <row r="95" spans="1:10" ht="12.75" customHeight="1">
      <c r="A95" s="165"/>
      <c r="B95" s="165"/>
      <c r="C95" s="165"/>
      <c r="D95" s="165"/>
      <c r="E95" s="165"/>
      <c r="F95" s="165"/>
      <c r="G95" s="165"/>
      <c r="H95" s="162"/>
      <c r="I95" s="149"/>
      <c r="J95" s="165"/>
    </row>
    <row r="96" spans="1:10" ht="12.75" customHeight="1">
      <c r="A96" s="165"/>
      <c r="B96" s="165"/>
      <c r="C96" s="165"/>
      <c r="D96" s="165"/>
      <c r="E96" s="165"/>
      <c r="F96" s="165"/>
      <c r="G96" s="165"/>
      <c r="H96" s="162"/>
      <c r="I96" s="149"/>
      <c r="J96" s="165"/>
    </row>
    <row r="97" spans="1:10" ht="12.75" customHeight="1">
      <c r="A97" s="165"/>
      <c r="B97" s="165"/>
      <c r="C97" s="165"/>
      <c r="D97" s="165"/>
      <c r="E97" s="165"/>
      <c r="F97" s="165"/>
      <c r="G97" s="165"/>
      <c r="H97" s="162"/>
      <c r="I97" s="149"/>
      <c r="J97" s="165"/>
    </row>
    <row r="98" spans="1:10" ht="12.75" customHeight="1">
      <c r="A98" s="165"/>
      <c r="B98" s="165"/>
      <c r="C98" s="165"/>
      <c r="D98" s="165"/>
      <c r="E98" s="165"/>
      <c r="F98" s="165"/>
      <c r="G98" s="165"/>
      <c r="H98" s="162"/>
      <c r="I98" s="149"/>
      <c r="J98" s="165"/>
    </row>
    <row r="99" spans="1:10" ht="12.75" customHeight="1">
      <c r="A99" s="165"/>
      <c r="B99" s="165"/>
      <c r="C99" s="165"/>
      <c r="D99" s="165"/>
      <c r="E99" s="165"/>
      <c r="F99" s="165"/>
      <c r="G99" s="165"/>
      <c r="H99" s="162"/>
      <c r="I99" s="149"/>
      <c r="J99" s="165"/>
    </row>
    <row r="100" spans="1:10" ht="12.75" customHeight="1">
      <c r="A100" s="165"/>
      <c r="B100" s="165"/>
      <c r="C100" s="165"/>
      <c r="D100" s="165"/>
      <c r="E100" s="165"/>
      <c r="F100" s="165"/>
      <c r="G100" s="165"/>
      <c r="H100" s="162"/>
      <c r="I100" s="149"/>
      <c r="J100" s="165"/>
    </row>
    <row r="101" spans="1:10" ht="12.75" customHeight="1">
      <c r="A101" s="165"/>
      <c r="B101" s="165"/>
      <c r="C101" s="165"/>
      <c r="D101" s="165"/>
      <c r="E101" s="165"/>
      <c r="F101" s="165"/>
      <c r="G101" s="165"/>
      <c r="H101" s="162"/>
      <c r="I101" s="149"/>
      <c r="J101" s="165"/>
    </row>
    <row r="102" spans="1:10" ht="12.75" customHeight="1">
      <c r="A102" s="165"/>
      <c r="B102" s="165"/>
      <c r="C102" s="165"/>
      <c r="D102" s="165"/>
      <c r="E102" s="165"/>
      <c r="F102" s="165"/>
      <c r="G102" s="165"/>
      <c r="H102" s="162"/>
      <c r="I102" s="149"/>
      <c r="J102" s="165"/>
    </row>
    <row r="103" spans="1:10" ht="12.75" customHeight="1">
      <c r="A103" s="165"/>
      <c r="B103" s="165"/>
      <c r="C103" s="165"/>
      <c r="D103" s="165"/>
      <c r="E103" s="165"/>
      <c r="F103" s="165"/>
      <c r="G103" s="165"/>
      <c r="H103" s="162"/>
      <c r="I103" s="149"/>
      <c r="J103" s="165"/>
    </row>
    <row r="104" spans="1:10" ht="12.75" customHeight="1">
      <c r="A104" s="165"/>
      <c r="B104" s="165"/>
      <c r="C104" s="165"/>
      <c r="D104" s="165"/>
      <c r="E104" s="165"/>
      <c r="F104" s="165"/>
      <c r="G104" s="165"/>
      <c r="H104" s="162"/>
      <c r="I104" s="149"/>
      <c r="J104" s="165"/>
    </row>
    <row r="105" spans="1:10" ht="12.75" customHeight="1">
      <c r="A105" s="165"/>
      <c r="B105" s="165"/>
      <c r="C105" s="165"/>
      <c r="D105" s="165"/>
      <c r="E105" s="165"/>
      <c r="F105" s="165"/>
      <c r="G105" s="165"/>
      <c r="H105" s="162"/>
      <c r="I105" s="149"/>
      <c r="J105" s="165"/>
    </row>
    <row r="106" spans="1:10" ht="12.75" customHeight="1">
      <c r="A106" s="165"/>
      <c r="B106" s="165"/>
      <c r="C106" s="165"/>
      <c r="D106" s="165"/>
      <c r="E106" s="165"/>
      <c r="F106" s="165"/>
      <c r="G106" s="165"/>
      <c r="H106" s="162"/>
      <c r="I106" s="149"/>
      <c r="J106" s="165"/>
    </row>
    <row r="107" spans="1:10" ht="12.75" customHeight="1">
      <c r="A107" s="165"/>
      <c r="B107" s="165"/>
      <c r="C107" s="165"/>
      <c r="D107" s="165"/>
      <c r="E107" s="165"/>
      <c r="F107" s="165"/>
      <c r="G107" s="165"/>
      <c r="H107" s="162"/>
      <c r="I107" s="149"/>
      <c r="J107" s="165"/>
    </row>
    <row r="108" spans="1:10" ht="12.75" customHeight="1">
      <c r="A108" s="165"/>
      <c r="B108" s="165"/>
      <c r="C108" s="165"/>
      <c r="D108" s="165"/>
      <c r="E108" s="165"/>
      <c r="F108" s="165"/>
      <c r="G108" s="165"/>
      <c r="H108" s="162"/>
      <c r="I108" s="149"/>
      <c r="J108" s="165"/>
    </row>
    <row r="109" spans="1:10" ht="12.75" customHeight="1">
      <c r="A109" s="165"/>
      <c r="B109" s="165"/>
      <c r="C109" s="165"/>
      <c r="D109" s="165"/>
      <c r="E109" s="165"/>
      <c r="F109" s="165"/>
      <c r="G109" s="165"/>
      <c r="H109" s="162"/>
      <c r="I109" s="149"/>
      <c r="J109" s="165"/>
    </row>
    <row r="110" spans="1:10" ht="11.25">
      <c r="A110" s="165"/>
      <c r="B110" s="165"/>
      <c r="C110" s="165"/>
      <c r="D110" s="165"/>
      <c r="E110" s="165"/>
      <c r="F110" s="165"/>
      <c r="G110" s="165"/>
      <c r="H110" s="165"/>
      <c r="I110" s="165"/>
      <c r="J110" s="165"/>
    </row>
    <row r="111" spans="1:10" ht="11.25">
      <c r="A111" s="165"/>
      <c r="B111" s="165"/>
      <c r="C111" s="165"/>
      <c r="D111" s="165"/>
      <c r="E111" s="165"/>
      <c r="F111" s="165"/>
      <c r="G111" s="165"/>
      <c r="H111" s="165"/>
      <c r="I111" s="165"/>
      <c r="J111" s="165"/>
    </row>
    <row r="112" spans="1:10" ht="11.25">
      <c r="A112" s="165"/>
      <c r="B112" s="165"/>
      <c r="C112" s="165"/>
      <c r="D112" s="165"/>
      <c r="E112" s="165"/>
      <c r="F112" s="165"/>
      <c r="G112" s="165"/>
      <c r="H112" s="165"/>
      <c r="I112" s="165"/>
      <c r="J112" s="165"/>
    </row>
    <row r="113" spans="1:10" ht="12.75" customHeight="1">
      <c r="A113" s="165"/>
      <c r="B113" s="165"/>
      <c r="C113" s="165"/>
      <c r="D113" s="165"/>
      <c r="E113" s="165"/>
      <c r="F113" s="165"/>
      <c r="G113" s="165"/>
      <c r="H113" s="165"/>
      <c r="I113" s="165"/>
      <c r="J113" s="165"/>
    </row>
    <row r="114" spans="1:10" ht="12.75" customHeight="1">
      <c r="A114" s="165"/>
      <c r="B114" s="165"/>
      <c r="C114" s="165"/>
      <c r="D114" s="165"/>
      <c r="E114" s="165"/>
      <c r="F114" s="165"/>
      <c r="G114" s="165"/>
      <c r="H114" s="165"/>
      <c r="I114" s="165"/>
      <c r="J114" s="165"/>
    </row>
    <row r="115" spans="1:10" ht="12.75" customHeight="1">
      <c r="A115" s="165" t="s">
        <v>963</v>
      </c>
      <c r="B115" s="165"/>
      <c r="C115" s="165"/>
      <c r="D115" s="165"/>
      <c r="E115" s="165"/>
      <c r="F115" s="165"/>
      <c r="G115" s="165"/>
      <c r="H115" s="165"/>
      <c r="I115" s="165"/>
      <c r="J115" s="165"/>
    </row>
    <row r="116" spans="1:15" s="502" customFormat="1" ht="24" customHeight="1">
      <c r="A116" s="824" t="s">
        <v>988</v>
      </c>
      <c r="B116" s="824"/>
      <c r="C116" s="824"/>
      <c r="D116" s="824"/>
      <c r="E116" s="824"/>
      <c r="F116" s="824"/>
      <c r="G116" s="824"/>
      <c r="H116" s="824"/>
      <c r="I116" s="824"/>
      <c r="J116" s="824"/>
      <c r="K116" s="501"/>
      <c r="L116" s="501"/>
      <c r="M116" s="501"/>
      <c r="N116" s="501"/>
      <c r="O116" s="501"/>
    </row>
    <row r="117" ht="12.75" customHeight="1"/>
    <row r="118" ht="12.75" customHeight="1"/>
  </sheetData>
  <sheetProtection/>
  <mergeCells count="17">
    <mergeCell ref="A1:J1"/>
    <mergeCell ref="A2:J2"/>
    <mergeCell ref="A3:C5"/>
    <mergeCell ref="D3:F4"/>
    <mergeCell ref="G3:J3"/>
    <mergeCell ref="G4:H4"/>
    <mergeCell ref="I4:J4"/>
    <mergeCell ref="A78:B78"/>
    <mergeCell ref="A116:J116"/>
    <mergeCell ref="A59:J59"/>
    <mergeCell ref="A60:J60"/>
    <mergeCell ref="A61:J61"/>
    <mergeCell ref="A62:C64"/>
    <mergeCell ref="D62:F63"/>
    <mergeCell ref="G62:J62"/>
    <mergeCell ref="G63:H63"/>
    <mergeCell ref="I63:J63"/>
  </mergeCells>
  <printOptions/>
  <pageMargins left="0.5905511811023623" right="0.5905511811023623" top="0.5905511811023623" bottom="0.7874015748031497" header="0.31496062992125984" footer="0.31496062992125984"/>
  <pageSetup firstPageNumber="30" useFirstPageNumber="1" horizontalDpi="600" verticalDpi="600" orientation="portrait" paperSize="9" r:id="rId2"/>
  <headerFooter alignWithMargins="0">
    <oddHeader>&amp;C&amp;"Arial,Standard"&amp;8- &amp;P -</oddHeader>
  </headerFooter>
  <drawing r:id="rId1"/>
</worksheet>
</file>

<file path=xl/worksheets/sheet16.xml><?xml version="1.0" encoding="utf-8"?>
<worksheet xmlns="http://schemas.openxmlformats.org/spreadsheetml/2006/main" xmlns:r="http://schemas.openxmlformats.org/officeDocument/2006/relationships">
  <dimension ref="A1:AM55"/>
  <sheetViews>
    <sheetView zoomScalePageLayoutView="0" workbookViewId="0" topLeftCell="A1">
      <selection activeCell="C5" sqref="C5"/>
    </sheetView>
  </sheetViews>
  <sheetFormatPr defaultColWidth="11.421875" defaultRowHeight="15"/>
  <cols>
    <col min="1" max="1" width="48.57421875" style="335" customWidth="1"/>
    <col min="2" max="2" width="0.85546875" style="335" customWidth="1"/>
    <col min="3" max="5" width="13.8515625" style="335" customWidth="1"/>
    <col min="6" max="6" width="9.8515625" style="335" customWidth="1"/>
    <col min="7" max="21" width="5.421875" style="335" customWidth="1"/>
    <col min="22" max="38" width="5.28125" style="335" customWidth="1"/>
    <col min="39" max="16384" width="11.421875" style="335" customWidth="1"/>
  </cols>
  <sheetData>
    <row r="1" spans="1:13" ht="16.5" customHeight="1">
      <c r="A1" s="843" t="s">
        <v>476</v>
      </c>
      <c r="B1" s="843"/>
      <c r="C1" s="843"/>
      <c r="D1" s="843"/>
      <c r="E1" s="843"/>
      <c r="F1" s="336"/>
      <c r="G1" s="336"/>
      <c r="H1" s="336"/>
      <c r="I1" s="336"/>
      <c r="J1" s="336"/>
      <c r="K1" s="336"/>
      <c r="L1" s="336"/>
      <c r="M1" s="336"/>
    </row>
    <row r="2" spans="1:6" s="338" customFormat="1" ht="14.25" customHeight="1">
      <c r="A2" s="848" t="s">
        <v>332</v>
      </c>
      <c r="B2" s="848"/>
      <c r="C2" s="848"/>
      <c r="D2" s="848"/>
      <c r="E2" s="848"/>
      <c r="F2" s="337"/>
    </row>
    <row r="3" spans="1:5" ht="12.75" customHeight="1">
      <c r="A3" s="837" t="s">
        <v>156</v>
      </c>
      <c r="B3" s="832"/>
      <c r="C3" s="845" t="s">
        <v>297</v>
      </c>
      <c r="D3" s="846"/>
      <c r="E3" s="846"/>
    </row>
    <row r="4" spans="1:5" ht="12.75" customHeight="1">
      <c r="A4" s="839"/>
      <c r="B4" s="836"/>
      <c r="C4" s="339" t="s">
        <v>7</v>
      </c>
      <c r="D4" s="339" t="s">
        <v>8</v>
      </c>
      <c r="E4" s="339" t="s">
        <v>18</v>
      </c>
    </row>
    <row r="5" spans="1:5" ht="18" customHeight="1">
      <c r="A5" s="340" t="s">
        <v>477</v>
      </c>
      <c r="B5" s="857"/>
      <c r="C5" s="341">
        <v>1</v>
      </c>
      <c r="D5" s="342">
        <v>0</v>
      </c>
      <c r="E5" s="342">
        <v>1</v>
      </c>
    </row>
    <row r="6" spans="1:5" ht="12.75" customHeight="1">
      <c r="A6" s="343" t="s">
        <v>478</v>
      </c>
      <c r="B6" s="857"/>
      <c r="C6" s="344">
        <v>2</v>
      </c>
      <c r="D6" s="342">
        <v>0</v>
      </c>
      <c r="E6" s="342">
        <v>2</v>
      </c>
    </row>
    <row r="7" spans="1:5" ht="12.75" customHeight="1">
      <c r="A7" s="343" t="s">
        <v>479</v>
      </c>
      <c r="B7" s="857"/>
      <c r="C7" s="344">
        <v>1</v>
      </c>
      <c r="D7" s="342">
        <v>1</v>
      </c>
      <c r="E7" s="342">
        <v>2</v>
      </c>
    </row>
    <row r="8" spans="1:5" ht="12.75" customHeight="1">
      <c r="A8" s="343" t="s">
        <v>480</v>
      </c>
      <c r="B8" s="857"/>
      <c r="C8" s="344">
        <v>1</v>
      </c>
      <c r="D8" s="342">
        <v>0</v>
      </c>
      <c r="E8" s="342">
        <v>1</v>
      </c>
    </row>
    <row r="9" spans="1:5" ht="12.75" customHeight="1">
      <c r="A9" s="343" t="s">
        <v>481</v>
      </c>
      <c r="B9" s="857"/>
      <c r="C9" s="344">
        <v>1</v>
      </c>
      <c r="D9" s="342">
        <v>0</v>
      </c>
      <c r="E9" s="342">
        <v>1</v>
      </c>
    </row>
    <row r="10" spans="1:5" ht="12.75" customHeight="1">
      <c r="A10" s="343" t="s">
        <v>482</v>
      </c>
      <c r="B10" s="857"/>
      <c r="C10" s="344">
        <v>3</v>
      </c>
      <c r="D10" s="342">
        <v>0</v>
      </c>
      <c r="E10" s="342">
        <v>3</v>
      </c>
    </row>
    <row r="11" spans="1:5" ht="12.75" customHeight="1">
      <c r="A11" s="343" t="s">
        <v>483</v>
      </c>
      <c r="B11" s="857"/>
      <c r="C11" s="344">
        <v>1</v>
      </c>
      <c r="D11" s="342">
        <v>0</v>
      </c>
      <c r="E11" s="342">
        <v>1</v>
      </c>
    </row>
    <row r="12" spans="1:5" ht="12.75" customHeight="1">
      <c r="A12" s="343" t="s">
        <v>484</v>
      </c>
      <c r="B12" s="857"/>
      <c r="C12" s="344">
        <v>1</v>
      </c>
      <c r="D12" s="342">
        <v>0</v>
      </c>
      <c r="E12" s="342">
        <v>1</v>
      </c>
    </row>
    <row r="13" spans="1:5" ht="12.75" customHeight="1">
      <c r="A13" s="343" t="s">
        <v>485</v>
      </c>
      <c r="B13" s="857"/>
      <c r="C13" s="344">
        <v>0</v>
      </c>
      <c r="D13" s="342">
        <v>2</v>
      </c>
      <c r="E13" s="342">
        <v>2</v>
      </c>
    </row>
    <row r="14" spans="1:5" ht="12.75" customHeight="1">
      <c r="A14" s="343" t="s">
        <v>486</v>
      </c>
      <c r="B14" s="857"/>
      <c r="C14" s="344">
        <v>4</v>
      </c>
      <c r="D14" s="342">
        <v>0</v>
      </c>
      <c r="E14" s="342">
        <v>4</v>
      </c>
    </row>
    <row r="15" spans="1:5" ht="12.75" customHeight="1">
      <c r="A15" s="343" t="s">
        <v>487</v>
      </c>
      <c r="B15" s="857"/>
      <c r="C15" s="344">
        <v>0</v>
      </c>
      <c r="D15" s="342">
        <v>1</v>
      </c>
      <c r="E15" s="342">
        <v>1</v>
      </c>
    </row>
    <row r="16" spans="1:5" ht="12.75" customHeight="1">
      <c r="A16" s="343" t="s">
        <v>488</v>
      </c>
      <c r="B16" s="857"/>
      <c r="C16" s="344">
        <v>0</v>
      </c>
      <c r="D16" s="342">
        <v>1</v>
      </c>
      <c r="E16" s="342">
        <v>1</v>
      </c>
    </row>
    <row r="17" spans="1:5" ht="12.75" customHeight="1">
      <c r="A17" s="343" t="s">
        <v>489</v>
      </c>
      <c r="B17" s="857"/>
      <c r="C17" s="344">
        <v>2</v>
      </c>
      <c r="D17" s="342">
        <v>0</v>
      </c>
      <c r="E17" s="342">
        <v>2</v>
      </c>
    </row>
    <row r="18" spans="1:5" ht="12.75" customHeight="1">
      <c r="A18" s="343" t="s">
        <v>490</v>
      </c>
      <c r="B18" s="857"/>
      <c r="C18" s="344">
        <v>1</v>
      </c>
      <c r="D18" s="342">
        <v>0</v>
      </c>
      <c r="E18" s="342">
        <v>1</v>
      </c>
    </row>
    <row r="19" spans="1:5" ht="12.75" customHeight="1">
      <c r="A19" s="343" t="s">
        <v>491</v>
      </c>
      <c r="B19" s="857"/>
      <c r="C19" s="344">
        <v>0</v>
      </c>
      <c r="D19" s="342">
        <v>3</v>
      </c>
      <c r="E19" s="342">
        <v>3</v>
      </c>
    </row>
    <row r="20" spans="1:5" ht="12.75" customHeight="1">
      <c r="A20" s="343" t="s">
        <v>492</v>
      </c>
      <c r="B20" s="857"/>
      <c r="C20" s="344">
        <v>5</v>
      </c>
      <c r="D20" s="342">
        <v>0</v>
      </c>
      <c r="E20" s="342">
        <v>5</v>
      </c>
    </row>
    <row r="21" spans="1:5" ht="12.75" customHeight="1">
      <c r="A21" s="343" t="s">
        <v>493</v>
      </c>
      <c r="B21" s="857"/>
      <c r="C21" s="344">
        <v>1</v>
      </c>
      <c r="D21" s="342">
        <v>0</v>
      </c>
      <c r="E21" s="342">
        <v>1</v>
      </c>
    </row>
    <row r="22" spans="1:5" ht="12.75" customHeight="1">
      <c r="A22" s="343" t="s">
        <v>494</v>
      </c>
      <c r="B22" s="857"/>
      <c r="C22" s="344">
        <v>2</v>
      </c>
      <c r="D22" s="342">
        <v>0</v>
      </c>
      <c r="E22" s="342">
        <v>2</v>
      </c>
    </row>
    <row r="23" spans="1:5" ht="12.75" customHeight="1">
      <c r="A23" s="343" t="s">
        <v>495</v>
      </c>
      <c r="B23" s="857"/>
      <c r="C23" s="344">
        <v>1</v>
      </c>
      <c r="D23" s="342">
        <v>0</v>
      </c>
      <c r="E23" s="342">
        <v>1</v>
      </c>
    </row>
    <row r="24" spans="1:5" ht="12.75" customHeight="1">
      <c r="A24" s="343" t="s">
        <v>496</v>
      </c>
      <c r="B24" s="857"/>
      <c r="C24" s="344">
        <v>1</v>
      </c>
      <c r="D24" s="342">
        <v>0</v>
      </c>
      <c r="E24" s="342">
        <v>1</v>
      </c>
    </row>
    <row r="25" spans="1:5" ht="12.75" customHeight="1">
      <c r="A25" s="345" t="s">
        <v>14</v>
      </c>
      <c r="B25" s="346"/>
      <c r="C25" s="347">
        <v>28</v>
      </c>
      <c r="D25" s="348">
        <v>8</v>
      </c>
      <c r="E25" s="348">
        <v>36</v>
      </c>
    </row>
    <row r="26" spans="1:5" ht="12.75" customHeight="1">
      <c r="A26" s="345"/>
      <c r="B26" s="346"/>
      <c r="C26" s="348"/>
      <c r="D26" s="348"/>
      <c r="E26" s="348"/>
    </row>
    <row r="27" spans="1:5" ht="12.75" customHeight="1">
      <c r="A27" s="349"/>
      <c r="B27" s="349"/>
      <c r="C27" s="350"/>
      <c r="D27" s="350"/>
      <c r="E27" s="350"/>
    </row>
    <row r="28" spans="1:21" ht="16.5" customHeight="1">
      <c r="A28" s="349"/>
      <c r="B28" s="349"/>
      <c r="C28" s="349"/>
      <c r="D28" s="349"/>
      <c r="E28" s="349"/>
      <c r="F28" s="843" t="s">
        <v>497</v>
      </c>
      <c r="G28" s="843"/>
      <c r="H28" s="843"/>
      <c r="I28" s="843"/>
      <c r="J28" s="843"/>
      <c r="K28" s="843"/>
      <c r="L28" s="843"/>
      <c r="M28" s="843"/>
      <c r="N28" s="843"/>
      <c r="O28" s="843"/>
      <c r="P28" s="843"/>
      <c r="Q28" s="843"/>
      <c r="R28" s="843"/>
      <c r="S28" s="843"/>
      <c r="T28" s="843"/>
      <c r="U28" s="843"/>
    </row>
    <row r="29" spans="1:21" ht="12.75" customHeight="1">
      <c r="A29" s="349"/>
      <c r="B29" s="349"/>
      <c r="C29" s="349"/>
      <c r="D29" s="349"/>
      <c r="E29" s="349"/>
      <c r="F29" s="849" t="s">
        <v>498</v>
      </c>
      <c r="G29" s="849"/>
      <c r="H29" s="849"/>
      <c r="I29" s="849"/>
      <c r="J29" s="849"/>
      <c r="K29" s="849"/>
      <c r="L29" s="849"/>
      <c r="M29" s="849"/>
      <c r="N29" s="849"/>
      <c r="O29" s="849"/>
      <c r="P29" s="849"/>
      <c r="Q29" s="849"/>
      <c r="R29" s="849"/>
      <c r="S29" s="849"/>
      <c r="T29" s="849"/>
      <c r="U29" s="849"/>
    </row>
    <row r="30" spans="1:21" ht="12.75" customHeight="1">
      <c r="A30" s="349"/>
      <c r="B30" s="349"/>
      <c r="C30" s="349"/>
      <c r="D30" s="349"/>
      <c r="E30" s="349"/>
      <c r="F30" s="848" t="s">
        <v>332</v>
      </c>
      <c r="G30" s="848"/>
      <c r="H30" s="848"/>
      <c r="I30" s="848"/>
      <c r="J30" s="848"/>
      <c r="K30" s="848"/>
      <c r="L30" s="848"/>
      <c r="M30" s="848"/>
      <c r="N30" s="848"/>
      <c r="O30" s="848"/>
      <c r="P30" s="848"/>
      <c r="Q30" s="848"/>
      <c r="R30" s="848"/>
      <c r="S30" s="848"/>
      <c r="T30" s="848"/>
      <c r="U30" s="848"/>
    </row>
    <row r="31" spans="1:23" ht="12.75" customHeight="1">
      <c r="A31" s="349"/>
      <c r="B31" s="349"/>
      <c r="C31" s="349"/>
      <c r="D31" s="349"/>
      <c r="E31" s="349"/>
      <c r="F31" s="850" t="s">
        <v>499</v>
      </c>
      <c r="G31" s="852" t="s">
        <v>297</v>
      </c>
      <c r="H31" s="853"/>
      <c r="I31" s="853"/>
      <c r="J31" s="853"/>
      <c r="K31" s="853"/>
      <c r="L31" s="853"/>
      <c r="M31" s="853"/>
      <c r="N31" s="853"/>
      <c r="O31" s="853"/>
      <c r="P31" s="853"/>
      <c r="Q31" s="853"/>
      <c r="R31" s="853"/>
      <c r="S31" s="853"/>
      <c r="T31" s="853"/>
      <c r="U31" s="853"/>
      <c r="V31" s="351"/>
      <c r="W31" s="351"/>
    </row>
    <row r="32" spans="1:23" ht="12.75" customHeight="1">
      <c r="A32" s="349"/>
      <c r="B32" s="349"/>
      <c r="C32" s="349"/>
      <c r="D32" s="349"/>
      <c r="E32" s="349"/>
      <c r="F32" s="851"/>
      <c r="G32" s="854" t="s">
        <v>347</v>
      </c>
      <c r="H32" s="835" t="s">
        <v>316</v>
      </c>
      <c r="I32" s="839"/>
      <c r="J32" s="839"/>
      <c r="K32" s="839"/>
      <c r="L32" s="839"/>
      <c r="M32" s="839"/>
      <c r="N32" s="839"/>
      <c r="O32" s="839"/>
      <c r="P32" s="839"/>
      <c r="Q32" s="839"/>
      <c r="R32" s="839"/>
      <c r="S32" s="839"/>
      <c r="T32" s="839"/>
      <c r="U32" s="839"/>
      <c r="V32" s="351"/>
      <c r="W32" s="351"/>
    </row>
    <row r="33" spans="1:21" ht="12.75" customHeight="1">
      <c r="A33" s="349"/>
      <c r="B33" s="349"/>
      <c r="C33" s="349"/>
      <c r="D33" s="349"/>
      <c r="E33" s="349"/>
      <c r="F33" s="834"/>
      <c r="G33" s="854"/>
      <c r="H33" s="856" t="s">
        <v>500</v>
      </c>
      <c r="I33" s="840">
        <v>1984</v>
      </c>
      <c r="J33" s="840">
        <v>1983</v>
      </c>
      <c r="K33" s="840">
        <v>1982</v>
      </c>
      <c r="L33" s="840">
        <v>1981</v>
      </c>
      <c r="M33" s="840">
        <v>1980</v>
      </c>
      <c r="N33" s="840">
        <v>1979</v>
      </c>
      <c r="O33" s="840">
        <v>1978</v>
      </c>
      <c r="P33" s="840">
        <v>1977</v>
      </c>
      <c r="Q33" s="840">
        <v>1976</v>
      </c>
      <c r="R33" s="840">
        <v>1975</v>
      </c>
      <c r="S33" s="840">
        <v>1974</v>
      </c>
      <c r="T33" s="840">
        <v>1973</v>
      </c>
      <c r="U33" s="831" t="s">
        <v>501</v>
      </c>
    </row>
    <row r="34" spans="1:21" ht="12.75" customHeight="1">
      <c r="A34" s="349"/>
      <c r="B34" s="349"/>
      <c r="C34" s="349"/>
      <c r="D34" s="349"/>
      <c r="E34" s="349"/>
      <c r="F34" s="834"/>
      <c r="G34" s="854"/>
      <c r="H34" s="841"/>
      <c r="I34" s="841"/>
      <c r="J34" s="841"/>
      <c r="K34" s="841"/>
      <c r="L34" s="841"/>
      <c r="M34" s="841"/>
      <c r="N34" s="841"/>
      <c r="O34" s="841"/>
      <c r="P34" s="841"/>
      <c r="Q34" s="841"/>
      <c r="R34" s="841"/>
      <c r="S34" s="841"/>
      <c r="T34" s="841"/>
      <c r="U34" s="833"/>
    </row>
    <row r="35" spans="1:21" ht="12.75" customHeight="1">
      <c r="A35" s="349"/>
      <c r="B35" s="349"/>
      <c r="C35" s="349"/>
      <c r="D35" s="349"/>
      <c r="E35" s="349"/>
      <c r="F35" s="836"/>
      <c r="G35" s="855"/>
      <c r="H35" s="842"/>
      <c r="I35" s="842"/>
      <c r="J35" s="842"/>
      <c r="K35" s="842"/>
      <c r="L35" s="842"/>
      <c r="M35" s="842"/>
      <c r="N35" s="842"/>
      <c r="O35" s="842"/>
      <c r="P35" s="842"/>
      <c r="Q35" s="842"/>
      <c r="R35" s="842"/>
      <c r="S35" s="842"/>
      <c r="T35" s="842"/>
      <c r="U35" s="835"/>
    </row>
    <row r="36" spans="1:21" ht="18" customHeight="1">
      <c r="A36" s="349"/>
      <c r="B36" s="349"/>
      <c r="C36" s="349"/>
      <c r="D36" s="349"/>
      <c r="E36" s="349"/>
      <c r="F36" s="352" t="s">
        <v>7</v>
      </c>
      <c r="G36" s="344">
        <v>28</v>
      </c>
      <c r="H36" s="353">
        <v>3</v>
      </c>
      <c r="I36" s="353">
        <v>1</v>
      </c>
      <c r="J36" s="353">
        <v>2</v>
      </c>
      <c r="K36" s="353">
        <v>1</v>
      </c>
      <c r="L36" s="353">
        <v>2</v>
      </c>
      <c r="M36" s="353">
        <v>2</v>
      </c>
      <c r="N36" s="353">
        <v>2</v>
      </c>
      <c r="O36" s="353">
        <v>3</v>
      </c>
      <c r="P36" s="353">
        <v>1</v>
      </c>
      <c r="Q36" s="353">
        <v>0</v>
      </c>
      <c r="R36" s="353">
        <v>1</v>
      </c>
      <c r="S36" s="353">
        <v>1</v>
      </c>
      <c r="T36" s="353">
        <v>1</v>
      </c>
      <c r="U36" s="353">
        <v>8</v>
      </c>
    </row>
    <row r="37" spans="1:21" ht="12.75" customHeight="1">
      <c r="A37" s="349"/>
      <c r="B37" s="349"/>
      <c r="C37" s="349"/>
      <c r="D37" s="349"/>
      <c r="E37" s="349"/>
      <c r="F37" s="352" t="s">
        <v>8</v>
      </c>
      <c r="G37" s="344">
        <v>8</v>
      </c>
      <c r="H37" s="342">
        <v>2</v>
      </c>
      <c r="I37" s="342">
        <v>0</v>
      </c>
      <c r="J37" s="342">
        <v>0</v>
      </c>
      <c r="K37" s="342">
        <v>1</v>
      </c>
      <c r="L37" s="342">
        <v>1</v>
      </c>
      <c r="M37" s="342">
        <v>0</v>
      </c>
      <c r="N37" s="342">
        <v>0</v>
      </c>
      <c r="O37" s="342">
        <v>0</v>
      </c>
      <c r="P37" s="342">
        <v>1</v>
      </c>
      <c r="Q37" s="342">
        <v>1</v>
      </c>
      <c r="R37" s="342">
        <v>0</v>
      </c>
      <c r="S37" s="342">
        <v>0</v>
      </c>
      <c r="T37" s="342">
        <v>0</v>
      </c>
      <c r="U37" s="342">
        <v>2</v>
      </c>
    </row>
    <row r="38" spans="1:21" ht="12.75" customHeight="1">
      <c r="A38" s="349"/>
      <c r="B38" s="349"/>
      <c r="C38" s="349"/>
      <c r="D38" s="349"/>
      <c r="E38" s="349"/>
      <c r="F38" s="354" t="s">
        <v>14</v>
      </c>
      <c r="G38" s="347">
        <v>36</v>
      </c>
      <c r="H38" s="348">
        <v>5</v>
      </c>
      <c r="I38" s="348">
        <v>1</v>
      </c>
      <c r="J38" s="348">
        <v>2</v>
      </c>
      <c r="K38" s="348">
        <v>2</v>
      </c>
      <c r="L38" s="348">
        <v>3</v>
      </c>
      <c r="M38" s="348">
        <v>2</v>
      </c>
      <c r="N38" s="348">
        <v>2</v>
      </c>
      <c r="O38" s="348">
        <v>3</v>
      </c>
      <c r="P38" s="348">
        <v>2</v>
      </c>
      <c r="Q38" s="348">
        <v>1</v>
      </c>
      <c r="R38" s="348">
        <v>1</v>
      </c>
      <c r="S38" s="348">
        <v>1</v>
      </c>
      <c r="T38" s="348">
        <v>1</v>
      </c>
      <c r="U38" s="348">
        <v>10</v>
      </c>
    </row>
    <row r="39" spans="1:21" ht="12.75" customHeight="1">
      <c r="A39" s="349"/>
      <c r="B39" s="349"/>
      <c r="C39" s="349"/>
      <c r="D39" s="349"/>
      <c r="E39" s="349"/>
      <c r="F39" s="355"/>
      <c r="G39" s="348"/>
      <c r="H39" s="348"/>
      <c r="I39" s="348"/>
      <c r="J39" s="348"/>
      <c r="K39" s="348"/>
      <c r="L39" s="348"/>
      <c r="M39" s="348"/>
      <c r="N39" s="348"/>
      <c r="O39" s="348"/>
      <c r="P39" s="348"/>
      <c r="Q39" s="348"/>
      <c r="R39" s="348"/>
      <c r="S39" s="348"/>
      <c r="T39" s="348"/>
      <c r="U39" s="348"/>
    </row>
    <row r="40" spans="1:21" ht="12.75" customHeight="1">
      <c r="A40" s="349"/>
      <c r="B40" s="349"/>
      <c r="C40" s="349"/>
      <c r="D40" s="349"/>
      <c r="E40" s="349"/>
      <c r="F40" s="355"/>
      <c r="G40" s="348"/>
      <c r="H40" s="348"/>
      <c r="I40" s="348"/>
      <c r="J40" s="348"/>
      <c r="K40" s="348"/>
      <c r="L40" s="348"/>
      <c r="M40" s="348"/>
      <c r="N40" s="348"/>
      <c r="O40" s="348"/>
      <c r="P40" s="348"/>
      <c r="Q40" s="348"/>
      <c r="R40" s="348"/>
      <c r="S40" s="348"/>
      <c r="T40" s="348"/>
      <c r="U40" s="348"/>
    </row>
    <row r="41" spans="1:39" ht="16.5" customHeight="1">
      <c r="A41" s="349"/>
      <c r="B41" s="349"/>
      <c r="C41" s="349"/>
      <c r="D41" s="349"/>
      <c r="E41" s="349"/>
      <c r="V41" s="843" t="s">
        <v>502</v>
      </c>
      <c r="W41" s="843"/>
      <c r="X41" s="843"/>
      <c r="Y41" s="843"/>
      <c r="Z41" s="843"/>
      <c r="AA41" s="843"/>
      <c r="AB41" s="843"/>
      <c r="AC41" s="843"/>
      <c r="AD41" s="843"/>
      <c r="AE41" s="843"/>
      <c r="AF41" s="843"/>
      <c r="AG41" s="843"/>
      <c r="AH41" s="843"/>
      <c r="AI41" s="843"/>
      <c r="AJ41" s="843"/>
      <c r="AK41" s="843"/>
      <c r="AL41" s="843"/>
      <c r="AM41" s="356"/>
    </row>
    <row r="42" spans="1:38" ht="12.75" customHeight="1">
      <c r="A42" s="349"/>
      <c r="B42" s="349"/>
      <c r="C42" s="349"/>
      <c r="D42" s="349"/>
      <c r="E42" s="349"/>
      <c r="V42" s="847" t="s">
        <v>503</v>
      </c>
      <c r="W42" s="847"/>
      <c r="X42" s="847"/>
      <c r="Y42" s="847"/>
      <c r="Z42" s="847"/>
      <c r="AA42" s="847"/>
      <c r="AB42" s="847"/>
      <c r="AC42" s="847"/>
      <c r="AD42" s="847"/>
      <c r="AE42" s="847"/>
      <c r="AF42" s="847"/>
      <c r="AG42" s="847"/>
      <c r="AH42" s="847"/>
      <c r="AI42" s="847"/>
      <c r="AJ42" s="847"/>
      <c r="AK42" s="847"/>
      <c r="AL42" s="847"/>
    </row>
    <row r="43" spans="1:38" ht="12.75" customHeight="1">
      <c r="A43" s="349"/>
      <c r="B43" s="349"/>
      <c r="C43" s="349"/>
      <c r="D43" s="349"/>
      <c r="E43" s="349"/>
      <c r="V43" s="848" t="s">
        <v>332</v>
      </c>
      <c r="W43" s="848"/>
      <c r="X43" s="848"/>
      <c r="Y43" s="848"/>
      <c r="Z43" s="848"/>
      <c r="AA43" s="848"/>
      <c r="AB43" s="848"/>
      <c r="AC43" s="848"/>
      <c r="AD43" s="848"/>
      <c r="AE43" s="848"/>
      <c r="AF43" s="848"/>
      <c r="AG43" s="848"/>
      <c r="AH43" s="848"/>
      <c r="AI43" s="848"/>
      <c r="AJ43" s="848"/>
      <c r="AK43" s="848"/>
      <c r="AL43" s="848"/>
    </row>
    <row r="44" spans="1:38" ht="12.75" customHeight="1">
      <c r="A44" s="349"/>
      <c r="B44" s="349"/>
      <c r="C44" s="349"/>
      <c r="D44" s="349"/>
      <c r="E44" s="349"/>
      <c r="V44" s="844" t="s">
        <v>297</v>
      </c>
      <c r="W44" s="844"/>
      <c r="X44" s="832"/>
      <c r="Y44" s="845" t="s">
        <v>350</v>
      </c>
      <c r="Z44" s="846"/>
      <c r="AA44" s="846"/>
      <c r="AB44" s="846"/>
      <c r="AC44" s="846"/>
      <c r="AD44" s="846"/>
      <c r="AE44" s="846"/>
      <c r="AF44" s="846"/>
      <c r="AG44" s="846"/>
      <c r="AH44" s="846"/>
      <c r="AI44" s="846"/>
      <c r="AJ44" s="846"/>
      <c r="AK44" s="846"/>
      <c r="AL44" s="846"/>
    </row>
    <row r="45" spans="1:38" ht="12.75" customHeight="1">
      <c r="A45" s="349"/>
      <c r="B45" s="349"/>
      <c r="C45" s="349"/>
      <c r="D45" s="349"/>
      <c r="E45" s="349"/>
      <c r="V45" s="838"/>
      <c r="W45" s="838"/>
      <c r="X45" s="834"/>
      <c r="Y45" s="831" t="s">
        <v>351</v>
      </c>
      <c r="Z45" s="832"/>
      <c r="AA45" s="831" t="s">
        <v>352</v>
      </c>
      <c r="AB45" s="832"/>
      <c r="AC45" s="831" t="s">
        <v>386</v>
      </c>
      <c r="AD45" s="832"/>
      <c r="AE45" s="831" t="s">
        <v>354</v>
      </c>
      <c r="AF45" s="832"/>
      <c r="AG45" s="831" t="s">
        <v>504</v>
      </c>
      <c r="AH45" s="832"/>
      <c r="AI45" s="831" t="s">
        <v>446</v>
      </c>
      <c r="AJ45" s="832"/>
      <c r="AK45" s="831" t="s">
        <v>357</v>
      </c>
      <c r="AL45" s="837"/>
    </row>
    <row r="46" spans="1:38" ht="12.75" customHeight="1">
      <c r="A46" s="349"/>
      <c r="B46" s="349"/>
      <c r="C46" s="349"/>
      <c r="D46" s="349"/>
      <c r="E46" s="349"/>
      <c r="V46" s="838"/>
      <c r="W46" s="838"/>
      <c r="X46" s="834"/>
      <c r="Y46" s="833"/>
      <c r="Z46" s="834"/>
      <c r="AA46" s="833"/>
      <c r="AB46" s="834"/>
      <c r="AC46" s="833"/>
      <c r="AD46" s="834"/>
      <c r="AE46" s="833"/>
      <c r="AF46" s="834"/>
      <c r="AG46" s="833"/>
      <c r="AH46" s="834"/>
      <c r="AI46" s="833"/>
      <c r="AJ46" s="834"/>
      <c r="AK46" s="833"/>
      <c r="AL46" s="838"/>
    </row>
    <row r="47" spans="1:38" ht="12.75" customHeight="1">
      <c r="A47" s="349"/>
      <c r="B47" s="349"/>
      <c r="C47" s="349"/>
      <c r="D47" s="349"/>
      <c r="E47" s="349"/>
      <c r="V47" s="838"/>
      <c r="W47" s="838"/>
      <c r="X47" s="834"/>
      <c r="Y47" s="833"/>
      <c r="Z47" s="834"/>
      <c r="AA47" s="833"/>
      <c r="AB47" s="834"/>
      <c r="AC47" s="833"/>
      <c r="AD47" s="834"/>
      <c r="AE47" s="833"/>
      <c r="AF47" s="834"/>
      <c r="AG47" s="833"/>
      <c r="AH47" s="834"/>
      <c r="AI47" s="833"/>
      <c r="AJ47" s="834"/>
      <c r="AK47" s="833"/>
      <c r="AL47" s="838"/>
    </row>
    <row r="48" spans="1:38" ht="12.75" customHeight="1">
      <c r="A48" s="349"/>
      <c r="B48" s="349"/>
      <c r="C48" s="349"/>
      <c r="D48" s="349"/>
      <c r="E48" s="349"/>
      <c r="R48" s="357"/>
      <c r="S48" s="357"/>
      <c r="T48" s="357"/>
      <c r="U48" s="357"/>
      <c r="V48" s="838"/>
      <c r="W48" s="838"/>
      <c r="X48" s="834"/>
      <c r="Y48" s="833"/>
      <c r="Z48" s="834"/>
      <c r="AA48" s="833"/>
      <c r="AB48" s="834"/>
      <c r="AC48" s="833"/>
      <c r="AD48" s="834"/>
      <c r="AE48" s="833"/>
      <c r="AF48" s="834"/>
      <c r="AG48" s="833"/>
      <c r="AH48" s="834"/>
      <c r="AI48" s="833"/>
      <c r="AJ48" s="834"/>
      <c r="AK48" s="833"/>
      <c r="AL48" s="838"/>
    </row>
    <row r="49" spans="1:38" ht="12.75" customHeight="1">
      <c r="A49" s="349"/>
      <c r="B49" s="349"/>
      <c r="C49" s="349"/>
      <c r="D49" s="349"/>
      <c r="E49" s="349"/>
      <c r="V49" s="839"/>
      <c r="W49" s="839"/>
      <c r="X49" s="836"/>
      <c r="Y49" s="835"/>
      <c r="Z49" s="836"/>
      <c r="AA49" s="835"/>
      <c r="AB49" s="836"/>
      <c r="AC49" s="835"/>
      <c r="AD49" s="836"/>
      <c r="AE49" s="835"/>
      <c r="AF49" s="836"/>
      <c r="AG49" s="835"/>
      <c r="AH49" s="836"/>
      <c r="AI49" s="835"/>
      <c r="AJ49" s="836"/>
      <c r="AK49" s="835"/>
      <c r="AL49" s="839"/>
    </row>
    <row r="50" spans="1:38" ht="12.75" customHeight="1">
      <c r="A50" s="349"/>
      <c r="B50" s="349"/>
      <c r="C50" s="349"/>
      <c r="D50" s="349"/>
      <c r="E50" s="349"/>
      <c r="V50" s="358" t="s">
        <v>358</v>
      </c>
      <c r="W50" s="359" t="s">
        <v>359</v>
      </c>
      <c r="X50" s="359" t="s">
        <v>360</v>
      </c>
      <c r="Y50" s="360" t="s">
        <v>359</v>
      </c>
      <c r="Z50" s="339" t="s">
        <v>360</v>
      </c>
      <c r="AA50" s="339" t="s">
        <v>359</v>
      </c>
      <c r="AB50" s="339" t="s">
        <v>360</v>
      </c>
      <c r="AC50" s="339" t="s">
        <v>359</v>
      </c>
      <c r="AD50" s="339" t="s">
        <v>360</v>
      </c>
      <c r="AE50" s="339" t="s">
        <v>359</v>
      </c>
      <c r="AF50" s="339" t="s">
        <v>360</v>
      </c>
      <c r="AG50" s="339" t="s">
        <v>359</v>
      </c>
      <c r="AH50" s="361" t="s">
        <v>360</v>
      </c>
      <c r="AI50" s="339" t="s">
        <v>359</v>
      </c>
      <c r="AJ50" s="339" t="s">
        <v>360</v>
      </c>
      <c r="AK50" s="339" t="s">
        <v>359</v>
      </c>
      <c r="AL50" s="339" t="s">
        <v>360</v>
      </c>
    </row>
    <row r="51" spans="1:38" ht="18" customHeight="1">
      <c r="A51" s="349"/>
      <c r="B51" s="349"/>
      <c r="C51" s="349"/>
      <c r="D51" s="349"/>
      <c r="E51" s="349"/>
      <c r="V51" s="348">
        <v>36</v>
      </c>
      <c r="W51" s="348">
        <v>28</v>
      </c>
      <c r="X51" s="590">
        <v>8</v>
      </c>
      <c r="Y51" s="353">
        <v>3</v>
      </c>
      <c r="Z51" s="353">
        <v>2</v>
      </c>
      <c r="AA51" s="353">
        <v>1</v>
      </c>
      <c r="AB51" s="353">
        <v>2</v>
      </c>
      <c r="AC51" s="353">
        <v>0</v>
      </c>
      <c r="AD51" s="353">
        <v>0</v>
      </c>
      <c r="AE51" s="353">
        <v>8</v>
      </c>
      <c r="AF51" s="353">
        <v>3</v>
      </c>
      <c r="AG51" s="353">
        <v>0</v>
      </c>
      <c r="AH51" s="353">
        <v>0</v>
      </c>
      <c r="AI51" s="353">
        <v>1</v>
      </c>
      <c r="AJ51" s="353">
        <v>0</v>
      </c>
      <c r="AK51" s="353">
        <v>15</v>
      </c>
      <c r="AL51" s="353">
        <v>1</v>
      </c>
    </row>
    <row r="52" spans="1:5" ht="12.75" customHeight="1">
      <c r="A52" s="349"/>
      <c r="B52" s="349"/>
      <c r="C52" s="349"/>
      <c r="D52" s="349"/>
      <c r="E52" s="349"/>
    </row>
    <row r="53" spans="1:5" ht="12.75" customHeight="1">
      <c r="A53" s="349"/>
      <c r="B53" s="349"/>
      <c r="C53" s="349"/>
      <c r="D53" s="349"/>
      <c r="E53" s="349"/>
    </row>
    <row r="54" spans="1:5" ht="12.75" customHeight="1">
      <c r="A54" s="362" t="s">
        <v>363</v>
      </c>
      <c r="B54" s="362"/>
      <c r="C54" s="362"/>
      <c r="D54" s="362"/>
      <c r="E54" s="349"/>
    </row>
    <row r="55" spans="1:5" ht="12.75" customHeight="1">
      <c r="A55" s="363" t="s">
        <v>505</v>
      </c>
      <c r="B55" s="349"/>
      <c r="C55" s="349"/>
      <c r="D55" s="349"/>
      <c r="E55" s="349"/>
    </row>
  </sheetData>
  <sheetProtection/>
  <mergeCells count="38">
    <mergeCell ref="H33:H35"/>
    <mergeCell ref="I33:I35"/>
    <mergeCell ref="J33:J35"/>
    <mergeCell ref="A1:E1"/>
    <mergeCell ref="A2:E2"/>
    <mergeCell ref="A3:B4"/>
    <mergeCell ref="C3:E3"/>
    <mergeCell ref="B5:B24"/>
    <mergeCell ref="P33:P35"/>
    <mergeCell ref="Q33:Q35"/>
    <mergeCell ref="R33:R35"/>
    <mergeCell ref="F28:U28"/>
    <mergeCell ref="F29:U29"/>
    <mergeCell ref="F30:U30"/>
    <mergeCell ref="F31:F35"/>
    <mergeCell ref="G31:U31"/>
    <mergeCell ref="G32:G35"/>
    <mergeCell ref="H32:U32"/>
    <mergeCell ref="AA45:AB49"/>
    <mergeCell ref="AC45:AD49"/>
    <mergeCell ref="AE45:AF49"/>
    <mergeCell ref="V42:AL42"/>
    <mergeCell ref="V43:AL43"/>
    <mergeCell ref="K33:K35"/>
    <mergeCell ref="L33:L35"/>
    <mergeCell ref="M33:M35"/>
    <mergeCell ref="N33:N35"/>
    <mergeCell ref="O33:O35"/>
    <mergeCell ref="AG45:AH49"/>
    <mergeCell ref="AI45:AJ49"/>
    <mergeCell ref="AK45:AL49"/>
    <mergeCell ref="S33:S35"/>
    <mergeCell ref="T33:T35"/>
    <mergeCell ref="U33:U35"/>
    <mergeCell ref="V41:AL41"/>
    <mergeCell ref="V44:X49"/>
    <mergeCell ref="Y44:AL44"/>
    <mergeCell ref="Y45:Z49"/>
  </mergeCells>
  <printOptions/>
  <pageMargins left="0.5905511811023623" right="0.3937007874015748" top="0.5905511811023623" bottom="0.7874015748031497" header="0.31496062992125984" footer="0.31496062992125984"/>
  <pageSetup firstPageNumber="32" useFirstPageNumber="1" horizontalDpi="600" verticalDpi="600" orientation="portrait" paperSize="9" r:id="rId2"/>
  <headerFooter alignWithMargins="0">
    <oddHeader>&amp;C&amp;"Arial,Standard"&amp;9- &amp;P -</oddHeader>
  </headerFooter>
  <legacyDrawing r:id="rId1"/>
</worksheet>
</file>

<file path=xl/worksheets/sheet17.xml><?xml version="1.0" encoding="utf-8"?>
<worksheet xmlns="http://schemas.openxmlformats.org/spreadsheetml/2006/main" xmlns:r="http://schemas.openxmlformats.org/officeDocument/2006/relationships">
  <dimension ref="A1:Q51"/>
  <sheetViews>
    <sheetView zoomScalePageLayoutView="0" workbookViewId="0" topLeftCell="A1">
      <selection activeCell="C6" sqref="C6"/>
    </sheetView>
  </sheetViews>
  <sheetFormatPr defaultColWidth="11.421875" defaultRowHeight="15"/>
  <cols>
    <col min="1" max="1" width="48.57421875" style="335" customWidth="1"/>
    <col min="2" max="2" width="0.85546875" style="335" customWidth="1"/>
    <col min="3" max="5" width="13.8515625" style="335" customWidth="1"/>
    <col min="6" max="17" width="7.57421875" style="335" customWidth="1"/>
    <col min="18" max="16384" width="11.421875" style="335" customWidth="1"/>
  </cols>
  <sheetData>
    <row r="1" spans="1:5" ht="12.75" customHeight="1">
      <c r="A1" s="843" t="s">
        <v>506</v>
      </c>
      <c r="B1" s="843"/>
      <c r="C1" s="843"/>
      <c r="D1" s="843"/>
      <c r="E1" s="843"/>
    </row>
    <row r="2" spans="1:13" ht="12.75" customHeight="1">
      <c r="A2" s="364"/>
      <c r="B2" s="364"/>
      <c r="C2" s="364"/>
      <c r="D2" s="364"/>
      <c r="E2" s="364"/>
      <c r="F2" s="365"/>
      <c r="G2" s="365"/>
      <c r="H2" s="365"/>
      <c r="I2" s="365"/>
      <c r="J2" s="365"/>
      <c r="K2" s="365"/>
      <c r="L2" s="365"/>
      <c r="M2" s="365"/>
    </row>
    <row r="3" spans="1:5" ht="12.75" customHeight="1">
      <c r="A3" s="837" t="s">
        <v>156</v>
      </c>
      <c r="B3" s="837"/>
      <c r="C3" s="867" t="s">
        <v>507</v>
      </c>
      <c r="D3" s="867"/>
      <c r="E3" s="852"/>
    </row>
    <row r="4" spans="1:5" ht="12.75" customHeight="1">
      <c r="A4" s="838"/>
      <c r="B4" s="838"/>
      <c r="C4" s="867"/>
      <c r="D4" s="867"/>
      <c r="E4" s="852"/>
    </row>
    <row r="5" spans="1:5" ht="12.75" customHeight="1">
      <c r="A5" s="839"/>
      <c r="B5" s="839"/>
      <c r="C5" s="361" t="s">
        <v>7</v>
      </c>
      <c r="D5" s="361" t="s">
        <v>8</v>
      </c>
      <c r="E5" s="339" t="s">
        <v>18</v>
      </c>
    </row>
    <row r="6" spans="1:5" ht="18" customHeight="1">
      <c r="A6" s="366" t="s">
        <v>508</v>
      </c>
      <c r="B6" s="367"/>
      <c r="C6" s="344">
        <v>1</v>
      </c>
      <c r="D6" s="353">
        <v>1</v>
      </c>
      <c r="E6" s="353">
        <v>2</v>
      </c>
    </row>
    <row r="7" spans="1:5" ht="12.75" customHeight="1">
      <c r="A7" s="368" t="s">
        <v>509</v>
      </c>
      <c r="B7" s="868"/>
      <c r="C7" s="344">
        <v>3</v>
      </c>
      <c r="D7" s="342">
        <v>0</v>
      </c>
      <c r="E7" s="342">
        <v>3</v>
      </c>
    </row>
    <row r="8" spans="1:5" ht="12.75" customHeight="1">
      <c r="A8" s="368" t="s">
        <v>479</v>
      </c>
      <c r="B8" s="868"/>
      <c r="C8" s="344">
        <v>0</v>
      </c>
      <c r="D8" s="342">
        <v>1</v>
      </c>
      <c r="E8" s="342">
        <v>1</v>
      </c>
    </row>
    <row r="9" spans="1:5" ht="12.75" customHeight="1">
      <c r="A9" s="368" t="s">
        <v>510</v>
      </c>
      <c r="B9" s="868"/>
      <c r="C9" s="344">
        <v>1</v>
      </c>
      <c r="D9" s="342">
        <v>0</v>
      </c>
      <c r="E9" s="342">
        <v>1</v>
      </c>
    </row>
    <row r="10" spans="1:5" ht="12.75" customHeight="1">
      <c r="A10" s="368" t="s">
        <v>511</v>
      </c>
      <c r="B10" s="868"/>
      <c r="C10" s="344">
        <v>1</v>
      </c>
      <c r="D10" s="342">
        <v>1</v>
      </c>
      <c r="E10" s="342">
        <v>2</v>
      </c>
    </row>
    <row r="11" spans="1:5" ht="12.75" customHeight="1">
      <c r="A11" s="368" t="s">
        <v>482</v>
      </c>
      <c r="B11" s="868"/>
      <c r="C11" s="344">
        <v>4</v>
      </c>
      <c r="D11" s="342">
        <v>0</v>
      </c>
      <c r="E11" s="342">
        <v>4</v>
      </c>
    </row>
    <row r="12" spans="1:5" ht="12.75" customHeight="1">
      <c r="A12" s="368" t="s">
        <v>512</v>
      </c>
      <c r="B12" s="868"/>
      <c r="C12" s="344">
        <v>2</v>
      </c>
      <c r="D12" s="342">
        <v>0</v>
      </c>
      <c r="E12" s="342">
        <v>2</v>
      </c>
    </row>
    <row r="13" spans="1:5" ht="12.75" customHeight="1">
      <c r="A13" s="368" t="s">
        <v>513</v>
      </c>
      <c r="B13" s="868"/>
      <c r="C13" s="344">
        <v>1</v>
      </c>
      <c r="D13" s="342">
        <v>0</v>
      </c>
      <c r="E13" s="342">
        <v>1</v>
      </c>
    </row>
    <row r="14" spans="1:5" ht="12.75" customHeight="1">
      <c r="A14" s="368" t="s">
        <v>514</v>
      </c>
      <c r="B14" s="868"/>
      <c r="C14" s="344">
        <v>1</v>
      </c>
      <c r="D14" s="342">
        <v>0</v>
      </c>
      <c r="E14" s="342">
        <v>1</v>
      </c>
    </row>
    <row r="15" spans="1:5" ht="12.75" customHeight="1">
      <c r="A15" s="368" t="s">
        <v>515</v>
      </c>
      <c r="B15" s="868"/>
      <c r="C15" s="344">
        <v>4</v>
      </c>
      <c r="D15" s="342">
        <v>0</v>
      </c>
      <c r="E15" s="342">
        <v>4</v>
      </c>
    </row>
    <row r="16" spans="1:5" ht="12.75" customHeight="1">
      <c r="A16" s="368" t="s">
        <v>483</v>
      </c>
      <c r="B16" s="868"/>
      <c r="C16" s="344">
        <v>1</v>
      </c>
      <c r="D16" s="342">
        <v>0</v>
      </c>
      <c r="E16" s="342">
        <v>1</v>
      </c>
    </row>
    <row r="17" spans="1:5" ht="12.75" customHeight="1">
      <c r="A17" s="368" t="s">
        <v>516</v>
      </c>
      <c r="B17" s="868"/>
      <c r="C17" s="344">
        <v>1</v>
      </c>
      <c r="D17" s="342">
        <v>0</v>
      </c>
      <c r="E17" s="342">
        <v>1</v>
      </c>
    </row>
    <row r="18" spans="1:5" ht="12.75" customHeight="1">
      <c r="A18" s="368" t="s">
        <v>517</v>
      </c>
      <c r="B18" s="868"/>
      <c r="C18" s="344">
        <v>0</v>
      </c>
      <c r="D18" s="342">
        <v>1</v>
      </c>
      <c r="E18" s="342">
        <v>1</v>
      </c>
    </row>
    <row r="19" spans="1:5" ht="12.75" customHeight="1">
      <c r="A19" s="368" t="s">
        <v>518</v>
      </c>
      <c r="B19" s="868"/>
      <c r="C19" s="344">
        <v>1</v>
      </c>
      <c r="D19" s="342">
        <v>0</v>
      </c>
      <c r="E19" s="342">
        <v>1</v>
      </c>
    </row>
    <row r="20" spans="1:5" ht="12.75" customHeight="1">
      <c r="A20" s="368" t="s">
        <v>485</v>
      </c>
      <c r="B20" s="868"/>
      <c r="C20" s="344">
        <v>0</v>
      </c>
      <c r="D20" s="342">
        <v>5</v>
      </c>
      <c r="E20" s="342">
        <v>5</v>
      </c>
    </row>
    <row r="21" spans="1:5" ht="12.75" customHeight="1">
      <c r="A21" s="368" t="s">
        <v>486</v>
      </c>
      <c r="B21" s="868"/>
      <c r="C21" s="344">
        <v>5</v>
      </c>
      <c r="D21" s="342">
        <v>0</v>
      </c>
      <c r="E21" s="342">
        <v>5</v>
      </c>
    </row>
    <row r="22" spans="1:5" ht="12.75" customHeight="1">
      <c r="A22" s="368" t="s">
        <v>519</v>
      </c>
      <c r="B22" s="868"/>
      <c r="C22" s="344">
        <v>1</v>
      </c>
      <c r="D22" s="342">
        <v>2</v>
      </c>
      <c r="E22" s="342">
        <v>3</v>
      </c>
    </row>
    <row r="23" spans="1:5" ht="12.75" customHeight="1">
      <c r="A23" s="368" t="s">
        <v>488</v>
      </c>
      <c r="B23" s="868"/>
      <c r="C23" s="344">
        <v>0</v>
      </c>
      <c r="D23" s="342">
        <v>2</v>
      </c>
      <c r="E23" s="342">
        <v>2</v>
      </c>
    </row>
    <row r="24" spans="1:5" ht="12.75" customHeight="1">
      <c r="A24" s="368" t="s">
        <v>489</v>
      </c>
      <c r="B24" s="868"/>
      <c r="C24" s="344">
        <v>3</v>
      </c>
      <c r="D24" s="342">
        <v>0</v>
      </c>
      <c r="E24" s="342">
        <v>3</v>
      </c>
    </row>
    <row r="25" spans="1:5" ht="12.75" customHeight="1">
      <c r="A25" s="368" t="s">
        <v>492</v>
      </c>
      <c r="B25" s="868"/>
      <c r="C25" s="344">
        <v>4</v>
      </c>
      <c r="D25" s="342">
        <v>0</v>
      </c>
      <c r="E25" s="342">
        <v>4</v>
      </c>
    </row>
    <row r="26" spans="1:5" ht="12.75" customHeight="1">
      <c r="A26" s="368" t="s">
        <v>494</v>
      </c>
      <c r="B26" s="868"/>
      <c r="C26" s="344">
        <v>4</v>
      </c>
      <c r="D26" s="342">
        <v>0</v>
      </c>
      <c r="E26" s="342">
        <v>4</v>
      </c>
    </row>
    <row r="27" spans="1:5" ht="12.75" customHeight="1">
      <c r="A27" s="345" t="s">
        <v>14</v>
      </c>
      <c r="B27" s="369"/>
      <c r="C27" s="347">
        <v>38</v>
      </c>
      <c r="D27" s="348">
        <v>13</v>
      </c>
      <c r="E27" s="348">
        <v>51</v>
      </c>
    </row>
    <row r="28" spans="1:5" ht="12.75" customHeight="1">
      <c r="A28" s="349"/>
      <c r="B28" s="346"/>
      <c r="C28" s="342"/>
      <c r="D28" s="342"/>
      <c r="E28" s="370"/>
    </row>
    <row r="29" spans="1:5" ht="12.75" customHeight="1">
      <c r="A29" s="349"/>
      <c r="B29" s="346"/>
      <c r="C29" s="342"/>
      <c r="D29" s="342"/>
      <c r="E29" s="370"/>
    </row>
    <row r="30" spans="1:5" ht="12.75" customHeight="1">
      <c r="A30" s="349"/>
      <c r="B30" s="349"/>
      <c r="C30" s="349"/>
      <c r="D30" s="349"/>
      <c r="E30" s="349"/>
    </row>
    <row r="31" spans="1:17" ht="16.5" customHeight="1">
      <c r="A31" s="349"/>
      <c r="B31" s="349"/>
      <c r="C31" s="349"/>
      <c r="D31" s="349"/>
      <c r="E31" s="349"/>
      <c r="F31" s="843" t="s">
        <v>520</v>
      </c>
      <c r="G31" s="843"/>
      <c r="H31" s="843"/>
      <c r="I31" s="843"/>
      <c r="J31" s="843"/>
      <c r="K31" s="843"/>
      <c r="L31" s="843"/>
      <c r="M31" s="843"/>
      <c r="N31" s="843"/>
      <c r="O31" s="843"/>
      <c r="P31" s="843"/>
      <c r="Q31" s="843"/>
    </row>
    <row r="32" spans="1:17" ht="12.75" customHeight="1">
      <c r="A32" s="349"/>
      <c r="B32" s="349"/>
      <c r="C32" s="349"/>
      <c r="D32" s="349"/>
      <c r="E32" s="349"/>
      <c r="F32" s="849" t="s">
        <v>521</v>
      </c>
      <c r="G32" s="849"/>
      <c r="H32" s="849"/>
      <c r="I32" s="849"/>
      <c r="J32" s="849"/>
      <c r="K32" s="849"/>
      <c r="L32" s="849"/>
      <c r="M32" s="849"/>
      <c r="N32" s="849"/>
      <c r="O32" s="849"/>
      <c r="P32" s="849"/>
      <c r="Q32" s="849"/>
    </row>
    <row r="33" spans="1:17" ht="12.75" customHeight="1">
      <c r="A33" s="349"/>
      <c r="B33" s="349"/>
      <c r="C33" s="349"/>
      <c r="D33" s="349"/>
      <c r="E33" s="349"/>
      <c r="F33" s="848" t="s">
        <v>332</v>
      </c>
      <c r="G33" s="848"/>
      <c r="H33" s="848"/>
      <c r="I33" s="848"/>
      <c r="J33" s="848"/>
      <c r="K33" s="848"/>
      <c r="L33" s="848"/>
      <c r="M33" s="848"/>
      <c r="N33" s="848"/>
      <c r="O33" s="848"/>
      <c r="P33" s="848"/>
      <c r="Q33" s="848"/>
    </row>
    <row r="34" spans="1:17" ht="12.75" customHeight="1">
      <c r="A34" s="349"/>
      <c r="B34" s="349"/>
      <c r="C34" s="349"/>
      <c r="D34" s="349"/>
      <c r="E34" s="349"/>
      <c r="F34" s="846" t="s">
        <v>452</v>
      </c>
      <c r="G34" s="846"/>
      <c r="H34" s="846"/>
      <c r="I34" s="846"/>
      <c r="J34" s="846"/>
      <c r="K34" s="861"/>
      <c r="L34" s="831" t="s">
        <v>400</v>
      </c>
      <c r="M34" s="844"/>
      <c r="N34" s="850"/>
      <c r="O34" s="831" t="s">
        <v>1064</v>
      </c>
      <c r="P34" s="844"/>
      <c r="Q34" s="844"/>
    </row>
    <row r="35" spans="1:17" ht="12.75" customHeight="1">
      <c r="A35" s="349"/>
      <c r="B35" s="349"/>
      <c r="C35" s="349"/>
      <c r="D35" s="349"/>
      <c r="E35" s="349"/>
      <c r="F35" s="844" t="s">
        <v>455</v>
      </c>
      <c r="G35" s="844"/>
      <c r="H35" s="850"/>
      <c r="I35" s="831" t="s">
        <v>456</v>
      </c>
      <c r="J35" s="844"/>
      <c r="K35" s="850"/>
      <c r="L35" s="862"/>
      <c r="M35" s="863"/>
      <c r="N35" s="851"/>
      <c r="O35" s="862"/>
      <c r="P35" s="863"/>
      <c r="Q35" s="863"/>
    </row>
    <row r="36" spans="1:17" ht="12.75" customHeight="1">
      <c r="A36" s="349"/>
      <c r="B36" s="349"/>
      <c r="C36" s="349"/>
      <c r="D36" s="349"/>
      <c r="E36" s="349"/>
      <c r="F36" s="863"/>
      <c r="G36" s="863"/>
      <c r="H36" s="851"/>
      <c r="I36" s="862"/>
      <c r="J36" s="863"/>
      <c r="K36" s="851"/>
      <c r="L36" s="862"/>
      <c r="M36" s="863"/>
      <c r="N36" s="851"/>
      <c r="O36" s="862"/>
      <c r="P36" s="863"/>
      <c r="Q36" s="863"/>
    </row>
    <row r="37" spans="1:17" ht="12.75" customHeight="1">
      <c r="A37" s="349"/>
      <c r="B37" s="349"/>
      <c r="C37" s="349"/>
      <c r="D37" s="349"/>
      <c r="E37" s="349"/>
      <c r="F37" s="865"/>
      <c r="G37" s="865"/>
      <c r="H37" s="866"/>
      <c r="I37" s="864"/>
      <c r="J37" s="865"/>
      <c r="K37" s="866"/>
      <c r="L37" s="864"/>
      <c r="M37" s="865"/>
      <c r="N37" s="866"/>
      <c r="O37" s="864"/>
      <c r="P37" s="865"/>
      <c r="Q37" s="865"/>
    </row>
    <row r="38" spans="1:17" ht="24.75" customHeight="1">
      <c r="A38" s="349"/>
      <c r="B38" s="349"/>
      <c r="C38" s="349"/>
      <c r="D38" s="349"/>
      <c r="E38" s="349"/>
      <c r="F38" s="371" t="s">
        <v>522</v>
      </c>
      <c r="G38" s="359" t="s">
        <v>523</v>
      </c>
      <c r="H38" s="359" t="s">
        <v>315</v>
      </c>
      <c r="I38" s="359" t="s">
        <v>522</v>
      </c>
      <c r="J38" s="359" t="s">
        <v>523</v>
      </c>
      <c r="K38" s="359" t="s">
        <v>315</v>
      </c>
      <c r="L38" s="359" t="s">
        <v>522</v>
      </c>
      <c r="M38" s="359" t="s">
        <v>523</v>
      </c>
      <c r="N38" s="359" t="s">
        <v>315</v>
      </c>
      <c r="O38" s="359" t="s">
        <v>522</v>
      </c>
      <c r="P38" s="359" t="s">
        <v>523</v>
      </c>
      <c r="Q38" s="372" t="s">
        <v>315</v>
      </c>
    </row>
    <row r="39" spans="1:17" ht="18" customHeight="1">
      <c r="A39" s="349"/>
      <c r="B39" s="349"/>
      <c r="C39" s="349"/>
      <c r="D39" s="349"/>
      <c r="E39" s="349"/>
      <c r="F39" s="342">
        <v>1</v>
      </c>
      <c r="G39" s="353">
        <v>2</v>
      </c>
      <c r="H39" s="373">
        <v>3</v>
      </c>
      <c r="I39" s="353">
        <v>55</v>
      </c>
      <c r="J39" s="353">
        <v>12</v>
      </c>
      <c r="K39" s="373">
        <v>67</v>
      </c>
      <c r="L39" s="353">
        <v>0</v>
      </c>
      <c r="M39" s="353">
        <v>0</v>
      </c>
      <c r="N39" s="373">
        <v>0</v>
      </c>
      <c r="O39" s="353">
        <v>0</v>
      </c>
      <c r="P39" s="353">
        <v>0</v>
      </c>
      <c r="Q39" s="373">
        <v>0</v>
      </c>
    </row>
    <row r="40" spans="1:17" ht="12.75" customHeight="1">
      <c r="A40" s="349"/>
      <c r="B40" s="349"/>
      <c r="C40" s="349"/>
      <c r="D40" s="349"/>
      <c r="E40" s="349"/>
      <c r="F40" s="374"/>
      <c r="G40" s="374"/>
      <c r="H40" s="374"/>
      <c r="I40" s="374"/>
      <c r="J40" s="374"/>
      <c r="K40" s="374"/>
      <c r="L40" s="374"/>
      <c r="M40" s="374"/>
      <c r="N40" s="374"/>
      <c r="O40" s="374"/>
      <c r="P40" s="374"/>
      <c r="Q40" s="374"/>
    </row>
    <row r="41" spans="1:17" ht="12.75" customHeight="1">
      <c r="A41" s="349"/>
      <c r="B41" s="349"/>
      <c r="C41" s="349"/>
      <c r="D41" s="349"/>
      <c r="E41" s="349"/>
      <c r="F41" s="351"/>
      <c r="G41" s="351"/>
      <c r="H41" s="351"/>
      <c r="I41" s="351"/>
      <c r="J41" s="351"/>
      <c r="K41" s="351"/>
      <c r="L41" s="351"/>
      <c r="M41" s="351"/>
      <c r="N41" s="351"/>
      <c r="O41" s="351"/>
      <c r="P41" s="351"/>
      <c r="Q41" s="351"/>
    </row>
    <row r="42" spans="1:5" ht="12.75" customHeight="1">
      <c r="A42" s="349"/>
      <c r="B42" s="349"/>
      <c r="C42" s="349"/>
      <c r="D42" s="349"/>
      <c r="E42" s="349"/>
    </row>
    <row r="43" spans="1:5" ht="12.75" customHeight="1">
      <c r="A43" s="349"/>
      <c r="B43" s="349"/>
      <c r="C43" s="349"/>
      <c r="D43" s="349"/>
      <c r="E43" s="349"/>
    </row>
    <row r="44" spans="1:5" ht="12.75" customHeight="1">
      <c r="A44" s="349"/>
      <c r="B44" s="349"/>
      <c r="C44" s="349"/>
      <c r="D44" s="349"/>
      <c r="E44" s="349"/>
    </row>
    <row r="45" spans="1:5" ht="12.75" customHeight="1">
      <c r="A45" s="349"/>
      <c r="B45" s="349"/>
      <c r="C45" s="349"/>
      <c r="D45" s="349"/>
      <c r="E45" s="349"/>
    </row>
    <row r="46" spans="1:5" ht="12.75" customHeight="1">
      <c r="A46" s="349"/>
      <c r="B46" s="349"/>
      <c r="C46" s="349"/>
      <c r="D46" s="349"/>
      <c r="E46" s="349"/>
    </row>
    <row r="47" spans="1:5" ht="12.75" customHeight="1">
      <c r="A47" s="349"/>
      <c r="B47" s="349"/>
      <c r="C47" s="349"/>
      <c r="D47" s="349"/>
      <c r="E47" s="349"/>
    </row>
    <row r="48" spans="1:5" ht="12.75" customHeight="1">
      <c r="A48" s="349"/>
      <c r="B48" s="349"/>
      <c r="C48" s="349"/>
      <c r="D48" s="349"/>
      <c r="E48" s="349"/>
    </row>
    <row r="49" spans="1:5" ht="12.75" customHeight="1">
      <c r="A49" s="375" t="s">
        <v>524</v>
      </c>
      <c r="B49" s="375"/>
      <c r="C49" s="375"/>
      <c r="D49" s="375"/>
      <c r="E49" s="375"/>
    </row>
    <row r="50" spans="1:5" ht="38.25" customHeight="1">
      <c r="A50" s="858" t="s">
        <v>1065</v>
      </c>
      <c r="B50" s="859"/>
      <c r="C50" s="859"/>
      <c r="D50" s="859"/>
      <c r="E50" s="859"/>
    </row>
    <row r="51" spans="1:5" s="376" customFormat="1" ht="12.75" customHeight="1">
      <c r="A51" s="860"/>
      <c r="B51" s="860"/>
      <c r="C51" s="860"/>
      <c r="D51" s="860"/>
      <c r="E51" s="860"/>
    </row>
    <row r="52" ht="12.75" customHeight="1"/>
  </sheetData>
  <sheetProtection/>
  <mergeCells count="14">
    <mergeCell ref="A1:E1"/>
    <mergeCell ref="A3:B5"/>
    <mergeCell ref="C3:E4"/>
    <mergeCell ref="B7:B26"/>
    <mergeCell ref="F31:Q31"/>
    <mergeCell ref="F32:Q32"/>
    <mergeCell ref="A50:E50"/>
    <mergeCell ref="A51:E51"/>
    <mergeCell ref="F33:Q33"/>
    <mergeCell ref="F34:K34"/>
    <mergeCell ref="L34:N37"/>
    <mergeCell ref="O34:Q37"/>
    <mergeCell ref="F35:H37"/>
    <mergeCell ref="I35:K37"/>
  </mergeCells>
  <printOptions/>
  <pageMargins left="0.5905511811023623" right="0.3937007874015748" top="0.5905511811023623" bottom="0.7874015748031497" header="0.31496062992125984" footer="0.31496062992125984"/>
  <pageSetup firstPageNumber="33" useFirstPageNumber="1" horizontalDpi="600" verticalDpi="600" orientation="portrait" paperSize="9" r:id="rId2"/>
  <headerFooter alignWithMargins="0">
    <oddHeader>&amp;C&amp;"Arial,Standard"&amp;9- &amp;P -</oddHeader>
  </headerFooter>
  <legacyDrawing r:id="rId1"/>
</worksheet>
</file>

<file path=xl/worksheets/sheet18.xml><?xml version="1.0" encoding="utf-8"?>
<worksheet xmlns="http://schemas.openxmlformats.org/spreadsheetml/2006/main" xmlns:r="http://schemas.openxmlformats.org/officeDocument/2006/relationships">
  <dimension ref="A1:BG58"/>
  <sheetViews>
    <sheetView zoomScaleSheetLayoutView="85" zoomScalePageLayoutView="0" workbookViewId="0" topLeftCell="A1">
      <selection activeCell="D8" sqref="D8"/>
    </sheetView>
  </sheetViews>
  <sheetFormatPr defaultColWidth="11.421875" defaultRowHeight="15"/>
  <cols>
    <col min="1" max="1" width="0.85546875" style="55" customWidth="1"/>
    <col min="2" max="2" width="13.140625" style="55" customWidth="1"/>
    <col min="3" max="3" width="0.85546875" style="55" customWidth="1"/>
    <col min="4" max="14" width="6.8515625" style="55" customWidth="1"/>
    <col min="15" max="15" width="0.85546875" style="55" customWidth="1"/>
    <col min="16" max="16" width="10.00390625" style="55" customWidth="1"/>
    <col min="17" max="17" width="8.421875" style="55" customWidth="1"/>
    <col min="18" max="18" width="0.5625" style="55" customWidth="1"/>
    <col min="19" max="32" width="4.7109375" style="55" customWidth="1"/>
    <col min="33" max="33" width="5.00390625" style="55" customWidth="1"/>
    <col min="34" max="34" width="0.85546875" style="55" customWidth="1"/>
    <col min="35" max="35" width="13.28125" style="55" customWidth="1"/>
    <col min="36" max="36" width="0.85546875" style="55" customWidth="1"/>
    <col min="37" max="38" width="4.57421875" style="139" customWidth="1"/>
    <col min="39" max="39" width="4.57421875" style="55" customWidth="1"/>
    <col min="40" max="53" width="4.421875" style="55" customWidth="1"/>
    <col min="54" max="54" width="0.85546875" style="55" customWidth="1"/>
    <col min="55" max="55" width="28.421875" style="55" customWidth="1"/>
    <col min="56" max="56" width="0.85546875" style="55" customWidth="1"/>
    <col min="57" max="59" width="20.00390625" style="55" customWidth="1"/>
    <col min="60" max="61" width="19.421875" style="55" customWidth="1"/>
    <col min="62" max="16384" width="11.421875" style="55" customWidth="1"/>
  </cols>
  <sheetData>
    <row r="1" spans="1:19" ht="17.25" customHeight="1">
      <c r="A1" s="673" t="s">
        <v>1066</v>
      </c>
      <c r="B1" s="673"/>
      <c r="C1" s="673"/>
      <c r="D1" s="673"/>
      <c r="E1" s="673"/>
      <c r="F1" s="673"/>
      <c r="G1" s="673"/>
      <c r="H1" s="673"/>
      <c r="I1" s="673"/>
      <c r="J1" s="673"/>
      <c r="K1" s="673"/>
      <c r="L1" s="673"/>
      <c r="M1" s="673"/>
      <c r="N1" s="673"/>
      <c r="O1" s="673"/>
      <c r="P1" s="591"/>
      <c r="Q1" s="591"/>
      <c r="R1" s="591"/>
      <c r="S1" s="591"/>
    </row>
    <row r="2" spans="1:15" ht="11.25" customHeight="1">
      <c r="A2" s="673" t="s">
        <v>1067</v>
      </c>
      <c r="B2" s="673"/>
      <c r="C2" s="673"/>
      <c r="D2" s="673"/>
      <c r="E2" s="673"/>
      <c r="F2" s="673"/>
      <c r="G2" s="673"/>
      <c r="H2" s="673"/>
      <c r="I2" s="673"/>
      <c r="J2" s="673"/>
      <c r="K2" s="673"/>
      <c r="L2" s="673"/>
      <c r="M2" s="673"/>
      <c r="N2" s="673"/>
      <c r="O2" s="673"/>
    </row>
    <row r="3" spans="1:14" ht="14.25" customHeight="1">
      <c r="A3" s="696" t="s">
        <v>332</v>
      </c>
      <c r="B3" s="696"/>
      <c r="C3" s="696"/>
      <c r="D3" s="696"/>
      <c r="E3" s="696"/>
      <c r="F3" s="696"/>
      <c r="G3" s="696"/>
      <c r="H3" s="696"/>
      <c r="I3" s="696"/>
      <c r="J3" s="696"/>
      <c r="K3" s="696"/>
      <c r="L3" s="696"/>
      <c r="M3" s="696"/>
      <c r="N3" s="696"/>
    </row>
    <row r="4" spans="1:14" ht="12.75" customHeight="1">
      <c r="A4" s="676" t="s">
        <v>156</v>
      </c>
      <c r="B4" s="676"/>
      <c r="C4" s="680"/>
      <c r="D4" s="697" t="s">
        <v>333</v>
      </c>
      <c r="E4" s="697" t="s">
        <v>334</v>
      </c>
      <c r="F4" s="825" t="s">
        <v>297</v>
      </c>
      <c r="G4" s="676"/>
      <c r="H4" s="680"/>
      <c r="I4" s="666" t="s">
        <v>335</v>
      </c>
      <c r="J4" s="693"/>
      <c r="K4" s="693"/>
      <c r="L4" s="693"/>
      <c r="M4" s="693"/>
      <c r="N4" s="693"/>
    </row>
    <row r="5" spans="1:14" ht="12.75" customHeight="1">
      <c r="A5" s="677"/>
      <c r="B5" s="677"/>
      <c r="C5" s="704"/>
      <c r="D5" s="704"/>
      <c r="E5" s="704"/>
      <c r="F5" s="711"/>
      <c r="G5" s="677"/>
      <c r="H5" s="704"/>
      <c r="I5" s="666" t="s">
        <v>252</v>
      </c>
      <c r="J5" s="876"/>
      <c r="K5" s="666" t="s">
        <v>251</v>
      </c>
      <c r="L5" s="876"/>
      <c r="M5" s="666" t="s">
        <v>336</v>
      </c>
      <c r="N5" s="693"/>
    </row>
    <row r="6" spans="1:14" ht="12.75" customHeight="1">
      <c r="A6" s="677"/>
      <c r="B6" s="677"/>
      <c r="C6" s="704"/>
      <c r="D6" s="704"/>
      <c r="E6" s="704"/>
      <c r="F6" s="681"/>
      <c r="G6" s="678"/>
      <c r="H6" s="682"/>
      <c r="I6" s="666" t="s">
        <v>337</v>
      </c>
      <c r="J6" s="693"/>
      <c r="K6" s="693"/>
      <c r="L6" s="693"/>
      <c r="M6" s="693"/>
      <c r="N6" s="693"/>
    </row>
    <row r="7" spans="1:14" ht="12.75" customHeight="1">
      <c r="A7" s="678"/>
      <c r="B7" s="678"/>
      <c r="C7" s="682"/>
      <c r="D7" s="682"/>
      <c r="E7" s="682"/>
      <c r="F7" s="125" t="s">
        <v>338</v>
      </c>
      <c r="G7" s="125" t="s">
        <v>339</v>
      </c>
      <c r="H7" s="125" t="s">
        <v>340</v>
      </c>
      <c r="I7" s="125" t="s">
        <v>338</v>
      </c>
      <c r="J7" s="125" t="s">
        <v>339</v>
      </c>
      <c r="K7" s="125" t="s">
        <v>338</v>
      </c>
      <c r="L7" s="125" t="s">
        <v>339</v>
      </c>
      <c r="M7" s="125" t="s">
        <v>338</v>
      </c>
      <c r="N7" s="125" t="s">
        <v>339</v>
      </c>
    </row>
    <row r="8" spans="1:14" ht="13.5" customHeight="1">
      <c r="A8" s="165" t="s">
        <v>341</v>
      </c>
      <c r="B8" s="165"/>
      <c r="C8" s="165"/>
      <c r="D8" s="140">
        <v>1</v>
      </c>
      <c r="E8" s="141">
        <v>1</v>
      </c>
      <c r="F8" s="141">
        <v>0</v>
      </c>
      <c r="G8" s="141">
        <v>15</v>
      </c>
      <c r="H8" s="141">
        <v>15</v>
      </c>
      <c r="I8" s="141">
        <v>0</v>
      </c>
      <c r="J8" s="141">
        <v>15</v>
      </c>
      <c r="K8" s="141">
        <v>0</v>
      </c>
      <c r="L8" s="141">
        <v>0</v>
      </c>
      <c r="M8" s="141">
        <v>0</v>
      </c>
      <c r="N8" s="141">
        <v>0</v>
      </c>
    </row>
    <row r="9" spans="1:14" ht="12.75" customHeight="1">
      <c r="A9" s="165" t="s">
        <v>342</v>
      </c>
      <c r="B9" s="165"/>
      <c r="C9" s="165"/>
      <c r="D9" s="140"/>
      <c r="E9" s="149"/>
      <c r="F9" s="149"/>
      <c r="G9" s="149"/>
      <c r="H9" s="149"/>
      <c r="I9" s="149"/>
      <c r="J9" s="149"/>
      <c r="K9" s="149"/>
      <c r="L9" s="149"/>
      <c r="M9" s="149"/>
      <c r="N9" s="149"/>
    </row>
    <row r="10" spans="1:14" ht="12.75" customHeight="1">
      <c r="A10" s="165"/>
      <c r="B10" s="142" t="s">
        <v>343</v>
      </c>
      <c r="C10" s="142"/>
      <c r="D10" s="143">
        <v>3</v>
      </c>
      <c r="E10" s="149">
        <v>15</v>
      </c>
      <c r="F10" s="149">
        <v>127</v>
      </c>
      <c r="G10" s="149">
        <v>169</v>
      </c>
      <c r="H10" s="149">
        <v>296</v>
      </c>
      <c r="I10" s="149">
        <v>36</v>
      </c>
      <c r="J10" s="149">
        <v>69</v>
      </c>
      <c r="K10" s="149">
        <v>46</v>
      </c>
      <c r="L10" s="149">
        <v>53</v>
      </c>
      <c r="M10" s="149">
        <v>45</v>
      </c>
      <c r="N10" s="149">
        <v>47</v>
      </c>
    </row>
    <row r="11" spans="1:14" ht="12.75" customHeight="1">
      <c r="A11" s="165"/>
      <c r="B11" s="168" t="s">
        <v>14</v>
      </c>
      <c r="C11" s="168"/>
      <c r="D11" s="144" t="s">
        <v>344</v>
      </c>
      <c r="E11" s="145">
        <v>16</v>
      </c>
      <c r="F11" s="145">
        <v>127</v>
      </c>
      <c r="G11" s="145">
        <v>184</v>
      </c>
      <c r="H11" s="145">
        <v>311</v>
      </c>
      <c r="I11" s="145">
        <v>36</v>
      </c>
      <c r="J11" s="145">
        <v>84</v>
      </c>
      <c r="K11" s="145">
        <v>46</v>
      </c>
      <c r="L11" s="145">
        <v>53</v>
      </c>
      <c r="M11" s="145">
        <v>45</v>
      </c>
      <c r="N11" s="145">
        <v>47</v>
      </c>
    </row>
    <row r="12" spans="1:14" ht="12.75" customHeight="1">
      <c r="A12" s="165"/>
      <c r="B12" s="168"/>
      <c r="C12" s="168"/>
      <c r="D12" s="126"/>
      <c r="E12" s="145"/>
      <c r="F12" s="145"/>
      <c r="G12" s="145"/>
      <c r="H12" s="145"/>
      <c r="I12" s="145"/>
      <c r="J12" s="145"/>
      <c r="K12" s="145"/>
      <c r="L12" s="145"/>
      <c r="M12" s="145"/>
      <c r="N12" s="145"/>
    </row>
    <row r="13" spans="1:14" ht="12.75" customHeight="1">
      <c r="A13" s="165"/>
      <c r="B13" s="165"/>
      <c r="C13" s="165"/>
      <c r="D13" s="149"/>
      <c r="E13" s="176"/>
      <c r="F13" s="145"/>
      <c r="G13" s="145"/>
      <c r="H13" s="145"/>
      <c r="I13" s="145"/>
      <c r="J13" s="145"/>
      <c r="K13" s="145"/>
      <c r="L13" s="145"/>
      <c r="M13" s="145"/>
      <c r="N13" s="145"/>
    </row>
    <row r="14" spans="1:38" s="52" customFormat="1" ht="16.5" customHeight="1">
      <c r="A14" s="177"/>
      <c r="B14" s="178"/>
      <c r="C14" s="177"/>
      <c r="D14" s="177"/>
      <c r="E14" s="177"/>
      <c r="F14" s="177"/>
      <c r="G14" s="177"/>
      <c r="H14" s="177"/>
      <c r="I14" s="177"/>
      <c r="J14" s="177"/>
      <c r="K14" s="177"/>
      <c r="L14" s="177"/>
      <c r="M14" s="177"/>
      <c r="N14" s="177"/>
      <c r="O14" s="673" t="s">
        <v>345</v>
      </c>
      <c r="P14" s="673"/>
      <c r="Q14" s="673"/>
      <c r="R14" s="673"/>
      <c r="S14" s="673"/>
      <c r="T14" s="673"/>
      <c r="U14" s="673"/>
      <c r="V14" s="673"/>
      <c r="W14" s="673"/>
      <c r="X14" s="673"/>
      <c r="Y14" s="673"/>
      <c r="Z14" s="673"/>
      <c r="AA14" s="673"/>
      <c r="AB14" s="673"/>
      <c r="AC14" s="673"/>
      <c r="AD14" s="673"/>
      <c r="AE14" s="673"/>
      <c r="AF14" s="673"/>
      <c r="AG14" s="673"/>
      <c r="AK14" s="179"/>
      <c r="AL14" s="179"/>
    </row>
    <row r="15" spans="1:38" s="52" customFormat="1" ht="14.25" customHeight="1">
      <c r="A15" s="177"/>
      <c r="B15" s="177"/>
      <c r="C15" s="177"/>
      <c r="D15" s="177"/>
      <c r="E15" s="177"/>
      <c r="F15" s="177"/>
      <c r="G15" s="177"/>
      <c r="H15" s="177"/>
      <c r="I15" s="177"/>
      <c r="J15" s="177"/>
      <c r="K15" s="177"/>
      <c r="L15" s="177"/>
      <c r="M15" s="177"/>
      <c r="N15" s="177"/>
      <c r="O15" s="710" t="s">
        <v>332</v>
      </c>
      <c r="P15" s="710"/>
      <c r="Q15" s="710"/>
      <c r="R15" s="710"/>
      <c r="S15" s="696"/>
      <c r="T15" s="696"/>
      <c r="U15" s="696"/>
      <c r="V15" s="696"/>
      <c r="W15" s="696"/>
      <c r="X15" s="696"/>
      <c r="Y15" s="696"/>
      <c r="Z15" s="696"/>
      <c r="AA15" s="696"/>
      <c r="AB15" s="696"/>
      <c r="AC15" s="696"/>
      <c r="AD15" s="696"/>
      <c r="AE15" s="696"/>
      <c r="AF15" s="696"/>
      <c r="AG15" s="696"/>
      <c r="AK15" s="179"/>
      <c r="AL15" s="179"/>
    </row>
    <row r="16" spans="1:33" ht="12.75" customHeight="1">
      <c r="A16" s="165"/>
      <c r="B16" s="165"/>
      <c r="C16" s="165"/>
      <c r="D16" s="165"/>
      <c r="E16" s="165"/>
      <c r="F16" s="165"/>
      <c r="G16" s="165"/>
      <c r="H16" s="165"/>
      <c r="I16" s="165"/>
      <c r="J16" s="165"/>
      <c r="K16" s="165"/>
      <c r="L16" s="165"/>
      <c r="M16" s="165"/>
      <c r="N16" s="165"/>
      <c r="O16" s="676" t="s">
        <v>156</v>
      </c>
      <c r="P16" s="676"/>
      <c r="Q16" s="825" t="s">
        <v>346</v>
      </c>
      <c r="R16" s="697"/>
      <c r="S16" s="825" t="s">
        <v>297</v>
      </c>
      <c r="T16" s="662"/>
      <c r="U16" s="662"/>
      <c r="V16" s="662"/>
      <c r="W16" s="662"/>
      <c r="X16" s="662"/>
      <c r="Y16" s="662"/>
      <c r="Z16" s="662"/>
      <c r="AA16" s="662"/>
      <c r="AB16" s="662"/>
      <c r="AC16" s="662"/>
      <c r="AD16" s="662"/>
      <c r="AE16" s="662"/>
      <c r="AF16" s="662"/>
      <c r="AG16" s="662"/>
    </row>
    <row r="17" spans="1:33" ht="12.75" customHeight="1">
      <c r="A17" s="165"/>
      <c r="B17" s="165"/>
      <c r="C17" s="165"/>
      <c r="D17" s="165"/>
      <c r="E17" s="165"/>
      <c r="F17" s="165"/>
      <c r="G17" s="165"/>
      <c r="H17" s="165"/>
      <c r="I17" s="165"/>
      <c r="J17" s="165"/>
      <c r="K17" s="165"/>
      <c r="L17" s="165"/>
      <c r="M17" s="165"/>
      <c r="N17" s="165"/>
      <c r="O17" s="677"/>
      <c r="P17" s="677"/>
      <c r="Q17" s="874"/>
      <c r="R17" s="698"/>
      <c r="S17" s="707" t="s">
        <v>347</v>
      </c>
      <c r="T17" s="666" t="s">
        <v>316</v>
      </c>
      <c r="U17" s="693"/>
      <c r="V17" s="693"/>
      <c r="W17" s="693"/>
      <c r="X17" s="693"/>
      <c r="Y17" s="693"/>
      <c r="Z17" s="693"/>
      <c r="AA17" s="693"/>
      <c r="AB17" s="693"/>
      <c r="AC17" s="693"/>
      <c r="AD17" s="693"/>
      <c r="AE17" s="693"/>
      <c r="AF17" s="693"/>
      <c r="AG17" s="693"/>
    </row>
    <row r="18" spans="1:33" ht="12.75" customHeight="1">
      <c r="A18" s="165"/>
      <c r="B18" s="165"/>
      <c r="C18" s="165"/>
      <c r="D18" s="165"/>
      <c r="E18" s="165"/>
      <c r="F18" s="165"/>
      <c r="G18" s="165"/>
      <c r="H18" s="165"/>
      <c r="I18" s="165"/>
      <c r="J18" s="165"/>
      <c r="K18" s="165"/>
      <c r="L18" s="165"/>
      <c r="M18" s="165"/>
      <c r="N18" s="165"/>
      <c r="O18" s="677"/>
      <c r="P18" s="677"/>
      <c r="Q18" s="874"/>
      <c r="R18" s="698"/>
      <c r="S18" s="708"/>
      <c r="T18" s="871">
        <v>1996</v>
      </c>
      <c r="U18" s="871">
        <v>1995</v>
      </c>
      <c r="V18" s="871">
        <v>1994</v>
      </c>
      <c r="W18" s="871">
        <v>1993</v>
      </c>
      <c r="X18" s="871">
        <v>1992</v>
      </c>
      <c r="Y18" s="871">
        <v>1991</v>
      </c>
      <c r="Z18" s="871">
        <v>1990</v>
      </c>
      <c r="AA18" s="871">
        <v>1989</v>
      </c>
      <c r="AB18" s="871">
        <v>1988</v>
      </c>
      <c r="AC18" s="871">
        <v>1987</v>
      </c>
      <c r="AD18" s="871">
        <v>1986</v>
      </c>
      <c r="AE18" s="871">
        <v>1985</v>
      </c>
      <c r="AF18" s="871">
        <v>1984</v>
      </c>
      <c r="AG18" s="825" t="s">
        <v>348</v>
      </c>
    </row>
    <row r="19" spans="1:33" ht="12.75" customHeight="1">
      <c r="A19" s="165"/>
      <c r="B19" s="165"/>
      <c r="C19" s="165"/>
      <c r="D19" s="165"/>
      <c r="E19" s="165"/>
      <c r="F19" s="165"/>
      <c r="G19" s="165"/>
      <c r="H19" s="165"/>
      <c r="I19" s="165"/>
      <c r="J19" s="165"/>
      <c r="K19" s="165"/>
      <c r="L19" s="165"/>
      <c r="M19" s="165"/>
      <c r="N19" s="165"/>
      <c r="O19" s="677"/>
      <c r="P19" s="677"/>
      <c r="Q19" s="874"/>
      <c r="R19" s="698"/>
      <c r="S19" s="708"/>
      <c r="T19" s="872"/>
      <c r="U19" s="872"/>
      <c r="V19" s="872"/>
      <c r="W19" s="872"/>
      <c r="X19" s="872"/>
      <c r="Y19" s="872"/>
      <c r="Z19" s="872"/>
      <c r="AA19" s="872"/>
      <c r="AB19" s="872"/>
      <c r="AC19" s="872"/>
      <c r="AD19" s="872"/>
      <c r="AE19" s="872"/>
      <c r="AF19" s="872"/>
      <c r="AG19" s="711"/>
    </row>
    <row r="20" spans="1:33" ht="12.75" customHeight="1">
      <c r="A20" s="165"/>
      <c r="B20" s="165"/>
      <c r="C20" s="165"/>
      <c r="D20" s="165"/>
      <c r="E20" s="165"/>
      <c r="F20" s="165"/>
      <c r="G20" s="165"/>
      <c r="H20" s="165"/>
      <c r="I20" s="165"/>
      <c r="J20" s="165"/>
      <c r="K20" s="165"/>
      <c r="L20" s="165"/>
      <c r="M20" s="165"/>
      <c r="N20" s="165"/>
      <c r="O20" s="678"/>
      <c r="P20" s="678"/>
      <c r="Q20" s="875"/>
      <c r="R20" s="699"/>
      <c r="S20" s="709"/>
      <c r="T20" s="873"/>
      <c r="U20" s="873"/>
      <c r="V20" s="873"/>
      <c r="W20" s="873"/>
      <c r="X20" s="873"/>
      <c r="Y20" s="873"/>
      <c r="Z20" s="873"/>
      <c r="AA20" s="873"/>
      <c r="AB20" s="873"/>
      <c r="AC20" s="873"/>
      <c r="AD20" s="873"/>
      <c r="AE20" s="873"/>
      <c r="AF20" s="873"/>
      <c r="AG20" s="681"/>
    </row>
    <row r="21" spans="1:33" ht="13.5" customHeight="1">
      <c r="A21" s="165"/>
      <c r="B21" s="165"/>
      <c r="C21" s="165"/>
      <c r="D21" s="165"/>
      <c r="E21" s="165"/>
      <c r="F21" s="165"/>
      <c r="G21" s="165"/>
      <c r="H21" s="165"/>
      <c r="I21" s="165"/>
      <c r="J21" s="165"/>
      <c r="K21" s="165"/>
      <c r="L21" s="165"/>
      <c r="M21" s="165"/>
      <c r="N21" s="165"/>
      <c r="O21" s="165" t="s">
        <v>341</v>
      </c>
      <c r="P21" s="165"/>
      <c r="Q21" s="180" t="s">
        <v>7</v>
      </c>
      <c r="R21" s="181"/>
      <c r="S21" s="141">
        <v>0</v>
      </c>
      <c r="T21" s="182">
        <v>0</v>
      </c>
      <c r="U21" s="182">
        <v>0</v>
      </c>
      <c r="V21" s="182">
        <v>0</v>
      </c>
      <c r="W21" s="182">
        <v>0</v>
      </c>
      <c r="X21" s="182">
        <v>0</v>
      </c>
      <c r="Y21" s="182">
        <v>0</v>
      </c>
      <c r="Z21" s="182">
        <v>0</v>
      </c>
      <c r="AA21" s="182">
        <v>0</v>
      </c>
      <c r="AB21" s="182">
        <v>0</v>
      </c>
      <c r="AC21" s="182">
        <v>0</v>
      </c>
      <c r="AD21" s="182">
        <v>0</v>
      </c>
      <c r="AE21" s="182">
        <v>0</v>
      </c>
      <c r="AF21" s="182">
        <v>0</v>
      </c>
      <c r="AG21" s="182">
        <v>0</v>
      </c>
    </row>
    <row r="22" spans="1:33" ht="12.75" customHeight="1">
      <c r="A22" s="165"/>
      <c r="B22" s="165"/>
      <c r="C22" s="165"/>
      <c r="D22" s="165"/>
      <c r="E22" s="165"/>
      <c r="F22" s="165"/>
      <c r="G22" s="165"/>
      <c r="H22" s="165"/>
      <c r="I22" s="165"/>
      <c r="J22" s="165"/>
      <c r="K22" s="165"/>
      <c r="L22" s="165"/>
      <c r="M22" s="165"/>
      <c r="N22" s="165"/>
      <c r="O22" s="165"/>
      <c r="P22" s="165"/>
      <c r="Q22" s="180" t="s">
        <v>8</v>
      </c>
      <c r="R22" s="183"/>
      <c r="S22" s="149">
        <v>15</v>
      </c>
      <c r="T22" s="149">
        <v>0</v>
      </c>
      <c r="U22" s="149">
        <v>0</v>
      </c>
      <c r="V22" s="149">
        <v>0</v>
      </c>
      <c r="W22" s="149">
        <v>0</v>
      </c>
      <c r="X22" s="149">
        <v>0</v>
      </c>
      <c r="Y22" s="149">
        <v>0</v>
      </c>
      <c r="Z22" s="149">
        <v>0</v>
      </c>
      <c r="AA22" s="149">
        <v>0</v>
      </c>
      <c r="AB22" s="184">
        <v>1</v>
      </c>
      <c r="AC22" s="149">
        <v>1</v>
      </c>
      <c r="AD22" s="184">
        <v>0</v>
      </c>
      <c r="AE22" s="149">
        <v>1</v>
      </c>
      <c r="AF22" s="184">
        <v>0</v>
      </c>
      <c r="AG22" s="149">
        <v>12</v>
      </c>
    </row>
    <row r="23" spans="1:33" ht="12.75" customHeight="1">
      <c r="A23" s="165"/>
      <c r="B23" s="165"/>
      <c r="C23" s="165"/>
      <c r="D23" s="165"/>
      <c r="E23" s="165"/>
      <c r="F23" s="165"/>
      <c r="G23" s="165"/>
      <c r="H23" s="165"/>
      <c r="I23" s="165"/>
      <c r="J23" s="165"/>
      <c r="K23" s="165"/>
      <c r="L23" s="165"/>
      <c r="M23" s="165"/>
      <c r="N23" s="165"/>
      <c r="O23" s="165" t="s">
        <v>342</v>
      </c>
      <c r="P23" s="165"/>
      <c r="Q23" s="162"/>
      <c r="R23" s="173"/>
      <c r="S23" s="149"/>
      <c r="T23" s="149"/>
      <c r="U23" s="149"/>
      <c r="V23" s="149"/>
      <c r="W23" s="149"/>
      <c r="X23" s="149"/>
      <c r="Y23" s="149"/>
      <c r="Z23" s="149"/>
      <c r="AA23" s="149"/>
      <c r="AB23" s="149"/>
      <c r="AC23" s="149"/>
      <c r="AD23" s="149"/>
      <c r="AE23" s="149"/>
      <c r="AF23" s="149"/>
      <c r="AG23" s="149"/>
    </row>
    <row r="24" spans="1:33" ht="12.75" customHeight="1">
      <c r="A24" s="165"/>
      <c r="B24" s="165"/>
      <c r="C24" s="165"/>
      <c r="D24" s="165"/>
      <c r="E24" s="165"/>
      <c r="F24" s="165"/>
      <c r="G24" s="165"/>
      <c r="H24" s="165"/>
      <c r="I24" s="165"/>
      <c r="J24" s="165"/>
      <c r="K24" s="165"/>
      <c r="L24" s="165"/>
      <c r="M24" s="165"/>
      <c r="N24" s="165"/>
      <c r="O24" s="165"/>
      <c r="P24" s="165" t="s">
        <v>343</v>
      </c>
      <c r="Q24" s="180" t="s">
        <v>7</v>
      </c>
      <c r="R24" s="183"/>
      <c r="S24" s="149">
        <v>127</v>
      </c>
      <c r="T24" s="149">
        <v>0</v>
      </c>
      <c r="U24" s="149">
        <v>6</v>
      </c>
      <c r="V24" s="149">
        <v>6</v>
      </c>
      <c r="W24" s="149">
        <v>6</v>
      </c>
      <c r="X24" s="149">
        <v>16</v>
      </c>
      <c r="Y24" s="149">
        <v>12</v>
      </c>
      <c r="Z24" s="149">
        <v>15</v>
      </c>
      <c r="AA24" s="149">
        <v>13</v>
      </c>
      <c r="AB24" s="149">
        <v>9</v>
      </c>
      <c r="AC24" s="149">
        <v>6</v>
      </c>
      <c r="AD24" s="149">
        <v>9</v>
      </c>
      <c r="AE24" s="149">
        <v>4</v>
      </c>
      <c r="AF24" s="149">
        <v>6</v>
      </c>
      <c r="AG24" s="149">
        <v>19</v>
      </c>
    </row>
    <row r="25" spans="1:33" ht="12.75" customHeight="1">
      <c r="A25" s="165"/>
      <c r="B25" s="165"/>
      <c r="C25" s="165"/>
      <c r="D25" s="165"/>
      <c r="E25" s="165"/>
      <c r="F25" s="165"/>
      <c r="G25" s="165"/>
      <c r="H25" s="165"/>
      <c r="I25" s="165"/>
      <c r="J25" s="165"/>
      <c r="K25" s="165"/>
      <c r="L25" s="165"/>
      <c r="M25" s="165"/>
      <c r="N25" s="165"/>
      <c r="O25" s="165"/>
      <c r="P25" s="165"/>
      <c r="Q25" s="180" t="s">
        <v>8</v>
      </c>
      <c r="R25" s="183"/>
      <c r="S25" s="149">
        <v>169</v>
      </c>
      <c r="T25" s="149">
        <v>4</v>
      </c>
      <c r="U25" s="149">
        <v>17</v>
      </c>
      <c r="V25" s="149">
        <v>17</v>
      </c>
      <c r="W25" s="149">
        <v>24</v>
      </c>
      <c r="X25" s="149">
        <v>23</v>
      </c>
      <c r="Y25" s="149">
        <v>22</v>
      </c>
      <c r="Z25" s="149">
        <v>15</v>
      </c>
      <c r="AA25" s="149">
        <v>15</v>
      </c>
      <c r="AB25" s="149">
        <v>13</v>
      </c>
      <c r="AC25" s="149">
        <v>4</v>
      </c>
      <c r="AD25" s="149">
        <v>0</v>
      </c>
      <c r="AE25" s="149">
        <v>1</v>
      </c>
      <c r="AF25" s="149">
        <v>2</v>
      </c>
      <c r="AG25" s="149">
        <v>12</v>
      </c>
    </row>
    <row r="26" spans="1:33" ht="12.75" customHeight="1">
      <c r="A26" s="165"/>
      <c r="B26" s="165"/>
      <c r="C26" s="165"/>
      <c r="D26" s="165"/>
      <c r="E26" s="165"/>
      <c r="F26" s="165"/>
      <c r="G26" s="165"/>
      <c r="H26" s="165"/>
      <c r="I26" s="165"/>
      <c r="J26" s="165"/>
      <c r="K26" s="165"/>
      <c r="L26" s="165"/>
      <c r="M26" s="165"/>
      <c r="N26" s="165"/>
      <c r="O26" s="165"/>
      <c r="P26" s="165"/>
      <c r="Q26" s="148" t="s">
        <v>14</v>
      </c>
      <c r="R26" s="185"/>
      <c r="S26" s="145">
        <v>311</v>
      </c>
      <c r="T26" s="145">
        <v>4</v>
      </c>
      <c r="U26" s="145">
        <v>23</v>
      </c>
      <c r="V26" s="145">
        <v>23</v>
      </c>
      <c r="W26" s="145">
        <v>30</v>
      </c>
      <c r="X26" s="145">
        <v>39</v>
      </c>
      <c r="Y26" s="145">
        <v>34</v>
      </c>
      <c r="Z26" s="145">
        <v>30</v>
      </c>
      <c r="AA26" s="145">
        <v>28</v>
      </c>
      <c r="AB26" s="145">
        <v>23</v>
      </c>
      <c r="AC26" s="145">
        <v>11</v>
      </c>
      <c r="AD26" s="145">
        <v>9</v>
      </c>
      <c r="AE26" s="145">
        <v>6</v>
      </c>
      <c r="AF26" s="145">
        <v>8</v>
      </c>
      <c r="AG26" s="145">
        <v>43</v>
      </c>
    </row>
    <row r="27" spans="1:33" ht="12.75" customHeight="1">
      <c r="A27" s="165"/>
      <c r="B27" s="165"/>
      <c r="C27" s="165"/>
      <c r="D27" s="165"/>
      <c r="E27" s="165"/>
      <c r="F27" s="165"/>
      <c r="G27" s="165"/>
      <c r="H27" s="165"/>
      <c r="I27" s="165"/>
      <c r="J27" s="165"/>
      <c r="K27" s="165"/>
      <c r="L27" s="165"/>
      <c r="M27" s="165"/>
      <c r="N27" s="165"/>
      <c r="O27" s="165"/>
      <c r="Q27" s="186" t="s">
        <v>7</v>
      </c>
      <c r="R27" s="187"/>
      <c r="S27" s="145">
        <v>127</v>
      </c>
      <c r="T27" s="149">
        <v>0</v>
      </c>
      <c r="U27" s="149">
        <v>6</v>
      </c>
      <c r="V27" s="149">
        <v>6</v>
      </c>
      <c r="W27" s="149">
        <v>6</v>
      </c>
      <c r="X27" s="149">
        <v>16</v>
      </c>
      <c r="Y27" s="149">
        <v>12</v>
      </c>
      <c r="Z27" s="149">
        <v>15</v>
      </c>
      <c r="AA27" s="149">
        <v>13</v>
      </c>
      <c r="AB27" s="149">
        <v>9</v>
      </c>
      <c r="AC27" s="149">
        <v>6</v>
      </c>
      <c r="AD27" s="149">
        <v>9</v>
      </c>
      <c r="AE27" s="149">
        <v>4</v>
      </c>
      <c r="AF27" s="149">
        <v>6</v>
      </c>
      <c r="AG27" s="149">
        <v>19</v>
      </c>
    </row>
    <row r="28" spans="1:33" ht="12.75" customHeight="1">
      <c r="A28" s="165"/>
      <c r="B28" s="165"/>
      <c r="C28" s="165"/>
      <c r="D28" s="165"/>
      <c r="E28" s="165"/>
      <c r="F28" s="165"/>
      <c r="G28" s="165"/>
      <c r="H28" s="165"/>
      <c r="I28" s="165"/>
      <c r="J28" s="165"/>
      <c r="K28" s="165"/>
      <c r="L28" s="165"/>
      <c r="M28" s="165"/>
      <c r="N28" s="165"/>
      <c r="O28" s="171"/>
      <c r="P28" s="171"/>
      <c r="Q28" s="186" t="s">
        <v>8</v>
      </c>
      <c r="R28" s="187"/>
      <c r="S28" s="145">
        <v>184</v>
      </c>
      <c r="T28" s="145">
        <v>4</v>
      </c>
      <c r="U28" s="145">
        <v>17</v>
      </c>
      <c r="V28" s="145">
        <v>17</v>
      </c>
      <c r="W28" s="145">
        <v>24</v>
      </c>
      <c r="X28" s="145">
        <v>23</v>
      </c>
      <c r="Y28" s="145">
        <v>22</v>
      </c>
      <c r="Z28" s="145">
        <v>15</v>
      </c>
      <c r="AA28" s="145">
        <v>15</v>
      </c>
      <c r="AB28" s="145">
        <v>14</v>
      </c>
      <c r="AC28" s="145">
        <v>5</v>
      </c>
      <c r="AD28" s="145">
        <v>0</v>
      </c>
      <c r="AE28" s="145">
        <v>2</v>
      </c>
      <c r="AF28" s="145">
        <v>2</v>
      </c>
      <c r="AG28" s="145">
        <v>24</v>
      </c>
    </row>
    <row r="29" spans="1:16" ht="12.75" customHeight="1">
      <c r="A29" s="165"/>
      <c r="B29" s="165"/>
      <c r="C29" s="165"/>
      <c r="D29" s="165"/>
      <c r="E29" s="165"/>
      <c r="F29" s="165"/>
      <c r="G29" s="165"/>
      <c r="H29" s="165"/>
      <c r="I29" s="165"/>
      <c r="J29" s="165"/>
      <c r="K29" s="165"/>
      <c r="L29" s="165"/>
      <c r="M29" s="165"/>
      <c r="N29" s="165"/>
      <c r="O29" s="171"/>
      <c r="P29" s="171"/>
    </row>
    <row r="30" spans="1:14" ht="12.75" customHeight="1">
      <c r="A30" s="165"/>
      <c r="B30" s="165"/>
      <c r="C30" s="165"/>
      <c r="D30" s="165"/>
      <c r="E30" s="165"/>
      <c r="F30" s="165"/>
      <c r="G30" s="165"/>
      <c r="H30" s="165"/>
      <c r="I30" s="165"/>
      <c r="J30" s="165"/>
      <c r="K30" s="165"/>
      <c r="L30" s="165"/>
      <c r="M30" s="165"/>
      <c r="N30" s="165"/>
    </row>
    <row r="31" spans="1:14" ht="12.75" customHeight="1">
      <c r="A31" s="165"/>
      <c r="B31" s="165"/>
      <c r="C31" s="165"/>
      <c r="D31" s="165"/>
      <c r="E31" s="165"/>
      <c r="F31" s="165"/>
      <c r="G31" s="165"/>
      <c r="H31" s="165"/>
      <c r="I31" s="165"/>
      <c r="J31" s="165"/>
      <c r="K31" s="165"/>
      <c r="L31" s="165"/>
      <c r="M31" s="165"/>
      <c r="N31" s="165"/>
    </row>
    <row r="32" spans="1:53" ht="16.5" customHeight="1">
      <c r="A32" s="165"/>
      <c r="B32" s="165"/>
      <c r="C32" s="165"/>
      <c r="D32" s="165"/>
      <c r="E32" s="165"/>
      <c r="F32" s="165"/>
      <c r="G32" s="165"/>
      <c r="H32" s="165"/>
      <c r="I32" s="165"/>
      <c r="J32" s="165"/>
      <c r="K32" s="165"/>
      <c r="L32" s="165"/>
      <c r="M32" s="165"/>
      <c r="N32" s="165"/>
      <c r="AH32" s="673" t="s">
        <v>349</v>
      </c>
      <c r="AI32" s="673"/>
      <c r="AJ32" s="673"/>
      <c r="AK32" s="673"/>
      <c r="AL32" s="673"/>
      <c r="AM32" s="673"/>
      <c r="AN32" s="673"/>
      <c r="AO32" s="673"/>
      <c r="AP32" s="673"/>
      <c r="AQ32" s="673"/>
      <c r="AR32" s="673"/>
      <c r="AS32" s="673"/>
      <c r="AT32" s="673"/>
      <c r="AU32" s="673"/>
      <c r="AV32" s="673"/>
      <c r="AW32" s="673"/>
      <c r="AX32" s="673"/>
      <c r="AY32" s="673"/>
      <c r="AZ32" s="673"/>
      <c r="BA32" s="673"/>
    </row>
    <row r="33" spans="1:53" ht="14.25" customHeight="1">
      <c r="A33" s="165"/>
      <c r="B33" s="165"/>
      <c r="C33" s="165"/>
      <c r="D33" s="165"/>
      <c r="E33" s="165"/>
      <c r="F33" s="165"/>
      <c r="G33" s="165"/>
      <c r="H33" s="165"/>
      <c r="I33" s="165"/>
      <c r="J33" s="165"/>
      <c r="K33" s="165"/>
      <c r="L33" s="165"/>
      <c r="M33" s="165"/>
      <c r="N33" s="165"/>
      <c r="AH33" s="710" t="s">
        <v>332</v>
      </c>
      <c r="AI33" s="710"/>
      <c r="AJ33" s="710"/>
      <c r="AK33" s="710"/>
      <c r="AL33" s="710"/>
      <c r="AM33" s="710"/>
      <c r="AN33" s="710"/>
      <c r="AO33" s="710"/>
      <c r="AP33" s="710"/>
      <c r="AQ33" s="710"/>
      <c r="AR33" s="710"/>
      <c r="AS33" s="710"/>
      <c r="AT33" s="710"/>
      <c r="AU33" s="710"/>
      <c r="AV33" s="710"/>
      <c r="AW33" s="710"/>
      <c r="AX33" s="710"/>
      <c r="AY33" s="710"/>
      <c r="AZ33" s="710"/>
      <c r="BA33" s="710"/>
    </row>
    <row r="34" spans="1:53" ht="12.75" customHeight="1">
      <c r="A34" s="165"/>
      <c r="B34" s="165"/>
      <c r="C34" s="165"/>
      <c r="D34" s="165"/>
      <c r="E34" s="165"/>
      <c r="F34" s="165"/>
      <c r="G34" s="165"/>
      <c r="H34" s="165"/>
      <c r="I34" s="165"/>
      <c r="J34" s="165"/>
      <c r="K34" s="165"/>
      <c r="L34" s="165"/>
      <c r="M34" s="165"/>
      <c r="N34" s="165"/>
      <c r="AH34" s="676" t="s">
        <v>156</v>
      </c>
      <c r="AI34" s="676"/>
      <c r="AJ34" s="680"/>
      <c r="AK34" s="825" t="s">
        <v>297</v>
      </c>
      <c r="AL34" s="662"/>
      <c r="AM34" s="680"/>
      <c r="AN34" s="666" t="s">
        <v>350</v>
      </c>
      <c r="AO34" s="693"/>
      <c r="AP34" s="693"/>
      <c r="AQ34" s="693"/>
      <c r="AR34" s="693"/>
      <c r="AS34" s="693"/>
      <c r="AT34" s="693"/>
      <c r="AU34" s="693"/>
      <c r="AV34" s="693"/>
      <c r="AW34" s="693"/>
      <c r="AX34" s="693"/>
      <c r="AY34" s="693"/>
      <c r="AZ34" s="693"/>
      <c r="BA34" s="693"/>
    </row>
    <row r="35" spans="1:53" ht="15.75" customHeight="1">
      <c r="A35" s="165"/>
      <c r="B35" s="165"/>
      <c r="C35" s="165"/>
      <c r="D35" s="165"/>
      <c r="E35" s="165"/>
      <c r="F35" s="165"/>
      <c r="G35" s="165"/>
      <c r="H35" s="165"/>
      <c r="I35" s="165"/>
      <c r="J35" s="165"/>
      <c r="K35" s="165"/>
      <c r="L35" s="165"/>
      <c r="M35" s="165"/>
      <c r="N35" s="165"/>
      <c r="AH35" s="677"/>
      <c r="AI35" s="677"/>
      <c r="AJ35" s="704"/>
      <c r="AK35" s="711"/>
      <c r="AL35" s="677"/>
      <c r="AM35" s="704"/>
      <c r="AN35" s="825" t="s">
        <v>351</v>
      </c>
      <c r="AO35" s="680"/>
      <c r="AP35" s="825" t="s">
        <v>352</v>
      </c>
      <c r="AQ35" s="680"/>
      <c r="AR35" s="825" t="s">
        <v>353</v>
      </c>
      <c r="AS35" s="680"/>
      <c r="AT35" s="825" t="s">
        <v>354</v>
      </c>
      <c r="AU35" s="680"/>
      <c r="AV35" s="825" t="s">
        <v>355</v>
      </c>
      <c r="AW35" s="680"/>
      <c r="AX35" s="825" t="s">
        <v>356</v>
      </c>
      <c r="AY35" s="680"/>
      <c r="AZ35" s="825" t="s">
        <v>357</v>
      </c>
      <c r="BA35" s="676"/>
    </row>
    <row r="36" spans="1:53" ht="12.75" customHeight="1">
      <c r="A36" s="165"/>
      <c r="B36" s="165"/>
      <c r="C36" s="165"/>
      <c r="D36" s="165"/>
      <c r="E36" s="165"/>
      <c r="F36" s="165"/>
      <c r="G36" s="165"/>
      <c r="H36" s="165"/>
      <c r="I36" s="165"/>
      <c r="J36" s="165"/>
      <c r="K36" s="165"/>
      <c r="L36" s="165"/>
      <c r="M36" s="165"/>
      <c r="N36" s="165"/>
      <c r="AH36" s="677"/>
      <c r="AI36" s="677"/>
      <c r="AJ36" s="704"/>
      <c r="AK36" s="711"/>
      <c r="AL36" s="677"/>
      <c r="AM36" s="704"/>
      <c r="AN36" s="711"/>
      <c r="AO36" s="704"/>
      <c r="AP36" s="711"/>
      <c r="AQ36" s="704"/>
      <c r="AR36" s="711"/>
      <c r="AS36" s="704"/>
      <c r="AT36" s="711"/>
      <c r="AU36" s="704"/>
      <c r="AV36" s="711"/>
      <c r="AW36" s="704"/>
      <c r="AX36" s="711"/>
      <c r="AY36" s="704"/>
      <c r="AZ36" s="711"/>
      <c r="BA36" s="677"/>
    </row>
    <row r="37" spans="1:53" ht="12.75" customHeight="1">
      <c r="A37" s="165"/>
      <c r="B37" s="165"/>
      <c r="C37" s="165"/>
      <c r="D37" s="165"/>
      <c r="E37" s="165"/>
      <c r="F37" s="165"/>
      <c r="G37" s="165"/>
      <c r="H37" s="165"/>
      <c r="I37" s="165"/>
      <c r="J37" s="165"/>
      <c r="K37" s="165"/>
      <c r="L37" s="165"/>
      <c r="M37" s="165"/>
      <c r="N37" s="165"/>
      <c r="AH37" s="677"/>
      <c r="AI37" s="677"/>
      <c r="AJ37" s="704"/>
      <c r="AK37" s="711"/>
      <c r="AL37" s="677"/>
      <c r="AM37" s="704"/>
      <c r="AN37" s="711"/>
      <c r="AO37" s="704"/>
      <c r="AP37" s="711"/>
      <c r="AQ37" s="704"/>
      <c r="AR37" s="711"/>
      <c r="AS37" s="704"/>
      <c r="AT37" s="711"/>
      <c r="AU37" s="704"/>
      <c r="AV37" s="711"/>
      <c r="AW37" s="704"/>
      <c r="AX37" s="711"/>
      <c r="AY37" s="704"/>
      <c r="AZ37" s="711"/>
      <c r="BA37" s="677"/>
    </row>
    <row r="38" spans="1:53" ht="12.75" customHeight="1">
      <c r="A38" s="165"/>
      <c r="B38" s="165"/>
      <c r="C38" s="165"/>
      <c r="D38" s="165"/>
      <c r="E38" s="165"/>
      <c r="F38" s="165"/>
      <c r="G38" s="165"/>
      <c r="H38" s="165"/>
      <c r="I38" s="165"/>
      <c r="J38" s="165"/>
      <c r="K38" s="165"/>
      <c r="L38" s="165"/>
      <c r="M38" s="165"/>
      <c r="N38" s="165"/>
      <c r="AH38" s="677"/>
      <c r="AI38" s="677"/>
      <c r="AJ38" s="704"/>
      <c r="AK38" s="711"/>
      <c r="AL38" s="677"/>
      <c r="AM38" s="704"/>
      <c r="AN38" s="711"/>
      <c r="AO38" s="704"/>
      <c r="AP38" s="711"/>
      <c r="AQ38" s="704"/>
      <c r="AR38" s="711"/>
      <c r="AS38" s="704"/>
      <c r="AT38" s="711"/>
      <c r="AU38" s="704"/>
      <c r="AV38" s="711"/>
      <c r="AW38" s="704"/>
      <c r="AX38" s="711"/>
      <c r="AY38" s="704"/>
      <c r="AZ38" s="711"/>
      <c r="BA38" s="677"/>
    </row>
    <row r="39" spans="1:53" ht="12.75" customHeight="1">
      <c r="A39" s="165"/>
      <c r="B39" s="165"/>
      <c r="C39" s="165"/>
      <c r="D39" s="165"/>
      <c r="E39" s="165"/>
      <c r="F39" s="165"/>
      <c r="G39" s="165"/>
      <c r="H39" s="165"/>
      <c r="I39" s="165"/>
      <c r="J39" s="165"/>
      <c r="K39" s="165"/>
      <c r="L39" s="165"/>
      <c r="M39" s="165"/>
      <c r="N39" s="165"/>
      <c r="AH39" s="677"/>
      <c r="AI39" s="677"/>
      <c r="AJ39" s="704"/>
      <c r="AK39" s="681"/>
      <c r="AL39" s="678"/>
      <c r="AM39" s="682"/>
      <c r="AN39" s="681"/>
      <c r="AO39" s="682"/>
      <c r="AP39" s="681"/>
      <c r="AQ39" s="682"/>
      <c r="AR39" s="681"/>
      <c r="AS39" s="682"/>
      <c r="AT39" s="681"/>
      <c r="AU39" s="682"/>
      <c r="AV39" s="681"/>
      <c r="AW39" s="682"/>
      <c r="AX39" s="681"/>
      <c r="AY39" s="682"/>
      <c r="AZ39" s="681"/>
      <c r="BA39" s="678"/>
    </row>
    <row r="40" spans="1:53" ht="12.75" customHeight="1">
      <c r="A40" s="165"/>
      <c r="B40" s="165"/>
      <c r="C40" s="165"/>
      <c r="D40" s="165"/>
      <c r="E40" s="165"/>
      <c r="F40" s="165"/>
      <c r="G40" s="165"/>
      <c r="H40" s="165"/>
      <c r="I40" s="165"/>
      <c r="J40" s="165"/>
      <c r="K40" s="165"/>
      <c r="L40" s="165"/>
      <c r="M40" s="165"/>
      <c r="N40" s="165"/>
      <c r="AH40" s="678"/>
      <c r="AI40" s="678"/>
      <c r="AJ40" s="682"/>
      <c r="AK40" s="188" t="s">
        <v>358</v>
      </c>
      <c r="AL40" s="188" t="s">
        <v>359</v>
      </c>
      <c r="AM40" s="155" t="s">
        <v>360</v>
      </c>
      <c r="AN40" s="155" t="s">
        <v>359</v>
      </c>
      <c r="AO40" s="155" t="s">
        <v>360</v>
      </c>
      <c r="AP40" s="155" t="s">
        <v>359</v>
      </c>
      <c r="AQ40" s="155" t="s">
        <v>360</v>
      </c>
      <c r="AR40" s="155" t="s">
        <v>359</v>
      </c>
      <c r="AS40" s="155" t="s">
        <v>360</v>
      </c>
      <c r="AT40" s="155" t="s">
        <v>359</v>
      </c>
      <c r="AU40" s="155" t="s">
        <v>360</v>
      </c>
      <c r="AV40" s="155" t="s">
        <v>359</v>
      </c>
      <c r="AW40" s="155" t="s">
        <v>360</v>
      </c>
      <c r="AX40" s="155" t="s">
        <v>359</v>
      </c>
      <c r="AY40" s="155" t="s">
        <v>360</v>
      </c>
      <c r="AZ40" s="155" t="s">
        <v>359</v>
      </c>
      <c r="BA40" s="155" t="s">
        <v>360</v>
      </c>
    </row>
    <row r="41" spans="1:53" ht="13.5" customHeight="1">
      <c r="A41" s="165"/>
      <c r="B41" s="165"/>
      <c r="C41" s="165"/>
      <c r="D41" s="165"/>
      <c r="E41" s="165"/>
      <c r="F41" s="165"/>
      <c r="G41" s="165"/>
      <c r="H41" s="165"/>
      <c r="I41" s="165"/>
      <c r="J41" s="165"/>
      <c r="K41" s="165"/>
      <c r="L41" s="165"/>
      <c r="M41" s="165"/>
      <c r="N41" s="165"/>
      <c r="AH41" s="165" t="s">
        <v>341</v>
      </c>
      <c r="AI41" s="165"/>
      <c r="AJ41" s="165"/>
      <c r="AK41" s="140">
        <v>15</v>
      </c>
      <c r="AL41" s="184">
        <v>0</v>
      </c>
      <c r="AM41" s="149">
        <v>15</v>
      </c>
      <c r="AN41" s="184">
        <v>0</v>
      </c>
      <c r="AO41" s="149">
        <v>4</v>
      </c>
      <c r="AP41" s="184">
        <v>0</v>
      </c>
      <c r="AQ41" s="149">
        <v>2</v>
      </c>
      <c r="AR41" s="184">
        <v>0</v>
      </c>
      <c r="AS41" s="184">
        <v>0</v>
      </c>
      <c r="AT41" s="184">
        <v>0</v>
      </c>
      <c r="AU41" s="149">
        <v>5</v>
      </c>
      <c r="AV41" s="184">
        <v>0</v>
      </c>
      <c r="AW41" s="184">
        <v>0</v>
      </c>
      <c r="AX41" s="184">
        <v>0</v>
      </c>
      <c r="AY41" s="149">
        <v>4</v>
      </c>
      <c r="AZ41" s="184">
        <v>0</v>
      </c>
      <c r="BA41" s="184">
        <v>0</v>
      </c>
    </row>
    <row r="42" spans="1:53" ht="12.75" customHeight="1">
      <c r="A42" s="165"/>
      <c r="B42" s="165"/>
      <c r="C42" s="165"/>
      <c r="D42" s="165"/>
      <c r="E42" s="165"/>
      <c r="F42" s="165"/>
      <c r="G42" s="165"/>
      <c r="H42" s="165"/>
      <c r="I42" s="165"/>
      <c r="J42" s="165"/>
      <c r="K42" s="165"/>
      <c r="L42" s="165"/>
      <c r="M42" s="165"/>
      <c r="N42" s="165"/>
      <c r="AH42" s="165" t="s">
        <v>342</v>
      </c>
      <c r="AI42" s="165"/>
      <c r="AJ42" s="165"/>
      <c r="AK42" s="189"/>
      <c r="AL42" s="190"/>
      <c r="AM42" s="149"/>
      <c r="AN42" s="149"/>
      <c r="AO42" s="149"/>
      <c r="AP42" s="149"/>
      <c r="AQ42" s="149"/>
      <c r="AR42" s="149"/>
      <c r="AS42" s="149"/>
      <c r="AT42" s="149"/>
      <c r="AU42" s="149"/>
      <c r="AV42" s="149"/>
      <c r="AW42" s="149"/>
      <c r="AX42" s="149"/>
      <c r="AY42" s="149"/>
      <c r="AZ42" s="149"/>
      <c r="BA42" s="149"/>
    </row>
    <row r="43" spans="1:53" ht="12.75" customHeight="1">
      <c r="A43" s="165"/>
      <c r="B43" s="165"/>
      <c r="C43" s="165"/>
      <c r="D43" s="165"/>
      <c r="E43" s="165"/>
      <c r="F43" s="165"/>
      <c r="G43" s="165"/>
      <c r="H43" s="165"/>
      <c r="I43" s="165"/>
      <c r="J43" s="165"/>
      <c r="K43" s="165"/>
      <c r="L43" s="165"/>
      <c r="M43" s="165"/>
      <c r="N43" s="165"/>
      <c r="AH43" s="165"/>
      <c r="AI43" s="165" t="s">
        <v>343</v>
      </c>
      <c r="AJ43" s="165"/>
      <c r="AK43" s="140">
        <v>296</v>
      </c>
      <c r="AL43" s="149">
        <v>127</v>
      </c>
      <c r="AM43" s="149">
        <v>169</v>
      </c>
      <c r="AN43" s="149">
        <v>7</v>
      </c>
      <c r="AO43" s="149">
        <v>16</v>
      </c>
      <c r="AP43" s="149">
        <v>45</v>
      </c>
      <c r="AQ43" s="149">
        <v>66</v>
      </c>
      <c r="AR43" s="149">
        <v>2</v>
      </c>
      <c r="AS43" s="149">
        <v>3</v>
      </c>
      <c r="AT43" s="149">
        <v>59</v>
      </c>
      <c r="AU43" s="149">
        <v>78</v>
      </c>
      <c r="AV43" s="149">
        <v>2</v>
      </c>
      <c r="AW43" s="149">
        <v>2</v>
      </c>
      <c r="AX43" s="149">
        <v>7</v>
      </c>
      <c r="AY43" s="149">
        <v>2</v>
      </c>
      <c r="AZ43" s="149">
        <v>5</v>
      </c>
      <c r="BA43" s="149">
        <v>2</v>
      </c>
    </row>
    <row r="44" spans="1:53" ht="12.75" customHeight="1">
      <c r="A44" s="165"/>
      <c r="B44" s="165"/>
      <c r="C44" s="165"/>
      <c r="D44" s="165"/>
      <c r="E44" s="165"/>
      <c r="F44" s="165"/>
      <c r="G44" s="165"/>
      <c r="H44" s="165"/>
      <c r="I44" s="165"/>
      <c r="J44" s="165"/>
      <c r="K44" s="165"/>
      <c r="L44" s="165"/>
      <c r="M44" s="165"/>
      <c r="N44" s="165"/>
      <c r="AH44" s="165"/>
      <c r="AI44" s="168" t="s">
        <v>14</v>
      </c>
      <c r="AJ44" s="168"/>
      <c r="AK44" s="191">
        <v>311</v>
      </c>
      <c r="AL44" s="145">
        <v>127</v>
      </c>
      <c r="AM44" s="145">
        <v>184</v>
      </c>
      <c r="AN44" s="145">
        <v>7</v>
      </c>
      <c r="AO44" s="145">
        <v>20</v>
      </c>
      <c r="AP44" s="145">
        <v>45</v>
      </c>
      <c r="AQ44" s="145">
        <v>68</v>
      </c>
      <c r="AR44" s="145">
        <v>2</v>
      </c>
      <c r="AS44" s="145">
        <v>3</v>
      </c>
      <c r="AT44" s="145">
        <v>59</v>
      </c>
      <c r="AU44" s="145">
        <v>83</v>
      </c>
      <c r="AV44" s="145">
        <v>2</v>
      </c>
      <c r="AW44" s="145">
        <v>2</v>
      </c>
      <c r="AX44" s="145">
        <v>7</v>
      </c>
      <c r="AY44" s="145">
        <v>6</v>
      </c>
      <c r="AZ44" s="145">
        <v>5</v>
      </c>
      <c r="BA44" s="145">
        <v>2</v>
      </c>
    </row>
    <row r="45" spans="1:14" ht="12.75" customHeight="1">
      <c r="A45" s="165"/>
      <c r="B45" s="165"/>
      <c r="C45" s="165"/>
      <c r="D45" s="165"/>
      <c r="E45" s="165"/>
      <c r="F45" s="165"/>
      <c r="G45" s="165"/>
      <c r="H45" s="165"/>
      <c r="I45" s="165"/>
      <c r="J45" s="165"/>
      <c r="K45" s="165"/>
      <c r="L45" s="165"/>
      <c r="M45" s="165"/>
      <c r="N45" s="165"/>
    </row>
    <row r="46" spans="1:14" ht="12.75" customHeight="1">
      <c r="A46" s="165"/>
      <c r="B46" s="165"/>
      <c r="C46" s="165"/>
      <c r="D46" s="165"/>
      <c r="E46" s="165"/>
      <c r="F46" s="165"/>
      <c r="G46" s="165"/>
      <c r="H46" s="165"/>
      <c r="I46" s="165"/>
      <c r="J46" s="165"/>
      <c r="K46" s="165"/>
      <c r="L46" s="165"/>
      <c r="M46" s="165"/>
      <c r="N46" s="165"/>
    </row>
    <row r="47" spans="1:59" ht="16.5" customHeight="1">
      <c r="A47" s="165"/>
      <c r="B47" s="165"/>
      <c r="C47" s="165"/>
      <c r="D47" s="165"/>
      <c r="E47" s="165"/>
      <c r="F47" s="165"/>
      <c r="G47" s="165"/>
      <c r="H47" s="165"/>
      <c r="I47" s="165"/>
      <c r="J47" s="165"/>
      <c r="K47" s="165"/>
      <c r="L47" s="165"/>
      <c r="M47" s="165"/>
      <c r="N47" s="165"/>
      <c r="BB47" s="870" t="s">
        <v>361</v>
      </c>
      <c r="BC47" s="870"/>
      <c r="BD47" s="870"/>
      <c r="BE47" s="870"/>
      <c r="BF47" s="870"/>
      <c r="BG47" s="870"/>
    </row>
    <row r="48" spans="1:59" ht="14.25" customHeight="1">
      <c r="A48" s="165"/>
      <c r="B48" s="165"/>
      <c r="C48" s="165"/>
      <c r="D48" s="165"/>
      <c r="E48" s="165"/>
      <c r="F48" s="165"/>
      <c r="G48" s="165"/>
      <c r="H48" s="165"/>
      <c r="I48" s="165"/>
      <c r="J48" s="165"/>
      <c r="K48" s="165"/>
      <c r="L48" s="165"/>
      <c r="M48" s="165"/>
      <c r="N48" s="165"/>
      <c r="BB48" s="696" t="s">
        <v>332</v>
      </c>
      <c r="BC48" s="696"/>
      <c r="BD48" s="696"/>
      <c r="BE48" s="696"/>
      <c r="BF48" s="696"/>
      <c r="BG48" s="696"/>
    </row>
    <row r="49" spans="1:59" ht="12.75" customHeight="1">
      <c r="A49" s="165"/>
      <c r="B49" s="165"/>
      <c r="C49" s="165"/>
      <c r="D49" s="165"/>
      <c r="E49" s="165"/>
      <c r="F49" s="165"/>
      <c r="G49" s="165"/>
      <c r="H49" s="165"/>
      <c r="I49" s="165"/>
      <c r="J49" s="165"/>
      <c r="K49" s="165"/>
      <c r="L49" s="165"/>
      <c r="M49" s="165"/>
      <c r="N49" s="165"/>
      <c r="BB49" s="676" t="s">
        <v>156</v>
      </c>
      <c r="BC49" s="676"/>
      <c r="BD49" s="680"/>
      <c r="BE49" s="666" t="s">
        <v>362</v>
      </c>
      <c r="BF49" s="693"/>
      <c r="BG49" s="693"/>
    </row>
    <row r="50" spans="1:59" ht="12.75" customHeight="1">
      <c r="A50" s="165"/>
      <c r="B50" s="165"/>
      <c r="C50" s="165"/>
      <c r="D50" s="165"/>
      <c r="E50" s="165"/>
      <c r="F50" s="165"/>
      <c r="G50" s="165"/>
      <c r="H50" s="165"/>
      <c r="I50" s="165"/>
      <c r="J50" s="165"/>
      <c r="K50" s="165"/>
      <c r="L50" s="165"/>
      <c r="M50" s="165"/>
      <c r="N50" s="165"/>
      <c r="BB50" s="678"/>
      <c r="BC50" s="678"/>
      <c r="BD50" s="682"/>
      <c r="BE50" s="155" t="s">
        <v>7</v>
      </c>
      <c r="BF50" s="155" t="s">
        <v>8</v>
      </c>
      <c r="BG50" s="155" t="s">
        <v>18</v>
      </c>
    </row>
    <row r="51" spans="1:59" ht="15" customHeight="1">
      <c r="A51" s="165"/>
      <c r="B51" s="165"/>
      <c r="C51" s="165"/>
      <c r="D51" s="165"/>
      <c r="E51" s="165"/>
      <c r="F51" s="165"/>
      <c r="G51" s="165"/>
      <c r="H51" s="165"/>
      <c r="I51" s="165"/>
      <c r="J51" s="165"/>
      <c r="K51" s="165"/>
      <c r="L51" s="165"/>
      <c r="M51" s="165"/>
      <c r="N51" s="165"/>
      <c r="BB51" s="192" t="s">
        <v>341</v>
      </c>
      <c r="BC51" s="192"/>
      <c r="BD51" s="192"/>
      <c r="BE51" s="143">
        <v>2</v>
      </c>
      <c r="BF51" s="176">
        <v>13</v>
      </c>
      <c r="BG51" s="588">
        <v>15</v>
      </c>
    </row>
    <row r="52" spans="1:59" ht="12.75" customHeight="1">
      <c r="A52" s="165"/>
      <c r="B52" s="165"/>
      <c r="C52" s="165"/>
      <c r="D52" s="165"/>
      <c r="E52" s="165"/>
      <c r="F52" s="165"/>
      <c r="G52" s="165"/>
      <c r="H52" s="165"/>
      <c r="I52" s="165"/>
      <c r="J52" s="165"/>
      <c r="K52" s="165"/>
      <c r="L52" s="165"/>
      <c r="M52" s="165"/>
      <c r="N52" s="165"/>
      <c r="BB52" s="165"/>
      <c r="BC52" s="165"/>
      <c r="BD52" s="165"/>
      <c r="BE52" s="176"/>
      <c r="BF52" s="176"/>
      <c r="BG52" s="176"/>
    </row>
    <row r="53" spans="1:59" ht="12.75" customHeight="1">
      <c r="A53" s="165"/>
      <c r="B53" s="165"/>
      <c r="C53" s="165"/>
      <c r="D53" s="165"/>
      <c r="E53" s="165"/>
      <c r="F53" s="165"/>
      <c r="G53" s="165"/>
      <c r="H53" s="165"/>
      <c r="I53" s="165"/>
      <c r="J53" s="165"/>
      <c r="K53" s="165"/>
      <c r="L53" s="165"/>
      <c r="M53" s="165"/>
      <c r="N53" s="165"/>
      <c r="BD53" s="146"/>
      <c r="BE53" s="193"/>
      <c r="BF53" s="193"/>
      <c r="BG53" s="193"/>
    </row>
    <row r="54" spans="1:59" ht="12.75" customHeight="1">
      <c r="A54" s="165"/>
      <c r="B54" s="165"/>
      <c r="C54" s="165"/>
      <c r="D54" s="165"/>
      <c r="E54" s="165"/>
      <c r="F54" s="165"/>
      <c r="G54" s="165"/>
      <c r="H54" s="165"/>
      <c r="I54" s="165"/>
      <c r="J54" s="165"/>
      <c r="K54" s="165"/>
      <c r="L54" s="165"/>
      <c r="M54" s="165"/>
      <c r="N54" s="165"/>
      <c r="BD54" s="146"/>
      <c r="BE54" s="193"/>
      <c r="BF54" s="193"/>
      <c r="BG54" s="193"/>
    </row>
    <row r="55" spans="1:59" ht="12.75" customHeight="1">
      <c r="A55" s="165" t="s">
        <v>363</v>
      </c>
      <c r="B55" s="165"/>
      <c r="C55" s="165"/>
      <c r="D55" s="165"/>
      <c r="E55" s="165"/>
      <c r="F55" s="165"/>
      <c r="G55" s="165"/>
      <c r="H55" s="165"/>
      <c r="I55" s="165"/>
      <c r="J55" s="165"/>
      <c r="K55" s="165"/>
      <c r="L55" s="165"/>
      <c r="M55" s="165"/>
      <c r="N55" s="165"/>
      <c r="BD55" s="146"/>
      <c r="BE55" s="193"/>
      <c r="BF55" s="193"/>
      <c r="BG55" s="193"/>
    </row>
    <row r="56" spans="1:14" ht="39" customHeight="1">
      <c r="A56" s="869" t="s">
        <v>1068</v>
      </c>
      <c r="B56" s="869"/>
      <c r="C56" s="869"/>
      <c r="D56" s="869"/>
      <c r="E56" s="869"/>
      <c r="F56" s="869"/>
      <c r="G56" s="869"/>
      <c r="H56" s="869"/>
      <c r="I56" s="869"/>
      <c r="J56" s="869"/>
      <c r="K56" s="869"/>
      <c r="L56" s="869"/>
      <c r="M56" s="869"/>
      <c r="N56" s="869"/>
    </row>
    <row r="57" spans="1:59" ht="12.75" customHeight="1">
      <c r="A57" s="165"/>
      <c r="B57" s="194"/>
      <c r="C57" s="194"/>
      <c r="D57" s="194"/>
      <c r="E57" s="194"/>
      <c r="F57" s="194"/>
      <c r="G57" s="194"/>
      <c r="H57" s="194"/>
      <c r="I57" s="194"/>
      <c r="J57" s="194"/>
      <c r="K57" s="194"/>
      <c r="L57" s="194"/>
      <c r="M57" s="194"/>
      <c r="N57" s="194"/>
      <c r="BE57" s="131"/>
      <c r="BF57" s="131"/>
      <c r="BG57" s="131"/>
    </row>
    <row r="58" spans="1:14" ht="12.75" customHeight="1">
      <c r="A58" s="165"/>
      <c r="B58" s="165"/>
      <c r="C58" s="165"/>
      <c r="D58" s="165"/>
      <c r="E58" s="165"/>
      <c r="F58" s="165"/>
      <c r="G58" s="165"/>
      <c r="H58" s="165"/>
      <c r="I58" s="165"/>
      <c r="J58" s="165"/>
      <c r="K58" s="165"/>
      <c r="L58" s="165"/>
      <c r="M58" s="165"/>
      <c r="N58" s="165"/>
    </row>
  </sheetData>
  <sheetProtection/>
  <mergeCells count="50">
    <mergeCell ref="A1:O1"/>
    <mergeCell ref="A2:O2"/>
    <mergeCell ref="A3:N3"/>
    <mergeCell ref="A4:C7"/>
    <mergeCell ref="D4:D7"/>
    <mergeCell ref="E4:E7"/>
    <mergeCell ref="F4:H6"/>
    <mergeCell ref="I4:N4"/>
    <mergeCell ref="I5:J5"/>
    <mergeCell ref="K5:L5"/>
    <mergeCell ref="M5:N5"/>
    <mergeCell ref="I6:N6"/>
    <mergeCell ref="O14:AG14"/>
    <mergeCell ref="O15:AG15"/>
    <mergeCell ref="O16:P20"/>
    <mergeCell ref="Q16:R20"/>
    <mergeCell ref="S16:AG16"/>
    <mergeCell ref="S17:S20"/>
    <mergeCell ref="T17:AG17"/>
    <mergeCell ref="T18:T20"/>
    <mergeCell ref="U18:U20"/>
    <mergeCell ref="V18:V20"/>
    <mergeCell ref="W18:W20"/>
    <mergeCell ref="X18:X20"/>
    <mergeCell ref="Y18:Y20"/>
    <mergeCell ref="Z18:Z20"/>
    <mergeCell ref="AA18:AA20"/>
    <mergeCell ref="AB18:AB20"/>
    <mergeCell ref="AC18:AC20"/>
    <mergeCell ref="AD18:AD20"/>
    <mergeCell ref="AE18:AE20"/>
    <mergeCell ref="AF18:AF20"/>
    <mergeCell ref="AG18:AG20"/>
    <mergeCell ref="AH32:BA32"/>
    <mergeCell ref="AH33:BA33"/>
    <mergeCell ref="AH34:AJ40"/>
    <mergeCell ref="AK34:AM39"/>
    <mergeCell ref="AN34:BA34"/>
    <mergeCell ref="AN35:AO39"/>
    <mergeCell ref="AP35:AQ39"/>
    <mergeCell ref="AR35:AS39"/>
    <mergeCell ref="AT35:AU39"/>
    <mergeCell ref="AV35:AW39"/>
    <mergeCell ref="A56:N56"/>
    <mergeCell ref="AX35:AY39"/>
    <mergeCell ref="AZ35:BA39"/>
    <mergeCell ref="BB47:BG47"/>
    <mergeCell ref="BB48:BG48"/>
    <mergeCell ref="BB49:BD50"/>
    <mergeCell ref="BE49:BG49"/>
  </mergeCells>
  <printOptions/>
  <pageMargins left="0.5905511811023623" right="0.5905511811023623" top="0.5905511811023623" bottom="0.7874015748031497" header="0.31496062992125984" footer="0.31496062992125984"/>
  <pageSetup firstPageNumber="34" useFirstPageNumber="1" horizontalDpi="600" verticalDpi="600" orientation="portrait" paperSize="9" r:id="rId2"/>
  <headerFooter alignWithMargins="0">
    <oddHeader>&amp;C&amp;"Arial,Standard"&amp;8- &amp;P -</oddHeader>
  </headerFooter>
  <drawing r:id="rId1"/>
</worksheet>
</file>

<file path=xl/worksheets/sheet19.xml><?xml version="1.0" encoding="utf-8"?>
<worksheet xmlns="http://schemas.openxmlformats.org/spreadsheetml/2006/main" xmlns:r="http://schemas.openxmlformats.org/officeDocument/2006/relationships">
  <dimension ref="A1:Y58"/>
  <sheetViews>
    <sheetView zoomScaleSheetLayoutView="85" zoomScalePageLayoutView="0" workbookViewId="0" topLeftCell="A1">
      <selection activeCell="D7" sqref="D7"/>
    </sheetView>
  </sheetViews>
  <sheetFormatPr defaultColWidth="11.421875" defaultRowHeight="15"/>
  <cols>
    <col min="1" max="1" width="0.85546875" style="55" customWidth="1"/>
    <col min="2" max="2" width="56.28125" style="55" customWidth="1"/>
    <col min="3" max="3" width="0.85546875" style="55" customWidth="1"/>
    <col min="4" max="6" width="10.7109375" style="55" customWidth="1"/>
    <col min="7" max="7" width="0.85546875" style="55" customWidth="1"/>
    <col min="8" max="8" width="11.8515625" style="55" customWidth="1"/>
    <col min="9" max="9" width="0.2890625" style="55" customWidth="1"/>
    <col min="10" max="24" width="5.140625" style="55" customWidth="1"/>
    <col min="25" max="25" width="9.7109375" style="55" customWidth="1"/>
    <col min="26" max="26" width="0.85546875" style="55" customWidth="1"/>
    <col min="27" max="28" width="5.7109375" style="55" customWidth="1"/>
    <col min="29" max="35" width="5.00390625" style="55" customWidth="1"/>
    <col min="36" max="36" width="5.57421875" style="55" bestFit="1" customWidth="1"/>
    <col min="37" max="42" width="5.00390625" style="55" customWidth="1"/>
    <col min="43" max="16384" width="11.421875" style="55" customWidth="1"/>
  </cols>
  <sheetData>
    <row r="1" spans="1:6" ht="16.5" customHeight="1">
      <c r="A1" s="673" t="s">
        <v>364</v>
      </c>
      <c r="B1" s="673"/>
      <c r="C1" s="673"/>
      <c r="D1" s="673"/>
      <c r="E1" s="673"/>
      <c r="F1" s="673"/>
    </row>
    <row r="2" spans="1:6" ht="12.75" customHeight="1">
      <c r="A2" s="696" t="s">
        <v>332</v>
      </c>
      <c r="B2" s="696"/>
      <c r="C2" s="696"/>
      <c r="D2" s="696"/>
      <c r="E2" s="696"/>
      <c r="F2" s="696"/>
    </row>
    <row r="3" spans="1:6" ht="12.75" customHeight="1">
      <c r="A3" s="662" t="s">
        <v>365</v>
      </c>
      <c r="B3" s="676"/>
      <c r="C3" s="680"/>
      <c r="D3" s="666" t="s">
        <v>297</v>
      </c>
      <c r="E3" s="693"/>
      <c r="F3" s="693"/>
    </row>
    <row r="4" spans="1:6" ht="12.75" customHeight="1">
      <c r="A4" s="678"/>
      <c r="B4" s="678"/>
      <c r="C4" s="682"/>
      <c r="D4" s="563" t="s">
        <v>7</v>
      </c>
      <c r="E4" s="562" t="s">
        <v>8</v>
      </c>
      <c r="F4" s="562" t="s">
        <v>18</v>
      </c>
    </row>
    <row r="5" spans="1:6" ht="15" customHeight="1">
      <c r="A5" s="165" t="s">
        <v>366</v>
      </c>
      <c r="B5" s="165"/>
      <c r="C5" s="880"/>
      <c r="D5" s="147"/>
      <c r="E5" s="162"/>
      <c r="F5" s="162"/>
    </row>
    <row r="6" spans="1:6" ht="12.75" customHeight="1">
      <c r="A6" s="165"/>
      <c r="B6" s="165" t="s">
        <v>367</v>
      </c>
      <c r="C6" s="881"/>
      <c r="D6" s="195"/>
      <c r="E6" s="162"/>
      <c r="F6" s="162"/>
    </row>
    <row r="7" spans="1:6" ht="12.75" customHeight="1">
      <c r="A7" s="165"/>
      <c r="B7" s="164" t="s">
        <v>368</v>
      </c>
      <c r="C7" s="881"/>
      <c r="D7" s="166">
        <v>20</v>
      </c>
      <c r="E7" s="167">
        <v>38</v>
      </c>
      <c r="F7" s="167">
        <v>58</v>
      </c>
    </row>
    <row r="8" spans="1:6" ht="12.75" customHeight="1">
      <c r="A8" s="165"/>
      <c r="B8" s="164" t="s">
        <v>369</v>
      </c>
      <c r="C8" s="881"/>
      <c r="D8" s="166">
        <v>15</v>
      </c>
      <c r="E8" s="167">
        <v>27</v>
      </c>
      <c r="F8" s="167">
        <v>42</v>
      </c>
    </row>
    <row r="9" spans="1:6" ht="12.75" customHeight="1">
      <c r="A9" s="165" t="s">
        <v>370</v>
      </c>
      <c r="B9" s="165"/>
      <c r="C9" s="881"/>
      <c r="D9" s="166"/>
      <c r="E9" s="167"/>
      <c r="F9" s="167"/>
    </row>
    <row r="10" spans="1:6" ht="12.75" customHeight="1">
      <c r="A10" s="165"/>
      <c r="B10" s="165" t="s">
        <v>1024</v>
      </c>
      <c r="C10" s="881"/>
      <c r="D10" s="166"/>
      <c r="E10" s="167"/>
      <c r="F10" s="167"/>
    </row>
    <row r="11" spans="1:6" ht="12.75" customHeight="1">
      <c r="A11" s="165"/>
      <c r="B11" s="165" t="s">
        <v>1025</v>
      </c>
      <c r="C11" s="881"/>
      <c r="D11" s="166"/>
      <c r="E11" s="167"/>
      <c r="F11" s="167"/>
    </row>
    <row r="12" spans="1:6" ht="12.75" customHeight="1">
      <c r="A12" s="165"/>
      <c r="B12" s="164" t="s">
        <v>371</v>
      </c>
      <c r="C12" s="881"/>
      <c r="D12" s="166">
        <v>23</v>
      </c>
      <c r="E12" s="167">
        <v>171</v>
      </c>
      <c r="F12" s="167">
        <v>194</v>
      </c>
    </row>
    <row r="13" spans="1:6" ht="12.75" customHeight="1">
      <c r="A13" s="165"/>
      <c r="B13" s="164" t="s">
        <v>372</v>
      </c>
      <c r="C13" s="881"/>
      <c r="D13" s="166">
        <v>12</v>
      </c>
      <c r="E13" s="167">
        <v>133</v>
      </c>
      <c r="F13" s="167">
        <v>145</v>
      </c>
    </row>
    <row r="14" spans="1:6" ht="12.75" customHeight="1">
      <c r="A14" s="165"/>
      <c r="B14" s="164"/>
      <c r="C14" s="881"/>
      <c r="D14" s="166"/>
      <c r="E14" s="167"/>
      <c r="F14" s="167"/>
    </row>
    <row r="15" spans="1:6" ht="12.75" customHeight="1">
      <c r="A15" s="165"/>
      <c r="B15" s="168" t="s">
        <v>14</v>
      </c>
      <c r="C15" s="881"/>
      <c r="D15" s="169">
        <v>70</v>
      </c>
      <c r="E15" s="170">
        <v>369</v>
      </c>
      <c r="F15" s="170">
        <v>439</v>
      </c>
    </row>
    <row r="16" spans="1:6" ht="12.75" customHeight="1">
      <c r="A16" s="165"/>
      <c r="B16" s="168"/>
      <c r="C16" s="162"/>
      <c r="D16" s="170"/>
      <c r="E16" s="170"/>
      <c r="F16" s="170"/>
    </row>
    <row r="17" spans="1:6" ht="12.75" customHeight="1">
      <c r="A17" s="165"/>
      <c r="B17" s="168"/>
      <c r="C17" s="162"/>
      <c r="D17" s="170"/>
      <c r="E17" s="170"/>
      <c r="F17" s="170"/>
    </row>
    <row r="18" spans="1:6" ht="12.75" customHeight="1">
      <c r="A18" s="165"/>
      <c r="B18" s="168"/>
      <c r="C18" s="162"/>
      <c r="D18" s="170"/>
      <c r="E18" s="170"/>
      <c r="F18" s="170"/>
    </row>
    <row r="19" spans="1:6" ht="12.75" customHeight="1">
      <c r="A19" s="165"/>
      <c r="B19" s="168"/>
      <c r="C19" s="162"/>
      <c r="D19" s="170"/>
      <c r="E19" s="170"/>
      <c r="F19" s="170"/>
    </row>
    <row r="20" spans="1:6" ht="12.75" customHeight="1">
      <c r="A20" s="165"/>
      <c r="B20" s="168"/>
      <c r="C20" s="162"/>
      <c r="D20" s="170"/>
      <c r="E20" s="170"/>
      <c r="F20" s="170"/>
    </row>
    <row r="21" spans="1:6" ht="12.75" customHeight="1">
      <c r="A21" s="165"/>
      <c r="B21" s="165"/>
      <c r="C21" s="165"/>
      <c r="D21" s="165"/>
      <c r="E21" s="165"/>
      <c r="F21" s="165"/>
    </row>
    <row r="22" spans="1:24" ht="16.5" customHeight="1">
      <c r="A22" s="165"/>
      <c r="B22" s="165"/>
      <c r="C22" s="165"/>
      <c r="D22" s="165"/>
      <c r="E22" s="165"/>
      <c r="F22" s="165"/>
      <c r="G22" s="673" t="s">
        <v>373</v>
      </c>
      <c r="H22" s="673"/>
      <c r="I22" s="673"/>
      <c r="J22" s="673"/>
      <c r="K22" s="673"/>
      <c r="L22" s="673"/>
      <c r="M22" s="673"/>
      <c r="N22" s="673"/>
      <c r="O22" s="673"/>
      <c r="P22" s="673"/>
      <c r="Q22" s="673"/>
      <c r="R22" s="673"/>
      <c r="S22" s="673"/>
      <c r="T22" s="673"/>
      <c r="U22" s="673"/>
      <c r="V22" s="673"/>
      <c r="W22" s="673"/>
      <c r="X22" s="673"/>
    </row>
    <row r="23" spans="1:24" ht="14.25" customHeight="1">
      <c r="A23" s="165"/>
      <c r="B23" s="165"/>
      <c r="C23" s="165"/>
      <c r="D23" s="165"/>
      <c r="E23" s="165"/>
      <c r="F23" s="165"/>
      <c r="G23" s="696" t="s">
        <v>332</v>
      </c>
      <c r="H23" s="696"/>
      <c r="I23" s="696"/>
      <c r="J23" s="696"/>
      <c r="K23" s="696"/>
      <c r="L23" s="696"/>
      <c r="M23" s="696"/>
      <c r="N23" s="696"/>
      <c r="O23" s="696"/>
      <c r="P23" s="696"/>
      <c r="Q23" s="696"/>
      <c r="R23" s="696"/>
      <c r="S23" s="696"/>
      <c r="T23" s="696"/>
      <c r="U23" s="696"/>
      <c r="V23" s="696"/>
      <c r="W23" s="696"/>
      <c r="X23" s="696"/>
    </row>
    <row r="24" spans="1:24" ht="12.75" customHeight="1">
      <c r="A24" s="165"/>
      <c r="B24" s="165"/>
      <c r="C24" s="196"/>
      <c r="D24" s="165"/>
      <c r="E24" s="165"/>
      <c r="F24" s="165"/>
      <c r="G24" s="662" t="s">
        <v>1069</v>
      </c>
      <c r="H24" s="662"/>
      <c r="I24" s="697"/>
      <c r="J24" s="825" t="s">
        <v>297</v>
      </c>
      <c r="K24" s="662"/>
      <c r="L24" s="662"/>
      <c r="M24" s="662"/>
      <c r="N24" s="662"/>
      <c r="O24" s="662"/>
      <c r="P24" s="662"/>
      <c r="Q24" s="662"/>
      <c r="R24" s="662"/>
      <c r="S24" s="662"/>
      <c r="T24" s="662"/>
      <c r="U24" s="662"/>
      <c r="V24" s="662"/>
      <c r="W24" s="662"/>
      <c r="X24" s="662"/>
    </row>
    <row r="25" spans="1:24" ht="12.75" customHeight="1">
      <c r="A25" s="165"/>
      <c r="B25" s="165"/>
      <c r="C25" s="196"/>
      <c r="D25" s="165"/>
      <c r="E25" s="165"/>
      <c r="F25" s="165"/>
      <c r="G25" s="663"/>
      <c r="H25" s="663"/>
      <c r="I25" s="698"/>
      <c r="J25" s="707" t="s">
        <v>347</v>
      </c>
      <c r="K25" s="666" t="s">
        <v>316</v>
      </c>
      <c r="L25" s="693"/>
      <c r="M25" s="693"/>
      <c r="N25" s="693"/>
      <c r="O25" s="693"/>
      <c r="P25" s="693"/>
      <c r="Q25" s="693"/>
      <c r="R25" s="693"/>
      <c r="S25" s="693"/>
      <c r="T25" s="693"/>
      <c r="U25" s="693"/>
      <c r="V25" s="693"/>
      <c r="W25" s="693"/>
      <c r="X25" s="693"/>
    </row>
    <row r="26" spans="1:24" ht="12.75" customHeight="1">
      <c r="A26" s="165"/>
      <c r="B26" s="165"/>
      <c r="C26" s="165"/>
      <c r="D26" s="165"/>
      <c r="E26" s="165"/>
      <c r="F26" s="165"/>
      <c r="G26" s="663"/>
      <c r="H26" s="663"/>
      <c r="I26" s="698"/>
      <c r="J26" s="708"/>
      <c r="K26" s="707" t="s">
        <v>374</v>
      </c>
      <c r="L26" s="871">
        <v>1992</v>
      </c>
      <c r="M26" s="871">
        <v>1991</v>
      </c>
      <c r="N26" s="871">
        <v>1990</v>
      </c>
      <c r="O26" s="871">
        <v>1989</v>
      </c>
      <c r="P26" s="871">
        <v>1988</v>
      </c>
      <c r="Q26" s="871">
        <v>1987</v>
      </c>
      <c r="R26" s="871">
        <v>1986</v>
      </c>
      <c r="S26" s="871">
        <v>1985</v>
      </c>
      <c r="T26" s="871">
        <v>1984</v>
      </c>
      <c r="U26" s="871">
        <v>1983</v>
      </c>
      <c r="V26" s="871">
        <v>1982</v>
      </c>
      <c r="W26" s="871">
        <v>1981</v>
      </c>
      <c r="X26" s="825" t="s">
        <v>375</v>
      </c>
    </row>
    <row r="27" spans="1:24" ht="12.75" customHeight="1">
      <c r="A27" s="165"/>
      <c r="B27" s="165"/>
      <c r="C27" s="165"/>
      <c r="D27" s="165"/>
      <c r="E27" s="165"/>
      <c r="F27" s="165"/>
      <c r="G27" s="663"/>
      <c r="H27" s="663"/>
      <c r="I27" s="698"/>
      <c r="J27" s="708"/>
      <c r="K27" s="872"/>
      <c r="L27" s="872"/>
      <c r="M27" s="872"/>
      <c r="N27" s="872"/>
      <c r="O27" s="872"/>
      <c r="P27" s="872"/>
      <c r="Q27" s="872"/>
      <c r="R27" s="872"/>
      <c r="S27" s="872"/>
      <c r="T27" s="872"/>
      <c r="U27" s="872"/>
      <c r="V27" s="872"/>
      <c r="W27" s="872"/>
      <c r="X27" s="711"/>
    </row>
    <row r="28" spans="1:24" ht="12.75" customHeight="1">
      <c r="A28" s="165"/>
      <c r="B28" s="165"/>
      <c r="C28" s="165"/>
      <c r="D28" s="165"/>
      <c r="E28" s="165"/>
      <c r="F28" s="165"/>
      <c r="G28" s="664"/>
      <c r="H28" s="664"/>
      <c r="I28" s="699"/>
      <c r="J28" s="709"/>
      <c r="K28" s="873"/>
      <c r="L28" s="873"/>
      <c r="M28" s="873"/>
      <c r="N28" s="873"/>
      <c r="O28" s="873"/>
      <c r="P28" s="873"/>
      <c r="Q28" s="873"/>
      <c r="R28" s="873"/>
      <c r="S28" s="873"/>
      <c r="T28" s="873"/>
      <c r="U28" s="873"/>
      <c r="V28" s="873"/>
      <c r="W28" s="873"/>
      <c r="X28" s="681"/>
    </row>
    <row r="29" spans="1:25" ht="12.75" customHeight="1">
      <c r="A29" s="165"/>
      <c r="B29" s="165"/>
      <c r="C29" s="165"/>
      <c r="D29" s="165"/>
      <c r="E29" s="165"/>
      <c r="F29" s="165"/>
      <c r="G29" s="877" t="s">
        <v>376</v>
      </c>
      <c r="H29" s="877"/>
      <c r="I29" s="564"/>
      <c r="J29" s="165"/>
      <c r="K29" s="165"/>
      <c r="L29" s="165"/>
      <c r="M29" s="165"/>
      <c r="N29" s="165"/>
      <c r="O29" s="165"/>
      <c r="P29" s="165"/>
      <c r="Q29" s="165"/>
      <c r="R29" s="165"/>
      <c r="S29" s="165"/>
      <c r="T29" s="165"/>
      <c r="U29" s="165"/>
      <c r="V29" s="165"/>
      <c r="W29" s="165"/>
      <c r="X29" s="165"/>
      <c r="Y29" s="197"/>
    </row>
    <row r="30" spans="1:25" ht="12.75" customHeight="1">
      <c r="A30" s="165"/>
      <c r="B30" s="165"/>
      <c r="C30" s="165"/>
      <c r="D30" s="165"/>
      <c r="E30" s="165"/>
      <c r="F30" s="165"/>
      <c r="G30" s="165"/>
      <c r="H30" s="198" t="s">
        <v>7</v>
      </c>
      <c r="I30" s="199"/>
      <c r="J30" s="200">
        <v>20</v>
      </c>
      <c r="K30" s="200">
        <v>0</v>
      </c>
      <c r="L30" s="200">
        <v>0</v>
      </c>
      <c r="M30" s="200">
        <v>1</v>
      </c>
      <c r="N30" s="200">
        <v>0</v>
      </c>
      <c r="O30" s="200">
        <v>5</v>
      </c>
      <c r="P30" s="200">
        <v>3</v>
      </c>
      <c r="Q30" s="200">
        <v>1</v>
      </c>
      <c r="R30" s="200">
        <v>1</v>
      </c>
      <c r="S30" s="200">
        <v>1</v>
      </c>
      <c r="T30" s="200">
        <v>3</v>
      </c>
      <c r="U30" s="200">
        <v>1</v>
      </c>
      <c r="V30" s="200">
        <v>1</v>
      </c>
      <c r="W30" s="200">
        <v>0</v>
      </c>
      <c r="X30" s="200">
        <v>3</v>
      </c>
      <c r="Y30" s="197"/>
    </row>
    <row r="31" spans="1:25" ht="12.75" customHeight="1">
      <c r="A31" s="165"/>
      <c r="B31" s="165"/>
      <c r="C31" s="165"/>
      <c r="D31" s="165"/>
      <c r="E31" s="165"/>
      <c r="F31" s="165"/>
      <c r="G31" s="165"/>
      <c r="H31" s="198" t="s">
        <v>8</v>
      </c>
      <c r="I31" s="199"/>
      <c r="J31" s="200">
        <v>38</v>
      </c>
      <c r="K31" s="200">
        <v>4</v>
      </c>
      <c r="L31" s="200">
        <v>4</v>
      </c>
      <c r="M31" s="200">
        <v>1</v>
      </c>
      <c r="N31" s="200">
        <v>3</v>
      </c>
      <c r="O31" s="200">
        <v>9</v>
      </c>
      <c r="P31" s="200">
        <v>6</v>
      </c>
      <c r="Q31" s="200">
        <v>1</v>
      </c>
      <c r="R31" s="200">
        <v>3</v>
      </c>
      <c r="S31" s="200">
        <v>1</v>
      </c>
      <c r="T31" s="200">
        <v>1</v>
      </c>
      <c r="U31" s="200">
        <v>2</v>
      </c>
      <c r="V31" s="200">
        <v>0</v>
      </c>
      <c r="W31" s="200">
        <v>1</v>
      </c>
      <c r="X31" s="200">
        <v>2</v>
      </c>
      <c r="Y31" s="197"/>
    </row>
    <row r="32" spans="1:24" ht="12.75" customHeight="1">
      <c r="A32" s="165"/>
      <c r="B32" s="165"/>
      <c r="C32" s="165"/>
      <c r="D32" s="165"/>
      <c r="E32" s="165"/>
      <c r="F32" s="165"/>
      <c r="G32" s="165" t="s">
        <v>377</v>
      </c>
      <c r="H32" s="165"/>
      <c r="I32" s="565"/>
      <c r="J32" s="165"/>
      <c r="K32" s="165"/>
      <c r="L32" s="165"/>
      <c r="M32" s="165"/>
      <c r="N32" s="165"/>
      <c r="O32" s="165"/>
      <c r="P32" s="165"/>
      <c r="Q32" s="165"/>
      <c r="R32" s="165"/>
      <c r="S32" s="165"/>
      <c r="T32" s="165"/>
      <c r="U32" s="165"/>
      <c r="V32" s="165"/>
      <c r="W32" s="165"/>
      <c r="X32" s="165"/>
    </row>
    <row r="33" spans="1:24" ht="12.75" customHeight="1">
      <c r="A33" s="165"/>
      <c r="B33" s="165"/>
      <c r="C33" s="165"/>
      <c r="D33" s="165"/>
      <c r="E33" s="165"/>
      <c r="F33" s="165"/>
      <c r="G33" s="165"/>
      <c r="H33" s="198" t="s">
        <v>7</v>
      </c>
      <c r="I33" s="199"/>
      <c r="J33" s="200">
        <v>23</v>
      </c>
      <c r="K33" s="200">
        <v>0</v>
      </c>
      <c r="L33" s="200">
        <v>1</v>
      </c>
      <c r="M33" s="200">
        <v>1</v>
      </c>
      <c r="N33" s="200">
        <v>4</v>
      </c>
      <c r="O33" s="200">
        <v>0</v>
      </c>
      <c r="P33" s="200">
        <v>4</v>
      </c>
      <c r="Q33" s="200">
        <v>2</v>
      </c>
      <c r="R33" s="200">
        <v>2</v>
      </c>
      <c r="S33" s="200">
        <v>0</v>
      </c>
      <c r="T33" s="200">
        <v>2</v>
      </c>
      <c r="U33" s="200">
        <v>3</v>
      </c>
      <c r="V33" s="200">
        <v>0</v>
      </c>
      <c r="W33" s="200">
        <v>2</v>
      </c>
      <c r="X33" s="200">
        <v>2</v>
      </c>
    </row>
    <row r="34" spans="1:24" ht="12.75" customHeight="1">
      <c r="A34" s="165"/>
      <c r="B34" s="165"/>
      <c r="C34" s="165"/>
      <c r="D34" s="165"/>
      <c r="E34" s="165"/>
      <c r="F34" s="165"/>
      <c r="G34" s="165"/>
      <c r="H34" s="198" t="s">
        <v>8</v>
      </c>
      <c r="I34" s="199"/>
      <c r="J34" s="200">
        <v>171</v>
      </c>
      <c r="K34" s="200">
        <v>31</v>
      </c>
      <c r="L34" s="200">
        <v>31</v>
      </c>
      <c r="M34" s="200">
        <v>23</v>
      </c>
      <c r="N34" s="200">
        <v>21</v>
      </c>
      <c r="O34" s="200">
        <v>20</v>
      </c>
      <c r="P34" s="200">
        <v>13</v>
      </c>
      <c r="Q34" s="200">
        <v>7</v>
      </c>
      <c r="R34" s="200">
        <v>5</v>
      </c>
      <c r="S34" s="200">
        <v>3</v>
      </c>
      <c r="T34" s="200">
        <v>1</v>
      </c>
      <c r="U34" s="200">
        <v>0</v>
      </c>
      <c r="V34" s="200">
        <v>1</v>
      </c>
      <c r="W34" s="200">
        <v>1</v>
      </c>
      <c r="X34" s="200">
        <v>14</v>
      </c>
    </row>
    <row r="35" spans="1:24" ht="12.75" customHeight="1">
      <c r="A35" s="165"/>
      <c r="B35" s="165"/>
      <c r="C35" s="165"/>
      <c r="D35" s="165"/>
      <c r="E35" s="165"/>
      <c r="F35" s="165"/>
      <c r="G35" s="165" t="s">
        <v>378</v>
      </c>
      <c r="H35" s="165"/>
      <c r="I35" s="565"/>
      <c r="J35" s="165"/>
      <c r="K35" s="165"/>
      <c r="L35" s="165"/>
      <c r="M35" s="165"/>
      <c r="N35" s="165"/>
      <c r="O35" s="165"/>
      <c r="P35" s="165"/>
      <c r="Q35" s="165"/>
      <c r="R35" s="165"/>
      <c r="S35" s="165"/>
      <c r="T35" s="165"/>
      <c r="U35" s="165"/>
      <c r="V35" s="165"/>
      <c r="W35" s="165"/>
      <c r="X35" s="165"/>
    </row>
    <row r="36" spans="1:24" ht="12.75" customHeight="1">
      <c r="A36" s="165"/>
      <c r="B36" s="165"/>
      <c r="C36" s="165"/>
      <c r="D36" s="165"/>
      <c r="E36" s="165"/>
      <c r="F36" s="165"/>
      <c r="G36" s="165"/>
      <c r="H36" s="198" t="s">
        <v>7</v>
      </c>
      <c r="I36" s="199"/>
      <c r="J36" s="200">
        <v>12</v>
      </c>
      <c r="K36" s="200">
        <v>0</v>
      </c>
      <c r="L36" s="200">
        <v>0</v>
      </c>
      <c r="M36" s="200">
        <v>2</v>
      </c>
      <c r="N36" s="200">
        <v>0</v>
      </c>
      <c r="O36" s="200">
        <v>1</v>
      </c>
      <c r="P36" s="200">
        <v>0</v>
      </c>
      <c r="Q36" s="200">
        <v>3</v>
      </c>
      <c r="R36" s="200">
        <v>2</v>
      </c>
      <c r="S36" s="200">
        <v>2</v>
      </c>
      <c r="T36" s="200">
        <v>0</v>
      </c>
      <c r="U36" s="200">
        <v>0</v>
      </c>
      <c r="V36" s="200">
        <v>0</v>
      </c>
      <c r="W36" s="200">
        <v>0</v>
      </c>
      <c r="X36" s="200">
        <v>2</v>
      </c>
    </row>
    <row r="37" spans="1:24" ht="12.75" customHeight="1">
      <c r="A37" s="165"/>
      <c r="B37" s="165"/>
      <c r="C37" s="165"/>
      <c r="D37" s="165"/>
      <c r="E37" s="165"/>
      <c r="F37" s="165"/>
      <c r="G37" s="165"/>
      <c r="H37" s="198" t="s">
        <v>8</v>
      </c>
      <c r="I37" s="199"/>
      <c r="J37" s="200">
        <v>133</v>
      </c>
      <c r="K37" s="200">
        <v>18</v>
      </c>
      <c r="L37" s="200">
        <v>28</v>
      </c>
      <c r="M37" s="200">
        <v>27</v>
      </c>
      <c r="N37" s="200">
        <v>15</v>
      </c>
      <c r="O37" s="200">
        <v>10</v>
      </c>
      <c r="P37" s="200">
        <v>10</v>
      </c>
      <c r="Q37" s="200">
        <v>5</v>
      </c>
      <c r="R37" s="200">
        <v>3</v>
      </c>
      <c r="S37" s="200">
        <v>1</v>
      </c>
      <c r="T37" s="200">
        <v>1</v>
      </c>
      <c r="U37" s="200">
        <v>3</v>
      </c>
      <c r="V37" s="200">
        <v>2</v>
      </c>
      <c r="W37" s="200">
        <v>1</v>
      </c>
      <c r="X37" s="200">
        <v>9</v>
      </c>
    </row>
    <row r="38" spans="1:24" ht="12.75" customHeight="1">
      <c r="A38" s="165"/>
      <c r="B38" s="165"/>
      <c r="C38" s="165"/>
      <c r="D38" s="165"/>
      <c r="E38" s="165"/>
      <c r="F38" s="165"/>
      <c r="G38" s="165" t="s">
        <v>379</v>
      </c>
      <c r="H38" s="165"/>
      <c r="I38" s="565"/>
      <c r="J38" s="165"/>
      <c r="K38" s="165"/>
      <c r="L38" s="165"/>
      <c r="M38" s="165"/>
      <c r="N38" s="165"/>
      <c r="O38" s="165"/>
      <c r="P38" s="165"/>
      <c r="Q38" s="165"/>
      <c r="R38" s="165"/>
      <c r="S38" s="165"/>
      <c r="T38" s="165"/>
      <c r="U38" s="165"/>
      <c r="V38" s="165"/>
      <c r="W38" s="165"/>
      <c r="X38" s="165"/>
    </row>
    <row r="39" spans="1:24" ht="12.75" customHeight="1">
      <c r="A39" s="165"/>
      <c r="B39" s="165"/>
      <c r="C39" s="165"/>
      <c r="D39" s="165"/>
      <c r="E39" s="165"/>
      <c r="F39" s="165"/>
      <c r="G39" s="165"/>
      <c r="H39" s="198" t="s">
        <v>7</v>
      </c>
      <c r="I39" s="199"/>
      <c r="J39" s="200">
        <v>15</v>
      </c>
      <c r="K39" s="200">
        <v>0</v>
      </c>
      <c r="L39" s="200">
        <v>3</v>
      </c>
      <c r="M39" s="200">
        <v>2</v>
      </c>
      <c r="N39" s="200">
        <v>2</v>
      </c>
      <c r="O39" s="200">
        <v>1</v>
      </c>
      <c r="P39" s="200">
        <v>3</v>
      </c>
      <c r="Q39" s="200">
        <v>1</v>
      </c>
      <c r="R39" s="200">
        <v>0</v>
      </c>
      <c r="S39" s="200">
        <v>0</v>
      </c>
      <c r="T39" s="200">
        <v>0</v>
      </c>
      <c r="U39" s="200">
        <v>0</v>
      </c>
      <c r="V39" s="200">
        <v>1</v>
      </c>
      <c r="W39" s="200">
        <v>0</v>
      </c>
      <c r="X39" s="200">
        <v>2</v>
      </c>
    </row>
    <row r="40" spans="1:24" ht="12.75" customHeight="1">
      <c r="A40" s="165"/>
      <c r="B40" s="165"/>
      <c r="C40" s="165"/>
      <c r="D40" s="165"/>
      <c r="E40" s="165"/>
      <c r="F40" s="165"/>
      <c r="G40" s="165"/>
      <c r="H40" s="198" t="s">
        <v>8</v>
      </c>
      <c r="I40" s="199"/>
      <c r="J40" s="200">
        <v>27</v>
      </c>
      <c r="K40" s="200">
        <v>1</v>
      </c>
      <c r="L40" s="200">
        <v>2</v>
      </c>
      <c r="M40" s="200">
        <v>6</v>
      </c>
      <c r="N40" s="200">
        <v>6</v>
      </c>
      <c r="O40" s="200">
        <v>4</v>
      </c>
      <c r="P40" s="200">
        <v>0</v>
      </c>
      <c r="Q40" s="200">
        <v>5</v>
      </c>
      <c r="R40" s="200">
        <v>2</v>
      </c>
      <c r="S40" s="200">
        <v>0</v>
      </c>
      <c r="T40" s="200">
        <v>0</v>
      </c>
      <c r="U40" s="200">
        <v>1</v>
      </c>
      <c r="V40" s="200">
        <v>0</v>
      </c>
      <c r="W40" s="200">
        <v>0</v>
      </c>
      <c r="X40" s="200">
        <v>0</v>
      </c>
    </row>
    <row r="41" spans="1:24" ht="12.75" customHeight="1">
      <c r="A41" s="165"/>
      <c r="B41" s="165"/>
      <c r="C41" s="165"/>
      <c r="D41" s="165"/>
      <c r="E41" s="165"/>
      <c r="F41" s="165"/>
      <c r="G41" s="171"/>
      <c r="H41" s="201" t="s">
        <v>14</v>
      </c>
      <c r="I41" s="202"/>
      <c r="J41" s="203">
        <v>439</v>
      </c>
      <c r="K41" s="203">
        <v>54</v>
      </c>
      <c r="L41" s="203">
        <v>69</v>
      </c>
      <c r="M41" s="203">
        <v>63</v>
      </c>
      <c r="N41" s="203">
        <v>51</v>
      </c>
      <c r="O41" s="203">
        <v>50</v>
      </c>
      <c r="P41" s="203">
        <v>39</v>
      </c>
      <c r="Q41" s="203">
        <v>25</v>
      </c>
      <c r="R41" s="203">
        <v>18</v>
      </c>
      <c r="S41" s="203">
        <v>8</v>
      </c>
      <c r="T41" s="203">
        <v>8</v>
      </c>
      <c r="U41" s="203">
        <v>10</v>
      </c>
      <c r="V41" s="203">
        <v>5</v>
      </c>
      <c r="W41" s="203">
        <v>5</v>
      </c>
      <c r="X41" s="203">
        <v>34</v>
      </c>
    </row>
    <row r="42" spans="1:24" ht="12.75" customHeight="1">
      <c r="A42" s="165"/>
      <c r="B42" s="165"/>
      <c r="C42" s="165"/>
      <c r="D42" s="165"/>
      <c r="E42" s="165"/>
      <c r="F42" s="165"/>
      <c r="G42" s="168"/>
      <c r="H42" s="201" t="s">
        <v>7</v>
      </c>
      <c r="I42" s="202"/>
      <c r="J42" s="203">
        <v>70</v>
      </c>
      <c r="K42" s="203">
        <v>0</v>
      </c>
      <c r="L42" s="203">
        <v>4</v>
      </c>
      <c r="M42" s="203">
        <v>6</v>
      </c>
      <c r="N42" s="203">
        <v>6</v>
      </c>
      <c r="O42" s="203">
        <v>7</v>
      </c>
      <c r="P42" s="203">
        <v>10</v>
      </c>
      <c r="Q42" s="203">
        <v>7</v>
      </c>
      <c r="R42" s="203">
        <v>5</v>
      </c>
      <c r="S42" s="203">
        <v>3</v>
      </c>
      <c r="T42" s="203">
        <v>5</v>
      </c>
      <c r="U42" s="203">
        <v>4</v>
      </c>
      <c r="V42" s="203">
        <v>2</v>
      </c>
      <c r="W42" s="203">
        <v>2</v>
      </c>
      <c r="X42" s="203">
        <v>9</v>
      </c>
    </row>
    <row r="43" spans="1:24" ht="12.75" customHeight="1">
      <c r="A43" s="165"/>
      <c r="B43" s="165"/>
      <c r="C43" s="165"/>
      <c r="D43" s="165"/>
      <c r="E43" s="165"/>
      <c r="F43" s="165"/>
      <c r="G43" s="165"/>
      <c r="H43" s="201" t="s">
        <v>8</v>
      </c>
      <c r="I43" s="202"/>
      <c r="J43" s="203">
        <v>369</v>
      </c>
      <c r="K43" s="203">
        <v>54</v>
      </c>
      <c r="L43" s="203">
        <v>65</v>
      </c>
      <c r="M43" s="203">
        <v>57</v>
      </c>
      <c r="N43" s="203">
        <v>45</v>
      </c>
      <c r="O43" s="203">
        <v>43</v>
      </c>
      <c r="P43" s="203">
        <v>29</v>
      </c>
      <c r="Q43" s="203">
        <v>18</v>
      </c>
      <c r="R43" s="203">
        <v>13</v>
      </c>
      <c r="S43" s="203">
        <v>5</v>
      </c>
      <c r="T43" s="203">
        <v>3</v>
      </c>
      <c r="U43" s="203">
        <v>6</v>
      </c>
      <c r="V43" s="203">
        <v>3</v>
      </c>
      <c r="W43" s="203">
        <v>3</v>
      </c>
      <c r="X43" s="203">
        <v>25</v>
      </c>
    </row>
    <row r="44" spans="1:7" ht="12.75" customHeight="1">
      <c r="A44" s="165"/>
      <c r="B44" s="165"/>
      <c r="C44" s="165"/>
      <c r="D44" s="165"/>
      <c r="E44" s="165"/>
      <c r="F44" s="165"/>
      <c r="G44" s="165"/>
    </row>
    <row r="45" spans="1:24" ht="12.75" customHeight="1">
      <c r="A45" s="165"/>
      <c r="B45" s="165"/>
      <c r="C45" s="165"/>
      <c r="D45" s="165"/>
      <c r="E45" s="165"/>
      <c r="F45" s="165"/>
      <c r="H45" s="204"/>
      <c r="I45" s="204"/>
      <c r="J45" s="205"/>
      <c r="K45" s="205"/>
      <c r="L45" s="205"/>
      <c r="M45" s="205"/>
      <c r="N45" s="205"/>
      <c r="O45" s="205"/>
      <c r="P45" s="205"/>
      <c r="Q45" s="205"/>
      <c r="R45" s="205"/>
      <c r="S45" s="205"/>
      <c r="T45" s="205"/>
      <c r="U45" s="205"/>
      <c r="V45" s="205"/>
      <c r="W45" s="205"/>
      <c r="X45" s="205"/>
    </row>
    <row r="46" spans="1:24" ht="12.75" customHeight="1">
      <c r="A46" s="165"/>
      <c r="B46" s="165"/>
      <c r="C46" s="165"/>
      <c r="D46" s="165"/>
      <c r="E46" s="165"/>
      <c r="F46" s="165"/>
      <c r="H46" s="204"/>
      <c r="I46" s="204"/>
      <c r="J46" s="205"/>
      <c r="K46" s="205"/>
      <c r="L46" s="205"/>
      <c r="M46" s="205"/>
      <c r="N46" s="205"/>
      <c r="O46" s="205"/>
      <c r="P46" s="205"/>
      <c r="Q46" s="205"/>
      <c r="R46" s="205"/>
      <c r="S46" s="205"/>
      <c r="T46" s="205"/>
      <c r="U46" s="205"/>
      <c r="V46" s="205"/>
      <c r="W46" s="205"/>
      <c r="X46" s="205"/>
    </row>
    <row r="47" spans="1:6" ht="16.5" customHeight="1">
      <c r="A47" s="165"/>
      <c r="B47" s="165"/>
      <c r="C47" s="165"/>
      <c r="D47" s="165"/>
      <c r="E47" s="165"/>
      <c r="F47" s="165"/>
    </row>
    <row r="48" spans="1:6" ht="12.75" customHeight="1">
      <c r="A48" s="165"/>
      <c r="B48" s="165"/>
      <c r="C48" s="165"/>
      <c r="D48" s="165"/>
      <c r="E48" s="165"/>
      <c r="F48" s="165"/>
    </row>
    <row r="49" spans="1:6" ht="12.75" customHeight="1">
      <c r="A49" s="165"/>
      <c r="B49" s="165"/>
      <c r="C49" s="165"/>
      <c r="D49" s="165"/>
      <c r="E49" s="165"/>
      <c r="F49" s="165"/>
    </row>
    <row r="50" spans="1:6" ht="12.75" customHeight="1">
      <c r="A50" s="165"/>
      <c r="B50" s="165"/>
      <c r="C50" s="165"/>
      <c r="D50" s="165"/>
      <c r="E50" s="165"/>
      <c r="F50" s="165"/>
    </row>
    <row r="51" spans="1:6" ht="12.75" customHeight="1">
      <c r="A51" s="165"/>
      <c r="B51" s="165"/>
      <c r="C51" s="165"/>
      <c r="D51" s="165"/>
      <c r="E51" s="165"/>
      <c r="F51" s="165"/>
    </row>
    <row r="52" spans="1:6" ht="12.75" customHeight="1">
      <c r="A52" s="165"/>
      <c r="B52" s="165"/>
      <c r="C52" s="165"/>
      <c r="D52" s="165"/>
      <c r="E52" s="165"/>
      <c r="F52" s="165"/>
    </row>
    <row r="53" spans="1:6" ht="12.75" customHeight="1">
      <c r="A53" s="165"/>
      <c r="B53" s="165"/>
      <c r="C53" s="165"/>
      <c r="D53" s="165"/>
      <c r="E53" s="165"/>
      <c r="F53" s="165"/>
    </row>
    <row r="54" spans="1:6" ht="12.75" customHeight="1">
      <c r="A54" s="165"/>
      <c r="B54" s="165"/>
      <c r="C54" s="165"/>
      <c r="D54" s="165"/>
      <c r="E54" s="165"/>
      <c r="F54" s="165"/>
    </row>
    <row r="55" spans="1:6" ht="12.75" customHeight="1">
      <c r="A55" s="165"/>
      <c r="B55" s="165"/>
      <c r="C55" s="165"/>
      <c r="D55" s="165"/>
      <c r="E55" s="165"/>
      <c r="F55" s="165"/>
    </row>
    <row r="56" spans="1:6" ht="12.75" customHeight="1">
      <c r="A56" s="165"/>
      <c r="B56" s="165"/>
      <c r="C56" s="165"/>
      <c r="D56" s="165"/>
      <c r="E56" s="165"/>
      <c r="F56" s="165"/>
    </row>
    <row r="57" spans="1:6" ht="12.75" customHeight="1">
      <c r="A57" s="165" t="s">
        <v>363</v>
      </c>
      <c r="B57" s="165"/>
      <c r="C57" s="165"/>
      <c r="D57" s="165"/>
      <c r="E57" s="165"/>
      <c r="F57" s="165"/>
    </row>
    <row r="58" spans="1:6" ht="12.75" customHeight="1">
      <c r="A58" s="878" t="s">
        <v>380</v>
      </c>
      <c r="B58" s="879"/>
      <c r="C58" s="879"/>
      <c r="D58" s="879"/>
      <c r="E58" s="879"/>
      <c r="F58" s="879"/>
    </row>
    <row r="59" ht="12.75" customHeight="1"/>
    <row r="60" ht="12.75" customHeight="1"/>
    <row r="61" ht="12.75" customHeight="1"/>
    <row r="62" ht="12.75" customHeight="1"/>
    <row r="63" ht="12.75" customHeight="1"/>
  </sheetData>
  <sheetProtection/>
  <mergeCells count="27">
    <mergeCell ref="G23:X23"/>
    <mergeCell ref="G24:I28"/>
    <mergeCell ref="A1:F1"/>
    <mergeCell ref="A2:F2"/>
    <mergeCell ref="A3:C4"/>
    <mergeCell ref="D3:F3"/>
    <mergeCell ref="C5:C15"/>
    <mergeCell ref="G22:X22"/>
    <mergeCell ref="J24:X24"/>
    <mergeCell ref="L26:L28"/>
    <mergeCell ref="M26:M28"/>
    <mergeCell ref="N26:N28"/>
    <mergeCell ref="V26:V28"/>
    <mergeCell ref="W26:W28"/>
    <mergeCell ref="X26:X28"/>
    <mergeCell ref="T26:T28"/>
    <mergeCell ref="U26:U28"/>
    <mergeCell ref="G29:H29"/>
    <mergeCell ref="A58:F58"/>
    <mergeCell ref="P26:P28"/>
    <mergeCell ref="Q26:Q28"/>
    <mergeCell ref="R26:R28"/>
    <mergeCell ref="S26:S28"/>
    <mergeCell ref="O26:O28"/>
    <mergeCell ref="J25:J28"/>
    <mergeCell ref="K25:X25"/>
    <mergeCell ref="K26:K28"/>
  </mergeCells>
  <printOptions/>
  <pageMargins left="0.5905511811023623" right="0.5905511811023623" top="0.5905511811023623" bottom="0.7874015748031497" header="0.31496062992125984" footer="0.31496062992125984"/>
  <pageSetup firstPageNumber="35" useFirstPageNumber="1" horizontalDpi="600" verticalDpi="600" orientation="portrait" paperSize="9" r:id="rId2"/>
  <headerFooter alignWithMargins="0">
    <oddHeader>&amp;C&amp;"Arial,Standard"&amp;8- &amp;P -</oddHeader>
  </headerFooter>
  <drawing r:id="rId1"/>
</worksheet>
</file>

<file path=xl/worksheets/sheet2.xml><?xml version="1.0" encoding="utf-8"?>
<worksheet xmlns="http://schemas.openxmlformats.org/spreadsheetml/2006/main" xmlns:r="http://schemas.openxmlformats.org/officeDocument/2006/relationships">
  <dimension ref="A1:I8"/>
  <sheetViews>
    <sheetView zoomScaleSheetLayoutView="115" zoomScalePageLayoutView="0" workbookViewId="0" topLeftCell="A1">
      <selection activeCell="J1" sqref="J1"/>
    </sheetView>
  </sheetViews>
  <sheetFormatPr defaultColWidth="11.421875" defaultRowHeight="13.5" customHeight="1"/>
  <cols>
    <col min="1" max="1" width="7.00390625" style="49" bestFit="1" customWidth="1"/>
    <col min="2" max="2" width="2.57421875" style="49" customWidth="1"/>
    <col min="3" max="3" width="10.7109375" style="42" customWidth="1"/>
    <col min="4" max="7" width="11.421875" style="42" customWidth="1"/>
    <col min="8" max="8" width="14.7109375" style="42" customWidth="1"/>
    <col min="9" max="9" width="8.421875" style="42" customWidth="1"/>
    <col min="10" max="16384" width="11.421875" style="42" customWidth="1"/>
  </cols>
  <sheetData>
    <row r="1" spans="1:9" ht="12.75" customHeight="1">
      <c r="A1" s="587" t="s">
        <v>40</v>
      </c>
      <c r="B1" s="48"/>
      <c r="C1" s="48"/>
      <c r="D1" s="48"/>
      <c r="E1" s="48"/>
      <c r="F1" s="48"/>
      <c r="G1" s="48"/>
      <c r="H1" s="48"/>
      <c r="I1" s="48"/>
    </row>
    <row r="2" spans="1:9" ht="12.75" customHeight="1">
      <c r="A2" s="51"/>
      <c r="B2" s="47"/>
      <c r="C2" s="46"/>
      <c r="D2" s="46"/>
      <c r="E2" s="46"/>
      <c r="F2" s="46"/>
      <c r="G2" s="46"/>
      <c r="H2" s="46"/>
      <c r="I2" s="46"/>
    </row>
    <row r="3" spans="1:9" ht="12.75" customHeight="1">
      <c r="A3" s="46"/>
      <c r="B3" s="47"/>
      <c r="C3" s="46"/>
      <c r="D3" s="46"/>
      <c r="E3" s="46"/>
      <c r="F3" s="46"/>
      <c r="G3" s="46"/>
      <c r="H3" s="46"/>
      <c r="I3" s="46"/>
    </row>
    <row r="4" spans="1:9" ht="53.25" customHeight="1">
      <c r="A4" s="599" t="s">
        <v>1047</v>
      </c>
      <c r="B4" s="600"/>
      <c r="C4" s="600"/>
      <c r="D4" s="600"/>
      <c r="E4" s="600"/>
      <c r="F4" s="600"/>
      <c r="G4" s="600"/>
      <c r="H4" s="600"/>
      <c r="I4" s="600"/>
    </row>
    <row r="5" spans="1:9" ht="12.75" customHeight="1">
      <c r="A5" s="46"/>
      <c r="B5" s="47"/>
      <c r="C5" s="46"/>
      <c r="D5" s="46"/>
      <c r="E5" s="46"/>
      <c r="F5" s="46"/>
      <c r="G5" s="46"/>
      <c r="H5" s="46"/>
      <c r="I5" s="46"/>
    </row>
    <row r="6" spans="1:9" ht="159.75" customHeight="1">
      <c r="A6" s="601" t="s">
        <v>1043</v>
      </c>
      <c r="B6" s="602"/>
      <c r="C6" s="602"/>
      <c r="D6" s="602"/>
      <c r="E6" s="602"/>
      <c r="F6" s="602"/>
      <c r="G6" s="602"/>
      <c r="H6" s="602"/>
      <c r="I6" s="602"/>
    </row>
    <row r="7" spans="1:9" ht="12.75" customHeight="1">
      <c r="A7" s="46"/>
      <c r="B7" s="46"/>
      <c r="C7" s="46"/>
      <c r="D7" s="46"/>
      <c r="E7" s="46"/>
      <c r="F7" s="46"/>
      <c r="G7" s="46"/>
      <c r="H7" s="46"/>
      <c r="I7" s="46"/>
    </row>
    <row r="8" spans="1:9" ht="70.5" customHeight="1">
      <c r="A8" s="603" t="s">
        <v>1042</v>
      </c>
      <c r="B8" s="604"/>
      <c r="C8" s="604"/>
      <c r="D8" s="604"/>
      <c r="E8" s="604"/>
      <c r="F8" s="604"/>
      <c r="G8" s="604"/>
      <c r="H8" s="604"/>
      <c r="I8" s="604"/>
    </row>
  </sheetData>
  <sheetProtection/>
  <mergeCells count="3">
    <mergeCell ref="A4:I4"/>
    <mergeCell ref="A6:I6"/>
    <mergeCell ref="A8:I8"/>
  </mergeCells>
  <printOptions/>
  <pageMargins left="0.3937007874015748" right="0.3937007874015748" top="0.5905511811023623" bottom="0.7874015748031497" header="0.31496062992125984" footer="0.31496062992125984"/>
  <pageSetup firstPageNumber="5" useFirstPageNumber="1" horizontalDpi="600" verticalDpi="600" orientation="portrait" paperSize="9" r:id="rId1"/>
  <headerFooter alignWithMargins="0">
    <oddHeader xml:space="preserve">&amp;C&amp;"Arial,Standard"&amp;8- &amp;P - </oddHeader>
  </headerFooter>
</worksheet>
</file>

<file path=xl/worksheets/sheet20.xml><?xml version="1.0" encoding="utf-8"?>
<worksheet xmlns="http://schemas.openxmlformats.org/spreadsheetml/2006/main" xmlns:r="http://schemas.openxmlformats.org/officeDocument/2006/relationships">
  <dimension ref="A1:AL57"/>
  <sheetViews>
    <sheetView zoomScaleSheetLayoutView="100" workbookViewId="0" topLeftCell="A1">
      <selection activeCell="C10" sqref="C10"/>
    </sheetView>
  </sheetViews>
  <sheetFormatPr defaultColWidth="11.421875" defaultRowHeight="15"/>
  <cols>
    <col min="1" max="1" width="11.7109375" style="206" customWidth="1"/>
    <col min="2" max="2" width="0.85546875" style="206" customWidth="1"/>
    <col min="3" max="4" width="5.140625" style="206" customWidth="1"/>
    <col min="5" max="5" width="4.140625" style="206" customWidth="1"/>
    <col min="6" max="6" width="4.8515625" style="206" customWidth="1"/>
    <col min="7" max="7" width="4.28125" style="206" customWidth="1"/>
    <col min="8" max="11" width="4.8515625" style="206" customWidth="1"/>
    <col min="12" max="12" width="5.140625" style="206" customWidth="1"/>
    <col min="13" max="18" width="4.8515625" style="206" customWidth="1"/>
    <col min="19" max="19" width="11.28125" style="206" customWidth="1"/>
    <col min="20" max="20" width="43.8515625" style="206" customWidth="1"/>
    <col min="21" max="21" width="0.85546875" style="206" customWidth="1"/>
    <col min="22" max="24" width="11.421875" style="206" customWidth="1"/>
    <col min="25" max="25" width="10.57421875" style="206" customWidth="1"/>
    <col min="26" max="26" width="0.71875" style="206" customWidth="1"/>
    <col min="27" max="38" width="6.57421875" style="206" customWidth="1"/>
    <col min="39" max="16384" width="11.421875" style="206" customWidth="1"/>
  </cols>
  <sheetData>
    <row r="1" spans="1:18" ht="16.5" customHeight="1">
      <c r="A1" s="606" t="s">
        <v>381</v>
      </c>
      <c r="B1" s="606"/>
      <c r="C1" s="606"/>
      <c r="D1" s="606"/>
      <c r="E1" s="606"/>
      <c r="F1" s="606"/>
      <c r="G1" s="606"/>
      <c r="H1" s="606"/>
      <c r="I1" s="606"/>
      <c r="J1" s="606"/>
      <c r="K1" s="606"/>
      <c r="L1" s="606"/>
      <c r="M1" s="606"/>
      <c r="N1" s="606"/>
      <c r="O1" s="606"/>
      <c r="P1" s="606"/>
      <c r="Q1" s="606"/>
      <c r="R1" s="606"/>
    </row>
    <row r="2" spans="1:18" ht="14.25" customHeight="1">
      <c r="A2" s="904" t="s">
        <v>332</v>
      </c>
      <c r="B2" s="904"/>
      <c r="C2" s="904"/>
      <c r="D2" s="904"/>
      <c r="E2" s="904"/>
      <c r="F2" s="904"/>
      <c r="G2" s="904"/>
      <c r="H2" s="904"/>
      <c r="I2" s="904"/>
      <c r="J2" s="904"/>
      <c r="K2" s="904"/>
      <c r="L2" s="904"/>
      <c r="M2" s="904"/>
      <c r="N2" s="904"/>
      <c r="O2" s="904"/>
      <c r="P2" s="904"/>
      <c r="Q2" s="904"/>
      <c r="R2" s="904"/>
    </row>
    <row r="3" spans="1:18" ht="11.25">
      <c r="A3" s="662" t="s">
        <v>382</v>
      </c>
      <c r="B3" s="680"/>
      <c r="C3" s="825" t="s">
        <v>383</v>
      </c>
      <c r="D3" s="680"/>
      <c r="E3" s="172" t="s">
        <v>350</v>
      </c>
      <c r="F3" s="207"/>
      <c r="G3" s="207"/>
      <c r="H3" s="207"/>
      <c r="I3" s="207"/>
      <c r="J3" s="207"/>
      <c r="K3" s="207"/>
      <c r="L3" s="207"/>
      <c r="M3" s="207"/>
      <c r="N3" s="207"/>
      <c r="O3" s="207"/>
      <c r="P3" s="207"/>
      <c r="Q3" s="207"/>
      <c r="R3" s="207"/>
    </row>
    <row r="4" spans="1:18" ht="11.25">
      <c r="A4" s="677"/>
      <c r="B4" s="704"/>
      <c r="C4" s="711"/>
      <c r="D4" s="704"/>
      <c r="E4" s="825" t="s">
        <v>384</v>
      </c>
      <c r="F4" s="680"/>
      <c r="G4" s="825" t="s">
        <v>385</v>
      </c>
      <c r="H4" s="680"/>
      <c r="I4" s="825" t="s">
        <v>386</v>
      </c>
      <c r="J4" s="680"/>
      <c r="K4" s="825" t="s">
        <v>354</v>
      </c>
      <c r="L4" s="680"/>
      <c r="M4" s="825" t="s">
        <v>387</v>
      </c>
      <c r="N4" s="680"/>
      <c r="O4" s="825" t="s">
        <v>388</v>
      </c>
      <c r="P4" s="680"/>
      <c r="Q4" s="825" t="s">
        <v>357</v>
      </c>
      <c r="R4" s="676"/>
    </row>
    <row r="5" spans="1:18" ht="11.25">
      <c r="A5" s="677"/>
      <c r="B5" s="704"/>
      <c r="C5" s="711"/>
      <c r="D5" s="704"/>
      <c r="E5" s="711"/>
      <c r="F5" s="704"/>
      <c r="G5" s="711"/>
      <c r="H5" s="704"/>
      <c r="I5" s="711"/>
      <c r="J5" s="704"/>
      <c r="K5" s="711"/>
      <c r="L5" s="704"/>
      <c r="M5" s="711"/>
      <c r="N5" s="704"/>
      <c r="O5" s="711"/>
      <c r="P5" s="704"/>
      <c r="Q5" s="711"/>
      <c r="R5" s="677"/>
    </row>
    <row r="6" spans="1:18" ht="11.25">
      <c r="A6" s="677"/>
      <c r="B6" s="704"/>
      <c r="C6" s="711"/>
      <c r="D6" s="704"/>
      <c r="E6" s="711"/>
      <c r="F6" s="704"/>
      <c r="G6" s="711"/>
      <c r="H6" s="704"/>
      <c r="I6" s="711"/>
      <c r="J6" s="704"/>
      <c r="K6" s="711"/>
      <c r="L6" s="704"/>
      <c r="M6" s="711"/>
      <c r="N6" s="704"/>
      <c r="O6" s="711"/>
      <c r="P6" s="704"/>
      <c r="Q6" s="711"/>
      <c r="R6" s="677"/>
    </row>
    <row r="7" spans="1:18" ht="11.25">
      <c r="A7" s="677"/>
      <c r="B7" s="704"/>
      <c r="C7" s="711"/>
      <c r="D7" s="704"/>
      <c r="E7" s="711"/>
      <c r="F7" s="704"/>
      <c r="G7" s="711"/>
      <c r="H7" s="704"/>
      <c r="I7" s="711"/>
      <c r="J7" s="704"/>
      <c r="K7" s="711"/>
      <c r="L7" s="704"/>
      <c r="M7" s="711"/>
      <c r="N7" s="704"/>
      <c r="O7" s="711"/>
      <c r="P7" s="704"/>
      <c r="Q7" s="711"/>
      <c r="R7" s="677"/>
    </row>
    <row r="8" spans="1:18" ht="11.25">
      <c r="A8" s="677"/>
      <c r="B8" s="704"/>
      <c r="C8" s="681"/>
      <c r="D8" s="682"/>
      <c r="E8" s="681"/>
      <c r="F8" s="682"/>
      <c r="G8" s="681"/>
      <c r="H8" s="682"/>
      <c r="I8" s="681"/>
      <c r="J8" s="682"/>
      <c r="K8" s="681"/>
      <c r="L8" s="682"/>
      <c r="M8" s="681"/>
      <c r="N8" s="682"/>
      <c r="O8" s="681"/>
      <c r="P8" s="682"/>
      <c r="Q8" s="681"/>
      <c r="R8" s="678"/>
    </row>
    <row r="9" spans="1:18" ht="11.25">
      <c r="A9" s="678"/>
      <c r="B9" s="682"/>
      <c r="C9" s="562" t="s">
        <v>358</v>
      </c>
      <c r="D9" s="562" t="s">
        <v>360</v>
      </c>
      <c r="E9" s="562" t="s">
        <v>359</v>
      </c>
      <c r="F9" s="562" t="s">
        <v>360</v>
      </c>
      <c r="G9" s="562" t="s">
        <v>359</v>
      </c>
      <c r="H9" s="562" t="s">
        <v>360</v>
      </c>
      <c r="I9" s="562" t="s">
        <v>359</v>
      </c>
      <c r="J9" s="562" t="s">
        <v>360</v>
      </c>
      <c r="K9" s="562" t="s">
        <v>359</v>
      </c>
      <c r="L9" s="562" t="s">
        <v>360</v>
      </c>
      <c r="M9" s="562" t="s">
        <v>359</v>
      </c>
      <c r="N9" s="562" t="s">
        <v>360</v>
      </c>
      <c r="O9" s="562" t="s">
        <v>359</v>
      </c>
      <c r="P9" s="562" t="s">
        <v>360</v>
      </c>
      <c r="Q9" s="562" t="s">
        <v>359</v>
      </c>
      <c r="R9" s="562" t="s">
        <v>360</v>
      </c>
    </row>
    <row r="10" spans="1:18" ht="15" customHeight="1">
      <c r="A10" s="165" t="s">
        <v>376</v>
      </c>
      <c r="B10" s="880"/>
      <c r="C10" s="208">
        <v>58</v>
      </c>
      <c r="D10" s="200">
        <v>38</v>
      </c>
      <c r="E10" s="200">
        <v>1</v>
      </c>
      <c r="F10" s="200">
        <v>1</v>
      </c>
      <c r="G10" s="200">
        <v>7</v>
      </c>
      <c r="H10" s="200">
        <v>19</v>
      </c>
      <c r="I10" s="200">
        <v>1</v>
      </c>
      <c r="J10" s="200">
        <v>0</v>
      </c>
      <c r="K10" s="200">
        <v>9</v>
      </c>
      <c r="L10" s="200">
        <v>16</v>
      </c>
      <c r="M10" s="200">
        <v>0</v>
      </c>
      <c r="N10" s="200">
        <v>0</v>
      </c>
      <c r="O10" s="200">
        <v>1</v>
      </c>
      <c r="P10" s="200">
        <v>0</v>
      </c>
      <c r="Q10" s="200">
        <v>1</v>
      </c>
      <c r="R10" s="200">
        <v>2</v>
      </c>
    </row>
    <row r="11" spans="1:18" ht="11.25">
      <c r="A11" s="165" t="s">
        <v>377</v>
      </c>
      <c r="B11" s="881"/>
      <c r="C11" s="208">
        <v>194</v>
      </c>
      <c r="D11" s="200">
        <v>171</v>
      </c>
      <c r="E11" s="200">
        <v>3</v>
      </c>
      <c r="F11" s="200">
        <v>15</v>
      </c>
      <c r="G11" s="200">
        <v>13</v>
      </c>
      <c r="H11" s="200">
        <v>29</v>
      </c>
      <c r="I11" s="200">
        <v>1</v>
      </c>
      <c r="J11" s="200">
        <v>4</v>
      </c>
      <c r="K11" s="200">
        <v>5</v>
      </c>
      <c r="L11" s="200">
        <v>73</v>
      </c>
      <c r="M11" s="200">
        <v>0</v>
      </c>
      <c r="N11" s="200">
        <v>1</v>
      </c>
      <c r="O11" s="200">
        <v>0</v>
      </c>
      <c r="P11" s="200">
        <v>5</v>
      </c>
      <c r="Q11" s="200">
        <v>1</v>
      </c>
      <c r="R11" s="200">
        <v>44</v>
      </c>
    </row>
    <row r="12" spans="1:18" ht="11.25">
      <c r="A12" s="165" t="s">
        <v>378</v>
      </c>
      <c r="B12" s="881"/>
      <c r="C12" s="208">
        <v>145</v>
      </c>
      <c r="D12" s="200">
        <v>133</v>
      </c>
      <c r="E12" s="200">
        <v>1</v>
      </c>
      <c r="F12" s="200">
        <v>9</v>
      </c>
      <c r="G12" s="200">
        <v>4</v>
      </c>
      <c r="H12" s="200">
        <v>10</v>
      </c>
      <c r="I12" s="200">
        <v>0</v>
      </c>
      <c r="J12" s="200">
        <v>7</v>
      </c>
      <c r="K12" s="200">
        <v>6</v>
      </c>
      <c r="L12" s="200">
        <v>66</v>
      </c>
      <c r="M12" s="200">
        <v>1</v>
      </c>
      <c r="N12" s="200">
        <v>3</v>
      </c>
      <c r="O12" s="200">
        <v>0</v>
      </c>
      <c r="P12" s="200">
        <v>2</v>
      </c>
      <c r="Q12" s="200">
        <v>0</v>
      </c>
      <c r="R12" s="200">
        <v>36</v>
      </c>
    </row>
    <row r="13" spans="1:18" ht="11.25">
      <c r="A13" s="165" t="s">
        <v>379</v>
      </c>
      <c r="B13" s="881"/>
      <c r="C13" s="208">
        <v>42</v>
      </c>
      <c r="D13" s="200">
        <v>27</v>
      </c>
      <c r="E13" s="200">
        <v>1</v>
      </c>
      <c r="F13" s="200">
        <v>2</v>
      </c>
      <c r="G13" s="200">
        <v>9</v>
      </c>
      <c r="H13" s="200">
        <v>12</v>
      </c>
      <c r="I13" s="200">
        <v>0</v>
      </c>
      <c r="J13" s="200">
        <v>0</v>
      </c>
      <c r="K13" s="200">
        <v>4</v>
      </c>
      <c r="L13" s="200">
        <v>10</v>
      </c>
      <c r="M13" s="200">
        <v>0</v>
      </c>
      <c r="N13" s="200">
        <v>1</v>
      </c>
      <c r="O13" s="200">
        <v>0</v>
      </c>
      <c r="P13" s="200">
        <v>0</v>
      </c>
      <c r="Q13" s="200">
        <v>1</v>
      </c>
      <c r="R13" s="200">
        <v>2</v>
      </c>
    </row>
    <row r="14" spans="1:18" ht="11.25">
      <c r="A14" s="168" t="s">
        <v>14</v>
      </c>
      <c r="B14" s="881"/>
      <c r="C14" s="209">
        <v>439</v>
      </c>
      <c r="D14" s="203">
        <v>369</v>
      </c>
      <c r="E14" s="203">
        <v>6</v>
      </c>
      <c r="F14" s="203">
        <v>27</v>
      </c>
      <c r="G14" s="203">
        <v>33</v>
      </c>
      <c r="H14" s="203">
        <v>70</v>
      </c>
      <c r="I14" s="203">
        <v>2</v>
      </c>
      <c r="J14" s="203">
        <v>11</v>
      </c>
      <c r="K14" s="203">
        <v>24</v>
      </c>
      <c r="L14" s="203">
        <v>165</v>
      </c>
      <c r="M14" s="203">
        <v>1</v>
      </c>
      <c r="N14" s="203">
        <v>5</v>
      </c>
      <c r="O14" s="203">
        <v>1</v>
      </c>
      <c r="P14" s="203">
        <v>7</v>
      </c>
      <c r="Q14" s="203">
        <v>3</v>
      </c>
      <c r="R14" s="203">
        <v>84</v>
      </c>
    </row>
    <row r="15" spans="1:18" ht="11.25">
      <c r="A15" s="168"/>
      <c r="B15" s="162"/>
      <c r="C15" s="203"/>
      <c r="D15" s="203"/>
      <c r="E15" s="203"/>
      <c r="F15" s="203"/>
      <c r="G15" s="203"/>
      <c r="H15" s="203"/>
      <c r="I15" s="203"/>
      <c r="J15" s="203"/>
      <c r="K15" s="203"/>
      <c r="L15" s="203"/>
      <c r="M15" s="203"/>
      <c r="N15" s="203"/>
      <c r="O15" s="203"/>
      <c r="P15" s="203"/>
      <c r="Q15" s="203"/>
      <c r="R15" s="203"/>
    </row>
    <row r="16" spans="1:18" ht="11.25">
      <c r="A16" s="168"/>
      <c r="B16" s="162"/>
      <c r="C16" s="203"/>
      <c r="D16" s="203"/>
      <c r="E16" s="203"/>
      <c r="F16" s="203"/>
      <c r="G16" s="203"/>
      <c r="H16" s="203"/>
      <c r="I16" s="203"/>
      <c r="J16" s="203"/>
      <c r="K16" s="203"/>
      <c r="L16" s="203"/>
      <c r="M16" s="203"/>
      <c r="N16" s="203"/>
      <c r="O16" s="203"/>
      <c r="P16" s="203"/>
      <c r="Q16" s="203"/>
      <c r="R16" s="203"/>
    </row>
    <row r="17" spans="1:18" ht="11.25">
      <c r="A17" s="168"/>
      <c r="B17" s="162"/>
      <c r="C17" s="203"/>
      <c r="D17" s="203"/>
      <c r="E17" s="203"/>
      <c r="F17" s="203"/>
      <c r="G17" s="203"/>
      <c r="H17" s="203"/>
      <c r="I17" s="203"/>
      <c r="J17" s="203"/>
      <c r="K17" s="203"/>
      <c r="L17" s="203"/>
      <c r="M17" s="203"/>
      <c r="N17" s="203"/>
      <c r="O17" s="203"/>
      <c r="P17" s="203"/>
      <c r="Q17" s="203"/>
      <c r="R17" s="203"/>
    </row>
    <row r="18" spans="1:18" ht="11.25">
      <c r="A18" s="168"/>
      <c r="B18" s="162"/>
      <c r="C18" s="203"/>
      <c r="D18" s="203"/>
      <c r="E18" s="203"/>
      <c r="F18" s="203"/>
      <c r="G18" s="203"/>
      <c r="H18" s="203"/>
      <c r="I18" s="203"/>
      <c r="J18" s="203"/>
      <c r="K18" s="203"/>
      <c r="L18" s="203"/>
      <c r="M18" s="203"/>
      <c r="N18" s="203"/>
      <c r="O18" s="203"/>
      <c r="P18" s="203"/>
      <c r="Q18" s="203"/>
      <c r="R18" s="203"/>
    </row>
    <row r="19" spans="1:24" ht="14.25" customHeight="1">
      <c r="A19" s="210"/>
      <c r="B19" s="210"/>
      <c r="C19" s="210"/>
      <c r="D19" s="210"/>
      <c r="E19" s="210"/>
      <c r="F19" s="210"/>
      <c r="G19" s="210"/>
      <c r="H19" s="210"/>
      <c r="I19" s="210"/>
      <c r="J19" s="210"/>
      <c r="K19" s="210"/>
      <c r="L19" s="210"/>
      <c r="M19" s="210"/>
      <c r="N19" s="210"/>
      <c r="O19" s="210"/>
      <c r="P19" s="210"/>
      <c r="Q19" s="210"/>
      <c r="R19" s="210"/>
      <c r="S19" s="884" t="s">
        <v>389</v>
      </c>
      <c r="T19" s="884"/>
      <c r="U19" s="884"/>
      <c r="V19" s="884"/>
      <c r="W19" s="884"/>
      <c r="X19" s="884"/>
    </row>
    <row r="20" spans="1:24" ht="12.75" customHeight="1">
      <c r="A20" s="210"/>
      <c r="B20" s="210"/>
      <c r="C20" s="210"/>
      <c r="D20" s="210"/>
      <c r="E20" s="210"/>
      <c r="F20" s="210"/>
      <c r="G20" s="210"/>
      <c r="H20" s="210"/>
      <c r="I20" s="210"/>
      <c r="J20" s="210"/>
      <c r="K20" s="210"/>
      <c r="L20" s="210"/>
      <c r="M20" s="210"/>
      <c r="N20" s="210"/>
      <c r="O20" s="210"/>
      <c r="P20" s="210"/>
      <c r="Q20" s="210"/>
      <c r="R20" s="210"/>
      <c r="S20" s="899" t="s">
        <v>332</v>
      </c>
      <c r="T20" s="899"/>
      <c r="U20" s="899"/>
      <c r="V20" s="899"/>
      <c r="W20" s="899"/>
      <c r="X20" s="899"/>
    </row>
    <row r="21" spans="1:24" ht="12.75" customHeight="1">
      <c r="A21" s="210"/>
      <c r="B21" s="210"/>
      <c r="C21" s="210"/>
      <c r="D21" s="210"/>
      <c r="E21" s="210"/>
      <c r="F21" s="210"/>
      <c r="G21" s="210"/>
      <c r="H21" s="210"/>
      <c r="I21" s="210"/>
      <c r="J21" s="210"/>
      <c r="K21" s="210"/>
      <c r="L21" s="210"/>
      <c r="M21" s="210"/>
      <c r="N21" s="210"/>
      <c r="O21" s="210"/>
      <c r="P21" s="210"/>
      <c r="Q21" s="210"/>
      <c r="R21" s="210"/>
      <c r="S21" s="900" t="s">
        <v>390</v>
      </c>
      <c r="T21" s="903" t="s">
        <v>391</v>
      </c>
      <c r="U21" s="887"/>
      <c r="V21" s="895" t="s">
        <v>392</v>
      </c>
      <c r="W21" s="896"/>
      <c r="X21" s="896"/>
    </row>
    <row r="22" spans="1:24" ht="12.75" customHeight="1">
      <c r="A22" s="210"/>
      <c r="B22" s="210"/>
      <c r="C22" s="210"/>
      <c r="D22" s="210"/>
      <c r="E22" s="210"/>
      <c r="F22" s="210"/>
      <c r="G22" s="210"/>
      <c r="H22" s="210"/>
      <c r="I22" s="210"/>
      <c r="J22" s="210"/>
      <c r="K22" s="210"/>
      <c r="L22" s="210"/>
      <c r="M22" s="210"/>
      <c r="N22" s="210"/>
      <c r="O22" s="210"/>
      <c r="P22" s="210"/>
      <c r="Q22" s="210"/>
      <c r="R22" s="210"/>
      <c r="S22" s="901"/>
      <c r="T22" s="897"/>
      <c r="U22" s="889"/>
      <c r="V22" s="898"/>
      <c r="W22" s="890"/>
      <c r="X22" s="890"/>
    </row>
    <row r="23" spans="1:24" ht="15" customHeight="1">
      <c r="A23" s="210"/>
      <c r="B23" s="210"/>
      <c r="C23" s="210"/>
      <c r="D23" s="210"/>
      <c r="E23" s="210"/>
      <c r="F23" s="210"/>
      <c r="G23" s="210"/>
      <c r="H23" s="210"/>
      <c r="I23" s="210"/>
      <c r="J23" s="210"/>
      <c r="K23" s="210"/>
      <c r="L23" s="210"/>
      <c r="M23" s="210"/>
      <c r="N23" s="210"/>
      <c r="O23" s="210"/>
      <c r="P23" s="210"/>
      <c r="Q23" s="210"/>
      <c r="R23" s="210"/>
      <c r="S23" s="902"/>
      <c r="T23" s="898"/>
      <c r="U23" s="891"/>
      <c r="V23" s="566" t="s">
        <v>7</v>
      </c>
      <c r="W23" s="212" t="s">
        <v>8</v>
      </c>
      <c r="X23" s="567" t="s">
        <v>18</v>
      </c>
    </row>
    <row r="24" spans="1:24" ht="15" customHeight="1">
      <c r="A24" s="210"/>
      <c r="B24" s="210"/>
      <c r="C24" s="210"/>
      <c r="D24" s="210"/>
      <c r="E24" s="210"/>
      <c r="F24" s="210"/>
      <c r="G24" s="210"/>
      <c r="H24" s="210"/>
      <c r="I24" s="210"/>
      <c r="J24" s="210"/>
      <c r="K24" s="210"/>
      <c r="L24" s="210"/>
      <c r="M24" s="210"/>
      <c r="N24" s="210"/>
      <c r="O24" s="210"/>
      <c r="P24" s="210"/>
      <c r="Q24" s="210"/>
      <c r="R24" s="210"/>
      <c r="S24" s="213" t="s">
        <v>376</v>
      </c>
      <c r="T24" s="214" t="s">
        <v>393</v>
      </c>
      <c r="U24" s="210"/>
      <c r="V24" s="215">
        <v>20</v>
      </c>
      <c r="W24" s="216">
        <v>24</v>
      </c>
      <c r="X24" s="216">
        <v>44</v>
      </c>
    </row>
    <row r="25" spans="1:24" ht="12.75" customHeight="1">
      <c r="A25" s="210"/>
      <c r="B25" s="210"/>
      <c r="C25" s="210"/>
      <c r="D25" s="210"/>
      <c r="E25" s="210"/>
      <c r="F25" s="210"/>
      <c r="G25" s="210"/>
      <c r="H25" s="210"/>
      <c r="I25" s="210"/>
      <c r="J25" s="210"/>
      <c r="K25" s="210"/>
      <c r="L25" s="210"/>
      <c r="M25" s="210"/>
      <c r="N25" s="210"/>
      <c r="O25" s="210"/>
      <c r="P25" s="210"/>
      <c r="Q25" s="210"/>
      <c r="R25" s="210"/>
      <c r="S25" s="217" t="s">
        <v>379</v>
      </c>
      <c r="T25" s="214" t="s">
        <v>296</v>
      </c>
      <c r="U25" s="210"/>
      <c r="V25" s="218">
        <v>17</v>
      </c>
      <c r="W25" s="216">
        <v>19</v>
      </c>
      <c r="X25" s="216">
        <v>36</v>
      </c>
    </row>
    <row r="26" spans="1:24" ht="12.75" customHeight="1">
      <c r="A26" s="210"/>
      <c r="B26" s="210"/>
      <c r="C26" s="210"/>
      <c r="D26" s="210"/>
      <c r="E26" s="210"/>
      <c r="F26" s="210"/>
      <c r="G26" s="210"/>
      <c r="H26" s="210"/>
      <c r="I26" s="210"/>
      <c r="J26" s="210"/>
      <c r="K26" s="210"/>
      <c r="L26" s="210"/>
      <c r="M26" s="210"/>
      <c r="N26" s="210"/>
      <c r="O26" s="210"/>
      <c r="P26" s="210"/>
      <c r="Q26" s="210"/>
      <c r="R26" s="210"/>
      <c r="S26" s="217" t="s">
        <v>377</v>
      </c>
      <c r="T26" s="219" t="s">
        <v>394</v>
      </c>
      <c r="U26" s="210"/>
      <c r="V26" s="220"/>
      <c r="W26" s="221"/>
      <c r="X26" s="221"/>
    </row>
    <row r="27" spans="1:24" ht="12.75" customHeight="1">
      <c r="A27" s="210"/>
      <c r="B27" s="210"/>
      <c r="C27" s="210"/>
      <c r="D27" s="210"/>
      <c r="E27" s="210"/>
      <c r="F27" s="210"/>
      <c r="G27" s="210"/>
      <c r="H27" s="210"/>
      <c r="I27" s="210"/>
      <c r="J27" s="210"/>
      <c r="K27" s="210"/>
      <c r="L27" s="210"/>
      <c r="M27" s="210"/>
      <c r="N27" s="210"/>
      <c r="O27" s="210"/>
      <c r="P27" s="210"/>
      <c r="Q27" s="210"/>
      <c r="R27" s="210"/>
      <c r="S27" s="217"/>
      <c r="T27" s="222" t="s">
        <v>395</v>
      </c>
      <c r="U27" s="210"/>
      <c r="V27" s="218">
        <v>5</v>
      </c>
      <c r="W27" s="216">
        <v>58</v>
      </c>
      <c r="X27" s="216">
        <v>63</v>
      </c>
    </row>
    <row r="28" spans="1:24" ht="12.75" customHeight="1">
      <c r="A28" s="210"/>
      <c r="B28" s="210"/>
      <c r="C28" s="210"/>
      <c r="D28" s="210"/>
      <c r="E28" s="210"/>
      <c r="F28" s="210"/>
      <c r="G28" s="210"/>
      <c r="H28" s="210"/>
      <c r="I28" s="210"/>
      <c r="J28" s="210"/>
      <c r="K28" s="210"/>
      <c r="L28" s="210"/>
      <c r="M28" s="210"/>
      <c r="N28" s="210"/>
      <c r="O28" s="210"/>
      <c r="P28" s="210"/>
      <c r="Q28" s="210"/>
      <c r="R28" s="210"/>
      <c r="S28" s="217" t="s">
        <v>378</v>
      </c>
      <c r="T28" s="219" t="s">
        <v>396</v>
      </c>
      <c r="U28" s="210"/>
      <c r="V28" s="220"/>
      <c r="W28" s="221"/>
      <c r="X28" s="216"/>
    </row>
    <row r="29" spans="1:24" ht="12.75" customHeight="1">
      <c r="A29" s="210"/>
      <c r="B29" s="210"/>
      <c r="C29" s="210"/>
      <c r="D29" s="210"/>
      <c r="E29" s="210"/>
      <c r="F29" s="210"/>
      <c r="G29" s="210"/>
      <c r="H29" s="210"/>
      <c r="I29" s="210"/>
      <c r="J29" s="210"/>
      <c r="K29" s="210"/>
      <c r="L29" s="210"/>
      <c r="M29" s="210"/>
      <c r="N29" s="210"/>
      <c r="O29" s="210"/>
      <c r="P29" s="210"/>
      <c r="Q29" s="210"/>
      <c r="R29" s="210"/>
      <c r="S29" s="217"/>
      <c r="T29" s="223" t="s">
        <v>397</v>
      </c>
      <c r="U29" s="210"/>
      <c r="V29" s="218">
        <v>7</v>
      </c>
      <c r="W29" s="216">
        <v>55</v>
      </c>
      <c r="X29" s="216">
        <v>62</v>
      </c>
    </row>
    <row r="30" spans="1:24" ht="11.25">
      <c r="A30" s="210"/>
      <c r="B30" s="210"/>
      <c r="C30" s="210"/>
      <c r="D30" s="210"/>
      <c r="E30" s="210"/>
      <c r="F30" s="210"/>
      <c r="G30" s="210"/>
      <c r="H30" s="210"/>
      <c r="I30" s="210"/>
      <c r="J30" s="210"/>
      <c r="K30" s="210"/>
      <c r="L30" s="210"/>
      <c r="M30" s="210"/>
      <c r="N30" s="210"/>
      <c r="O30" s="210"/>
      <c r="P30" s="210"/>
      <c r="Q30" s="210"/>
      <c r="R30" s="210"/>
      <c r="S30" s="224"/>
      <c r="T30" s="224" t="s">
        <v>14</v>
      </c>
      <c r="U30" s="210"/>
      <c r="V30" s="225">
        <v>49</v>
      </c>
      <c r="W30" s="226">
        <v>156</v>
      </c>
      <c r="X30" s="226">
        <v>205</v>
      </c>
    </row>
    <row r="31" spans="1:18" ht="13.5" customHeight="1">
      <c r="A31" s="210"/>
      <c r="B31" s="210"/>
      <c r="C31" s="210"/>
      <c r="D31" s="210"/>
      <c r="E31" s="210"/>
      <c r="F31" s="210"/>
      <c r="G31" s="210"/>
      <c r="H31" s="210"/>
      <c r="I31" s="210"/>
      <c r="J31" s="210"/>
      <c r="K31" s="210"/>
      <c r="L31" s="210"/>
      <c r="M31" s="210"/>
      <c r="N31" s="210"/>
      <c r="O31" s="210"/>
      <c r="P31" s="210"/>
      <c r="Q31" s="210"/>
      <c r="R31" s="210"/>
    </row>
    <row r="32" spans="1:18" ht="13.5" customHeight="1">
      <c r="A32" s="210"/>
      <c r="B32" s="210"/>
      <c r="C32" s="210"/>
      <c r="D32" s="210"/>
      <c r="E32" s="210"/>
      <c r="F32" s="210"/>
      <c r="G32" s="210"/>
      <c r="H32" s="210"/>
      <c r="I32" s="210"/>
      <c r="J32" s="210"/>
      <c r="K32" s="210"/>
      <c r="L32" s="210"/>
      <c r="M32" s="210"/>
      <c r="N32" s="210"/>
      <c r="O32" s="210"/>
      <c r="P32" s="210"/>
      <c r="Q32" s="210"/>
      <c r="R32" s="210"/>
    </row>
    <row r="33" spans="1:18" ht="13.5" customHeight="1">
      <c r="A33" s="210"/>
      <c r="B33" s="210"/>
      <c r="C33" s="210"/>
      <c r="D33" s="210"/>
      <c r="E33" s="210"/>
      <c r="F33" s="210"/>
      <c r="G33" s="210"/>
      <c r="H33" s="210"/>
      <c r="I33" s="210"/>
      <c r="J33" s="210"/>
      <c r="K33" s="210"/>
      <c r="L33" s="210"/>
      <c r="M33" s="210"/>
      <c r="N33" s="210"/>
      <c r="O33" s="210"/>
      <c r="P33" s="210"/>
      <c r="Q33" s="210"/>
      <c r="R33" s="210"/>
    </row>
    <row r="34" spans="1:18" ht="12.75" customHeight="1">
      <c r="A34" s="210"/>
      <c r="B34" s="210"/>
      <c r="C34" s="210"/>
      <c r="D34" s="210"/>
      <c r="E34" s="210"/>
      <c r="F34" s="210"/>
      <c r="G34" s="210"/>
      <c r="H34" s="210"/>
      <c r="I34" s="210"/>
      <c r="J34" s="210"/>
      <c r="K34" s="210"/>
      <c r="L34" s="210"/>
      <c r="M34" s="210"/>
      <c r="N34" s="210"/>
      <c r="O34" s="210"/>
      <c r="P34" s="210"/>
      <c r="Q34" s="210"/>
      <c r="R34" s="210"/>
    </row>
    <row r="35" spans="1:38" ht="16.5" customHeight="1">
      <c r="A35" s="210"/>
      <c r="B35" s="210"/>
      <c r="C35" s="210"/>
      <c r="D35" s="210"/>
      <c r="E35" s="210"/>
      <c r="F35" s="210"/>
      <c r="G35" s="210"/>
      <c r="H35" s="210"/>
      <c r="I35" s="210"/>
      <c r="J35" s="210"/>
      <c r="K35" s="210"/>
      <c r="L35" s="210"/>
      <c r="M35" s="210"/>
      <c r="N35" s="210"/>
      <c r="O35" s="210"/>
      <c r="P35" s="210"/>
      <c r="Q35" s="210"/>
      <c r="R35" s="210"/>
      <c r="Y35" s="884" t="s">
        <v>398</v>
      </c>
      <c r="Z35" s="884"/>
      <c r="AA35" s="884"/>
      <c r="AB35" s="884"/>
      <c r="AC35" s="884"/>
      <c r="AD35" s="884"/>
      <c r="AE35" s="884"/>
      <c r="AF35" s="884"/>
      <c r="AG35" s="884"/>
      <c r="AH35" s="884"/>
      <c r="AI35" s="884"/>
      <c r="AJ35" s="884"/>
      <c r="AK35" s="884"/>
      <c r="AL35" s="884"/>
    </row>
    <row r="36" spans="1:38" ht="13.5" customHeight="1">
      <c r="A36" s="210"/>
      <c r="B36" s="210"/>
      <c r="C36" s="210"/>
      <c r="D36" s="210"/>
      <c r="E36" s="210"/>
      <c r="F36" s="210"/>
      <c r="G36" s="210"/>
      <c r="H36" s="210"/>
      <c r="I36" s="210"/>
      <c r="J36" s="210"/>
      <c r="K36" s="210"/>
      <c r="L36" s="210"/>
      <c r="M36" s="210"/>
      <c r="N36" s="210"/>
      <c r="O36" s="210"/>
      <c r="P36" s="210"/>
      <c r="Q36" s="210"/>
      <c r="R36" s="210"/>
      <c r="Y36" s="885" t="s">
        <v>332</v>
      </c>
      <c r="Z36" s="885"/>
      <c r="AA36" s="885"/>
      <c r="AB36" s="885"/>
      <c r="AC36" s="885"/>
      <c r="AD36" s="885"/>
      <c r="AE36" s="885"/>
      <c r="AF36" s="885"/>
      <c r="AG36" s="885"/>
      <c r="AH36" s="885"/>
      <c r="AI36" s="885"/>
      <c r="AJ36" s="885"/>
      <c r="AK36" s="885"/>
      <c r="AL36" s="885"/>
    </row>
    <row r="37" spans="1:38" ht="13.5" customHeight="1">
      <c r="A37" s="210"/>
      <c r="B37" s="210"/>
      <c r="C37" s="210"/>
      <c r="D37" s="210"/>
      <c r="E37" s="210"/>
      <c r="F37" s="210"/>
      <c r="G37" s="210"/>
      <c r="H37" s="210"/>
      <c r="I37" s="210"/>
      <c r="J37" s="210"/>
      <c r="K37" s="210"/>
      <c r="L37" s="210"/>
      <c r="M37" s="210"/>
      <c r="N37" s="210"/>
      <c r="O37" s="210"/>
      <c r="P37" s="210"/>
      <c r="Q37" s="210"/>
      <c r="R37" s="210"/>
      <c r="Y37" s="886" t="s">
        <v>382</v>
      </c>
      <c r="Z37" s="887"/>
      <c r="AA37" s="892" t="s">
        <v>399</v>
      </c>
      <c r="AB37" s="893"/>
      <c r="AC37" s="893"/>
      <c r="AD37" s="893"/>
      <c r="AE37" s="893"/>
      <c r="AF37" s="894"/>
      <c r="AG37" s="895" t="s">
        <v>400</v>
      </c>
      <c r="AH37" s="896"/>
      <c r="AI37" s="887"/>
      <c r="AJ37" s="895" t="s">
        <v>401</v>
      </c>
      <c r="AK37" s="896"/>
      <c r="AL37" s="896"/>
    </row>
    <row r="38" spans="1:38" ht="13.5" customHeight="1">
      <c r="A38" s="210"/>
      <c r="B38" s="210"/>
      <c r="C38" s="210"/>
      <c r="D38" s="210"/>
      <c r="E38" s="210"/>
      <c r="F38" s="210"/>
      <c r="G38" s="210"/>
      <c r="H38" s="210"/>
      <c r="I38" s="210"/>
      <c r="J38" s="210"/>
      <c r="K38" s="210"/>
      <c r="L38" s="210"/>
      <c r="M38" s="210"/>
      <c r="N38" s="210"/>
      <c r="O38" s="210"/>
      <c r="P38" s="210"/>
      <c r="Q38" s="210"/>
      <c r="R38" s="210"/>
      <c r="Y38" s="888"/>
      <c r="Z38" s="889"/>
      <c r="AA38" s="895" t="s">
        <v>402</v>
      </c>
      <c r="AB38" s="896"/>
      <c r="AC38" s="887"/>
      <c r="AD38" s="895" t="s">
        <v>403</v>
      </c>
      <c r="AE38" s="896"/>
      <c r="AF38" s="887"/>
      <c r="AG38" s="897"/>
      <c r="AH38" s="888"/>
      <c r="AI38" s="889"/>
      <c r="AJ38" s="897"/>
      <c r="AK38" s="888"/>
      <c r="AL38" s="888"/>
    </row>
    <row r="39" spans="1:38" ht="13.5" customHeight="1">
      <c r="A39" s="210"/>
      <c r="B39" s="210"/>
      <c r="C39" s="210"/>
      <c r="D39" s="210"/>
      <c r="E39" s="210"/>
      <c r="F39" s="210"/>
      <c r="G39" s="210"/>
      <c r="H39" s="210"/>
      <c r="I39" s="210"/>
      <c r="J39" s="210"/>
      <c r="K39" s="210"/>
      <c r="L39" s="210"/>
      <c r="M39" s="210"/>
      <c r="N39" s="210"/>
      <c r="O39" s="210"/>
      <c r="P39" s="210"/>
      <c r="Q39" s="210"/>
      <c r="R39" s="210"/>
      <c r="Y39" s="888"/>
      <c r="Z39" s="889"/>
      <c r="AA39" s="897"/>
      <c r="AB39" s="888"/>
      <c r="AC39" s="889"/>
      <c r="AD39" s="897"/>
      <c r="AE39" s="888"/>
      <c r="AF39" s="889"/>
      <c r="AG39" s="897"/>
      <c r="AH39" s="888"/>
      <c r="AI39" s="889"/>
      <c r="AJ39" s="897"/>
      <c r="AK39" s="888"/>
      <c r="AL39" s="888"/>
    </row>
    <row r="40" spans="1:38" ht="13.5" customHeight="1">
      <c r="A40" s="210"/>
      <c r="B40" s="210"/>
      <c r="C40" s="210"/>
      <c r="D40" s="210"/>
      <c r="E40" s="210"/>
      <c r="F40" s="210"/>
      <c r="G40" s="210"/>
      <c r="H40" s="210"/>
      <c r="I40" s="210"/>
      <c r="J40" s="210"/>
      <c r="K40" s="210"/>
      <c r="L40" s="210"/>
      <c r="M40" s="210"/>
      <c r="N40" s="210"/>
      <c r="O40" s="210"/>
      <c r="P40" s="210"/>
      <c r="Q40" s="210"/>
      <c r="R40" s="210"/>
      <c r="Y40" s="888"/>
      <c r="Z40" s="889"/>
      <c r="AA40" s="898"/>
      <c r="AB40" s="890"/>
      <c r="AC40" s="891"/>
      <c r="AD40" s="898"/>
      <c r="AE40" s="890"/>
      <c r="AF40" s="891"/>
      <c r="AG40" s="898"/>
      <c r="AH40" s="890"/>
      <c r="AI40" s="891"/>
      <c r="AJ40" s="898"/>
      <c r="AK40" s="890"/>
      <c r="AL40" s="890"/>
    </row>
    <row r="41" spans="1:38" ht="13.5" customHeight="1">
      <c r="A41" s="210"/>
      <c r="B41" s="210"/>
      <c r="C41" s="210"/>
      <c r="D41" s="210"/>
      <c r="E41" s="210"/>
      <c r="F41" s="210"/>
      <c r="G41" s="210"/>
      <c r="H41" s="210"/>
      <c r="I41" s="210"/>
      <c r="J41" s="210"/>
      <c r="K41" s="210"/>
      <c r="L41" s="210"/>
      <c r="M41" s="210"/>
      <c r="N41" s="210"/>
      <c r="O41" s="210"/>
      <c r="P41" s="210"/>
      <c r="Q41" s="210"/>
      <c r="R41" s="210"/>
      <c r="Y41" s="890"/>
      <c r="Z41" s="891"/>
      <c r="AA41" s="566" t="s">
        <v>338</v>
      </c>
      <c r="AB41" s="566" t="s">
        <v>339</v>
      </c>
      <c r="AC41" s="566" t="s">
        <v>404</v>
      </c>
      <c r="AD41" s="566" t="s">
        <v>338</v>
      </c>
      <c r="AE41" s="566" t="s">
        <v>339</v>
      </c>
      <c r="AF41" s="566" t="s">
        <v>404</v>
      </c>
      <c r="AG41" s="566" t="s">
        <v>338</v>
      </c>
      <c r="AH41" s="566" t="s">
        <v>339</v>
      </c>
      <c r="AI41" s="566" t="s">
        <v>404</v>
      </c>
      <c r="AJ41" s="566" t="s">
        <v>338</v>
      </c>
      <c r="AK41" s="566" t="s">
        <v>339</v>
      </c>
      <c r="AL41" s="566" t="s">
        <v>404</v>
      </c>
    </row>
    <row r="42" spans="1:38" ht="15" customHeight="1">
      <c r="A42" s="210"/>
      <c r="B42" s="210"/>
      <c r="C42" s="210"/>
      <c r="D42" s="210"/>
      <c r="E42" s="210"/>
      <c r="F42" s="210"/>
      <c r="G42" s="210"/>
      <c r="H42" s="210"/>
      <c r="I42" s="210"/>
      <c r="J42" s="210"/>
      <c r="K42" s="210"/>
      <c r="L42" s="210"/>
      <c r="M42" s="210"/>
      <c r="N42" s="210"/>
      <c r="O42" s="227"/>
      <c r="P42" s="227"/>
      <c r="Q42" s="227"/>
      <c r="R42" s="210"/>
      <c r="Y42" s="210" t="s">
        <v>376</v>
      </c>
      <c r="Z42" s="210"/>
      <c r="AA42" s="218">
        <v>3</v>
      </c>
      <c r="AB42" s="216">
        <v>2</v>
      </c>
      <c r="AC42" s="216">
        <v>5</v>
      </c>
      <c r="AD42" s="216">
        <v>4</v>
      </c>
      <c r="AE42" s="216">
        <v>4</v>
      </c>
      <c r="AF42" s="216">
        <v>8</v>
      </c>
      <c r="AG42" s="216">
        <v>0</v>
      </c>
      <c r="AH42" s="216">
        <v>0</v>
      </c>
      <c r="AI42" s="216">
        <v>0</v>
      </c>
      <c r="AJ42" s="216">
        <v>0</v>
      </c>
      <c r="AK42" s="216">
        <v>0</v>
      </c>
      <c r="AL42" s="216">
        <v>0</v>
      </c>
    </row>
    <row r="43" spans="1:38" ht="13.5" customHeight="1">
      <c r="A43" s="210"/>
      <c r="B43" s="210"/>
      <c r="C43" s="210"/>
      <c r="D43" s="210"/>
      <c r="E43" s="210"/>
      <c r="F43" s="210"/>
      <c r="G43" s="210"/>
      <c r="H43" s="210"/>
      <c r="I43" s="210"/>
      <c r="J43" s="210"/>
      <c r="K43" s="210"/>
      <c r="L43" s="210"/>
      <c r="M43" s="210"/>
      <c r="N43" s="210"/>
      <c r="O43" s="227"/>
      <c r="P43" s="210"/>
      <c r="Q43" s="210"/>
      <c r="R43" s="210"/>
      <c r="Y43" s="210" t="s">
        <v>377</v>
      </c>
      <c r="Z43" s="210"/>
      <c r="AA43" s="218">
        <v>8</v>
      </c>
      <c r="AB43" s="216">
        <v>12</v>
      </c>
      <c r="AC43" s="216">
        <v>20</v>
      </c>
      <c r="AD43" s="216">
        <v>1</v>
      </c>
      <c r="AE43" s="216">
        <v>2</v>
      </c>
      <c r="AF43" s="216">
        <v>3</v>
      </c>
      <c r="AG43" s="216">
        <v>2</v>
      </c>
      <c r="AH43" s="216">
        <v>0</v>
      </c>
      <c r="AI43" s="216">
        <v>2</v>
      </c>
      <c r="AJ43" s="216">
        <v>0</v>
      </c>
      <c r="AK43" s="216">
        <v>0</v>
      </c>
      <c r="AL43" s="216">
        <v>0</v>
      </c>
    </row>
    <row r="44" spans="1:38" ht="13.5" customHeight="1">
      <c r="A44" s="210"/>
      <c r="B44" s="210"/>
      <c r="C44" s="210"/>
      <c r="D44" s="210"/>
      <c r="E44" s="210"/>
      <c r="F44" s="210"/>
      <c r="G44" s="210"/>
      <c r="H44" s="210"/>
      <c r="I44" s="210"/>
      <c r="J44" s="210"/>
      <c r="K44" s="210"/>
      <c r="L44" s="210"/>
      <c r="M44" s="210"/>
      <c r="N44" s="210"/>
      <c r="O44" s="210"/>
      <c r="P44" s="210"/>
      <c r="Q44" s="210"/>
      <c r="R44" s="210"/>
      <c r="Y44" s="210" t="s">
        <v>378</v>
      </c>
      <c r="Z44" s="210"/>
      <c r="AA44" s="218">
        <v>1</v>
      </c>
      <c r="AB44" s="216">
        <v>12</v>
      </c>
      <c r="AC44" s="216">
        <v>13</v>
      </c>
      <c r="AD44" s="216">
        <v>4</v>
      </c>
      <c r="AE44" s="216">
        <v>4</v>
      </c>
      <c r="AF44" s="216">
        <v>8</v>
      </c>
      <c r="AG44" s="216">
        <v>0</v>
      </c>
      <c r="AH44" s="216">
        <v>0</v>
      </c>
      <c r="AI44" s="216">
        <v>0</v>
      </c>
      <c r="AJ44" s="216">
        <v>2</v>
      </c>
      <c r="AK44" s="216">
        <v>0</v>
      </c>
      <c r="AL44" s="216">
        <v>2</v>
      </c>
    </row>
    <row r="45" spans="1:38" ht="13.5" customHeight="1">
      <c r="A45" s="210"/>
      <c r="B45" s="210"/>
      <c r="C45" s="210"/>
      <c r="D45" s="210"/>
      <c r="E45" s="210"/>
      <c r="F45" s="210"/>
      <c r="G45" s="210"/>
      <c r="H45" s="210"/>
      <c r="I45" s="210"/>
      <c r="J45" s="210"/>
      <c r="K45" s="210"/>
      <c r="L45" s="210"/>
      <c r="M45" s="210"/>
      <c r="N45" s="210"/>
      <c r="O45" s="227"/>
      <c r="P45" s="210"/>
      <c r="Q45" s="210"/>
      <c r="R45" s="210"/>
      <c r="Y45" s="210" t="s">
        <v>379</v>
      </c>
      <c r="Z45" s="210"/>
      <c r="AA45" s="218">
        <v>5</v>
      </c>
      <c r="AB45" s="216">
        <v>1</v>
      </c>
      <c r="AC45" s="216">
        <v>6</v>
      </c>
      <c r="AD45" s="216">
        <v>0</v>
      </c>
      <c r="AE45" s="216">
        <v>4</v>
      </c>
      <c r="AF45" s="216">
        <v>4</v>
      </c>
      <c r="AG45" s="216">
        <v>0</v>
      </c>
      <c r="AH45" s="216">
        <v>0</v>
      </c>
      <c r="AI45" s="216">
        <v>0</v>
      </c>
      <c r="AJ45" s="216">
        <v>0</v>
      </c>
      <c r="AK45" s="216">
        <v>0</v>
      </c>
      <c r="AL45" s="216">
        <v>0</v>
      </c>
    </row>
    <row r="46" spans="1:38" ht="13.5" customHeight="1">
      <c r="A46" s="210"/>
      <c r="B46" s="210"/>
      <c r="C46" s="210"/>
      <c r="D46" s="210"/>
      <c r="E46" s="210"/>
      <c r="F46" s="210"/>
      <c r="G46" s="210"/>
      <c r="H46" s="210"/>
      <c r="I46" s="210"/>
      <c r="J46" s="210"/>
      <c r="K46" s="210"/>
      <c r="L46" s="210"/>
      <c r="M46" s="210"/>
      <c r="N46" s="210"/>
      <c r="O46" s="210"/>
      <c r="P46" s="210"/>
      <c r="Q46" s="210"/>
      <c r="R46" s="210"/>
      <c r="Y46" s="224" t="s">
        <v>321</v>
      </c>
      <c r="Z46" s="224"/>
      <c r="AA46" s="225">
        <v>17</v>
      </c>
      <c r="AB46" s="226">
        <v>27</v>
      </c>
      <c r="AC46" s="226">
        <v>44</v>
      </c>
      <c r="AD46" s="226">
        <v>9</v>
      </c>
      <c r="AE46" s="226">
        <v>14</v>
      </c>
      <c r="AF46" s="226">
        <v>23</v>
      </c>
      <c r="AG46" s="226">
        <v>2</v>
      </c>
      <c r="AH46" s="226">
        <v>0</v>
      </c>
      <c r="AI46" s="226">
        <v>2</v>
      </c>
      <c r="AJ46" s="226">
        <v>2</v>
      </c>
      <c r="AK46" s="226">
        <v>0</v>
      </c>
      <c r="AL46" s="226">
        <v>2</v>
      </c>
    </row>
    <row r="47" spans="1:18" ht="13.5" customHeight="1">
      <c r="A47" s="224"/>
      <c r="B47" s="224"/>
      <c r="C47" s="226"/>
      <c r="D47" s="226"/>
      <c r="E47" s="226"/>
      <c r="F47" s="226"/>
      <c r="G47" s="226"/>
      <c r="H47" s="226"/>
      <c r="I47" s="226"/>
      <c r="J47" s="226"/>
      <c r="K47" s="226"/>
      <c r="L47" s="226"/>
      <c r="M47" s="226"/>
      <c r="N47" s="226"/>
      <c r="O47" s="210"/>
      <c r="P47" s="210"/>
      <c r="Q47" s="210"/>
      <c r="R47" s="210"/>
    </row>
    <row r="48" spans="1:18" ht="13.5" customHeight="1">
      <c r="A48" s="224"/>
      <c r="B48" s="224"/>
      <c r="C48" s="226"/>
      <c r="D48" s="226"/>
      <c r="E48" s="226"/>
      <c r="F48" s="226"/>
      <c r="G48" s="226"/>
      <c r="H48" s="226"/>
      <c r="I48" s="226"/>
      <c r="J48" s="226"/>
      <c r="K48" s="226"/>
      <c r="L48" s="226"/>
      <c r="M48" s="226"/>
      <c r="N48" s="226"/>
      <c r="O48" s="210"/>
      <c r="P48" s="210"/>
      <c r="Q48" s="210"/>
      <c r="R48" s="210"/>
    </row>
    <row r="49" spans="1:18" ht="13.5" customHeight="1">
      <c r="A49" s="224"/>
      <c r="B49" s="224"/>
      <c r="C49" s="226"/>
      <c r="D49" s="226"/>
      <c r="E49" s="226"/>
      <c r="F49" s="226"/>
      <c r="G49" s="226"/>
      <c r="H49" s="226"/>
      <c r="I49" s="226"/>
      <c r="J49" s="226"/>
      <c r="K49" s="226"/>
      <c r="L49" s="226"/>
      <c r="M49" s="226"/>
      <c r="N49" s="226"/>
      <c r="O49" s="210"/>
      <c r="P49" s="210"/>
      <c r="Q49" s="210"/>
      <c r="R49" s="210"/>
    </row>
    <row r="50" spans="1:18" ht="13.5" customHeight="1">
      <c r="A50" s="224"/>
      <c r="B50" s="224"/>
      <c r="C50" s="226"/>
      <c r="D50" s="226"/>
      <c r="E50" s="226"/>
      <c r="F50" s="226"/>
      <c r="G50" s="226"/>
      <c r="H50" s="226"/>
      <c r="I50" s="226"/>
      <c r="J50" s="226"/>
      <c r="K50" s="226"/>
      <c r="L50" s="226"/>
      <c r="M50" s="226"/>
      <c r="N50" s="226"/>
      <c r="O50" s="210"/>
      <c r="P50" s="210"/>
      <c r="Q50" s="210"/>
      <c r="R50" s="210"/>
    </row>
    <row r="51" spans="1:18" ht="13.5" customHeight="1">
      <c r="A51" s="224"/>
      <c r="B51" s="224"/>
      <c r="C51" s="226"/>
      <c r="D51" s="226"/>
      <c r="E51" s="226"/>
      <c r="F51" s="226"/>
      <c r="G51" s="226"/>
      <c r="H51" s="226"/>
      <c r="I51" s="226"/>
      <c r="J51" s="226"/>
      <c r="K51" s="226"/>
      <c r="L51" s="226"/>
      <c r="M51" s="226"/>
      <c r="N51" s="226"/>
      <c r="O51" s="210"/>
      <c r="P51" s="210"/>
      <c r="Q51" s="210"/>
      <c r="R51" s="210"/>
    </row>
    <row r="52" spans="1:18" ht="13.5" customHeight="1">
      <c r="A52" s="224"/>
      <c r="B52" s="224"/>
      <c r="C52" s="226"/>
      <c r="D52" s="226"/>
      <c r="E52" s="226"/>
      <c r="F52" s="226"/>
      <c r="G52" s="226"/>
      <c r="H52" s="226"/>
      <c r="I52" s="226"/>
      <c r="J52" s="226"/>
      <c r="K52" s="226"/>
      <c r="L52" s="226"/>
      <c r="M52" s="226"/>
      <c r="N52" s="226"/>
      <c r="O52" s="210"/>
      <c r="P52" s="210"/>
      <c r="Q52" s="210"/>
      <c r="R52" s="210"/>
    </row>
    <row r="53" spans="1:18" ht="13.5" customHeight="1">
      <c r="A53" s="224"/>
      <c r="B53" s="224"/>
      <c r="C53" s="226"/>
      <c r="D53" s="226"/>
      <c r="E53" s="226"/>
      <c r="F53" s="226"/>
      <c r="G53" s="226"/>
      <c r="H53" s="226"/>
      <c r="I53" s="226"/>
      <c r="J53" s="226"/>
      <c r="K53" s="226"/>
      <c r="L53" s="226"/>
      <c r="M53" s="226"/>
      <c r="N53" s="226"/>
      <c r="O53" s="210"/>
      <c r="P53" s="210"/>
      <c r="Q53" s="210"/>
      <c r="R53" s="210"/>
    </row>
    <row r="54" spans="1:18" ht="13.5" customHeight="1">
      <c r="A54" s="224"/>
      <c r="B54" s="224"/>
      <c r="C54" s="226"/>
      <c r="D54" s="226"/>
      <c r="E54" s="226"/>
      <c r="F54" s="226"/>
      <c r="G54" s="226"/>
      <c r="H54" s="226"/>
      <c r="I54" s="226"/>
      <c r="J54" s="226"/>
      <c r="K54" s="226"/>
      <c r="L54" s="226"/>
      <c r="M54" s="226"/>
      <c r="N54" s="226"/>
      <c r="O54" s="210"/>
      <c r="P54" s="210"/>
      <c r="Q54" s="210"/>
      <c r="R54" s="210"/>
    </row>
    <row r="55" spans="1:18" ht="13.5" customHeight="1">
      <c r="A55" s="224"/>
      <c r="B55" s="224"/>
      <c r="C55" s="226"/>
      <c r="D55" s="226"/>
      <c r="E55" s="226"/>
      <c r="F55" s="226"/>
      <c r="G55" s="226"/>
      <c r="H55" s="226"/>
      <c r="I55" s="226"/>
      <c r="J55" s="226"/>
      <c r="K55" s="226"/>
      <c r="L55" s="226"/>
      <c r="M55" s="226"/>
      <c r="N55" s="226"/>
      <c r="O55" s="210"/>
      <c r="P55" s="210"/>
      <c r="Q55" s="210"/>
      <c r="R55" s="210"/>
    </row>
    <row r="56" spans="1:18" ht="13.5" customHeight="1">
      <c r="A56" s="210" t="s">
        <v>363</v>
      </c>
      <c r="B56" s="210"/>
      <c r="C56" s="210"/>
      <c r="D56" s="210"/>
      <c r="E56" s="210"/>
      <c r="F56" s="210"/>
      <c r="G56" s="210"/>
      <c r="H56" s="226"/>
      <c r="I56" s="226"/>
      <c r="J56" s="226"/>
      <c r="K56" s="226"/>
      <c r="L56" s="226"/>
      <c r="M56" s="226"/>
      <c r="N56" s="226"/>
      <c r="O56" s="210"/>
      <c r="P56" s="210"/>
      <c r="Q56" s="210"/>
      <c r="R56" s="210"/>
    </row>
    <row r="57" spans="1:18" ht="28.5" customHeight="1">
      <c r="A57" s="882" t="s">
        <v>405</v>
      </c>
      <c r="B57" s="883"/>
      <c r="C57" s="883"/>
      <c r="D57" s="883"/>
      <c r="E57" s="883"/>
      <c r="F57" s="883"/>
      <c r="G57" s="883"/>
      <c r="H57" s="883"/>
      <c r="I57" s="883"/>
      <c r="J57" s="883"/>
      <c r="K57" s="883"/>
      <c r="L57" s="883"/>
      <c r="M57" s="883"/>
      <c r="N57" s="883"/>
      <c r="O57" s="883"/>
      <c r="P57" s="883"/>
      <c r="Q57" s="883"/>
      <c r="R57" s="883"/>
    </row>
  </sheetData>
  <sheetProtection/>
  <mergeCells count="26">
    <mergeCell ref="A1:R1"/>
    <mergeCell ref="A2:R2"/>
    <mergeCell ref="A3:B9"/>
    <mergeCell ref="C3:D8"/>
    <mergeCell ref="E4:F8"/>
    <mergeCell ref="G4:H8"/>
    <mergeCell ref="I4:J8"/>
    <mergeCell ref="K4:L8"/>
    <mergeCell ref="M4:N8"/>
    <mergeCell ref="O4:P8"/>
    <mergeCell ref="Q4:R8"/>
    <mergeCell ref="B10:B14"/>
    <mergeCell ref="S19:X19"/>
    <mergeCell ref="S20:X20"/>
    <mergeCell ref="S21:S23"/>
    <mergeCell ref="T21:U23"/>
    <mergeCell ref="V21:X22"/>
    <mergeCell ref="A57:R57"/>
    <mergeCell ref="Y35:AL35"/>
    <mergeCell ref="Y36:AL36"/>
    <mergeCell ref="Y37:Z41"/>
    <mergeCell ref="AA37:AF37"/>
    <mergeCell ref="AG37:AI40"/>
    <mergeCell ref="AJ37:AL40"/>
    <mergeCell ref="AA38:AC40"/>
    <mergeCell ref="AD38:AF40"/>
  </mergeCells>
  <printOptions/>
  <pageMargins left="0.5905511811023623" right="0.5905511811023623" top="0.6299212598425197" bottom="0.5905511811023623" header="0.31496062992125984" footer="0.31496062992125984"/>
  <pageSetup firstPageNumber="36" useFirstPageNumber="1" horizontalDpi="600" verticalDpi="600" orientation="portrait" paperSize="9" r:id="rId2"/>
  <headerFooter alignWithMargins="0">
    <oddHeader>&amp;C&amp;"Arial,Standard"&amp;8- &amp;P -</oddHeader>
  </headerFooter>
  <drawing r:id="rId1"/>
</worksheet>
</file>

<file path=xl/worksheets/sheet21.xml><?xml version="1.0" encoding="utf-8"?>
<worksheet xmlns="http://schemas.openxmlformats.org/spreadsheetml/2006/main" xmlns:r="http://schemas.openxmlformats.org/officeDocument/2006/relationships">
  <dimension ref="A1:AE60"/>
  <sheetViews>
    <sheetView zoomScaleSheetLayoutView="85" zoomScalePageLayoutView="0" workbookViewId="0" topLeftCell="A1">
      <selection activeCell="D8" sqref="D8"/>
    </sheetView>
  </sheetViews>
  <sheetFormatPr defaultColWidth="11.421875" defaultRowHeight="15"/>
  <cols>
    <col min="1" max="1" width="1.8515625" style="229" customWidth="1"/>
    <col min="2" max="2" width="23.28125" style="229" customWidth="1"/>
    <col min="3" max="3" width="0.9921875" style="229" customWidth="1"/>
    <col min="4" max="10" width="9.140625" style="229" customWidth="1"/>
    <col min="11" max="11" width="12.8515625" style="229" customWidth="1"/>
    <col min="12" max="26" width="5.140625" style="229" customWidth="1"/>
    <col min="27" max="27" width="46.00390625" style="229" customWidth="1"/>
    <col min="28" max="28" width="1.421875" style="229" customWidth="1"/>
    <col min="29" max="31" width="14.28125" style="229" customWidth="1"/>
    <col min="32" max="16384" width="11.421875" style="229" customWidth="1"/>
  </cols>
  <sheetData>
    <row r="1" spans="1:10" ht="16.5" customHeight="1">
      <c r="A1" s="884" t="s">
        <v>406</v>
      </c>
      <c r="B1" s="884"/>
      <c r="C1" s="884"/>
      <c r="D1" s="884"/>
      <c r="E1" s="884"/>
      <c r="F1" s="884"/>
      <c r="G1" s="884"/>
      <c r="H1" s="884"/>
      <c r="I1" s="884"/>
      <c r="J1" s="228"/>
    </row>
    <row r="2" spans="1:17" ht="14.25" customHeight="1">
      <c r="A2" s="885" t="s">
        <v>1</v>
      </c>
      <c r="B2" s="885"/>
      <c r="C2" s="885"/>
      <c r="D2" s="885"/>
      <c r="E2" s="885"/>
      <c r="F2" s="885"/>
      <c r="G2" s="885"/>
      <c r="H2" s="885"/>
      <c r="I2" s="885"/>
      <c r="J2" s="885"/>
      <c r="K2" s="230"/>
      <c r="L2" s="230"/>
      <c r="M2" s="230"/>
      <c r="N2" s="230"/>
      <c r="O2" s="230"/>
      <c r="P2" s="230"/>
      <c r="Q2" s="231"/>
    </row>
    <row r="3" spans="1:10" ht="12.75" customHeight="1">
      <c r="A3" s="886" t="s">
        <v>407</v>
      </c>
      <c r="B3" s="886"/>
      <c r="C3" s="232"/>
      <c r="D3" s="903" t="s">
        <v>408</v>
      </c>
      <c r="E3" s="896"/>
      <c r="F3" s="887"/>
      <c r="G3" s="233" t="s">
        <v>409</v>
      </c>
      <c r="H3" s="234"/>
      <c r="I3" s="234"/>
      <c r="J3" s="234"/>
    </row>
    <row r="4" spans="1:10" ht="12.75" customHeight="1">
      <c r="A4" s="912"/>
      <c r="B4" s="912"/>
      <c r="C4" s="210"/>
      <c r="D4" s="898"/>
      <c r="E4" s="890"/>
      <c r="F4" s="891"/>
      <c r="G4" s="235" t="s">
        <v>410</v>
      </c>
      <c r="H4" s="236"/>
      <c r="I4" s="235" t="s">
        <v>411</v>
      </c>
      <c r="J4" s="236"/>
    </row>
    <row r="5" spans="1:10" ht="12.75" customHeight="1">
      <c r="A5" s="913"/>
      <c r="B5" s="913"/>
      <c r="C5" s="237"/>
      <c r="D5" s="238" t="s">
        <v>7</v>
      </c>
      <c r="E5" s="239" t="s">
        <v>8</v>
      </c>
      <c r="F5" s="239" t="s">
        <v>18</v>
      </c>
      <c r="G5" s="239" t="s">
        <v>7</v>
      </c>
      <c r="H5" s="239" t="s">
        <v>8</v>
      </c>
      <c r="I5" s="239" t="s">
        <v>7</v>
      </c>
      <c r="J5" s="239" t="s">
        <v>8</v>
      </c>
    </row>
    <row r="6" spans="1:10" ht="6" customHeight="1">
      <c r="A6" s="240"/>
      <c r="B6" s="240"/>
      <c r="C6" s="221"/>
      <c r="D6" s="241"/>
      <c r="E6" s="241"/>
      <c r="F6" s="241"/>
      <c r="G6" s="241"/>
      <c r="H6" s="241"/>
      <c r="I6" s="241"/>
      <c r="J6" s="241"/>
    </row>
    <row r="7" spans="1:10" ht="15" customHeight="1">
      <c r="A7" s="210" t="s">
        <v>412</v>
      </c>
      <c r="B7" s="210"/>
      <c r="C7" s="221"/>
      <c r="D7" s="218"/>
      <c r="E7" s="216"/>
      <c r="F7" s="216"/>
      <c r="G7" s="216"/>
      <c r="H7" s="216"/>
      <c r="I7" s="216"/>
      <c r="J7" s="216"/>
    </row>
    <row r="8" spans="1:10" ht="12.75" customHeight="1">
      <c r="A8" s="210"/>
      <c r="B8" s="242" t="s">
        <v>413</v>
      </c>
      <c r="C8" s="221" t="s">
        <v>21</v>
      </c>
      <c r="D8" s="218">
        <v>0</v>
      </c>
      <c r="E8" s="216">
        <v>0</v>
      </c>
      <c r="F8" s="216">
        <v>0</v>
      </c>
      <c r="G8" s="216">
        <v>0</v>
      </c>
      <c r="H8" s="216">
        <v>0</v>
      </c>
      <c r="I8" s="216">
        <v>0</v>
      </c>
      <c r="J8" s="216">
        <v>0</v>
      </c>
    </row>
    <row r="9" spans="1:10" ht="12.75" customHeight="1">
      <c r="A9" s="210" t="s">
        <v>414</v>
      </c>
      <c r="B9" s="210"/>
      <c r="C9" s="221"/>
      <c r="D9" s="220"/>
      <c r="E9" s="221"/>
      <c r="F9" s="221"/>
      <c r="G9" s="221"/>
      <c r="H9" s="221"/>
      <c r="I9" s="221"/>
      <c r="J9" s="221"/>
    </row>
    <row r="10" spans="1:10" ht="12.75" customHeight="1">
      <c r="A10" s="210"/>
      <c r="B10" s="242" t="s">
        <v>415</v>
      </c>
      <c r="C10" s="221"/>
      <c r="D10" s="218">
        <v>62</v>
      </c>
      <c r="E10" s="216">
        <v>72</v>
      </c>
      <c r="F10" s="216">
        <v>134</v>
      </c>
      <c r="G10" s="216">
        <v>35</v>
      </c>
      <c r="H10" s="216">
        <v>41</v>
      </c>
      <c r="I10" s="216">
        <v>27</v>
      </c>
      <c r="J10" s="216">
        <v>31</v>
      </c>
    </row>
    <row r="11" spans="1:10" ht="12.75" customHeight="1">
      <c r="A11" s="210" t="s">
        <v>416</v>
      </c>
      <c r="B11" s="242"/>
      <c r="C11" s="221"/>
      <c r="D11" s="218"/>
      <c r="E11" s="216"/>
      <c r="F11" s="216"/>
      <c r="G11" s="216"/>
      <c r="H11" s="216"/>
      <c r="I11" s="216"/>
      <c r="J11" s="216"/>
    </row>
    <row r="12" spans="1:10" ht="12.75" customHeight="1">
      <c r="A12" s="210"/>
      <c r="B12" s="242" t="s">
        <v>413</v>
      </c>
      <c r="C12" s="221"/>
      <c r="D12" s="218">
        <v>11</v>
      </c>
      <c r="E12" s="216">
        <v>3</v>
      </c>
      <c r="F12" s="216">
        <v>14</v>
      </c>
      <c r="G12" s="216">
        <v>0</v>
      </c>
      <c r="H12" s="216">
        <v>0</v>
      </c>
      <c r="I12" s="216">
        <v>11</v>
      </c>
      <c r="J12" s="216">
        <v>3</v>
      </c>
    </row>
    <row r="13" spans="1:10" ht="12.75" customHeight="1">
      <c r="A13" s="703" t="s">
        <v>417</v>
      </c>
      <c r="B13" s="703"/>
      <c r="C13" s="221"/>
      <c r="D13" s="218">
        <v>3</v>
      </c>
      <c r="E13" s="216">
        <v>169</v>
      </c>
      <c r="F13" s="216">
        <v>172</v>
      </c>
      <c r="G13" s="216">
        <v>2</v>
      </c>
      <c r="H13" s="216">
        <v>91</v>
      </c>
      <c r="I13" s="216">
        <v>1</v>
      </c>
      <c r="J13" s="216">
        <v>78</v>
      </c>
    </row>
    <row r="14" spans="1:10" ht="12.75" customHeight="1">
      <c r="A14" s="703" t="s">
        <v>418</v>
      </c>
      <c r="B14" s="703"/>
      <c r="C14" s="221"/>
      <c r="D14" s="218">
        <v>13</v>
      </c>
      <c r="E14" s="216">
        <v>11</v>
      </c>
      <c r="F14" s="216">
        <v>24</v>
      </c>
      <c r="G14" s="216">
        <v>5</v>
      </c>
      <c r="H14" s="216">
        <v>5</v>
      </c>
      <c r="I14" s="216">
        <v>8</v>
      </c>
      <c r="J14" s="216">
        <v>6</v>
      </c>
    </row>
    <row r="15" spans="1:10" ht="12.75" customHeight="1">
      <c r="A15" s="703" t="s">
        <v>419</v>
      </c>
      <c r="B15" s="703"/>
      <c r="C15" s="221"/>
      <c r="D15" s="218">
        <v>5</v>
      </c>
      <c r="E15" s="216">
        <v>6</v>
      </c>
      <c r="F15" s="216">
        <v>11</v>
      </c>
      <c r="G15" s="216">
        <v>3</v>
      </c>
      <c r="H15" s="216">
        <v>5</v>
      </c>
      <c r="I15" s="216">
        <v>2</v>
      </c>
      <c r="J15" s="216">
        <v>1</v>
      </c>
    </row>
    <row r="16" spans="1:10" ht="12.75" customHeight="1">
      <c r="A16" s="703" t="s">
        <v>420</v>
      </c>
      <c r="B16" s="703"/>
      <c r="C16" s="243"/>
      <c r="D16" s="218">
        <v>3</v>
      </c>
      <c r="E16" s="216">
        <v>8</v>
      </c>
      <c r="F16" s="216">
        <v>11</v>
      </c>
      <c r="G16" s="216">
        <v>3</v>
      </c>
      <c r="H16" s="216">
        <v>1</v>
      </c>
      <c r="I16" s="216">
        <v>0</v>
      </c>
      <c r="J16" s="216">
        <v>7</v>
      </c>
    </row>
    <row r="17" spans="1:10" ht="12.75" customHeight="1">
      <c r="A17" s="703" t="s">
        <v>421</v>
      </c>
      <c r="B17" s="703"/>
      <c r="C17" s="221"/>
      <c r="D17" s="218">
        <v>5</v>
      </c>
      <c r="E17" s="216">
        <v>4</v>
      </c>
      <c r="F17" s="216">
        <v>9</v>
      </c>
      <c r="G17" s="216">
        <v>4</v>
      </c>
      <c r="H17" s="216">
        <v>2</v>
      </c>
      <c r="I17" s="216">
        <v>1</v>
      </c>
      <c r="J17" s="216">
        <v>2</v>
      </c>
    </row>
    <row r="18" spans="1:10" ht="12.75" customHeight="1">
      <c r="A18" s="703" t="s">
        <v>422</v>
      </c>
      <c r="B18" s="703"/>
      <c r="C18" s="221"/>
      <c r="D18" s="218">
        <v>0</v>
      </c>
      <c r="E18" s="216">
        <v>0</v>
      </c>
      <c r="F18" s="216">
        <v>0</v>
      </c>
      <c r="G18" s="216">
        <v>0</v>
      </c>
      <c r="H18" s="216">
        <v>0</v>
      </c>
      <c r="I18" s="216">
        <v>0</v>
      </c>
      <c r="J18" s="216">
        <v>0</v>
      </c>
    </row>
    <row r="19" spans="1:10" ht="12.75" customHeight="1">
      <c r="A19" s="210"/>
      <c r="B19" s="224" t="s">
        <v>14</v>
      </c>
      <c r="C19" s="221" t="s">
        <v>21</v>
      </c>
      <c r="D19" s="225">
        <v>102</v>
      </c>
      <c r="E19" s="226">
        <v>273</v>
      </c>
      <c r="F19" s="226">
        <v>375</v>
      </c>
      <c r="G19" s="226">
        <v>52</v>
      </c>
      <c r="H19" s="226">
        <v>145</v>
      </c>
      <c r="I19" s="226">
        <v>50</v>
      </c>
      <c r="J19" s="226">
        <v>128</v>
      </c>
    </row>
    <row r="20" spans="1:10" ht="12.75" customHeight="1">
      <c r="A20" s="210"/>
      <c r="B20" s="210"/>
      <c r="C20" s="210"/>
      <c r="D20" s="210"/>
      <c r="E20" s="210"/>
      <c r="F20" s="210"/>
      <c r="G20" s="210"/>
      <c r="H20" s="210"/>
      <c r="I20" s="210"/>
      <c r="J20" s="210"/>
    </row>
    <row r="21" spans="1:10" ht="12.75" customHeight="1">
      <c r="A21" s="210"/>
      <c r="B21" s="210"/>
      <c r="C21" s="210"/>
      <c r="D21" s="210"/>
      <c r="E21" s="210"/>
      <c r="F21" s="210"/>
      <c r="G21" s="210"/>
      <c r="H21" s="210"/>
      <c r="I21" s="210"/>
      <c r="J21" s="210"/>
    </row>
    <row r="22" spans="1:10" ht="12.75" customHeight="1">
      <c r="A22" s="210"/>
      <c r="B22" s="210"/>
      <c r="C22" s="210"/>
      <c r="D22" s="210"/>
      <c r="E22" s="210"/>
      <c r="F22" s="210"/>
      <c r="G22" s="210"/>
      <c r="H22" s="210"/>
      <c r="I22" s="210"/>
      <c r="J22" s="210"/>
    </row>
    <row r="23" spans="1:10" ht="12.75" customHeight="1">
      <c r="A23" s="210"/>
      <c r="B23" s="210"/>
      <c r="C23" s="210"/>
      <c r="D23" s="210"/>
      <c r="E23" s="210"/>
      <c r="F23" s="210"/>
      <c r="G23" s="210"/>
      <c r="H23" s="210"/>
      <c r="I23" s="210"/>
      <c r="J23" s="210"/>
    </row>
    <row r="24" spans="1:10" ht="12.75" customHeight="1">
      <c r="A24" s="210"/>
      <c r="B24" s="210"/>
      <c r="C24" s="210"/>
      <c r="D24" s="210"/>
      <c r="E24" s="210"/>
      <c r="F24" s="210"/>
      <c r="G24" s="210"/>
      <c r="H24" s="210"/>
      <c r="I24" s="210"/>
      <c r="J24" s="210"/>
    </row>
    <row r="25" spans="1:26" ht="16.5" customHeight="1">
      <c r="A25" s="210"/>
      <c r="B25" s="210"/>
      <c r="C25" s="210"/>
      <c r="D25" s="210"/>
      <c r="E25" s="210"/>
      <c r="F25" s="210"/>
      <c r="G25" s="210"/>
      <c r="H25" s="210"/>
      <c r="I25" s="210"/>
      <c r="J25" s="210"/>
      <c r="K25" s="884" t="s">
        <v>423</v>
      </c>
      <c r="L25" s="884"/>
      <c r="M25" s="884"/>
      <c r="N25" s="884"/>
      <c r="O25" s="884"/>
      <c r="P25" s="884"/>
      <c r="Q25" s="884"/>
      <c r="R25" s="884"/>
      <c r="S25" s="884"/>
      <c r="T25" s="884"/>
      <c r="U25" s="884"/>
      <c r="V25" s="884"/>
      <c r="W25" s="884"/>
      <c r="X25" s="884"/>
      <c r="Y25" s="884"/>
      <c r="Z25" s="884"/>
    </row>
    <row r="26" spans="1:26" ht="14.25" customHeight="1">
      <c r="A26" s="210"/>
      <c r="B26" s="210"/>
      <c r="C26" s="210"/>
      <c r="D26" s="210"/>
      <c r="E26" s="210"/>
      <c r="F26" s="210"/>
      <c r="G26" s="210"/>
      <c r="H26" s="210"/>
      <c r="I26" s="210"/>
      <c r="J26" s="210"/>
      <c r="K26" s="885" t="s">
        <v>1</v>
      </c>
      <c r="L26" s="885"/>
      <c r="M26" s="885"/>
      <c r="N26" s="885"/>
      <c r="O26" s="885"/>
      <c r="P26" s="885"/>
      <c r="Q26" s="885"/>
      <c r="R26" s="885"/>
      <c r="S26" s="885"/>
      <c r="T26" s="885"/>
      <c r="U26" s="885"/>
      <c r="V26" s="885"/>
      <c r="W26" s="885"/>
      <c r="X26" s="885"/>
      <c r="Y26" s="885"/>
      <c r="Z26" s="885"/>
    </row>
    <row r="27" spans="1:26" ht="12.75" customHeight="1">
      <c r="A27" s="210"/>
      <c r="B27" s="210"/>
      <c r="C27" s="210"/>
      <c r="D27" s="210"/>
      <c r="E27" s="210"/>
      <c r="F27" s="210"/>
      <c r="G27" s="210"/>
      <c r="H27" s="210"/>
      <c r="I27" s="210"/>
      <c r="J27" s="210"/>
      <c r="K27" s="887" t="s">
        <v>346</v>
      </c>
      <c r="L27" s="905" t="s">
        <v>408</v>
      </c>
      <c r="M27" s="906"/>
      <c r="N27" s="906"/>
      <c r="O27" s="906"/>
      <c r="P27" s="906"/>
      <c r="Q27" s="906"/>
      <c r="R27" s="906"/>
      <c r="S27" s="906"/>
      <c r="T27" s="906"/>
      <c r="U27" s="906"/>
      <c r="V27" s="906"/>
      <c r="W27" s="906"/>
      <c r="X27" s="906"/>
      <c r="Y27" s="906"/>
      <c r="Z27" s="906"/>
    </row>
    <row r="28" spans="1:26" ht="12.75" customHeight="1">
      <c r="A28" s="210"/>
      <c r="B28" s="210"/>
      <c r="C28" s="210"/>
      <c r="D28" s="210"/>
      <c r="E28" s="210"/>
      <c r="F28" s="210"/>
      <c r="G28" s="210"/>
      <c r="H28" s="210"/>
      <c r="I28" s="210"/>
      <c r="J28" s="210"/>
      <c r="K28" s="889"/>
      <c r="L28" s="907" t="s">
        <v>347</v>
      </c>
      <c r="M28" s="892" t="s">
        <v>316</v>
      </c>
      <c r="N28" s="893"/>
      <c r="O28" s="893"/>
      <c r="P28" s="893"/>
      <c r="Q28" s="893"/>
      <c r="R28" s="893"/>
      <c r="S28" s="893"/>
      <c r="T28" s="893"/>
      <c r="U28" s="893"/>
      <c r="V28" s="893"/>
      <c r="W28" s="893"/>
      <c r="X28" s="893"/>
      <c r="Y28" s="893"/>
      <c r="Z28" s="893"/>
    </row>
    <row r="29" spans="1:26" ht="12.75" customHeight="1">
      <c r="A29" s="210"/>
      <c r="B29" s="210"/>
      <c r="C29" s="210"/>
      <c r="D29" s="210"/>
      <c r="E29" s="210"/>
      <c r="F29" s="210"/>
      <c r="G29" s="210"/>
      <c r="H29" s="210"/>
      <c r="I29" s="210"/>
      <c r="J29" s="210"/>
      <c r="K29" s="889"/>
      <c r="L29" s="908"/>
      <c r="M29" s="244">
        <v>1992</v>
      </c>
      <c r="N29" s="245"/>
      <c r="O29" s="245"/>
      <c r="P29" s="245"/>
      <c r="Q29" s="245"/>
      <c r="R29" s="245"/>
      <c r="S29" s="245"/>
      <c r="T29" s="245"/>
      <c r="U29" s="245"/>
      <c r="V29" s="245"/>
      <c r="W29" s="245"/>
      <c r="X29" s="245"/>
      <c r="Y29" s="245"/>
      <c r="Z29" s="246">
        <v>1979</v>
      </c>
    </row>
    <row r="30" spans="1:26" ht="12.75" customHeight="1">
      <c r="A30" s="210"/>
      <c r="B30" s="210"/>
      <c r="C30" s="210"/>
      <c r="D30" s="210"/>
      <c r="E30" s="210"/>
      <c r="F30" s="210"/>
      <c r="G30" s="210"/>
      <c r="H30" s="210"/>
      <c r="I30" s="210"/>
      <c r="J30" s="210"/>
      <c r="K30" s="889"/>
      <c r="L30" s="908"/>
      <c r="M30" s="247" t="s">
        <v>424</v>
      </c>
      <c r="N30" s="247">
        <v>1991</v>
      </c>
      <c r="O30" s="248">
        <v>1990</v>
      </c>
      <c r="P30" s="247">
        <v>1989</v>
      </c>
      <c r="Q30" s="248">
        <v>1988</v>
      </c>
      <c r="R30" s="247">
        <v>1987</v>
      </c>
      <c r="S30" s="248">
        <v>1986</v>
      </c>
      <c r="T30" s="247">
        <v>1985</v>
      </c>
      <c r="U30" s="248">
        <v>1984</v>
      </c>
      <c r="V30" s="247">
        <v>1983</v>
      </c>
      <c r="W30" s="248">
        <v>1982</v>
      </c>
      <c r="X30" s="247">
        <v>1981</v>
      </c>
      <c r="Y30" s="248">
        <v>1980</v>
      </c>
      <c r="Z30" s="247" t="s">
        <v>424</v>
      </c>
    </row>
    <row r="31" spans="1:26" ht="12.75" customHeight="1">
      <c r="A31" s="210"/>
      <c r="B31" s="210"/>
      <c r="C31" s="210"/>
      <c r="D31" s="210"/>
      <c r="E31" s="210"/>
      <c r="F31" s="210"/>
      <c r="G31" s="210"/>
      <c r="H31" s="210"/>
      <c r="I31" s="210"/>
      <c r="J31" s="210"/>
      <c r="K31" s="891"/>
      <c r="L31" s="909"/>
      <c r="M31" s="249" t="s">
        <v>425</v>
      </c>
      <c r="N31" s="250"/>
      <c r="O31" s="250"/>
      <c r="P31" s="250"/>
      <c r="Q31" s="250"/>
      <c r="R31" s="250"/>
      <c r="S31" s="250"/>
      <c r="T31" s="250"/>
      <c r="U31" s="250"/>
      <c r="V31" s="250"/>
      <c r="W31" s="250"/>
      <c r="X31" s="250"/>
      <c r="Y31" s="250"/>
      <c r="Z31" s="251" t="s">
        <v>426</v>
      </c>
    </row>
    <row r="32" spans="1:26" ht="6" customHeight="1">
      <c r="A32" s="210"/>
      <c r="B32" s="210"/>
      <c r="C32" s="210"/>
      <c r="D32" s="210"/>
      <c r="E32" s="210"/>
      <c r="F32" s="210"/>
      <c r="G32" s="210"/>
      <c r="H32" s="210"/>
      <c r="I32" s="210"/>
      <c r="J32" s="210"/>
      <c r="K32" s="252"/>
      <c r="L32" s="253"/>
      <c r="M32" s="230"/>
      <c r="N32" s="254"/>
      <c r="O32" s="254"/>
      <c r="P32" s="254"/>
      <c r="Q32" s="254"/>
      <c r="R32" s="254"/>
      <c r="S32" s="254"/>
      <c r="T32" s="254"/>
      <c r="U32" s="254"/>
      <c r="V32" s="254"/>
      <c r="W32" s="254"/>
      <c r="X32" s="254"/>
      <c r="Y32" s="254"/>
      <c r="Z32" s="255"/>
    </row>
    <row r="33" spans="1:26" ht="15" customHeight="1">
      <c r="A33" s="210"/>
      <c r="B33" s="210"/>
      <c r="C33" s="210"/>
      <c r="D33" s="210"/>
      <c r="E33" s="210"/>
      <c r="F33" s="210"/>
      <c r="G33" s="210"/>
      <c r="H33" s="210"/>
      <c r="I33" s="210"/>
      <c r="J33" s="210"/>
      <c r="K33" s="256" t="s">
        <v>427</v>
      </c>
      <c r="L33" s="227">
        <v>102</v>
      </c>
      <c r="M33" s="216">
        <v>1</v>
      </c>
      <c r="N33" s="216">
        <v>3</v>
      </c>
      <c r="O33" s="216">
        <v>6</v>
      </c>
      <c r="P33" s="216">
        <v>5</v>
      </c>
      <c r="Q33" s="216">
        <v>6</v>
      </c>
      <c r="R33" s="216">
        <v>9</v>
      </c>
      <c r="S33" s="216">
        <v>5</v>
      </c>
      <c r="T33" s="216">
        <v>4</v>
      </c>
      <c r="U33" s="216">
        <v>15</v>
      </c>
      <c r="V33" s="216">
        <v>7</v>
      </c>
      <c r="W33" s="216">
        <v>4</v>
      </c>
      <c r="X33" s="216">
        <v>6</v>
      </c>
      <c r="Y33" s="216">
        <v>3</v>
      </c>
      <c r="Z33" s="216">
        <v>28</v>
      </c>
    </row>
    <row r="34" spans="1:26" ht="12.75" customHeight="1">
      <c r="A34" s="210"/>
      <c r="B34" s="210"/>
      <c r="C34" s="210"/>
      <c r="D34" s="210"/>
      <c r="E34" s="210"/>
      <c r="F34" s="210"/>
      <c r="G34" s="210"/>
      <c r="H34" s="210"/>
      <c r="I34" s="210"/>
      <c r="J34" s="210"/>
      <c r="K34" s="256" t="s">
        <v>428</v>
      </c>
      <c r="L34" s="227">
        <v>273</v>
      </c>
      <c r="M34" s="216">
        <v>7</v>
      </c>
      <c r="N34" s="216">
        <v>28</v>
      </c>
      <c r="O34" s="216">
        <v>41</v>
      </c>
      <c r="P34" s="216">
        <v>53</v>
      </c>
      <c r="Q34" s="216">
        <v>34</v>
      </c>
      <c r="R34" s="216">
        <v>29</v>
      </c>
      <c r="S34" s="216">
        <v>18</v>
      </c>
      <c r="T34" s="216">
        <v>17</v>
      </c>
      <c r="U34" s="216">
        <v>9</v>
      </c>
      <c r="V34" s="216">
        <v>9</v>
      </c>
      <c r="W34" s="216">
        <v>8</v>
      </c>
      <c r="X34" s="216">
        <v>3</v>
      </c>
      <c r="Y34" s="216">
        <v>2</v>
      </c>
      <c r="Z34" s="216">
        <v>15</v>
      </c>
    </row>
    <row r="35" spans="1:26" ht="12.75" customHeight="1">
      <c r="A35" s="210"/>
      <c r="B35" s="210"/>
      <c r="C35" s="210"/>
      <c r="D35" s="210"/>
      <c r="E35" s="210"/>
      <c r="F35" s="210"/>
      <c r="G35" s="210"/>
      <c r="H35" s="210"/>
      <c r="I35" s="210"/>
      <c r="J35" s="210"/>
      <c r="K35" s="257" t="s">
        <v>14</v>
      </c>
      <c r="L35" s="258">
        <v>375</v>
      </c>
      <c r="M35" s="258">
        <v>8</v>
      </c>
      <c r="N35" s="258">
        <v>31</v>
      </c>
      <c r="O35" s="258">
        <v>47</v>
      </c>
      <c r="P35" s="258">
        <v>58</v>
      </c>
      <c r="Q35" s="258">
        <v>40</v>
      </c>
      <c r="R35" s="258">
        <v>38</v>
      </c>
      <c r="S35" s="258">
        <v>23</v>
      </c>
      <c r="T35" s="258">
        <v>21</v>
      </c>
      <c r="U35" s="258">
        <v>24</v>
      </c>
      <c r="V35" s="258">
        <v>16</v>
      </c>
      <c r="W35" s="258">
        <v>12</v>
      </c>
      <c r="X35" s="258">
        <v>9</v>
      </c>
      <c r="Y35" s="258">
        <v>5</v>
      </c>
      <c r="Z35" s="258">
        <v>43</v>
      </c>
    </row>
    <row r="36" spans="1:10" ht="12.75" customHeight="1">
      <c r="A36" s="210"/>
      <c r="B36" s="210"/>
      <c r="C36" s="210"/>
      <c r="D36" s="210"/>
      <c r="E36" s="210"/>
      <c r="F36" s="210"/>
      <c r="G36" s="210"/>
      <c r="H36" s="210"/>
      <c r="I36" s="210"/>
      <c r="J36" s="210"/>
    </row>
    <row r="37" spans="1:10" ht="12.75" customHeight="1">
      <c r="A37" s="210"/>
      <c r="B37" s="210"/>
      <c r="C37" s="210"/>
      <c r="D37" s="210"/>
      <c r="E37" s="210"/>
      <c r="F37" s="210"/>
      <c r="G37" s="210"/>
      <c r="H37" s="210"/>
      <c r="I37" s="210"/>
      <c r="J37" s="210"/>
    </row>
    <row r="38" spans="1:10" ht="12.75" customHeight="1">
      <c r="A38" s="210"/>
      <c r="B38" s="210"/>
      <c r="C38" s="210"/>
      <c r="D38" s="210"/>
      <c r="E38" s="210"/>
      <c r="F38" s="210"/>
      <c r="G38" s="210"/>
      <c r="H38" s="210"/>
      <c r="I38" s="210"/>
      <c r="J38" s="210"/>
    </row>
    <row r="39" spans="1:10" ht="12.75" customHeight="1">
      <c r="A39" s="210"/>
      <c r="B39" s="210"/>
      <c r="C39" s="210"/>
      <c r="D39" s="210"/>
      <c r="E39" s="210"/>
      <c r="F39" s="210"/>
      <c r="G39" s="210"/>
      <c r="H39" s="210"/>
      <c r="I39" s="210"/>
      <c r="J39" s="210"/>
    </row>
    <row r="40" spans="1:31" ht="16.5" customHeight="1">
      <c r="A40" s="210"/>
      <c r="B40" s="210"/>
      <c r="C40" s="210"/>
      <c r="D40" s="210"/>
      <c r="E40" s="210"/>
      <c r="F40" s="210"/>
      <c r="G40" s="210"/>
      <c r="H40" s="210"/>
      <c r="I40" s="210"/>
      <c r="J40" s="210"/>
      <c r="AA40" s="910" t="s">
        <v>429</v>
      </c>
      <c r="AB40" s="910"/>
      <c r="AC40" s="910"/>
      <c r="AD40" s="910"/>
      <c r="AE40" s="910"/>
    </row>
    <row r="41" spans="1:31" ht="14.25" customHeight="1">
      <c r="A41" s="210"/>
      <c r="B41" s="210"/>
      <c r="C41" s="210"/>
      <c r="D41" s="210"/>
      <c r="E41" s="210"/>
      <c r="F41" s="210"/>
      <c r="G41" s="210"/>
      <c r="H41" s="210"/>
      <c r="I41" s="210"/>
      <c r="J41" s="210"/>
      <c r="AB41" s="259"/>
      <c r="AC41" s="260"/>
      <c r="AD41" s="260"/>
      <c r="AE41" s="260"/>
    </row>
    <row r="42" spans="1:31" ht="12.75" customHeight="1">
      <c r="A42" s="210"/>
      <c r="B42" s="210"/>
      <c r="C42" s="210"/>
      <c r="D42" s="210"/>
      <c r="E42" s="210"/>
      <c r="F42" s="210"/>
      <c r="G42" s="210"/>
      <c r="H42" s="210"/>
      <c r="I42" s="210"/>
      <c r="J42" s="210"/>
      <c r="AA42" s="261" t="s">
        <v>430</v>
      </c>
      <c r="AB42" s="261"/>
      <c r="AC42" s="233" t="s">
        <v>431</v>
      </c>
      <c r="AD42" s="234"/>
      <c r="AE42" s="234"/>
    </row>
    <row r="43" spans="1:31" ht="12.75" customHeight="1">
      <c r="A43" s="210"/>
      <c r="B43" s="210"/>
      <c r="C43" s="210"/>
      <c r="D43" s="210"/>
      <c r="E43" s="210"/>
      <c r="F43" s="210"/>
      <c r="G43" s="210"/>
      <c r="H43" s="210"/>
      <c r="I43" s="210"/>
      <c r="J43" s="210"/>
      <c r="AA43" s="262" t="s">
        <v>83</v>
      </c>
      <c r="AB43" s="263"/>
      <c r="AC43" s="239" t="s">
        <v>7</v>
      </c>
      <c r="AD43" s="239" t="s">
        <v>8</v>
      </c>
      <c r="AE43" s="239" t="s">
        <v>18</v>
      </c>
    </row>
    <row r="44" spans="1:31" ht="6" customHeight="1">
      <c r="A44" s="210"/>
      <c r="B44" s="210"/>
      <c r="C44" s="210"/>
      <c r="D44" s="210"/>
      <c r="E44" s="210"/>
      <c r="F44" s="210"/>
      <c r="G44" s="210"/>
      <c r="H44" s="210"/>
      <c r="I44" s="210"/>
      <c r="J44" s="210"/>
      <c r="AA44" s="255"/>
      <c r="AB44" s="254"/>
      <c r="AC44" s="234"/>
      <c r="AD44" s="241"/>
      <c r="AE44" s="241"/>
    </row>
    <row r="45" spans="1:31" ht="15" customHeight="1">
      <c r="A45" s="210"/>
      <c r="B45" s="210"/>
      <c r="C45" s="210"/>
      <c r="D45" s="210"/>
      <c r="E45" s="210"/>
      <c r="F45" s="210"/>
      <c r="G45" s="210"/>
      <c r="H45" s="210"/>
      <c r="I45" s="210"/>
      <c r="J45" s="210"/>
      <c r="AA45" s="210" t="s">
        <v>432</v>
      </c>
      <c r="AB45" s="210"/>
      <c r="AC45" s="218"/>
      <c r="AD45" s="216"/>
      <c r="AE45" s="216"/>
    </row>
    <row r="46" spans="1:31" ht="12.75" customHeight="1">
      <c r="A46" s="210"/>
      <c r="B46" s="210"/>
      <c r="C46" s="210"/>
      <c r="D46" s="210"/>
      <c r="E46" s="210"/>
      <c r="F46" s="210"/>
      <c r="G46" s="210"/>
      <c r="H46" s="210"/>
      <c r="I46" s="210"/>
      <c r="J46" s="210"/>
      <c r="AA46" s="242" t="s">
        <v>433</v>
      </c>
      <c r="AB46" s="210"/>
      <c r="AC46" s="218">
        <v>32</v>
      </c>
      <c r="AD46" s="216">
        <v>40</v>
      </c>
      <c r="AE46" s="216">
        <v>72</v>
      </c>
    </row>
    <row r="47" spans="1:31" ht="12.75" customHeight="1">
      <c r="A47" s="210"/>
      <c r="B47" s="210"/>
      <c r="C47" s="210"/>
      <c r="D47" s="210"/>
      <c r="E47" s="210"/>
      <c r="F47" s="210"/>
      <c r="G47" s="210"/>
      <c r="H47" s="210"/>
      <c r="I47" s="210"/>
      <c r="J47" s="210"/>
      <c r="AA47" s="242" t="s">
        <v>417</v>
      </c>
      <c r="AB47" s="210"/>
      <c r="AC47" s="218">
        <v>1</v>
      </c>
      <c r="AD47" s="216">
        <v>108</v>
      </c>
      <c r="AE47" s="216">
        <v>109</v>
      </c>
    </row>
    <row r="48" spans="1:31" ht="12.75" customHeight="1">
      <c r="A48" s="210"/>
      <c r="B48" s="210"/>
      <c r="C48" s="210"/>
      <c r="D48" s="210"/>
      <c r="E48" s="210"/>
      <c r="F48" s="210"/>
      <c r="G48" s="210"/>
      <c r="H48" s="210"/>
      <c r="I48" s="210"/>
      <c r="J48" s="210"/>
      <c r="AA48" s="242" t="s">
        <v>418</v>
      </c>
      <c r="AB48" s="210"/>
      <c r="AC48" s="218">
        <v>6</v>
      </c>
      <c r="AD48" s="216">
        <v>7</v>
      </c>
      <c r="AE48" s="216">
        <v>13</v>
      </c>
    </row>
    <row r="49" spans="1:31" ht="12.75" customHeight="1">
      <c r="A49" s="210"/>
      <c r="B49" s="210"/>
      <c r="C49" s="210"/>
      <c r="D49" s="210"/>
      <c r="E49" s="210"/>
      <c r="F49" s="210"/>
      <c r="G49" s="210"/>
      <c r="H49" s="210"/>
      <c r="I49" s="210"/>
      <c r="J49" s="210"/>
      <c r="AA49" s="242" t="s">
        <v>419</v>
      </c>
      <c r="AB49" s="210"/>
      <c r="AC49" s="218">
        <v>6</v>
      </c>
      <c r="AD49" s="216">
        <v>2</v>
      </c>
      <c r="AE49" s="216">
        <v>8</v>
      </c>
    </row>
    <row r="50" spans="1:31" ht="12.75" customHeight="1">
      <c r="A50" s="210"/>
      <c r="B50" s="210"/>
      <c r="C50" s="210"/>
      <c r="D50" s="210"/>
      <c r="E50" s="210"/>
      <c r="F50" s="210"/>
      <c r="G50" s="210"/>
      <c r="H50" s="210"/>
      <c r="I50" s="210"/>
      <c r="J50" s="210"/>
      <c r="AA50" s="242" t="s">
        <v>421</v>
      </c>
      <c r="AB50" s="210"/>
      <c r="AC50" s="218">
        <v>4</v>
      </c>
      <c r="AD50" s="216">
        <v>1</v>
      </c>
      <c r="AE50" s="216">
        <v>5</v>
      </c>
    </row>
    <row r="51" spans="1:31" ht="12.75" customHeight="1">
      <c r="A51" s="210"/>
      <c r="B51" s="210"/>
      <c r="C51" s="210"/>
      <c r="D51" s="210"/>
      <c r="E51" s="210"/>
      <c r="F51" s="210"/>
      <c r="G51" s="210"/>
      <c r="H51" s="210"/>
      <c r="I51" s="210"/>
      <c r="J51" s="210"/>
      <c r="AA51" s="242" t="s">
        <v>434</v>
      </c>
      <c r="AB51" s="210"/>
      <c r="AC51" s="218">
        <v>2</v>
      </c>
      <c r="AD51" s="216">
        <v>2</v>
      </c>
      <c r="AE51" s="216">
        <v>4</v>
      </c>
    </row>
    <row r="52" spans="1:31" ht="12.75" customHeight="1">
      <c r="A52" s="210"/>
      <c r="B52" s="210"/>
      <c r="C52" s="210"/>
      <c r="D52" s="210"/>
      <c r="E52" s="210"/>
      <c r="F52" s="210"/>
      <c r="G52" s="210"/>
      <c r="H52" s="210"/>
      <c r="I52" s="210"/>
      <c r="J52" s="210"/>
      <c r="AA52" s="242" t="s">
        <v>435</v>
      </c>
      <c r="AB52" s="210"/>
      <c r="AC52" s="218">
        <v>0</v>
      </c>
      <c r="AD52" s="216">
        <v>3</v>
      </c>
      <c r="AE52" s="216">
        <v>3</v>
      </c>
    </row>
    <row r="53" spans="1:31" ht="12.75" customHeight="1">
      <c r="A53" s="210"/>
      <c r="B53" s="210"/>
      <c r="C53" s="210"/>
      <c r="D53" s="210"/>
      <c r="E53" s="210"/>
      <c r="F53" s="210"/>
      <c r="G53" s="210"/>
      <c r="H53" s="210"/>
      <c r="I53" s="210"/>
      <c r="J53" s="210"/>
      <c r="AA53" s="242" t="s">
        <v>436</v>
      </c>
      <c r="AB53" s="210"/>
      <c r="AC53" s="218">
        <v>5</v>
      </c>
      <c r="AD53" s="216">
        <v>3</v>
      </c>
      <c r="AE53" s="216">
        <v>8</v>
      </c>
    </row>
    <row r="54" spans="1:31" ht="12.75" customHeight="1">
      <c r="A54" s="210"/>
      <c r="B54" s="210"/>
      <c r="C54" s="210"/>
      <c r="D54" s="210"/>
      <c r="E54" s="210"/>
      <c r="F54" s="210"/>
      <c r="G54" s="210"/>
      <c r="H54" s="210"/>
      <c r="I54" s="210"/>
      <c r="J54" s="210"/>
      <c r="AA54" s="224" t="s">
        <v>14</v>
      </c>
      <c r="AB54" s="210" t="s">
        <v>21</v>
      </c>
      <c r="AC54" s="225">
        <v>56</v>
      </c>
      <c r="AD54" s="226">
        <v>166</v>
      </c>
      <c r="AE54" s="226">
        <v>222</v>
      </c>
    </row>
    <row r="55" spans="1:10" ht="12.75" customHeight="1">
      <c r="A55" s="210"/>
      <c r="B55" s="210"/>
      <c r="C55" s="210"/>
      <c r="D55" s="210"/>
      <c r="E55" s="210"/>
      <c r="F55" s="210"/>
      <c r="G55" s="210"/>
      <c r="H55" s="210"/>
      <c r="I55" s="210"/>
      <c r="J55" s="210"/>
    </row>
    <row r="56" spans="1:10" ht="12.75" customHeight="1">
      <c r="A56" s="210"/>
      <c r="B56" s="210"/>
      <c r="C56" s="210"/>
      <c r="D56" s="210"/>
      <c r="E56" s="210"/>
      <c r="F56" s="210"/>
      <c r="G56" s="210"/>
      <c r="H56" s="210"/>
      <c r="I56" s="210"/>
      <c r="J56" s="210"/>
    </row>
    <row r="57" spans="1:10" ht="12.75" customHeight="1">
      <c r="A57" s="210"/>
      <c r="B57" s="210"/>
      <c r="C57" s="210"/>
      <c r="D57" s="210"/>
      <c r="E57" s="210"/>
      <c r="F57" s="210"/>
      <c r="G57" s="210"/>
      <c r="H57" s="210"/>
      <c r="I57" s="210"/>
      <c r="J57" s="210"/>
    </row>
    <row r="58" spans="1:10" ht="12.75" customHeight="1">
      <c r="A58" s="210"/>
      <c r="B58" s="210"/>
      <c r="C58" s="210"/>
      <c r="D58" s="210"/>
      <c r="E58" s="210"/>
      <c r="F58" s="210"/>
      <c r="G58" s="210"/>
      <c r="H58" s="210"/>
      <c r="I58" s="210"/>
      <c r="J58" s="210"/>
    </row>
    <row r="59" spans="1:10" ht="12.75" customHeight="1">
      <c r="A59" s="210" t="s">
        <v>37</v>
      </c>
      <c r="B59" s="210"/>
      <c r="C59" s="210"/>
      <c r="D59" s="210"/>
      <c r="E59" s="210"/>
      <c r="F59" s="210"/>
      <c r="G59" s="210"/>
      <c r="H59" s="210"/>
      <c r="I59" s="210"/>
      <c r="J59" s="210"/>
    </row>
    <row r="60" spans="1:10" ht="12.75" customHeight="1">
      <c r="A60" s="911" t="s">
        <v>437</v>
      </c>
      <c r="B60" s="911"/>
      <c r="C60" s="911"/>
      <c r="D60" s="911"/>
      <c r="E60" s="911"/>
      <c r="F60" s="911"/>
      <c r="G60" s="911"/>
      <c r="H60" s="911"/>
      <c r="I60" s="911"/>
      <c r="J60" s="911"/>
    </row>
  </sheetData>
  <sheetProtection/>
  <mergeCells count="18">
    <mergeCell ref="A1:I1"/>
    <mergeCell ref="A2:J2"/>
    <mergeCell ref="A3:B5"/>
    <mergeCell ref="D3:F4"/>
    <mergeCell ref="A13:B13"/>
    <mergeCell ref="A14:B14"/>
    <mergeCell ref="A15:B15"/>
    <mergeCell ref="A16:B16"/>
    <mergeCell ref="A17:B17"/>
    <mergeCell ref="A18:B18"/>
    <mergeCell ref="K25:Z25"/>
    <mergeCell ref="K26:Z26"/>
    <mergeCell ref="K27:K31"/>
    <mergeCell ref="L27:Z27"/>
    <mergeCell ref="L28:L31"/>
    <mergeCell ref="M28:Z28"/>
    <mergeCell ref="AA40:AE40"/>
    <mergeCell ref="A60:J60"/>
  </mergeCells>
  <printOptions/>
  <pageMargins left="0.5905511811023623" right="0.5905511811023623" top="0.5905511811023623" bottom="0.7874015748031497" header="0.31496062992125984" footer="0.31496062992125984"/>
  <pageSetup firstPageNumber="37" useFirstPageNumber="1" horizontalDpi="600" verticalDpi="600" orientation="portrait" paperSize="9" r:id="rId2"/>
  <headerFooter alignWithMargins="0">
    <oddHeader>&amp;C&amp;"Arial,Standard"&amp;8- &amp;P -</oddHeader>
  </headerFooter>
  <drawing r:id="rId1"/>
</worksheet>
</file>

<file path=xl/worksheets/sheet22.xml><?xml version="1.0" encoding="utf-8"?>
<worksheet xmlns="http://schemas.openxmlformats.org/spreadsheetml/2006/main" xmlns:r="http://schemas.openxmlformats.org/officeDocument/2006/relationships">
  <dimension ref="A1:BQ93"/>
  <sheetViews>
    <sheetView zoomScaleSheetLayoutView="85" zoomScalePageLayoutView="0" workbookViewId="0" topLeftCell="A1">
      <selection activeCell="C7" sqref="C7"/>
    </sheetView>
  </sheetViews>
  <sheetFormatPr defaultColWidth="11.421875" defaultRowHeight="15"/>
  <cols>
    <col min="1" max="1" width="19.8515625" style="229" customWidth="1"/>
    <col min="2" max="2" width="0.71875" style="229" customWidth="1"/>
    <col min="3" max="11" width="7.7109375" style="229" customWidth="1"/>
    <col min="12" max="12" width="9.57421875" style="229" customWidth="1"/>
    <col min="13" max="13" width="2.57421875" style="229" customWidth="1"/>
    <col min="14" max="14" width="0.85546875" style="229" customWidth="1"/>
    <col min="15" max="29" width="5.140625" style="229" customWidth="1"/>
    <col min="30" max="30" width="11.57421875" style="229" customWidth="1"/>
    <col min="31" max="31" width="0.71875" style="229" customWidth="1"/>
    <col min="32" max="42" width="4.57421875" style="229" customWidth="1"/>
    <col min="43" max="43" width="5.140625" style="229" customWidth="1"/>
    <col min="44" max="46" width="4.57421875" style="229" customWidth="1"/>
    <col min="47" max="47" width="4.7109375" style="229" customWidth="1"/>
    <col min="48" max="48" width="4.421875" style="229" customWidth="1"/>
    <col min="49" max="69" width="11.421875" style="264" customWidth="1"/>
    <col min="70" max="70" width="5.140625" style="229" customWidth="1"/>
    <col min="71" max="16384" width="11.421875" style="229" customWidth="1"/>
  </cols>
  <sheetData>
    <row r="1" spans="1:11" ht="16.5" customHeight="1">
      <c r="A1" s="884" t="s">
        <v>438</v>
      </c>
      <c r="B1" s="884"/>
      <c r="C1" s="884"/>
      <c r="D1" s="884"/>
      <c r="E1" s="884"/>
      <c r="F1" s="884"/>
      <c r="G1" s="884"/>
      <c r="H1" s="884"/>
      <c r="I1" s="884"/>
      <c r="J1" s="884"/>
      <c r="K1" s="884"/>
    </row>
    <row r="2" spans="1:11" s="265" customFormat="1" ht="14.25" customHeight="1">
      <c r="A2" s="885" t="s">
        <v>332</v>
      </c>
      <c r="B2" s="885"/>
      <c r="C2" s="885"/>
      <c r="D2" s="885"/>
      <c r="E2" s="885"/>
      <c r="F2" s="885"/>
      <c r="G2" s="885"/>
      <c r="H2" s="885"/>
      <c r="I2" s="885"/>
      <c r="J2" s="885"/>
      <c r="K2" s="885"/>
    </row>
    <row r="3" spans="1:11" ht="12.75" customHeight="1">
      <c r="A3" s="896"/>
      <c r="B3" s="266"/>
      <c r="C3" s="903" t="s">
        <v>297</v>
      </c>
      <c r="D3" s="896"/>
      <c r="E3" s="887"/>
      <c r="F3" s="892" t="s">
        <v>439</v>
      </c>
      <c r="G3" s="893"/>
      <c r="H3" s="893"/>
      <c r="I3" s="893"/>
      <c r="J3" s="893"/>
      <c r="K3" s="893"/>
    </row>
    <row r="4" spans="1:11" ht="12.75" customHeight="1">
      <c r="A4" s="888"/>
      <c r="B4" s="267"/>
      <c r="C4" s="897"/>
      <c r="D4" s="888"/>
      <c r="E4" s="889"/>
      <c r="F4" s="892" t="s">
        <v>252</v>
      </c>
      <c r="G4" s="894"/>
      <c r="H4" s="892" t="s">
        <v>251</v>
      </c>
      <c r="I4" s="894"/>
      <c r="J4" s="892" t="s">
        <v>336</v>
      </c>
      <c r="K4" s="893"/>
    </row>
    <row r="5" spans="1:11" ht="12.75" customHeight="1">
      <c r="A5" s="888"/>
      <c r="B5" s="267"/>
      <c r="C5" s="898"/>
      <c r="D5" s="890"/>
      <c r="E5" s="891"/>
      <c r="F5" s="892" t="s">
        <v>440</v>
      </c>
      <c r="G5" s="893"/>
      <c r="H5" s="893"/>
      <c r="I5" s="893"/>
      <c r="J5" s="893"/>
      <c r="K5" s="893"/>
    </row>
    <row r="6" spans="1:11" ht="12.75" customHeight="1">
      <c r="A6" s="890"/>
      <c r="B6" s="268"/>
      <c r="C6" s="269" t="s">
        <v>359</v>
      </c>
      <c r="D6" s="270" t="s">
        <v>360</v>
      </c>
      <c r="E6" s="271" t="s">
        <v>358</v>
      </c>
      <c r="F6" s="269" t="s">
        <v>359</v>
      </c>
      <c r="G6" s="271" t="s">
        <v>360</v>
      </c>
      <c r="H6" s="269" t="s">
        <v>359</v>
      </c>
      <c r="I6" s="271" t="s">
        <v>360</v>
      </c>
      <c r="J6" s="269" t="s">
        <v>359</v>
      </c>
      <c r="K6" s="270" t="s">
        <v>360</v>
      </c>
    </row>
    <row r="7" spans="1:69" ht="15" customHeight="1">
      <c r="A7" s="272" t="s">
        <v>376</v>
      </c>
      <c r="B7" s="256"/>
      <c r="C7" s="227">
        <v>18</v>
      </c>
      <c r="D7" s="216">
        <v>78</v>
      </c>
      <c r="E7" s="216">
        <v>96</v>
      </c>
      <c r="F7" s="216">
        <v>5</v>
      </c>
      <c r="G7" s="216">
        <v>28</v>
      </c>
      <c r="H7" s="216">
        <v>6</v>
      </c>
      <c r="I7" s="216">
        <v>26</v>
      </c>
      <c r="J7" s="216">
        <v>7</v>
      </c>
      <c r="K7" s="216">
        <v>24</v>
      </c>
      <c r="AW7" s="229"/>
      <c r="AX7" s="229"/>
      <c r="AY7" s="229"/>
      <c r="AZ7" s="229"/>
      <c r="BA7" s="229"/>
      <c r="BB7" s="229"/>
      <c r="BC7" s="229"/>
      <c r="BD7" s="229"/>
      <c r="BE7" s="229"/>
      <c r="BF7" s="229"/>
      <c r="BG7" s="229"/>
      <c r="BH7" s="229"/>
      <c r="BI7" s="229"/>
      <c r="BJ7" s="229"/>
      <c r="BK7" s="229"/>
      <c r="BL7" s="229"/>
      <c r="BM7" s="229"/>
      <c r="BN7" s="229"/>
      <c r="BO7" s="229"/>
      <c r="BP7" s="229"/>
      <c r="BQ7" s="229"/>
    </row>
    <row r="8" spans="1:69" ht="12.75" customHeight="1">
      <c r="A8" s="272" t="s">
        <v>377</v>
      </c>
      <c r="B8" s="256"/>
      <c r="C8" s="218">
        <v>15</v>
      </c>
      <c r="D8" s="216">
        <v>130</v>
      </c>
      <c r="E8" s="216">
        <v>145</v>
      </c>
      <c r="F8" s="216">
        <v>4</v>
      </c>
      <c r="G8" s="216">
        <v>44</v>
      </c>
      <c r="H8" s="216">
        <v>4</v>
      </c>
      <c r="I8" s="216">
        <v>45</v>
      </c>
      <c r="J8" s="216">
        <v>7</v>
      </c>
      <c r="K8" s="216">
        <v>41</v>
      </c>
      <c r="AW8" s="229"/>
      <c r="AX8" s="229"/>
      <c r="AY8" s="229"/>
      <c r="AZ8" s="229"/>
      <c r="BA8" s="229"/>
      <c r="BB8" s="229"/>
      <c r="BC8" s="229"/>
      <c r="BD8" s="229"/>
      <c r="BE8" s="229"/>
      <c r="BF8" s="229"/>
      <c r="BG8" s="229"/>
      <c r="BH8" s="229"/>
      <c r="BI8" s="229"/>
      <c r="BJ8" s="229"/>
      <c r="BK8" s="229"/>
      <c r="BL8" s="229"/>
      <c r="BM8" s="229"/>
      <c r="BN8" s="229"/>
      <c r="BO8" s="229"/>
      <c r="BP8" s="229"/>
      <c r="BQ8" s="229"/>
    </row>
    <row r="9" spans="1:69" ht="12.75" customHeight="1">
      <c r="A9" s="224" t="s">
        <v>14</v>
      </c>
      <c r="B9" s="256"/>
      <c r="C9" s="225">
        <v>33</v>
      </c>
      <c r="D9" s="226">
        <v>208</v>
      </c>
      <c r="E9" s="226">
        <v>241</v>
      </c>
      <c r="F9" s="226">
        <v>9</v>
      </c>
      <c r="G9" s="226">
        <v>72</v>
      </c>
      <c r="H9" s="226">
        <v>10</v>
      </c>
      <c r="I9" s="226">
        <v>71</v>
      </c>
      <c r="J9" s="226">
        <v>14</v>
      </c>
      <c r="K9" s="226">
        <v>65</v>
      </c>
      <c r="AW9" s="229"/>
      <c r="AX9" s="229"/>
      <c r="AY9" s="229"/>
      <c r="AZ9" s="229"/>
      <c r="BA9" s="229"/>
      <c r="BB9" s="229"/>
      <c r="BC9" s="229"/>
      <c r="BD9" s="229"/>
      <c r="BE9" s="229"/>
      <c r="BF9" s="229"/>
      <c r="BG9" s="229"/>
      <c r="BH9" s="229"/>
      <c r="BI9" s="229"/>
      <c r="BJ9" s="229"/>
      <c r="BK9" s="229"/>
      <c r="BL9" s="229"/>
      <c r="BM9" s="229"/>
      <c r="BN9" s="229"/>
      <c r="BO9" s="229"/>
      <c r="BP9" s="229"/>
      <c r="BQ9" s="229"/>
    </row>
    <row r="10" spans="1:69" ht="12.75" customHeight="1">
      <c r="A10" s="227"/>
      <c r="B10" s="227"/>
      <c r="C10" s="227"/>
      <c r="D10" s="216"/>
      <c r="E10" s="216"/>
      <c r="F10" s="216"/>
      <c r="G10" s="216"/>
      <c r="H10" s="216"/>
      <c r="I10" s="216"/>
      <c r="J10" s="216"/>
      <c r="K10" s="216"/>
      <c r="AW10" s="229"/>
      <c r="AX10" s="229"/>
      <c r="AY10" s="229"/>
      <c r="AZ10" s="229"/>
      <c r="BA10" s="229"/>
      <c r="BB10" s="229"/>
      <c r="BC10" s="229"/>
      <c r="BD10" s="229"/>
      <c r="BE10" s="229"/>
      <c r="BF10" s="229"/>
      <c r="BG10" s="229"/>
      <c r="BH10" s="229"/>
      <c r="BI10" s="229"/>
      <c r="BJ10" s="229"/>
      <c r="BK10" s="229"/>
      <c r="BL10" s="229"/>
      <c r="BM10" s="229"/>
      <c r="BN10" s="229"/>
      <c r="BO10" s="229"/>
      <c r="BP10" s="229"/>
      <c r="BQ10" s="229"/>
    </row>
    <row r="11" spans="1:69" ht="12.75" customHeight="1">
      <c r="A11" s="227"/>
      <c r="B11" s="227"/>
      <c r="C11" s="227"/>
      <c r="D11" s="216"/>
      <c r="E11" s="216"/>
      <c r="F11" s="216"/>
      <c r="G11" s="216"/>
      <c r="H11" s="216"/>
      <c r="I11" s="216"/>
      <c r="J11" s="216"/>
      <c r="K11" s="216"/>
      <c r="AW11" s="229"/>
      <c r="AX11" s="229"/>
      <c r="AY11" s="229"/>
      <c r="AZ11" s="229"/>
      <c r="BA11" s="229"/>
      <c r="BB11" s="229"/>
      <c r="BC11" s="229"/>
      <c r="BD11" s="229"/>
      <c r="BE11" s="229"/>
      <c r="BF11" s="229"/>
      <c r="BG11" s="229"/>
      <c r="BH11" s="229"/>
      <c r="BI11" s="229"/>
      <c r="BJ11" s="229"/>
      <c r="BK11" s="229"/>
      <c r="BL11" s="229"/>
      <c r="BM11" s="229"/>
      <c r="BN11" s="229"/>
      <c r="BO11" s="229"/>
      <c r="BP11" s="229"/>
      <c r="BQ11" s="229"/>
    </row>
    <row r="12" spans="1:69" ht="12.75" customHeight="1">
      <c r="A12" s="227"/>
      <c r="B12" s="227"/>
      <c r="C12" s="227"/>
      <c r="D12" s="216"/>
      <c r="E12" s="216"/>
      <c r="F12" s="216"/>
      <c r="G12" s="216"/>
      <c r="H12" s="216"/>
      <c r="I12" s="216"/>
      <c r="J12" s="216"/>
      <c r="K12" s="216"/>
      <c r="AW12" s="229"/>
      <c r="AX12" s="229"/>
      <c r="AY12" s="229"/>
      <c r="AZ12" s="229"/>
      <c r="BA12" s="229"/>
      <c r="BB12" s="229"/>
      <c r="BC12" s="229"/>
      <c r="BD12" s="229"/>
      <c r="BE12" s="229"/>
      <c r="BF12" s="229"/>
      <c r="BG12" s="229"/>
      <c r="BH12" s="229"/>
      <c r="BI12" s="229"/>
      <c r="BJ12" s="229"/>
      <c r="BK12" s="229"/>
      <c r="BL12" s="229"/>
      <c r="BM12" s="229"/>
      <c r="BN12" s="229"/>
      <c r="BO12" s="229"/>
      <c r="BP12" s="229"/>
      <c r="BQ12" s="229"/>
    </row>
    <row r="13" spans="1:69" ht="12.75" customHeight="1">
      <c r="A13" s="210"/>
      <c r="B13" s="210"/>
      <c r="C13" s="210"/>
      <c r="D13" s="210"/>
      <c r="E13" s="210"/>
      <c r="F13" s="210"/>
      <c r="G13" s="210"/>
      <c r="H13" s="210"/>
      <c r="I13" s="210"/>
      <c r="J13" s="210"/>
      <c r="K13" s="210"/>
      <c r="AW13" s="229"/>
      <c r="AX13" s="229"/>
      <c r="AY13" s="229"/>
      <c r="AZ13" s="229"/>
      <c r="BA13" s="229"/>
      <c r="BB13" s="229"/>
      <c r="BC13" s="229"/>
      <c r="BD13" s="229"/>
      <c r="BE13" s="229"/>
      <c r="BF13" s="229"/>
      <c r="BG13" s="229"/>
      <c r="BH13" s="229"/>
      <c r="BI13" s="229"/>
      <c r="BJ13" s="229"/>
      <c r="BK13" s="229"/>
      <c r="BL13" s="229"/>
      <c r="BM13" s="229"/>
      <c r="BN13" s="229"/>
      <c r="BO13" s="229"/>
      <c r="BP13" s="229"/>
      <c r="BQ13" s="229"/>
    </row>
    <row r="14" spans="1:69" ht="16.5" customHeight="1">
      <c r="A14" s="210"/>
      <c r="B14" s="210"/>
      <c r="C14" s="210"/>
      <c r="D14" s="210"/>
      <c r="E14" s="210"/>
      <c r="F14" s="210"/>
      <c r="G14" s="210"/>
      <c r="H14" s="210"/>
      <c r="I14" s="210"/>
      <c r="J14" s="210"/>
      <c r="K14" s="210"/>
      <c r="L14" s="884" t="s">
        <v>441</v>
      </c>
      <c r="M14" s="884"/>
      <c r="N14" s="884"/>
      <c r="O14" s="884"/>
      <c r="P14" s="884"/>
      <c r="Q14" s="884"/>
      <c r="R14" s="884"/>
      <c r="S14" s="884"/>
      <c r="T14" s="884"/>
      <c r="U14" s="884"/>
      <c r="V14" s="884"/>
      <c r="W14" s="884"/>
      <c r="X14" s="884"/>
      <c r="Y14" s="884"/>
      <c r="Z14" s="884"/>
      <c r="AA14" s="884"/>
      <c r="AB14" s="884"/>
      <c r="AC14" s="884"/>
      <c r="AW14" s="229"/>
      <c r="AX14" s="229"/>
      <c r="AY14" s="229"/>
      <c r="AZ14" s="229"/>
      <c r="BA14" s="229"/>
      <c r="BB14" s="229"/>
      <c r="BC14" s="229"/>
      <c r="BD14" s="229"/>
      <c r="BE14" s="229"/>
      <c r="BF14" s="229"/>
      <c r="BG14" s="229"/>
      <c r="BH14" s="229"/>
      <c r="BI14" s="229"/>
      <c r="BJ14" s="229"/>
      <c r="BK14" s="229"/>
      <c r="BL14" s="229"/>
      <c r="BM14" s="229"/>
      <c r="BN14" s="229"/>
      <c r="BO14" s="229"/>
      <c r="BP14" s="229"/>
      <c r="BQ14" s="229"/>
    </row>
    <row r="15" spans="1:69" ht="14.25" customHeight="1">
      <c r="A15" s="210"/>
      <c r="B15" s="210"/>
      <c r="C15" s="210"/>
      <c r="D15" s="210"/>
      <c r="E15" s="210"/>
      <c r="F15" s="210"/>
      <c r="G15" s="210"/>
      <c r="H15" s="210"/>
      <c r="I15" s="210"/>
      <c r="J15" s="210"/>
      <c r="K15" s="210"/>
      <c r="L15" s="885" t="s">
        <v>332</v>
      </c>
      <c r="M15" s="885"/>
      <c r="N15" s="885"/>
      <c r="O15" s="885"/>
      <c r="P15" s="885"/>
      <c r="Q15" s="885"/>
      <c r="R15" s="885"/>
      <c r="S15" s="885"/>
      <c r="T15" s="885"/>
      <c r="U15" s="885"/>
      <c r="V15" s="885"/>
      <c r="W15" s="885"/>
      <c r="X15" s="885"/>
      <c r="Y15" s="885"/>
      <c r="Z15" s="885"/>
      <c r="AA15" s="885"/>
      <c r="AB15" s="885"/>
      <c r="AC15" s="885"/>
      <c r="AW15" s="229"/>
      <c r="AX15" s="229"/>
      <c r="AY15" s="229"/>
      <c r="AZ15" s="229"/>
      <c r="BA15" s="229"/>
      <c r="BB15" s="229"/>
      <c r="BC15" s="229"/>
      <c r="BD15" s="229"/>
      <c r="BE15" s="229"/>
      <c r="BF15" s="229"/>
      <c r="BG15" s="229"/>
      <c r="BH15" s="229"/>
      <c r="BI15" s="229"/>
      <c r="BJ15" s="229"/>
      <c r="BK15" s="229"/>
      <c r="BL15" s="229"/>
      <c r="BM15" s="229"/>
      <c r="BN15" s="229"/>
      <c r="BO15" s="229"/>
      <c r="BP15" s="229"/>
      <c r="BQ15" s="229"/>
    </row>
    <row r="16" spans="1:69" ht="12.75" customHeight="1">
      <c r="A16" s="210"/>
      <c r="B16" s="210"/>
      <c r="C16" s="210"/>
      <c r="D16" s="210"/>
      <c r="E16" s="210"/>
      <c r="F16" s="210"/>
      <c r="G16" s="210"/>
      <c r="H16" s="210"/>
      <c r="I16" s="210"/>
      <c r="J16" s="210"/>
      <c r="K16" s="210"/>
      <c r="L16" s="886" t="s">
        <v>442</v>
      </c>
      <c r="M16" s="886"/>
      <c r="N16" s="900"/>
      <c r="O16" s="895" t="s">
        <v>297</v>
      </c>
      <c r="P16" s="886"/>
      <c r="Q16" s="886"/>
      <c r="R16" s="886"/>
      <c r="S16" s="886"/>
      <c r="T16" s="886"/>
      <c r="U16" s="886"/>
      <c r="V16" s="886"/>
      <c r="W16" s="886"/>
      <c r="X16" s="886"/>
      <c r="Y16" s="886"/>
      <c r="Z16" s="886"/>
      <c r="AA16" s="886"/>
      <c r="AB16" s="886"/>
      <c r="AC16" s="886"/>
      <c r="AW16" s="229"/>
      <c r="AX16" s="229"/>
      <c r="AY16" s="229"/>
      <c r="AZ16" s="229"/>
      <c r="BA16" s="229"/>
      <c r="BB16" s="229"/>
      <c r="BC16" s="229"/>
      <c r="BD16" s="229"/>
      <c r="BE16" s="229"/>
      <c r="BF16" s="229"/>
      <c r="BG16" s="229"/>
      <c r="BH16" s="229"/>
      <c r="BI16" s="229"/>
      <c r="BJ16" s="229"/>
      <c r="BK16" s="229"/>
      <c r="BL16" s="229"/>
      <c r="BM16" s="229"/>
      <c r="BN16" s="229"/>
      <c r="BO16" s="229"/>
      <c r="BP16" s="229"/>
      <c r="BQ16" s="229"/>
    </row>
    <row r="17" spans="1:69" ht="12.75" customHeight="1">
      <c r="A17" s="210"/>
      <c r="B17" s="210"/>
      <c r="C17" s="210"/>
      <c r="D17" s="210"/>
      <c r="E17" s="210"/>
      <c r="F17" s="210"/>
      <c r="G17" s="210"/>
      <c r="H17" s="210"/>
      <c r="I17" s="210"/>
      <c r="J17" s="210"/>
      <c r="K17" s="210"/>
      <c r="L17" s="912"/>
      <c r="M17" s="912"/>
      <c r="N17" s="901"/>
      <c r="O17" s="907" t="s">
        <v>347</v>
      </c>
      <c r="P17" s="892" t="s">
        <v>316</v>
      </c>
      <c r="Q17" s="893"/>
      <c r="R17" s="893"/>
      <c r="S17" s="893"/>
      <c r="T17" s="893"/>
      <c r="U17" s="893"/>
      <c r="V17" s="893"/>
      <c r="W17" s="893"/>
      <c r="X17" s="893"/>
      <c r="Y17" s="893"/>
      <c r="Z17" s="893"/>
      <c r="AA17" s="893"/>
      <c r="AB17" s="893"/>
      <c r="AC17" s="893"/>
      <c r="AW17" s="229"/>
      <c r="AX17" s="229"/>
      <c r="AY17" s="229"/>
      <c r="AZ17" s="229"/>
      <c r="BA17" s="229"/>
      <c r="BB17" s="229"/>
      <c r="BC17" s="229"/>
      <c r="BD17" s="229"/>
      <c r="BE17" s="229"/>
      <c r="BF17" s="229"/>
      <c r="BG17" s="229"/>
      <c r="BH17" s="229"/>
      <c r="BI17" s="229"/>
      <c r="BJ17" s="229"/>
      <c r="BK17" s="229"/>
      <c r="BL17" s="229"/>
      <c r="BM17" s="229"/>
      <c r="BN17" s="229"/>
      <c r="BO17" s="229"/>
      <c r="BP17" s="229"/>
      <c r="BQ17" s="229"/>
    </row>
    <row r="18" spans="1:69" ht="12.75" customHeight="1">
      <c r="A18" s="210"/>
      <c r="B18" s="210"/>
      <c r="C18" s="210"/>
      <c r="D18" s="210"/>
      <c r="E18" s="210"/>
      <c r="F18" s="210"/>
      <c r="G18" s="210"/>
      <c r="H18" s="227"/>
      <c r="I18" s="210"/>
      <c r="J18" s="210"/>
      <c r="K18" s="210"/>
      <c r="L18" s="912"/>
      <c r="M18" s="912"/>
      <c r="N18" s="901"/>
      <c r="O18" s="908"/>
      <c r="P18" s="907" t="s">
        <v>443</v>
      </c>
      <c r="Q18" s="915">
        <v>1995</v>
      </c>
      <c r="R18" s="915">
        <v>1994</v>
      </c>
      <c r="S18" s="915">
        <v>1993</v>
      </c>
      <c r="T18" s="915">
        <v>1992</v>
      </c>
      <c r="U18" s="915">
        <v>1991</v>
      </c>
      <c r="V18" s="915">
        <v>1990</v>
      </c>
      <c r="W18" s="915">
        <v>1989</v>
      </c>
      <c r="X18" s="915">
        <v>1988</v>
      </c>
      <c r="Y18" s="915">
        <v>1987</v>
      </c>
      <c r="Z18" s="915">
        <v>1986</v>
      </c>
      <c r="AA18" s="915">
        <v>1985</v>
      </c>
      <c r="AB18" s="915">
        <v>1984</v>
      </c>
      <c r="AC18" s="895" t="s">
        <v>348</v>
      </c>
      <c r="AW18" s="229"/>
      <c r="AX18" s="229"/>
      <c r="AY18" s="229"/>
      <c r="AZ18" s="229"/>
      <c r="BA18" s="229"/>
      <c r="BB18" s="229"/>
      <c r="BC18" s="229"/>
      <c r="BD18" s="229"/>
      <c r="BE18" s="229"/>
      <c r="BF18" s="229"/>
      <c r="BG18" s="229"/>
      <c r="BH18" s="229"/>
      <c r="BI18" s="229"/>
      <c r="BJ18" s="229"/>
      <c r="BK18" s="229"/>
      <c r="BL18" s="229"/>
      <c r="BM18" s="229"/>
      <c r="BN18" s="229"/>
      <c r="BO18" s="229"/>
      <c r="BP18" s="229"/>
      <c r="BQ18" s="229"/>
    </row>
    <row r="19" spans="1:69" ht="12.75" customHeight="1">
      <c r="A19" s="210"/>
      <c r="B19" s="210"/>
      <c r="C19" s="210"/>
      <c r="D19" s="210"/>
      <c r="E19" s="210"/>
      <c r="F19" s="210"/>
      <c r="G19" s="210"/>
      <c r="H19" s="210"/>
      <c r="I19" s="210"/>
      <c r="J19" s="210"/>
      <c r="K19" s="210"/>
      <c r="L19" s="912"/>
      <c r="M19" s="912"/>
      <c r="N19" s="901"/>
      <c r="O19" s="908"/>
      <c r="P19" s="908"/>
      <c r="Q19" s="916"/>
      <c r="R19" s="916"/>
      <c r="S19" s="916"/>
      <c r="T19" s="916"/>
      <c r="U19" s="916"/>
      <c r="V19" s="916"/>
      <c r="W19" s="916"/>
      <c r="X19" s="916"/>
      <c r="Y19" s="916"/>
      <c r="Z19" s="916"/>
      <c r="AA19" s="916"/>
      <c r="AB19" s="916"/>
      <c r="AC19" s="918"/>
      <c r="AW19" s="229"/>
      <c r="AX19" s="229"/>
      <c r="AY19" s="229"/>
      <c r="AZ19" s="229"/>
      <c r="BA19" s="229"/>
      <c r="BB19" s="229"/>
      <c r="BC19" s="229"/>
      <c r="BD19" s="229"/>
      <c r="BE19" s="229"/>
      <c r="BF19" s="229"/>
      <c r="BG19" s="229"/>
      <c r="BH19" s="229"/>
      <c r="BI19" s="229"/>
      <c r="BJ19" s="229"/>
      <c r="BK19" s="229"/>
      <c r="BL19" s="229"/>
      <c r="BM19" s="229"/>
      <c r="BN19" s="229"/>
      <c r="BO19" s="229"/>
      <c r="BP19" s="229"/>
      <c r="BQ19" s="229"/>
    </row>
    <row r="20" spans="1:69" ht="12.75" customHeight="1">
      <c r="A20" s="210"/>
      <c r="B20" s="210"/>
      <c r="C20" s="210"/>
      <c r="D20" s="210"/>
      <c r="E20" s="210"/>
      <c r="F20" s="210"/>
      <c r="G20" s="210"/>
      <c r="H20" s="210"/>
      <c r="I20" s="210"/>
      <c r="J20" s="210"/>
      <c r="K20" s="210"/>
      <c r="L20" s="913"/>
      <c r="M20" s="913"/>
      <c r="N20" s="902"/>
      <c r="O20" s="909"/>
      <c r="P20" s="909"/>
      <c r="Q20" s="917"/>
      <c r="R20" s="917"/>
      <c r="S20" s="917"/>
      <c r="T20" s="917"/>
      <c r="U20" s="917"/>
      <c r="V20" s="917"/>
      <c r="W20" s="917"/>
      <c r="X20" s="917"/>
      <c r="Y20" s="917"/>
      <c r="Z20" s="917"/>
      <c r="AA20" s="917"/>
      <c r="AB20" s="917"/>
      <c r="AC20" s="919"/>
      <c r="AW20" s="229"/>
      <c r="AX20" s="229"/>
      <c r="AY20" s="229"/>
      <c r="AZ20" s="229"/>
      <c r="BA20" s="229"/>
      <c r="BB20" s="229"/>
      <c r="BC20" s="229"/>
      <c r="BD20" s="229"/>
      <c r="BE20" s="229"/>
      <c r="BF20" s="229"/>
      <c r="BG20" s="229"/>
      <c r="BH20" s="229"/>
      <c r="BI20" s="229"/>
      <c r="BJ20" s="229"/>
      <c r="BK20" s="229"/>
      <c r="BL20" s="229"/>
      <c r="BM20" s="229"/>
      <c r="BN20" s="229"/>
      <c r="BO20" s="229"/>
      <c r="BP20" s="229"/>
      <c r="BQ20" s="229"/>
    </row>
    <row r="21" spans="1:69" ht="15" customHeight="1">
      <c r="A21" s="210"/>
      <c r="B21" s="210"/>
      <c r="C21" s="210"/>
      <c r="D21" s="210"/>
      <c r="E21" s="210"/>
      <c r="F21" s="210"/>
      <c r="G21" s="210"/>
      <c r="H21" s="210"/>
      <c r="I21" s="210"/>
      <c r="J21" s="210"/>
      <c r="K21" s="210"/>
      <c r="L21" s="273" t="s">
        <v>376</v>
      </c>
      <c r="M21" s="274" t="s">
        <v>358</v>
      </c>
      <c r="N21" s="275"/>
      <c r="O21" s="225">
        <v>96</v>
      </c>
      <c r="P21" s="226">
        <v>2</v>
      </c>
      <c r="Q21" s="226">
        <v>4</v>
      </c>
      <c r="R21" s="226">
        <v>8</v>
      </c>
      <c r="S21" s="226">
        <v>15</v>
      </c>
      <c r="T21" s="226">
        <v>12</v>
      </c>
      <c r="U21" s="226">
        <v>9</v>
      </c>
      <c r="V21" s="226">
        <v>7</v>
      </c>
      <c r="W21" s="226">
        <v>11</v>
      </c>
      <c r="X21" s="226">
        <v>9</v>
      </c>
      <c r="Y21" s="226">
        <v>2</v>
      </c>
      <c r="Z21" s="226">
        <v>1</v>
      </c>
      <c r="AA21" s="226">
        <v>1</v>
      </c>
      <c r="AB21" s="226">
        <v>0</v>
      </c>
      <c r="AC21" s="226">
        <v>15</v>
      </c>
      <c r="AW21" s="229"/>
      <c r="AX21" s="229"/>
      <c r="AY21" s="229"/>
      <c r="AZ21" s="229"/>
      <c r="BA21" s="229"/>
      <c r="BB21" s="229"/>
      <c r="BC21" s="229"/>
      <c r="BD21" s="229"/>
      <c r="BE21" s="229"/>
      <c r="BF21" s="229"/>
      <c r="BG21" s="229"/>
      <c r="BH21" s="229"/>
      <c r="BI21" s="229"/>
      <c r="BJ21" s="229"/>
      <c r="BK21" s="229"/>
      <c r="BL21" s="229"/>
      <c r="BM21" s="229"/>
      <c r="BN21" s="229"/>
      <c r="BO21" s="229"/>
      <c r="BP21" s="229"/>
      <c r="BQ21" s="229"/>
    </row>
    <row r="22" spans="1:69" ht="12.75" customHeight="1">
      <c r="A22" s="210"/>
      <c r="B22" s="210"/>
      <c r="C22" s="210"/>
      <c r="D22" s="210"/>
      <c r="E22" s="210"/>
      <c r="F22" s="210"/>
      <c r="G22" s="210"/>
      <c r="H22" s="210"/>
      <c r="I22" s="210"/>
      <c r="J22" s="210"/>
      <c r="K22" s="210"/>
      <c r="L22" s="210"/>
      <c r="M22" s="252" t="s">
        <v>359</v>
      </c>
      <c r="N22" s="276"/>
      <c r="O22" s="218">
        <v>18</v>
      </c>
      <c r="P22" s="216">
        <v>0</v>
      </c>
      <c r="Q22" s="216">
        <v>0</v>
      </c>
      <c r="R22" s="216">
        <v>0</v>
      </c>
      <c r="S22" s="216">
        <v>1</v>
      </c>
      <c r="T22" s="216">
        <v>2</v>
      </c>
      <c r="U22" s="216">
        <v>0</v>
      </c>
      <c r="V22" s="216">
        <v>2</v>
      </c>
      <c r="W22" s="216">
        <v>1</v>
      </c>
      <c r="X22" s="216">
        <v>2</v>
      </c>
      <c r="Y22" s="216">
        <v>0</v>
      </c>
      <c r="Z22" s="216">
        <v>0</v>
      </c>
      <c r="AA22" s="216">
        <v>0</v>
      </c>
      <c r="AB22" s="216">
        <v>0</v>
      </c>
      <c r="AC22" s="216">
        <v>10</v>
      </c>
      <c r="AW22" s="229"/>
      <c r="AX22" s="229"/>
      <c r="AY22" s="229"/>
      <c r="AZ22" s="229"/>
      <c r="BA22" s="229"/>
      <c r="BB22" s="229"/>
      <c r="BC22" s="229"/>
      <c r="BD22" s="229"/>
      <c r="BE22" s="229"/>
      <c r="BF22" s="229"/>
      <c r="BG22" s="229"/>
      <c r="BH22" s="229"/>
      <c r="BI22" s="229"/>
      <c r="BJ22" s="229"/>
      <c r="BK22" s="229"/>
      <c r="BL22" s="229"/>
      <c r="BM22" s="229"/>
      <c r="BN22" s="229"/>
      <c r="BO22" s="229"/>
      <c r="BP22" s="229"/>
      <c r="BQ22" s="229"/>
    </row>
    <row r="23" spans="1:69" ht="12.75" customHeight="1">
      <c r="A23" s="210"/>
      <c r="B23" s="210"/>
      <c r="C23" s="210"/>
      <c r="D23" s="210"/>
      <c r="E23" s="210"/>
      <c r="F23" s="210"/>
      <c r="G23" s="210"/>
      <c r="H23" s="210"/>
      <c r="I23" s="210"/>
      <c r="J23" s="210"/>
      <c r="K23" s="210"/>
      <c r="L23" s="272"/>
      <c r="M23" s="252" t="s">
        <v>360</v>
      </c>
      <c r="N23" s="276"/>
      <c r="O23" s="218">
        <v>78</v>
      </c>
      <c r="P23" s="216">
        <v>2</v>
      </c>
      <c r="Q23" s="216">
        <v>4</v>
      </c>
      <c r="R23" s="216">
        <v>8</v>
      </c>
      <c r="S23" s="216">
        <v>14</v>
      </c>
      <c r="T23" s="216">
        <v>10</v>
      </c>
      <c r="U23" s="216">
        <v>9</v>
      </c>
      <c r="V23" s="216">
        <v>5</v>
      </c>
      <c r="W23" s="216">
        <v>10</v>
      </c>
      <c r="X23" s="216">
        <v>7</v>
      </c>
      <c r="Y23" s="216">
        <v>2</v>
      </c>
      <c r="Z23" s="216">
        <v>1</v>
      </c>
      <c r="AA23" s="216">
        <v>1</v>
      </c>
      <c r="AB23" s="216">
        <v>0</v>
      </c>
      <c r="AC23" s="216">
        <v>5</v>
      </c>
      <c r="AW23" s="229"/>
      <c r="AX23" s="229"/>
      <c r="AY23" s="229"/>
      <c r="AZ23" s="229"/>
      <c r="BA23" s="229"/>
      <c r="BB23" s="229"/>
      <c r="BC23" s="229"/>
      <c r="BD23" s="229"/>
      <c r="BE23" s="229"/>
      <c r="BF23" s="229"/>
      <c r="BG23" s="229"/>
      <c r="BH23" s="229"/>
      <c r="BI23" s="229"/>
      <c r="BJ23" s="229"/>
      <c r="BK23" s="229"/>
      <c r="BL23" s="229"/>
      <c r="BM23" s="229"/>
      <c r="BN23" s="229"/>
      <c r="BO23" s="229"/>
      <c r="BP23" s="229"/>
      <c r="BQ23" s="229"/>
    </row>
    <row r="24" spans="1:69" ht="12.75" customHeight="1">
      <c r="A24" s="210"/>
      <c r="B24" s="210"/>
      <c r="C24" s="210"/>
      <c r="D24" s="210"/>
      <c r="E24" s="210"/>
      <c r="F24" s="210"/>
      <c r="G24" s="210"/>
      <c r="H24" s="210"/>
      <c r="I24" s="210"/>
      <c r="J24" s="210"/>
      <c r="K24" s="210"/>
      <c r="L24" s="274" t="s">
        <v>377</v>
      </c>
      <c r="M24" s="274" t="s">
        <v>358</v>
      </c>
      <c r="N24" s="277"/>
      <c r="O24" s="225">
        <v>145</v>
      </c>
      <c r="P24" s="226">
        <v>5</v>
      </c>
      <c r="Q24" s="226">
        <v>4</v>
      </c>
      <c r="R24" s="226">
        <v>17</v>
      </c>
      <c r="S24" s="226">
        <v>17</v>
      </c>
      <c r="T24" s="226">
        <v>23</v>
      </c>
      <c r="U24" s="226">
        <v>24</v>
      </c>
      <c r="V24" s="226">
        <v>10</v>
      </c>
      <c r="W24" s="226">
        <v>12</v>
      </c>
      <c r="X24" s="226">
        <v>7</v>
      </c>
      <c r="Y24" s="226">
        <v>5</v>
      </c>
      <c r="Z24" s="226">
        <v>4</v>
      </c>
      <c r="AA24" s="226">
        <v>2</v>
      </c>
      <c r="AB24" s="226">
        <v>1</v>
      </c>
      <c r="AC24" s="226">
        <v>14</v>
      </c>
      <c r="AW24" s="229"/>
      <c r="AX24" s="229"/>
      <c r="AY24" s="229"/>
      <c r="AZ24" s="229"/>
      <c r="BA24" s="229"/>
      <c r="BB24" s="229"/>
      <c r="BC24" s="229"/>
      <c r="BD24" s="229"/>
      <c r="BE24" s="229"/>
      <c r="BF24" s="229"/>
      <c r="BG24" s="229"/>
      <c r="BH24" s="229"/>
      <c r="BI24" s="229"/>
      <c r="BJ24" s="229"/>
      <c r="BK24" s="229"/>
      <c r="BL24" s="229"/>
      <c r="BM24" s="229"/>
      <c r="BN24" s="229"/>
      <c r="BO24" s="229"/>
      <c r="BP24" s="229"/>
      <c r="BQ24" s="229"/>
    </row>
    <row r="25" spans="1:69" ht="12.75" customHeight="1">
      <c r="A25" s="210"/>
      <c r="B25" s="210"/>
      <c r="C25" s="210"/>
      <c r="D25" s="210"/>
      <c r="E25" s="210"/>
      <c r="F25" s="210"/>
      <c r="G25" s="210"/>
      <c r="H25" s="210"/>
      <c r="I25" s="210"/>
      <c r="J25" s="210"/>
      <c r="K25" s="210"/>
      <c r="M25" s="252" t="s">
        <v>359</v>
      </c>
      <c r="N25" s="276"/>
      <c r="O25" s="218">
        <v>15</v>
      </c>
      <c r="P25" s="216">
        <v>0</v>
      </c>
      <c r="Q25" s="216">
        <v>0</v>
      </c>
      <c r="R25" s="216">
        <v>2</v>
      </c>
      <c r="S25" s="216">
        <v>0</v>
      </c>
      <c r="T25" s="216">
        <v>1</v>
      </c>
      <c r="U25" s="216">
        <v>1</v>
      </c>
      <c r="V25" s="216">
        <v>1</v>
      </c>
      <c r="W25" s="216">
        <v>2</v>
      </c>
      <c r="X25" s="216">
        <v>1</v>
      </c>
      <c r="Y25" s="216">
        <v>3</v>
      </c>
      <c r="Z25" s="216">
        <v>1</v>
      </c>
      <c r="AA25" s="216">
        <v>0</v>
      </c>
      <c r="AB25" s="216">
        <v>0</v>
      </c>
      <c r="AC25" s="216">
        <v>3</v>
      </c>
      <c r="AW25" s="229"/>
      <c r="AX25" s="229"/>
      <c r="AY25" s="229"/>
      <c r="AZ25" s="229"/>
      <c r="BA25" s="229"/>
      <c r="BB25" s="229"/>
      <c r="BC25" s="229"/>
      <c r="BD25" s="229"/>
      <c r="BE25" s="229"/>
      <c r="BF25" s="229"/>
      <c r="BG25" s="229"/>
      <c r="BH25" s="229"/>
      <c r="BI25" s="229"/>
      <c r="BJ25" s="229"/>
      <c r="BK25" s="229"/>
      <c r="BL25" s="229"/>
      <c r="BM25" s="229"/>
      <c r="BN25" s="229"/>
      <c r="BO25" s="229"/>
      <c r="BP25" s="229"/>
      <c r="BQ25" s="229"/>
    </row>
    <row r="26" spans="1:69" ht="12.75" customHeight="1">
      <c r="A26" s="210"/>
      <c r="B26" s="210"/>
      <c r="C26" s="210"/>
      <c r="D26" s="210"/>
      <c r="E26" s="210"/>
      <c r="F26" s="210"/>
      <c r="G26" s="210"/>
      <c r="H26" s="210"/>
      <c r="I26" s="210"/>
      <c r="J26" s="210"/>
      <c r="K26" s="210"/>
      <c r="L26" s="272"/>
      <c r="M26" s="252" t="s">
        <v>360</v>
      </c>
      <c r="N26" s="210"/>
      <c r="O26" s="218">
        <v>130</v>
      </c>
      <c r="P26" s="216">
        <v>5</v>
      </c>
      <c r="Q26" s="216">
        <v>4</v>
      </c>
      <c r="R26" s="216">
        <v>15</v>
      </c>
      <c r="S26" s="216">
        <v>17</v>
      </c>
      <c r="T26" s="216">
        <v>22</v>
      </c>
      <c r="U26" s="216">
        <v>23</v>
      </c>
      <c r="V26" s="216">
        <v>9</v>
      </c>
      <c r="W26" s="216">
        <v>10</v>
      </c>
      <c r="X26" s="216">
        <v>6</v>
      </c>
      <c r="Y26" s="216">
        <v>2</v>
      </c>
      <c r="Z26" s="216">
        <v>3</v>
      </c>
      <c r="AA26" s="216">
        <v>2</v>
      </c>
      <c r="AB26" s="216">
        <v>1</v>
      </c>
      <c r="AC26" s="216">
        <v>11</v>
      </c>
      <c r="AW26" s="229"/>
      <c r="AX26" s="229"/>
      <c r="AY26" s="229"/>
      <c r="AZ26" s="229"/>
      <c r="BA26" s="229"/>
      <c r="BB26" s="229"/>
      <c r="BC26" s="229"/>
      <c r="BD26" s="229"/>
      <c r="BE26" s="229"/>
      <c r="BF26" s="229"/>
      <c r="BG26" s="229"/>
      <c r="BH26" s="229"/>
      <c r="BI26" s="229"/>
      <c r="BJ26" s="229"/>
      <c r="BK26" s="229"/>
      <c r="BL26" s="229"/>
      <c r="BM26" s="229"/>
      <c r="BN26" s="229"/>
      <c r="BO26" s="229"/>
      <c r="BP26" s="229"/>
      <c r="BQ26" s="229"/>
    </row>
    <row r="27" spans="1:69" ht="12.75" customHeight="1">
      <c r="A27" s="210"/>
      <c r="B27" s="210"/>
      <c r="C27" s="210"/>
      <c r="D27" s="210"/>
      <c r="E27" s="210"/>
      <c r="F27" s="210"/>
      <c r="G27" s="210"/>
      <c r="H27" s="210"/>
      <c r="I27" s="210"/>
      <c r="J27" s="210"/>
      <c r="K27" s="210"/>
      <c r="L27" s="224"/>
      <c r="M27" s="224" t="s">
        <v>14</v>
      </c>
      <c r="N27" s="224"/>
      <c r="O27" s="225">
        <v>241</v>
      </c>
      <c r="P27" s="226">
        <v>7</v>
      </c>
      <c r="Q27" s="226">
        <v>8</v>
      </c>
      <c r="R27" s="226">
        <v>25</v>
      </c>
      <c r="S27" s="226">
        <v>32</v>
      </c>
      <c r="T27" s="226">
        <v>35</v>
      </c>
      <c r="U27" s="226">
        <v>33</v>
      </c>
      <c r="V27" s="226">
        <v>17</v>
      </c>
      <c r="W27" s="226">
        <v>23</v>
      </c>
      <c r="X27" s="226">
        <v>16</v>
      </c>
      <c r="Y27" s="226">
        <v>7</v>
      </c>
      <c r="Z27" s="226">
        <v>5</v>
      </c>
      <c r="AA27" s="226">
        <v>3</v>
      </c>
      <c r="AB27" s="226">
        <v>1</v>
      </c>
      <c r="AC27" s="226">
        <v>29</v>
      </c>
      <c r="AW27" s="229"/>
      <c r="AX27" s="229"/>
      <c r="AY27" s="229"/>
      <c r="AZ27" s="229"/>
      <c r="BA27" s="229"/>
      <c r="BB27" s="229"/>
      <c r="BC27" s="229"/>
      <c r="BD27" s="229"/>
      <c r="BE27" s="229"/>
      <c r="BF27" s="229"/>
      <c r="BG27" s="229"/>
      <c r="BH27" s="229"/>
      <c r="BI27" s="229"/>
      <c r="BJ27" s="229"/>
      <c r="BK27" s="229"/>
      <c r="BL27" s="229"/>
      <c r="BM27" s="229"/>
      <c r="BN27" s="229"/>
      <c r="BO27" s="229"/>
      <c r="BP27" s="229"/>
      <c r="BQ27" s="229"/>
    </row>
    <row r="28" spans="1:69" ht="12.75" customHeight="1">
      <c r="A28" s="210"/>
      <c r="B28" s="210"/>
      <c r="C28" s="210"/>
      <c r="D28" s="210"/>
      <c r="E28" s="210"/>
      <c r="F28" s="210"/>
      <c r="G28" s="210"/>
      <c r="H28" s="210"/>
      <c r="I28" s="210"/>
      <c r="J28" s="210"/>
      <c r="K28" s="210"/>
      <c r="O28" s="278"/>
      <c r="AW28" s="229"/>
      <c r="AX28" s="229"/>
      <c r="AY28" s="229"/>
      <c r="AZ28" s="229"/>
      <c r="BA28" s="229"/>
      <c r="BB28" s="229"/>
      <c r="BC28" s="229"/>
      <c r="BD28" s="229"/>
      <c r="BE28" s="229"/>
      <c r="BF28" s="229"/>
      <c r="BG28" s="229"/>
      <c r="BH28" s="229"/>
      <c r="BI28" s="229"/>
      <c r="BJ28" s="229"/>
      <c r="BK28" s="229"/>
      <c r="BL28" s="229"/>
      <c r="BM28" s="229"/>
      <c r="BN28" s="229"/>
      <c r="BO28" s="229"/>
      <c r="BP28" s="229"/>
      <c r="BQ28" s="229"/>
    </row>
    <row r="29" spans="1:69" ht="12.75" customHeight="1">
      <c r="A29" s="210"/>
      <c r="B29" s="210"/>
      <c r="C29" s="210"/>
      <c r="D29" s="210"/>
      <c r="E29" s="210"/>
      <c r="F29" s="210"/>
      <c r="G29" s="210"/>
      <c r="H29" s="210"/>
      <c r="I29" s="210"/>
      <c r="J29" s="210"/>
      <c r="K29" s="210"/>
      <c r="O29" s="278"/>
      <c r="AW29" s="229"/>
      <c r="AX29" s="229"/>
      <c r="AY29" s="229"/>
      <c r="AZ29" s="229"/>
      <c r="BA29" s="229"/>
      <c r="BB29" s="229"/>
      <c r="BC29" s="229"/>
      <c r="BD29" s="229"/>
      <c r="BE29" s="229"/>
      <c r="BF29" s="229"/>
      <c r="BG29" s="229"/>
      <c r="BH29" s="229"/>
      <c r="BI29" s="229"/>
      <c r="BJ29" s="229"/>
      <c r="BK29" s="229"/>
      <c r="BL29" s="229"/>
      <c r="BM29" s="229"/>
      <c r="BN29" s="229"/>
      <c r="BO29" s="229"/>
      <c r="BP29" s="229"/>
      <c r="BQ29" s="229"/>
    </row>
    <row r="30" spans="1:69" ht="12.75" customHeight="1">
      <c r="A30" s="210"/>
      <c r="B30" s="210"/>
      <c r="C30" s="210"/>
      <c r="D30" s="210"/>
      <c r="E30" s="210"/>
      <c r="F30" s="210"/>
      <c r="G30" s="210"/>
      <c r="H30" s="210"/>
      <c r="I30" s="210"/>
      <c r="J30" s="210"/>
      <c r="K30" s="210"/>
      <c r="O30" s="278"/>
      <c r="AW30" s="229"/>
      <c r="AX30" s="229"/>
      <c r="AY30" s="229"/>
      <c r="AZ30" s="229"/>
      <c r="BA30" s="229"/>
      <c r="BB30" s="229"/>
      <c r="BC30" s="229"/>
      <c r="BD30" s="229"/>
      <c r="BE30" s="229"/>
      <c r="BF30" s="229"/>
      <c r="BG30" s="229"/>
      <c r="BH30" s="229"/>
      <c r="BI30" s="229"/>
      <c r="BJ30" s="229"/>
      <c r="BK30" s="229"/>
      <c r="BL30" s="229"/>
      <c r="BM30" s="229"/>
      <c r="BN30" s="229"/>
      <c r="BO30" s="229"/>
      <c r="BP30" s="229"/>
      <c r="BQ30" s="229"/>
    </row>
    <row r="31" spans="1:69" ht="12.75" customHeight="1">
      <c r="A31" s="210"/>
      <c r="B31" s="210"/>
      <c r="C31" s="210"/>
      <c r="D31" s="210"/>
      <c r="E31" s="210"/>
      <c r="F31" s="210"/>
      <c r="G31" s="210"/>
      <c r="H31" s="210"/>
      <c r="I31" s="210"/>
      <c r="J31" s="210"/>
      <c r="K31" s="210"/>
      <c r="AW31" s="229"/>
      <c r="AX31" s="229"/>
      <c r="AY31" s="229"/>
      <c r="AZ31" s="229"/>
      <c r="BA31" s="229"/>
      <c r="BB31" s="229"/>
      <c r="BC31" s="229"/>
      <c r="BD31" s="229"/>
      <c r="BE31" s="229"/>
      <c r="BF31" s="229"/>
      <c r="BG31" s="229"/>
      <c r="BH31" s="229"/>
      <c r="BI31" s="229"/>
      <c r="BJ31" s="229"/>
      <c r="BK31" s="229"/>
      <c r="BL31" s="229"/>
      <c r="BM31" s="229"/>
      <c r="BN31" s="229"/>
      <c r="BO31" s="229"/>
      <c r="BP31" s="229"/>
      <c r="BQ31" s="229"/>
    </row>
    <row r="32" spans="1:69" ht="16.5" customHeight="1">
      <c r="A32" s="210"/>
      <c r="B32" s="210"/>
      <c r="C32" s="210"/>
      <c r="D32" s="210"/>
      <c r="E32" s="210"/>
      <c r="F32" s="210"/>
      <c r="G32" s="210"/>
      <c r="H32" s="210"/>
      <c r="I32" s="210"/>
      <c r="J32" s="210"/>
      <c r="K32" s="210"/>
      <c r="AD32" s="884" t="s">
        <v>444</v>
      </c>
      <c r="AE32" s="884"/>
      <c r="AF32" s="884"/>
      <c r="AG32" s="884"/>
      <c r="AH32" s="884"/>
      <c r="AI32" s="884"/>
      <c r="AJ32" s="884"/>
      <c r="AK32" s="884"/>
      <c r="AL32" s="884"/>
      <c r="AM32" s="884"/>
      <c r="AN32" s="884"/>
      <c r="AO32" s="884"/>
      <c r="AP32" s="884"/>
      <c r="AQ32" s="884"/>
      <c r="AR32" s="884"/>
      <c r="AS32" s="884"/>
      <c r="AT32" s="884"/>
      <c r="AU32" s="884"/>
      <c r="AV32" s="884"/>
      <c r="AW32" s="229"/>
      <c r="AX32" s="229"/>
      <c r="AY32" s="229"/>
      <c r="AZ32" s="229"/>
      <c r="BA32" s="229"/>
      <c r="BB32" s="229"/>
      <c r="BC32" s="229"/>
      <c r="BD32" s="229"/>
      <c r="BE32" s="229"/>
      <c r="BF32" s="229"/>
      <c r="BG32" s="229"/>
      <c r="BH32" s="229"/>
      <c r="BI32" s="229"/>
      <c r="BJ32" s="229"/>
      <c r="BK32" s="229"/>
      <c r="BL32" s="229"/>
      <c r="BM32" s="229"/>
      <c r="BN32" s="229"/>
      <c r="BO32" s="229"/>
      <c r="BP32" s="229"/>
      <c r="BQ32" s="229"/>
    </row>
    <row r="33" spans="1:69" ht="14.25" customHeight="1">
      <c r="A33" s="210"/>
      <c r="B33" s="210"/>
      <c r="C33" s="210"/>
      <c r="D33" s="210"/>
      <c r="E33" s="210"/>
      <c r="F33" s="210"/>
      <c r="G33" s="210"/>
      <c r="H33" s="210"/>
      <c r="I33" s="210"/>
      <c r="J33" s="210"/>
      <c r="K33" s="210"/>
      <c r="AD33" s="885" t="s">
        <v>332</v>
      </c>
      <c r="AE33" s="885"/>
      <c r="AF33" s="885"/>
      <c r="AG33" s="885"/>
      <c r="AH33" s="885"/>
      <c r="AI33" s="885"/>
      <c r="AJ33" s="885"/>
      <c r="AK33" s="885"/>
      <c r="AL33" s="885"/>
      <c r="AM33" s="885"/>
      <c r="AN33" s="885"/>
      <c r="AO33" s="885"/>
      <c r="AP33" s="885"/>
      <c r="AQ33" s="885"/>
      <c r="AR33" s="885"/>
      <c r="AS33" s="885"/>
      <c r="AT33" s="885"/>
      <c r="AU33" s="885"/>
      <c r="AV33" s="885"/>
      <c r="AW33" s="229"/>
      <c r="AX33" s="229"/>
      <c r="AY33" s="229"/>
      <c r="AZ33" s="229"/>
      <c r="BA33" s="229"/>
      <c r="BB33" s="229"/>
      <c r="BC33" s="229"/>
      <c r="BD33" s="229"/>
      <c r="BE33" s="229"/>
      <c r="BF33" s="229"/>
      <c r="BG33" s="229"/>
      <c r="BH33" s="229"/>
      <c r="BI33" s="229"/>
      <c r="BJ33" s="229"/>
      <c r="BK33" s="229"/>
      <c r="BL33" s="229"/>
      <c r="BM33" s="229"/>
      <c r="BN33" s="229"/>
      <c r="BO33" s="229"/>
      <c r="BP33" s="229"/>
      <c r="BQ33" s="229"/>
    </row>
    <row r="34" spans="1:69" ht="12.75" customHeight="1">
      <c r="A34" s="210"/>
      <c r="B34" s="210"/>
      <c r="C34" s="210"/>
      <c r="D34" s="210"/>
      <c r="E34" s="210"/>
      <c r="F34" s="210"/>
      <c r="G34" s="210"/>
      <c r="H34" s="210"/>
      <c r="I34" s="210"/>
      <c r="J34" s="210"/>
      <c r="K34" s="210"/>
      <c r="AD34" s="886" t="s">
        <v>390</v>
      </c>
      <c r="AE34" s="266"/>
      <c r="AF34" s="886" t="s">
        <v>297</v>
      </c>
      <c r="AG34" s="886"/>
      <c r="AH34" s="900"/>
      <c r="AI34" s="892" t="s">
        <v>350</v>
      </c>
      <c r="AJ34" s="893"/>
      <c r="AK34" s="893"/>
      <c r="AL34" s="893"/>
      <c r="AM34" s="893"/>
      <c r="AN34" s="893"/>
      <c r="AO34" s="893"/>
      <c r="AP34" s="893"/>
      <c r="AQ34" s="893"/>
      <c r="AR34" s="893"/>
      <c r="AS34" s="893"/>
      <c r="AT34" s="893"/>
      <c r="AU34" s="893"/>
      <c r="AV34" s="893"/>
      <c r="AW34" s="229"/>
      <c r="AX34" s="229"/>
      <c r="AY34" s="229"/>
      <c r="AZ34" s="229"/>
      <c r="BA34" s="229"/>
      <c r="BB34" s="229"/>
      <c r="BC34" s="229"/>
      <c r="BD34" s="229"/>
      <c r="BE34" s="229"/>
      <c r="BF34" s="229"/>
      <c r="BG34" s="229"/>
      <c r="BH34" s="229"/>
      <c r="BI34" s="229"/>
      <c r="BJ34" s="229"/>
      <c r="BK34" s="229"/>
      <c r="BL34" s="229"/>
      <c r="BM34" s="229"/>
      <c r="BN34" s="229"/>
      <c r="BO34" s="229"/>
      <c r="BP34" s="229"/>
      <c r="BQ34" s="229"/>
    </row>
    <row r="35" spans="1:69" ht="12.75" customHeight="1">
      <c r="A35" s="210"/>
      <c r="B35" s="210"/>
      <c r="C35" s="210"/>
      <c r="D35" s="210"/>
      <c r="E35" s="210"/>
      <c r="F35" s="210"/>
      <c r="G35" s="210"/>
      <c r="H35" s="210"/>
      <c r="I35" s="210"/>
      <c r="J35" s="210"/>
      <c r="K35" s="210"/>
      <c r="AD35" s="912"/>
      <c r="AE35" s="256"/>
      <c r="AF35" s="912"/>
      <c r="AG35" s="912"/>
      <c r="AH35" s="901"/>
      <c r="AI35" s="895" t="s">
        <v>351</v>
      </c>
      <c r="AJ35" s="887"/>
      <c r="AK35" s="895" t="s">
        <v>352</v>
      </c>
      <c r="AL35" s="887"/>
      <c r="AM35" s="895" t="s">
        <v>445</v>
      </c>
      <c r="AN35" s="887"/>
      <c r="AO35" s="895" t="s">
        <v>354</v>
      </c>
      <c r="AP35" s="887"/>
      <c r="AQ35" s="895" t="s">
        <v>387</v>
      </c>
      <c r="AR35" s="887"/>
      <c r="AS35" s="895" t="s">
        <v>446</v>
      </c>
      <c r="AT35" s="887"/>
      <c r="AU35" s="895" t="s">
        <v>357</v>
      </c>
      <c r="AV35" s="896"/>
      <c r="AW35" s="229"/>
      <c r="AX35" s="229"/>
      <c r="AY35" s="229"/>
      <c r="AZ35" s="229"/>
      <c r="BA35" s="229"/>
      <c r="BB35" s="229"/>
      <c r="BC35" s="229"/>
      <c r="BD35" s="229"/>
      <c r="BE35" s="229"/>
      <c r="BF35" s="229"/>
      <c r="BG35" s="229"/>
      <c r="BH35" s="229"/>
      <c r="BI35" s="229"/>
      <c r="BJ35" s="229"/>
      <c r="BK35" s="229"/>
      <c r="BL35" s="229"/>
      <c r="BM35" s="229"/>
      <c r="BN35" s="229"/>
      <c r="BO35" s="229"/>
      <c r="BP35" s="229"/>
      <c r="BQ35" s="229"/>
    </row>
    <row r="36" spans="1:69" ht="12.75" customHeight="1">
      <c r="A36" s="210"/>
      <c r="B36" s="210"/>
      <c r="C36" s="210"/>
      <c r="D36" s="210"/>
      <c r="E36" s="210"/>
      <c r="F36" s="210"/>
      <c r="G36" s="210"/>
      <c r="H36" s="210"/>
      <c r="I36" s="210"/>
      <c r="J36" s="210"/>
      <c r="K36" s="210"/>
      <c r="AD36" s="912"/>
      <c r="AE36" s="256"/>
      <c r="AF36" s="912"/>
      <c r="AG36" s="912"/>
      <c r="AH36" s="901"/>
      <c r="AI36" s="897"/>
      <c r="AJ36" s="889"/>
      <c r="AK36" s="897"/>
      <c r="AL36" s="889"/>
      <c r="AM36" s="897"/>
      <c r="AN36" s="889"/>
      <c r="AO36" s="897"/>
      <c r="AP36" s="889"/>
      <c r="AQ36" s="897"/>
      <c r="AR36" s="889"/>
      <c r="AS36" s="897"/>
      <c r="AT36" s="889"/>
      <c r="AU36" s="897"/>
      <c r="AV36" s="888"/>
      <c r="AW36" s="229"/>
      <c r="AX36" s="229"/>
      <c r="AY36" s="229"/>
      <c r="AZ36" s="229"/>
      <c r="BA36" s="229"/>
      <c r="BB36" s="229"/>
      <c r="BC36" s="229"/>
      <c r="BD36" s="229"/>
      <c r="BE36" s="229"/>
      <c r="BF36" s="229"/>
      <c r="BG36" s="229"/>
      <c r="BH36" s="229"/>
      <c r="BI36" s="229"/>
      <c r="BJ36" s="229"/>
      <c r="BK36" s="229"/>
      <c r="BL36" s="229"/>
      <c r="BM36" s="229"/>
      <c r="BN36" s="229"/>
      <c r="BO36" s="229"/>
      <c r="BP36" s="229"/>
      <c r="BQ36" s="229"/>
    </row>
    <row r="37" spans="1:69" ht="12.75" customHeight="1">
      <c r="A37" s="210"/>
      <c r="B37" s="210"/>
      <c r="C37" s="210"/>
      <c r="D37" s="210"/>
      <c r="E37" s="210"/>
      <c r="F37" s="210"/>
      <c r="G37" s="210"/>
      <c r="H37" s="210"/>
      <c r="I37" s="210"/>
      <c r="J37" s="210"/>
      <c r="K37" s="210"/>
      <c r="AD37" s="912"/>
      <c r="AE37" s="256"/>
      <c r="AF37" s="912"/>
      <c r="AG37" s="912"/>
      <c r="AH37" s="901"/>
      <c r="AI37" s="897"/>
      <c r="AJ37" s="889"/>
      <c r="AK37" s="897"/>
      <c r="AL37" s="889"/>
      <c r="AM37" s="897"/>
      <c r="AN37" s="889"/>
      <c r="AO37" s="897"/>
      <c r="AP37" s="889"/>
      <c r="AQ37" s="897"/>
      <c r="AR37" s="889"/>
      <c r="AS37" s="897"/>
      <c r="AT37" s="889"/>
      <c r="AU37" s="897"/>
      <c r="AV37" s="888"/>
      <c r="AW37" s="229"/>
      <c r="AX37" s="229"/>
      <c r="AY37" s="229"/>
      <c r="AZ37" s="229"/>
      <c r="BA37" s="229"/>
      <c r="BB37" s="229"/>
      <c r="BC37" s="229"/>
      <c r="BD37" s="229"/>
      <c r="BE37" s="229"/>
      <c r="BF37" s="229"/>
      <c r="BG37" s="229"/>
      <c r="BH37" s="229"/>
      <c r="BI37" s="229"/>
      <c r="BJ37" s="229"/>
      <c r="BK37" s="229"/>
      <c r="BL37" s="229"/>
      <c r="BM37" s="229"/>
      <c r="BN37" s="229"/>
      <c r="BO37" s="229"/>
      <c r="BP37" s="229"/>
      <c r="BQ37" s="229"/>
    </row>
    <row r="38" spans="1:69" ht="12.75" customHeight="1">
      <c r="A38" s="210"/>
      <c r="B38" s="210"/>
      <c r="C38" s="210"/>
      <c r="D38" s="210"/>
      <c r="E38" s="210"/>
      <c r="F38" s="210"/>
      <c r="G38" s="210"/>
      <c r="H38" s="210"/>
      <c r="I38" s="210"/>
      <c r="J38" s="210"/>
      <c r="K38" s="210"/>
      <c r="AD38" s="912"/>
      <c r="AE38" s="256"/>
      <c r="AF38" s="912"/>
      <c r="AG38" s="912"/>
      <c r="AH38" s="901"/>
      <c r="AI38" s="897"/>
      <c r="AJ38" s="889"/>
      <c r="AK38" s="897"/>
      <c r="AL38" s="889"/>
      <c r="AM38" s="897"/>
      <c r="AN38" s="889"/>
      <c r="AO38" s="897"/>
      <c r="AP38" s="889"/>
      <c r="AQ38" s="897"/>
      <c r="AR38" s="889"/>
      <c r="AS38" s="897"/>
      <c r="AT38" s="889"/>
      <c r="AU38" s="897"/>
      <c r="AV38" s="888"/>
      <c r="AW38" s="229"/>
      <c r="AX38" s="229"/>
      <c r="AY38" s="229"/>
      <c r="AZ38" s="229"/>
      <c r="BA38" s="229"/>
      <c r="BB38" s="229"/>
      <c r="BC38" s="229"/>
      <c r="BD38" s="229"/>
      <c r="BE38" s="229"/>
      <c r="BF38" s="229"/>
      <c r="BG38" s="229"/>
      <c r="BH38" s="229"/>
      <c r="BI38" s="229"/>
      <c r="BJ38" s="229"/>
      <c r="BK38" s="229"/>
      <c r="BL38" s="229"/>
      <c r="BM38" s="229"/>
      <c r="BN38" s="229"/>
      <c r="BO38" s="229"/>
      <c r="BP38" s="229"/>
      <c r="BQ38" s="229"/>
    </row>
    <row r="39" spans="1:69" ht="12.75" customHeight="1">
      <c r="A39" s="210"/>
      <c r="B39" s="210"/>
      <c r="C39" s="210"/>
      <c r="D39" s="210"/>
      <c r="E39" s="210"/>
      <c r="F39" s="210"/>
      <c r="G39" s="210"/>
      <c r="H39" s="210"/>
      <c r="I39" s="210"/>
      <c r="J39" s="210"/>
      <c r="K39" s="210"/>
      <c r="AD39" s="912"/>
      <c r="AE39" s="256"/>
      <c r="AF39" s="913"/>
      <c r="AG39" s="913"/>
      <c r="AH39" s="902"/>
      <c r="AI39" s="898"/>
      <c r="AJ39" s="891"/>
      <c r="AK39" s="898"/>
      <c r="AL39" s="891"/>
      <c r="AM39" s="898"/>
      <c r="AN39" s="891"/>
      <c r="AO39" s="898"/>
      <c r="AP39" s="891"/>
      <c r="AQ39" s="898"/>
      <c r="AR39" s="891"/>
      <c r="AS39" s="898"/>
      <c r="AT39" s="891"/>
      <c r="AU39" s="898"/>
      <c r="AV39" s="890"/>
      <c r="AW39" s="229"/>
      <c r="AX39" s="229"/>
      <c r="AY39" s="229"/>
      <c r="AZ39" s="229"/>
      <c r="BA39" s="229"/>
      <c r="BB39" s="229"/>
      <c r="BC39" s="229"/>
      <c r="BD39" s="229"/>
      <c r="BE39" s="229"/>
      <c r="BF39" s="229"/>
      <c r="BG39" s="229"/>
      <c r="BH39" s="229"/>
      <c r="BI39" s="229"/>
      <c r="BJ39" s="229"/>
      <c r="BK39" s="229"/>
      <c r="BL39" s="229"/>
      <c r="BM39" s="229"/>
      <c r="BN39" s="229"/>
      <c r="BO39" s="229"/>
      <c r="BP39" s="229"/>
      <c r="BQ39" s="229"/>
    </row>
    <row r="40" spans="1:69" ht="12.75" customHeight="1">
      <c r="A40" s="210"/>
      <c r="B40" s="210"/>
      <c r="C40" s="210"/>
      <c r="D40" s="210"/>
      <c r="E40" s="210"/>
      <c r="F40" s="210"/>
      <c r="G40" s="210"/>
      <c r="H40" s="210"/>
      <c r="I40" s="210"/>
      <c r="J40" s="210"/>
      <c r="K40" s="210"/>
      <c r="AD40" s="237"/>
      <c r="AE40" s="268"/>
      <c r="AF40" s="279" t="s">
        <v>359</v>
      </c>
      <c r="AG40" s="280" t="s">
        <v>360</v>
      </c>
      <c r="AH40" s="280" t="s">
        <v>358</v>
      </c>
      <c r="AI40" s="281" t="s">
        <v>359</v>
      </c>
      <c r="AJ40" s="280" t="s">
        <v>360</v>
      </c>
      <c r="AK40" s="281" t="s">
        <v>359</v>
      </c>
      <c r="AL40" s="280" t="s">
        <v>360</v>
      </c>
      <c r="AM40" s="281" t="s">
        <v>359</v>
      </c>
      <c r="AN40" s="280" t="s">
        <v>360</v>
      </c>
      <c r="AO40" s="281" t="s">
        <v>359</v>
      </c>
      <c r="AP40" s="280" t="s">
        <v>360</v>
      </c>
      <c r="AQ40" s="281" t="s">
        <v>359</v>
      </c>
      <c r="AR40" s="280" t="s">
        <v>360</v>
      </c>
      <c r="AS40" s="281" t="s">
        <v>359</v>
      </c>
      <c r="AT40" s="280" t="s">
        <v>360</v>
      </c>
      <c r="AU40" s="281" t="s">
        <v>359</v>
      </c>
      <c r="AV40" s="280" t="s">
        <v>360</v>
      </c>
      <c r="AW40" s="229"/>
      <c r="AX40" s="229"/>
      <c r="AY40" s="229"/>
      <c r="AZ40" s="229"/>
      <c r="BA40" s="229"/>
      <c r="BB40" s="229"/>
      <c r="BC40" s="229"/>
      <c r="BD40" s="229"/>
      <c r="BE40" s="229"/>
      <c r="BF40" s="229"/>
      <c r="BG40" s="229"/>
      <c r="BH40" s="229"/>
      <c r="BI40" s="229"/>
      <c r="BJ40" s="229"/>
      <c r="BK40" s="229"/>
      <c r="BL40" s="229"/>
      <c r="BM40" s="229"/>
      <c r="BN40" s="229"/>
      <c r="BO40" s="229"/>
      <c r="BP40" s="229"/>
      <c r="BQ40" s="229"/>
    </row>
    <row r="41" spans="1:69" ht="15" customHeight="1">
      <c r="A41" s="210"/>
      <c r="B41" s="210"/>
      <c r="C41" s="210"/>
      <c r="D41" s="210"/>
      <c r="E41" s="210"/>
      <c r="F41" s="210"/>
      <c r="G41" s="210"/>
      <c r="H41" s="210"/>
      <c r="I41" s="210"/>
      <c r="J41" s="210"/>
      <c r="K41" s="210"/>
      <c r="AD41" s="272" t="s">
        <v>376</v>
      </c>
      <c r="AE41" s="256"/>
      <c r="AF41" s="282">
        <v>18</v>
      </c>
      <c r="AG41" s="283">
        <v>78</v>
      </c>
      <c r="AH41" s="283">
        <v>96</v>
      </c>
      <c r="AI41" s="283">
        <v>3</v>
      </c>
      <c r="AJ41" s="283">
        <v>15</v>
      </c>
      <c r="AK41" s="283">
        <v>8</v>
      </c>
      <c r="AL41" s="283">
        <v>31</v>
      </c>
      <c r="AM41" s="283">
        <v>0</v>
      </c>
      <c r="AN41" s="283">
        <v>2</v>
      </c>
      <c r="AO41" s="283">
        <v>4</v>
      </c>
      <c r="AP41" s="283">
        <v>26</v>
      </c>
      <c r="AQ41" s="283">
        <v>0</v>
      </c>
      <c r="AR41" s="283">
        <v>1</v>
      </c>
      <c r="AS41" s="283">
        <v>1</v>
      </c>
      <c r="AT41" s="283">
        <v>1</v>
      </c>
      <c r="AU41" s="283">
        <v>2</v>
      </c>
      <c r="AV41" s="283">
        <v>2</v>
      </c>
      <c r="AW41" s="229"/>
      <c r="AX41" s="229"/>
      <c r="AY41" s="229"/>
      <c r="AZ41" s="229"/>
      <c r="BA41" s="229"/>
      <c r="BB41" s="229"/>
      <c r="BC41" s="229"/>
      <c r="BD41" s="229"/>
      <c r="BE41" s="229"/>
      <c r="BF41" s="229"/>
      <c r="BG41" s="229"/>
      <c r="BH41" s="229"/>
      <c r="BI41" s="229"/>
      <c r="BJ41" s="229"/>
      <c r="BK41" s="229"/>
      <c r="BL41" s="229"/>
      <c r="BM41" s="229"/>
      <c r="BN41" s="229"/>
      <c r="BO41" s="229"/>
      <c r="BP41" s="229"/>
      <c r="BQ41" s="229"/>
    </row>
    <row r="42" spans="1:69" ht="12.75" customHeight="1">
      <c r="A42" s="210"/>
      <c r="B42" s="210"/>
      <c r="C42" s="210"/>
      <c r="D42" s="210"/>
      <c r="E42" s="210"/>
      <c r="F42" s="210"/>
      <c r="G42" s="210"/>
      <c r="H42" s="210"/>
      <c r="I42" s="210"/>
      <c r="J42" s="210"/>
      <c r="K42" s="210"/>
      <c r="AD42" s="272" t="s">
        <v>377</v>
      </c>
      <c r="AE42" s="256"/>
      <c r="AF42" s="282">
        <v>15</v>
      </c>
      <c r="AG42" s="283">
        <v>130</v>
      </c>
      <c r="AH42" s="283">
        <v>145</v>
      </c>
      <c r="AI42" s="283">
        <v>0</v>
      </c>
      <c r="AJ42" s="283">
        <v>15</v>
      </c>
      <c r="AK42" s="283">
        <v>14</v>
      </c>
      <c r="AL42" s="283">
        <v>62</v>
      </c>
      <c r="AM42" s="283">
        <v>0</v>
      </c>
      <c r="AN42" s="283">
        <v>0</v>
      </c>
      <c r="AO42" s="283">
        <v>1</v>
      </c>
      <c r="AP42" s="283">
        <v>43</v>
      </c>
      <c r="AQ42" s="283">
        <v>0</v>
      </c>
      <c r="AR42" s="283">
        <v>0</v>
      </c>
      <c r="AS42" s="283">
        <v>0</v>
      </c>
      <c r="AT42" s="283">
        <v>3</v>
      </c>
      <c r="AU42" s="283">
        <v>0</v>
      </c>
      <c r="AV42" s="283">
        <v>7</v>
      </c>
      <c r="AW42" s="229"/>
      <c r="AX42" s="229"/>
      <c r="AY42" s="229"/>
      <c r="AZ42" s="229"/>
      <c r="BA42" s="229"/>
      <c r="BB42" s="229"/>
      <c r="BC42" s="229"/>
      <c r="BD42" s="229"/>
      <c r="BE42" s="229"/>
      <c r="BF42" s="229"/>
      <c r="BG42" s="229"/>
      <c r="BH42" s="229"/>
      <c r="BI42" s="229"/>
      <c r="BJ42" s="229"/>
      <c r="BK42" s="229"/>
      <c r="BL42" s="229"/>
      <c r="BM42" s="229"/>
      <c r="BN42" s="229"/>
      <c r="BO42" s="229"/>
      <c r="BP42" s="229"/>
      <c r="BQ42" s="229"/>
    </row>
    <row r="43" spans="1:69" ht="12.75" customHeight="1">
      <c r="A43" s="210"/>
      <c r="B43" s="210"/>
      <c r="C43" s="210"/>
      <c r="D43" s="210"/>
      <c r="E43" s="210"/>
      <c r="F43" s="210"/>
      <c r="G43" s="210"/>
      <c r="H43" s="210"/>
      <c r="I43" s="210"/>
      <c r="J43" s="210"/>
      <c r="K43" s="210"/>
      <c r="AD43" s="224" t="s">
        <v>14</v>
      </c>
      <c r="AE43" s="256"/>
      <c r="AF43" s="284">
        <v>33</v>
      </c>
      <c r="AG43" s="285">
        <v>208</v>
      </c>
      <c r="AH43" s="285">
        <v>241</v>
      </c>
      <c r="AI43" s="285">
        <v>3</v>
      </c>
      <c r="AJ43" s="285">
        <v>30</v>
      </c>
      <c r="AK43" s="285">
        <v>22</v>
      </c>
      <c r="AL43" s="285">
        <v>93</v>
      </c>
      <c r="AM43" s="285">
        <v>0</v>
      </c>
      <c r="AN43" s="285">
        <v>2</v>
      </c>
      <c r="AO43" s="285">
        <v>5</v>
      </c>
      <c r="AP43" s="285">
        <v>69</v>
      </c>
      <c r="AQ43" s="285">
        <v>0</v>
      </c>
      <c r="AR43" s="285">
        <v>1</v>
      </c>
      <c r="AS43" s="285">
        <v>1</v>
      </c>
      <c r="AT43" s="285">
        <v>4</v>
      </c>
      <c r="AU43" s="285">
        <v>2</v>
      </c>
      <c r="AV43" s="285">
        <v>9</v>
      </c>
      <c r="AW43" s="229"/>
      <c r="AX43" s="229"/>
      <c r="AY43" s="229"/>
      <c r="AZ43" s="229"/>
      <c r="BA43" s="229"/>
      <c r="BB43" s="229"/>
      <c r="BC43" s="229"/>
      <c r="BD43" s="229"/>
      <c r="BE43" s="229"/>
      <c r="BF43" s="229"/>
      <c r="BG43" s="229"/>
      <c r="BH43" s="229"/>
      <c r="BI43" s="229"/>
      <c r="BJ43" s="229"/>
      <c r="BK43" s="229"/>
      <c r="BL43" s="229"/>
      <c r="BM43" s="229"/>
      <c r="BN43" s="229"/>
      <c r="BO43" s="229"/>
      <c r="BP43" s="229"/>
      <c r="BQ43" s="229"/>
    </row>
    <row r="44" spans="1:69" ht="12.75" customHeight="1">
      <c r="A44" s="210"/>
      <c r="B44" s="210"/>
      <c r="C44" s="210"/>
      <c r="D44" s="210"/>
      <c r="E44" s="210"/>
      <c r="F44" s="210"/>
      <c r="G44" s="210"/>
      <c r="H44" s="210"/>
      <c r="I44" s="210"/>
      <c r="J44" s="210"/>
      <c r="K44" s="210"/>
      <c r="AD44" s="210"/>
      <c r="AE44" s="210"/>
      <c r="AF44" s="210"/>
      <c r="AG44" s="210"/>
      <c r="AH44" s="210"/>
      <c r="AI44" s="210"/>
      <c r="AJ44" s="210"/>
      <c r="AK44" s="210"/>
      <c r="AL44" s="210"/>
      <c r="AM44" s="210"/>
      <c r="AN44" s="210"/>
      <c r="AO44" s="210"/>
      <c r="AP44" s="210"/>
      <c r="AQ44" s="210"/>
      <c r="AR44" s="210"/>
      <c r="AS44" s="210"/>
      <c r="AT44" s="210"/>
      <c r="AU44" s="210"/>
      <c r="AV44" s="210"/>
      <c r="AW44" s="229"/>
      <c r="AX44" s="229"/>
      <c r="AY44" s="229"/>
      <c r="AZ44" s="229"/>
      <c r="BA44" s="229"/>
      <c r="BB44" s="229"/>
      <c r="BC44" s="229"/>
      <c r="BD44" s="229"/>
      <c r="BE44" s="229"/>
      <c r="BF44" s="229"/>
      <c r="BG44" s="229"/>
      <c r="BH44" s="229"/>
      <c r="BI44" s="229"/>
      <c r="BJ44" s="229"/>
      <c r="BK44" s="229"/>
      <c r="BL44" s="229"/>
      <c r="BM44" s="229"/>
      <c r="BN44" s="229"/>
      <c r="BO44" s="229"/>
      <c r="BP44" s="229"/>
      <c r="BQ44" s="229"/>
    </row>
    <row r="45" spans="1:69" ht="12.75" customHeight="1">
      <c r="A45" s="210"/>
      <c r="B45" s="210"/>
      <c r="C45" s="210"/>
      <c r="D45" s="210"/>
      <c r="E45" s="210"/>
      <c r="F45" s="210"/>
      <c r="G45" s="210"/>
      <c r="H45" s="210"/>
      <c r="I45" s="210"/>
      <c r="J45" s="210"/>
      <c r="K45" s="210"/>
      <c r="AD45" s="210"/>
      <c r="AE45" s="210"/>
      <c r="AF45" s="210"/>
      <c r="AG45" s="210"/>
      <c r="AH45" s="210"/>
      <c r="AI45" s="210"/>
      <c r="AJ45" s="210"/>
      <c r="AK45" s="210"/>
      <c r="AL45" s="210"/>
      <c r="AM45" s="210"/>
      <c r="AN45" s="210"/>
      <c r="AO45" s="210"/>
      <c r="AP45" s="210"/>
      <c r="AQ45" s="210"/>
      <c r="AR45" s="210"/>
      <c r="AS45" s="210"/>
      <c r="AT45" s="210"/>
      <c r="AU45" s="210"/>
      <c r="AV45" s="210"/>
      <c r="AW45" s="229"/>
      <c r="AX45" s="229"/>
      <c r="AY45" s="229"/>
      <c r="AZ45" s="229"/>
      <c r="BA45" s="229"/>
      <c r="BB45" s="229"/>
      <c r="BC45" s="229"/>
      <c r="BD45" s="229"/>
      <c r="BE45" s="229"/>
      <c r="BF45" s="229"/>
      <c r="BG45" s="229"/>
      <c r="BH45" s="229"/>
      <c r="BI45" s="229"/>
      <c r="BJ45" s="229"/>
      <c r="BK45" s="229"/>
      <c r="BL45" s="229"/>
      <c r="BM45" s="229"/>
      <c r="BN45" s="229"/>
      <c r="BO45" s="229"/>
      <c r="BP45" s="229"/>
      <c r="BQ45" s="229"/>
    </row>
    <row r="46" spans="1:69" ht="12.75" customHeight="1">
      <c r="A46" s="210"/>
      <c r="B46" s="210"/>
      <c r="C46" s="210"/>
      <c r="D46" s="210"/>
      <c r="E46" s="210"/>
      <c r="F46" s="210"/>
      <c r="G46" s="210"/>
      <c r="H46" s="210"/>
      <c r="I46" s="210"/>
      <c r="J46" s="210"/>
      <c r="K46" s="210"/>
      <c r="AD46" s="210"/>
      <c r="AE46" s="210"/>
      <c r="AF46" s="210"/>
      <c r="AG46" s="210"/>
      <c r="AH46" s="210"/>
      <c r="AI46" s="210"/>
      <c r="AJ46" s="210"/>
      <c r="AK46" s="210"/>
      <c r="AL46" s="210"/>
      <c r="AM46" s="210"/>
      <c r="AN46" s="210"/>
      <c r="AO46" s="210"/>
      <c r="AP46" s="210"/>
      <c r="AQ46" s="210"/>
      <c r="AR46" s="210"/>
      <c r="AS46" s="210"/>
      <c r="AT46" s="210"/>
      <c r="AU46" s="210"/>
      <c r="AV46" s="210"/>
      <c r="AW46" s="229"/>
      <c r="AX46" s="229"/>
      <c r="AY46" s="229"/>
      <c r="AZ46" s="229"/>
      <c r="BA46" s="229"/>
      <c r="BB46" s="229"/>
      <c r="BC46" s="229"/>
      <c r="BD46" s="229"/>
      <c r="BE46" s="229"/>
      <c r="BF46" s="229"/>
      <c r="BG46" s="229"/>
      <c r="BH46" s="229"/>
      <c r="BI46" s="229"/>
      <c r="BJ46" s="229"/>
      <c r="BK46" s="229"/>
      <c r="BL46" s="229"/>
      <c r="BM46" s="229"/>
      <c r="BN46" s="229"/>
      <c r="BO46" s="229"/>
      <c r="BP46" s="229"/>
      <c r="BQ46" s="229"/>
    </row>
    <row r="47" spans="1:69" ht="12.75" customHeight="1">
      <c r="A47" s="210"/>
      <c r="B47" s="210"/>
      <c r="C47" s="210"/>
      <c r="D47" s="210"/>
      <c r="E47" s="210"/>
      <c r="F47" s="210"/>
      <c r="G47" s="210"/>
      <c r="H47" s="210"/>
      <c r="I47" s="210"/>
      <c r="J47" s="210"/>
      <c r="K47" s="210"/>
      <c r="AD47" s="210"/>
      <c r="AE47" s="210"/>
      <c r="AF47" s="210"/>
      <c r="AG47" s="210"/>
      <c r="AH47" s="210"/>
      <c r="AI47" s="210"/>
      <c r="AJ47" s="210"/>
      <c r="AK47" s="210"/>
      <c r="AL47" s="210"/>
      <c r="AM47" s="210"/>
      <c r="AN47" s="210"/>
      <c r="AO47" s="210"/>
      <c r="AP47" s="210"/>
      <c r="AQ47" s="210"/>
      <c r="AR47" s="210"/>
      <c r="AS47" s="210"/>
      <c r="AT47" s="210"/>
      <c r="AU47" s="210"/>
      <c r="AV47" s="210"/>
      <c r="AW47" s="229"/>
      <c r="AX47" s="229"/>
      <c r="AY47" s="229"/>
      <c r="AZ47" s="229"/>
      <c r="BA47" s="229"/>
      <c r="BB47" s="229"/>
      <c r="BC47" s="229"/>
      <c r="BD47" s="229"/>
      <c r="BE47" s="229"/>
      <c r="BF47" s="229"/>
      <c r="BG47" s="229"/>
      <c r="BH47" s="229"/>
      <c r="BI47" s="229"/>
      <c r="BJ47" s="229"/>
      <c r="BK47" s="229"/>
      <c r="BL47" s="229"/>
      <c r="BM47" s="229"/>
      <c r="BN47" s="229"/>
      <c r="BO47" s="229"/>
      <c r="BP47" s="229"/>
      <c r="BQ47" s="229"/>
    </row>
    <row r="48" spans="1:69" ht="12.75" customHeight="1">
      <c r="A48" s="210"/>
      <c r="B48" s="210"/>
      <c r="C48" s="210"/>
      <c r="D48" s="210"/>
      <c r="E48" s="210"/>
      <c r="F48" s="210"/>
      <c r="G48" s="210"/>
      <c r="H48" s="210"/>
      <c r="I48" s="210"/>
      <c r="J48" s="210"/>
      <c r="K48" s="210"/>
      <c r="AW48" s="229"/>
      <c r="AX48" s="229"/>
      <c r="AY48" s="229"/>
      <c r="AZ48" s="229"/>
      <c r="BA48" s="229"/>
      <c r="BB48" s="229"/>
      <c r="BC48" s="229"/>
      <c r="BD48" s="229"/>
      <c r="BE48" s="229"/>
      <c r="BF48" s="229"/>
      <c r="BG48" s="229"/>
      <c r="BH48" s="229"/>
      <c r="BI48" s="229"/>
      <c r="BJ48" s="229"/>
      <c r="BK48" s="229"/>
      <c r="BL48" s="229"/>
      <c r="BM48" s="229"/>
      <c r="BN48" s="229"/>
      <c r="BO48" s="229"/>
      <c r="BP48" s="229"/>
      <c r="BQ48" s="229"/>
    </row>
    <row r="49" spans="1:69" ht="12.75" customHeight="1">
      <c r="A49" s="210"/>
      <c r="B49" s="210"/>
      <c r="C49" s="210"/>
      <c r="D49" s="210"/>
      <c r="E49" s="210"/>
      <c r="F49" s="210"/>
      <c r="G49" s="210"/>
      <c r="H49" s="210"/>
      <c r="I49" s="210"/>
      <c r="J49" s="210"/>
      <c r="K49" s="210"/>
      <c r="AW49" s="229"/>
      <c r="AX49" s="229"/>
      <c r="AY49" s="229"/>
      <c r="AZ49" s="229"/>
      <c r="BA49" s="229"/>
      <c r="BB49" s="229"/>
      <c r="BC49" s="229"/>
      <c r="BD49" s="229"/>
      <c r="BE49" s="229"/>
      <c r="BF49" s="229"/>
      <c r="BG49" s="229"/>
      <c r="BH49" s="229"/>
      <c r="BI49" s="229"/>
      <c r="BJ49" s="229"/>
      <c r="BK49" s="229"/>
      <c r="BL49" s="229"/>
      <c r="BM49" s="229"/>
      <c r="BN49" s="229"/>
      <c r="BO49" s="229"/>
      <c r="BP49" s="229"/>
      <c r="BQ49" s="229"/>
    </row>
    <row r="50" spans="1:69" ht="12.75" customHeight="1">
      <c r="A50" s="210"/>
      <c r="B50" s="210"/>
      <c r="C50" s="210"/>
      <c r="D50" s="210"/>
      <c r="E50" s="210"/>
      <c r="F50" s="210"/>
      <c r="G50" s="210"/>
      <c r="H50" s="210"/>
      <c r="I50" s="210"/>
      <c r="J50" s="210"/>
      <c r="K50" s="210"/>
      <c r="AW50" s="229"/>
      <c r="AX50" s="229"/>
      <c r="AY50" s="229"/>
      <c r="AZ50" s="229"/>
      <c r="BA50" s="229"/>
      <c r="BB50" s="229"/>
      <c r="BC50" s="229"/>
      <c r="BD50" s="229"/>
      <c r="BE50" s="229"/>
      <c r="BF50" s="229"/>
      <c r="BG50" s="229"/>
      <c r="BH50" s="229"/>
      <c r="BI50" s="229"/>
      <c r="BJ50" s="229"/>
      <c r="BK50" s="229"/>
      <c r="BL50" s="229"/>
      <c r="BM50" s="229"/>
      <c r="BN50" s="229"/>
      <c r="BO50" s="229"/>
      <c r="BP50" s="229"/>
      <c r="BQ50" s="229"/>
    </row>
    <row r="51" spans="1:69" ht="10.5" customHeight="1">
      <c r="A51" s="210"/>
      <c r="B51" s="210"/>
      <c r="C51" s="210"/>
      <c r="D51" s="210"/>
      <c r="E51" s="210"/>
      <c r="F51" s="210"/>
      <c r="G51" s="210"/>
      <c r="H51" s="210"/>
      <c r="I51" s="210"/>
      <c r="J51" s="210"/>
      <c r="K51" s="210"/>
      <c r="AW51" s="229"/>
      <c r="AX51" s="229"/>
      <c r="AY51" s="229"/>
      <c r="AZ51" s="229"/>
      <c r="BA51" s="229"/>
      <c r="BB51" s="229"/>
      <c r="BC51" s="229"/>
      <c r="BD51" s="229"/>
      <c r="BE51" s="229"/>
      <c r="BF51" s="229"/>
      <c r="BG51" s="229"/>
      <c r="BH51" s="229"/>
      <c r="BI51" s="229"/>
      <c r="BJ51" s="229"/>
      <c r="BK51" s="229"/>
      <c r="BL51" s="229"/>
      <c r="BM51" s="229"/>
      <c r="BN51" s="229"/>
      <c r="BO51" s="229"/>
      <c r="BP51" s="229"/>
      <c r="BQ51" s="229"/>
    </row>
    <row r="52" spans="1:69" ht="12" customHeight="1">
      <c r="A52" s="210"/>
      <c r="B52" s="210"/>
      <c r="C52" s="210"/>
      <c r="D52" s="210"/>
      <c r="E52" s="210"/>
      <c r="F52" s="210"/>
      <c r="G52" s="210"/>
      <c r="H52" s="210"/>
      <c r="I52" s="210"/>
      <c r="J52" s="210"/>
      <c r="K52" s="210"/>
      <c r="AW52" s="229"/>
      <c r="AX52" s="229"/>
      <c r="AY52" s="229"/>
      <c r="AZ52" s="229"/>
      <c r="BA52" s="229"/>
      <c r="BB52" s="229"/>
      <c r="BC52" s="229"/>
      <c r="BD52" s="229"/>
      <c r="BE52" s="229"/>
      <c r="BF52" s="229"/>
      <c r="BG52" s="229"/>
      <c r="BH52" s="229"/>
      <c r="BI52" s="229"/>
      <c r="BJ52" s="229"/>
      <c r="BK52" s="229"/>
      <c r="BL52" s="229"/>
      <c r="BM52" s="229"/>
      <c r="BN52" s="229"/>
      <c r="BO52" s="229"/>
      <c r="BP52" s="229"/>
      <c r="BQ52" s="229"/>
    </row>
    <row r="53" spans="1:69" ht="13.5" customHeight="1">
      <c r="A53" s="210"/>
      <c r="B53" s="210"/>
      <c r="C53" s="210"/>
      <c r="D53" s="210"/>
      <c r="E53" s="210"/>
      <c r="F53" s="210"/>
      <c r="G53" s="210"/>
      <c r="H53" s="210"/>
      <c r="I53" s="210"/>
      <c r="J53" s="210"/>
      <c r="K53" s="210"/>
      <c r="AW53" s="229"/>
      <c r="AX53" s="229"/>
      <c r="AY53" s="229"/>
      <c r="AZ53" s="229"/>
      <c r="BA53" s="229"/>
      <c r="BB53" s="229"/>
      <c r="BC53" s="229"/>
      <c r="BD53" s="229"/>
      <c r="BE53" s="229"/>
      <c r="BF53" s="229"/>
      <c r="BG53" s="229"/>
      <c r="BH53" s="229"/>
      <c r="BI53" s="229"/>
      <c r="BJ53" s="229"/>
      <c r="BK53" s="229"/>
      <c r="BL53" s="229"/>
      <c r="BM53" s="229"/>
      <c r="BN53" s="229"/>
      <c r="BO53" s="229"/>
      <c r="BP53" s="229"/>
      <c r="BQ53" s="229"/>
    </row>
    <row r="54" spans="1:69" ht="12" customHeight="1">
      <c r="A54" s="210"/>
      <c r="B54" s="210"/>
      <c r="C54" s="210"/>
      <c r="D54" s="210"/>
      <c r="E54" s="210"/>
      <c r="F54" s="210"/>
      <c r="G54" s="210"/>
      <c r="H54" s="210"/>
      <c r="I54" s="210"/>
      <c r="J54" s="210"/>
      <c r="K54" s="210"/>
      <c r="AD54" s="914"/>
      <c r="AE54" s="286"/>
      <c r="AF54" s="231"/>
      <c r="AW54" s="229"/>
      <c r="AX54" s="229"/>
      <c r="AY54" s="229"/>
      <c r="AZ54" s="229"/>
      <c r="BA54" s="229"/>
      <c r="BB54" s="229"/>
      <c r="BC54" s="229"/>
      <c r="BD54" s="229"/>
      <c r="BE54" s="229"/>
      <c r="BF54" s="229"/>
      <c r="BG54" s="229"/>
      <c r="BH54" s="229"/>
      <c r="BI54" s="229"/>
      <c r="BJ54" s="229"/>
      <c r="BK54" s="229"/>
      <c r="BL54" s="229"/>
      <c r="BM54" s="229"/>
      <c r="BN54" s="229"/>
      <c r="BO54" s="229"/>
      <c r="BP54" s="229"/>
      <c r="BQ54" s="229"/>
    </row>
    <row r="55" spans="1:69" ht="12" customHeight="1">
      <c r="A55" s="210"/>
      <c r="B55" s="210"/>
      <c r="C55" s="210"/>
      <c r="D55" s="210"/>
      <c r="E55" s="210"/>
      <c r="F55" s="210"/>
      <c r="G55" s="210"/>
      <c r="H55" s="210"/>
      <c r="I55" s="210"/>
      <c r="J55" s="210"/>
      <c r="K55" s="210"/>
      <c r="AD55" s="914"/>
      <c r="AE55" s="286"/>
      <c r="AF55" s="231"/>
      <c r="AW55" s="229"/>
      <c r="AX55" s="229"/>
      <c r="AY55" s="229"/>
      <c r="AZ55" s="229"/>
      <c r="BA55" s="229"/>
      <c r="BB55" s="229"/>
      <c r="BC55" s="229"/>
      <c r="BD55" s="229"/>
      <c r="BE55" s="229"/>
      <c r="BF55" s="229"/>
      <c r="BG55" s="229"/>
      <c r="BH55" s="229"/>
      <c r="BI55" s="229"/>
      <c r="BJ55" s="229"/>
      <c r="BK55" s="229"/>
      <c r="BL55" s="229"/>
      <c r="BM55" s="229"/>
      <c r="BN55" s="229"/>
      <c r="BO55" s="229"/>
      <c r="BP55" s="229"/>
      <c r="BQ55" s="229"/>
    </row>
    <row r="56" spans="1:69" ht="12" customHeight="1">
      <c r="A56" s="210"/>
      <c r="B56" s="210"/>
      <c r="C56" s="210"/>
      <c r="D56" s="210"/>
      <c r="E56" s="210"/>
      <c r="F56" s="210"/>
      <c r="G56" s="210"/>
      <c r="H56" s="210"/>
      <c r="I56" s="210"/>
      <c r="J56" s="210"/>
      <c r="K56" s="210"/>
      <c r="AD56" s="914"/>
      <c r="AE56" s="286"/>
      <c r="AF56" s="231"/>
      <c r="AW56" s="229"/>
      <c r="AX56" s="229"/>
      <c r="AY56" s="229"/>
      <c r="AZ56" s="229"/>
      <c r="BA56" s="229"/>
      <c r="BB56" s="229"/>
      <c r="BC56" s="229"/>
      <c r="BD56" s="229"/>
      <c r="BE56" s="229"/>
      <c r="BF56" s="229"/>
      <c r="BG56" s="229"/>
      <c r="BH56" s="229"/>
      <c r="BI56" s="229"/>
      <c r="BJ56" s="229"/>
      <c r="BK56" s="229"/>
      <c r="BL56" s="229"/>
      <c r="BM56" s="229"/>
      <c r="BN56" s="229"/>
      <c r="BO56" s="229"/>
      <c r="BP56" s="229"/>
      <c r="BQ56" s="229"/>
    </row>
    <row r="57" spans="1:69" ht="13.5" customHeight="1">
      <c r="A57" s="210" t="s">
        <v>447</v>
      </c>
      <c r="B57" s="210"/>
      <c r="C57" s="210"/>
      <c r="D57" s="210"/>
      <c r="E57" s="210"/>
      <c r="F57" s="210"/>
      <c r="G57" s="210"/>
      <c r="H57" s="210"/>
      <c r="I57" s="210"/>
      <c r="J57" s="210"/>
      <c r="K57" s="210"/>
      <c r="AD57" s="231"/>
      <c r="AE57" s="231"/>
      <c r="AF57" s="231"/>
      <c r="AW57" s="229"/>
      <c r="AX57" s="229"/>
      <c r="AY57" s="229"/>
      <c r="AZ57" s="229"/>
      <c r="BA57" s="229"/>
      <c r="BB57" s="229"/>
      <c r="BC57" s="229"/>
      <c r="BD57" s="229"/>
      <c r="BE57" s="229"/>
      <c r="BF57" s="229"/>
      <c r="BG57" s="229"/>
      <c r="BH57" s="229"/>
      <c r="BI57" s="229"/>
      <c r="BJ57" s="229"/>
      <c r="BK57" s="229"/>
      <c r="BL57" s="229"/>
      <c r="BM57" s="229"/>
      <c r="BN57" s="229"/>
      <c r="BO57" s="229"/>
      <c r="BP57" s="229"/>
      <c r="BQ57" s="229"/>
    </row>
    <row r="58" spans="1:69" ht="10.5" customHeight="1">
      <c r="A58" s="911" t="s">
        <v>1070</v>
      </c>
      <c r="B58" s="911"/>
      <c r="C58" s="911"/>
      <c r="D58" s="911"/>
      <c r="E58" s="911"/>
      <c r="F58" s="911"/>
      <c r="G58" s="911"/>
      <c r="H58" s="911"/>
      <c r="I58" s="911"/>
      <c r="J58" s="911"/>
      <c r="K58" s="911"/>
      <c r="AD58" s="231"/>
      <c r="AE58" s="231"/>
      <c r="AF58" s="231"/>
      <c r="AW58" s="229"/>
      <c r="AX58" s="229"/>
      <c r="AY58" s="229"/>
      <c r="AZ58" s="229"/>
      <c r="BA58" s="229"/>
      <c r="BB58" s="229"/>
      <c r="BC58" s="229"/>
      <c r="BD58" s="229"/>
      <c r="BE58" s="229"/>
      <c r="BF58" s="229"/>
      <c r="BG58" s="229"/>
      <c r="BH58" s="229"/>
      <c r="BI58" s="229"/>
      <c r="BJ58" s="229"/>
      <c r="BK58" s="229"/>
      <c r="BL58" s="229"/>
      <c r="BM58" s="229"/>
      <c r="BN58" s="229"/>
      <c r="BO58" s="229"/>
      <c r="BP58" s="229"/>
      <c r="BQ58" s="229"/>
    </row>
    <row r="59" spans="30:69" ht="13.5" customHeight="1">
      <c r="AD59" s="231"/>
      <c r="AE59" s="231"/>
      <c r="AF59" s="231"/>
      <c r="AW59" s="229"/>
      <c r="AX59" s="229"/>
      <c r="AY59" s="229"/>
      <c r="AZ59" s="229"/>
      <c r="BA59" s="229"/>
      <c r="BB59" s="229"/>
      <c r="BC59" s="229"/>
      <c r="BD59" s="229"/>
      <c r="BE59" s="229"/>
      <c r="BF59" s="229"/>
      <c r="BG59" s="229"/>
      <c r="BH59" s="229"/>
      <c r="BI59" s="229"/>
      <c r="BJ59" s="229"/>
      <c r="BK59" s="229"/>
      <c r="BL59" s="229"/>
      <c r="BM59" s="229"/>
      <c r="BN59" s="229"/>
      <c r="BO59" s="229"/>
      <c r="BP59" s="229"/>
      <c r="BQ59" s="229"/>
    </row>
    <row r="60" spans="30:69" ht="10.5" customHeight="1">
      <c r="AD60" s="231"/>
      <c r="AE60" s="231"/>
      <c r="AF60" s="231"/>
      <c r="AW60" s="229"/>
      <c r="AX60" s="229"/>
      <c r="AY60" s="229"/>
      <c r="AZ60" s="229"/>
      <c r="BA60" s="229"/>
      <c r="BB60" s="229"/>
      <c r="BC60" s="229"/>
      <c r="BD60" s="229"/>
      <c r="BE60" s="229"/>
      <c r="BF60" s="229"/>
      <c r="BG60" s="229"/>
      <c r="BH60" s="229"/>
      <c r="BI60" s="229"/>
      <c r="BJ60" s="229"/>
      <c r="BK60" s="229"/>
      <c r="BL60" s="229"/>
      <c r="BM60" s="229"/>
      <c r="BN60" s="229"/>
      <c r="BO60" s="229"/>
      <c r="BP60" s="229"/>
      <c r="BQ60" s="229"/>
    </row>
    <row r="61" spans="30:69" ht="12" customHeight="1">
      <c r="AD61" s="287"/>
      <c r="AE61" s="231"/>
      <c r="AF61" s="231"/>
      <c r="AW61" s="229"/>
      <c r="AX61" s="229"/>
      <c r="AY61" s="229"/>
      <c r="AZ61" s="229"/>
      <c r="BA61" s="229"/>
      <c r="BB61" s="229"/>
      <c r="BC61" s="229"/>
      <c r="BD61" s="229"/>
      <c r="BE61" s="229"/>
      <c r="BF61" s="229"/>
      <c r="BG61" s="229"/>
      <c r="BH61" s="229"/>
      <c r="BI61" s="229"/>
      <c r="BJ61" s="229"/>
      <c r="BK61" s="229"/>
      <c r="BL61" s="229"/>
      <c r="BM61" s="229"/>
      <c r="BN61" s="229"/>
      <c r="BO61" s="229"/>
      <c r="BP61" s="229"/>
      <c r="BQ61" s="229"/>
    </row>
    <row r="81" spans="15:69" ht="11.25">
      <c r="O81" s="288"/>
      <c r="P81" s="288"/>
      <c r="Q81" s="288"/>
      <c r="R81" s="288"/>
      <c r="S81" s="288"/>
      <c r="T81" s="288"/>
      <c r="U81" s="288"/>
      <c r="V81" s="288"/>
      <c r="W81" s="288"/>
      <c r="X81" s="288"/>
      <c r="Y81" s="288"/>
      <c r="Z81" s="288"/>
      <c r="AA81" s="288"/>
      <c r="AB81" s="288"/>
      <c r="AC81" s="231"/>
      <c r="AW81" s="229"/>
      <c r="AX81" s="229"/>
      <c r="AY81" s="229"/>
      <c r="AZ81" s="229"/>
      <c r="BA81" s="229"/>
      <c r="BB81" s="229"/>
      <c r="BC81" s="229"/>
      <c r="BD81" s="229"/>
      <c r="BE81" s="229"/>
      <c r="BF81" s="229"/>
      <c r="BG81" s="229"/>
      <c r="BH81" s="229"/>
      <c r="BI81" s="229"/>
      <c r="BJ81" s="229"/>
      <c r="BK81" s="229"/>
      <c r="BL81" s="229"/>
      <c r="BM81" s="229"/>
      <c r="BN81" s="229"/>
      <c r="BO81" s="229"/>
      <c r="BP81" s="229"/>
      <c r="BQ81" s="229"/>
    </row>
    <row r="82" spans="15:69" ht="11.25">
      <c r="O82" s="289"/>
      <c r="P82" s="289"/>
      <c r="Q82" s="289"/>
      <c r="R82" s="289"/>
      <c r="S82" s="289"/>
      <c r="T82" s="289"/>
      <c r="U82" s="289"/>
      <c r="V82" s="289"/>
      <c r="W82" s="289"/>
      <c r="X82" s="289"/>
      <c r="Y82" s="289"/>
      <c r="Z82" s="289"/>
      <c r="AA82" s="289"/>
      <c r="AB82" s="289"/>
      <c r="AC82" s="231"/>
      <c r="AW82" s="229"/>
      <c r="AX82" s="229"/>
      <c r="AY82" s="229"/>
      <c r="AZ82" s="229"/>
      <c r="BA82" s="229"/>
      <c r="BB82" s="229"/>
      <c r="BC82" s="229"/>
      <c r="BD82" s="229"/>
      <c r="BE82" s="229"/>
      <c r="BF82" s="229"/>
      <c r="BG82" s="229"/>
      <c r="BH82" s="229"/>
      <c r="BI82" s="229"/>
      <c r="BJ82" s="229"/>
      <c r="BK82" s="229"/>
      <c r="BL82" s="229"/>
      <c r="BM82" s="229"/>
      <c r="BN82" s="229"/>
      <c r="BO82" s="229"/>
      <c r="BP82" s="229"/>
      <c r="BQ82" s="229"/>
    </row>
    <row r="83" spans="15:69" ht="11.25">
      <c r="O83" s="289"/>
      <c r="P83" s="289"/>
      <c r="Q83" s="289"/>
      <c r="R83" s="289"/>
      <c r="S83" s="289"/>
      <c r="T83" s="289"/>
      <c r="U83" s="289"/>
      <c r="V83" s="289"/>
      <c r="W83" s="289"/>
      <c r="X83" s="289"/>
      <c r="Y83" s="289"/>
      <c r="Z83" s="289"/>
      <c r="AA83" s="289"/>
      <c r="AB83" s="289"/>
      <c r="AC83" s="231"/>
      <c r="AW83" s="229"/>
      <c r="AX83" s="229"/>
      <c r="AY83" s="229"/>
      <c r="AZ83" s="229"/>
      <c r="BA83" s="229"/>
      <c r="BB83" s="229"/>
      <c r="BC83" s="229"/>
      <c r="BD83" s="229"/>
      <c r="BE83" s="229"/>
      <c r="BF83" s="229"/>
      <c r="BG83" s="229"/>
      <c r="BH83" s="229"/>
      <c r="BI83" s="229"/>
      <c r="BJ83" s="229"/>
      <c r="BK83" s="229"/>
      <c r="BL83" s="229"/>
      <c r="BM83" s="229"/>
      <c r="BN83" s="229"/>
      <c r="BO83" s="229"/>
      <c r="BP83" s="229"/>
      <c r="BQ83" s="229"/>
    </row>
    <row r="84" spans="15:69" ht="11.25">
      <c r="O84" s="231"/>
      <c r="P84" s="290"/>
      <c r="Q84" s="231"/>
      <c r="R84" s="289"/>
      <c r="S84" s="289"/>
      <c r="T84" s="289"/>
      <c r="U84" s="289"/>
      <c r="V84" s="289"/>
      <c r="W84" s="289"/>
      <c r="X84" s="289"/>
      <c r="Y84" s="289"/>
      <c r="Z84" s="289"/>
      <c r="AA84" s="289"/>
      <c r="AB84" s="289"/>
      <c r="AC84" s="231"/>
      <c r="AW84" s="229"/>
      <c r="AX84" s="229"/>
      <c r="AY84" s="229"/>
      <c r="AZ84" s="229"/>
      <c r="BA84" s="229"/>
      <c r="BB84" s="229"/>
      <c r="BC84" s="229"/>
      <c r="BD84" s="229"/>
      <c r="BE84" s="229"/>
      <c r="BF84" s="229"/>
      <c r="BG84" s="229"/>
      <c r="BH84" s="229"/>
      <c r="BI84" s="229"/>
      <c r="BJ84" s="229"/>
      <c r="BK84" s="229"/>
      <c r="BL84" s="229"/>
      <c r="BM84" s="229"/>
      <c r="BN84" s="229"/>
      <c r="BO84" s="229"/>
      <c r="BP84" s="229"/>
      <c r="BQ84" s="229"/>
    </row>
    <row r="85" spans="15:69" ht="11.25">
      <c r="O85" s="231"/>
      <c r="P85" s="290"/>
      <c r="Q85" s="286"/>
      <c r="R85" s="290"/>
      <c r="S85" s="290"/>
      <c r="T85" s="290"/>
      <c r="U85" s="290"/>
      <c r="V85" s="290"/>
      <c r="W85" s="290"/>
      <c r="X85" s="289"/>
      <c r="Y85" s="289"/>
      <c r="Z85" s="289"/>
      <c r="AA85" s="289"/>
      <c r="AB85" s="289"/>
      <c r="AC85" s="231"/>
      <c r="AW85" s="229"/>
      <c r="AX85" s="229"/>
      <c r="AY85" s="229"/>
      <c r="AZ85" s="229"/>
      <c r="BA85" s="229"/>
      <c r="BB85" s="229"/>
      <c r="BC85" s="229"/>
      <c r="BD85" s="229"/>
      <c r="BE85" s="229"/>
      <c r="BF85" s="229"/>
      <c r="BG85" s="229"/>
      <c r="BH85" s="229"/>
      <c r="BI85" s="229"/>
      <c r="BJ85" s="229"/>
      <c r="BK85" s="229"/>
      <c r="BL85" s="229"/>
      <c r="BM85" s="229"/>
      <c r="BN85" s="229"/>
      <c r="BO85" s="229"/>
      <c r="BP85" s="229"/>
      <c r="BQ85" s="229"/>
    </row>
    <row r="86" spans="15:69" ht="11.25">
      <c r="O86" s="231"/>
      <c r="P86" s="290"/>
      <c r="Q86" s="286"/>
      <c r="R86" s="290"/>
      <c r="S86" s="290"/>
      <c r="T86" s="290"/>
      <c r="U86" s="290"/>
      <c r="V86" s="290"/>
      <c r="W86" s="290"/>
      <c r="X86" s="289"/>
      <c r="Y86" s="289"/>
      <c r="Z86" s="289"/>
      <c r="AA86" s="289"/>
      <c r="AB86" s="289"/>
      <c r="AC86" s="231"/>
      <c r="AW86" s="229"/>
      <c r="AX86" s="229"/>
      <c r="AY86" s="229"/>
      <c r="AZ86" s="229"/>
      <c r="BA86" s="229"/>
      <c r="BB86" s="229"/>
      <c r="BC86" s="229"/>
      <c r="BD86" s="229"/>
      <c r="BE86" s="229"/>
      <c r="BF86" s="229"/>
      <c r="BG86" s="229"/>
      <c r="BH86" s="229"/>
      <c r="BI86" s="229"/>
      <c r="BJ86" s="229"/>
      <c r="BK86" s="229"/>
      <c r="BL86" s="229"/>
      <c r="BM86" s="229"/>
      <c r="BN86" s="229"/>
      <c r="BO86" s="229"/>
      <c r="BP86" s="229"/>
      <c r="BQ86" s="229"/>
    </row>
    <row r="87" spans="15:69" ht="11.25">
      <c r="O87" s="231"/>
      <c r="P87" s="290"/>
      <c r="Q87" s="286"/>
      <c r="R87" s="290"/>
      <c r="S87" s="290"/>
      <c r="T87" s="290"/>
      <c r="U87" s="290"/>
      <c r="V87" s="290"/>
      <c r="W87" s="290"/>
      <c r="X87" s="289"/>
      <c r="Y87" s="289"/>
      <c r="Z87" s="289"/>
      <c r="AA87" s="289"/>
      <c r="AB87" s="289"/>
      <c r="AC87" s="231"/>
      <c r="AW87" s="229"/>
      <c r="AX87" s="229"/>
      <c r="AY87" s="229"/>
      <c r="AZ87" s="229"/>
      <c r="BA87" s="229"/>
      <c r="BB87" s="229"/>
      <c r="BC87" s="229"/>
      <c r="BD87" s="229"/>
      <c r="BE87" s="229"/>
      <c r="BF87" s="229"/>
      <c r="BG87" s="229"/>
      <c r="BH87" s="229"/>
      <c r="BI87" s="229"/>
      <c r="BJ87" s="229"/>
      <c r="BK87" s="229"/>
      <c r="BL87" s="229"/>
      <c r="BM87" s="229"/>
      <c r="BN87" s="229"/>
      <c r="BO87" s="229"/>
      <c r="BP87" s="229"/>
      <c r="BQ87" s="229"/>
    </row>
    <row r="88" spans="15:69" ht="11.25">
      <c r="O88" s="231"/>
      <c r="P88" s="290"/>
      <c r="Q88" s="231"/>
      <c r="R88" s="286"/>
      <c r="S88" s="286"/>
      <c r="T88" s="286"/>
      <c r="U88" s="286"/>
      <c r="V88" s="286"/>
      <c r="W88" s="286"/>
      <c r="X88" s="286"/>
      <c r="Y88" s="286"/>
      <c r="Z88" s="286"/>
      <c r="AA88" s="286"/>
      <c r="AB88" s="286"/>
      <c r="AC88" s="231"/>
      <c r="AW88" s="229"/>
      <c r="AX88" s="229"/>
      <c r="AY88" s="229"/>
      <c r="AZ88" s="229"/>
      <c r="BA88" s="229"/>
      <c r="BB88" s="229"/>
      <c r="BC88" s="229"/>
      <c r="BD88" s="229"/>
      <c r="BE88" s="229"/>
      <c r="BF88" s="229"/>
      <c r="BG88" s="229"/>
      <c r="BH88" s="229"/>
      <c r="BI88" s="229"/>
      <c r="BJ88" s="229"/>
      <c r="BK88" s="229"/>
      <c r="BL88" s="229"/>
      <c r="BM88" s="229"/>
      <c r="BN88" s="229"/>
      <c r="BO88" s="229"/>
      <c r="BP88" s="229"/>
      <c r="BQ88" s="229"/>
    </row>
    <row r="89" spans="15:69" ht="11.25">
      <c r="O89" s="231"/>
      <c r="P89" s="231"/>
      <c r="Q89" s="231"/>
      <c r="R89" s="291"/>
      <c r="S89" s="291"/>
      <c r="T89" s="291"/>
      <c r="U89" s="291"/>
      <c r="V89" s="291"/>
      <c r="W89" s="291"/>
      <c r="X89" s="291"/>
      <c r="Y89" s="291"/>
      <c r="Z89" s="291"/>
      <c r="AA89" s="291"/>
      <c r="AB89" s="291"/>
      <c r="AC89" s="231"/>
      <c r="AW89" s="229"/>
      <c r="AX89" s="229"/>
      <c r="AY89" s="229"/>
      <c r="AZ89" s="229"/>
      <c r="BA89" s="229"/>
      <c r="BB89" s="229"/>
      <c r="BC89" s="229"/>
      <c r="BD89" s="229"/>
      <c r="BE89" s="229"/>
      <c r="BF89" s="229"/>
      <c r="BG89" s="229"/>
      <c r="BH89" s="229"/>
      <c r="BI89" s="229"/>
      <c r="BJ89" s="229"/>
      <c r="BK89" s="229"/>
      <c r="BL89" s="229"/>
      <c r="BM89" s="229"/>
      <c r="BN89" s="229"/>
      <c r="BO89" s="229"/>
      <c r="BP89" s="229"/>
      <c r="BQ89" s="229"/>
    </row>
    <row r="90" spans="15:69" ht="11.25">
      <c r="O90" s="231"/>
      <c r="P90" s="292"/>
      <c r="Q90" s="231"/>
      <c r="R90" s="293"/>
      <c r="S90" s="293"/>
      <c r="T90" s="293"/>
      <c r="U90" s="293"/>
      <c r="V90" s="293"/>
      <c r="W90" s="293"/>
      <c r="X90" s="293"/>
      <c r="Y90" s="293"/>
      <c r="Z90" s="293"/>
      <c r="AA90" s="293"/>
      <c r="AB90" s="293"/>
      <c r="AC90" s="231"/>
      <c r="AW90" s="229"/>
      <c r="AX90" s="229"/>
      <c r="AY90" s="229"/>
      <c r="AZ90" s="229"/>
      <c r="BA90" s="229"/>
      <c r="BB90" s="229"/>
      <c r="BC90" s="229"/>
      <c r="BD90" s="229"/>
      <c r="BE90" s="229"/>
      <c r="BF90" s="229"/>
      <c r="BG90" s="229"/>
      <c r="BH90" s="229"/>
      <c r="BI90" s="229"/>
      <c r="BJ90" s="229"/>
      <c r="BK90" s="229"/>
      <c r="BL90" s="229"/>
      <c r="BM90" s="229"/>
      <c r="BN90" s="229"/>
      <c r="BO90" s="229"/>
      <c r="BP90" s="229"/>
      <c r="BQ90" s="229"/>
    </row>
    <row r="91" spans="15:69" ht="11.25">
      <c r="O91" s="231"/>
      <c r="P91" s="231"/>
      <c r="Q91" s="231"/>
      <c r="R91" s="291"/>
      <c r="S91" s="291"/>
      <c r="T91" s="291"/>
      <c r="U91" s="291"/>
      <c r="V91" s="291"/>
      <c r="W91" s="291"/>
      <c r="X91" s="291"/>
      <c r="Y91" s="291"/>
      <c r="Z91" s="291"/>
      <c r="AA91" s="291"/>
      <c r="AB91" s="291"/>
      <c r="AC91" s="231"/>
      <c r="AW91" s="229"/>
      <c r="AX91" s="229"/>
      <c r="AY91" s="229"/>
      <c r="AZ91" s="229"/>
      <c r="BA91" s="229"/>
      <c r="BB91" s="229"/>
      <c r="BC91" s="229"/>
      <c r="BD91" s="229"/>
      <c r="BE91" s="229"/>
      <c r="BF91" s="229"/>
      <c r="BG91" s="229"/>
      <c r="BH91" s="229"/>
      <c r="BI91" s="229"/>
      <c r="BJ91" s="229"/>
      <c r="BK91" s="229"/>
      <c r="BL91" s="229"/>
      <c r="BM91" s="229"/>
      <c r="BN91" s="229"/>
      <c r="BO91" s="229"/>
      <c r="BP91" s="229"/>
      <c r="BQ91" s="229"/>
    </row>
    <row r="92" spans="15:69" ht="11.25">
      <c r="O92" s="231"/>
      <c r="P92" s="292"/>
      <c r="Q92" s="231"/>
      <c r="R92" s="291"/>
      <c r="S92" s="291"/>
      <c r="T92" s="291"/>
      <c r="U92" s="291"/>
      <c r="V92" s="291"/>
      <c r="W92" s="291"/>
      <c r="X92" s="291"/>
      <c r="Y92" s="291"/>
      <c r="Z92" s="291"/>
      <c r="AA92" s="291"/>
      <c r="AB92" s="291"/>
      <c r="AC92" s="231"/>
      <c r="AW92" s="229"/>
      <c r="AX92" s="229"/>
      <c r="AY92" s="229"/>
      <c r="AZ92" s="229"/>
      <c r="BA92" s="229"/>
      <c r="BB92" s="229"/>
      <c r="BC92" s="229"/>
      <c r="BD92" s="229"/>
      <c r="BE92" s="229"/>
      <c r="BF92" s="229"/>
      <c r="BG92" s="229"/>
      <c r="BH92" s="229"/>
      <c r="BI92" s="229"/>
      <c r="BJ92" s="229"/>
      <c r="BK92" s="229"/>
      <c r="BL92" s="229"/>
      <c r="BM92" s="229"/>
      <c r="BN92" s="229"/>
      <c r="BO92" s="229"/>
      <c r="BP92" s="229"/>
      <c r="BQ92" s="229"/>
    </row>
    <row r="93" spans="15:69" ht="11.25">
      <c r="O93" s="231"/>
      <c r="P93" s="287"/>
      <c r="Q93" s="231"/>
      <c r="R93" s="291"/>
      <c r="S93" s="291"/>
      <c r="T93" s="291"/>
      <c r="U93" s="291"/>
      <c r="V93" s="291"/>
      <c r="W93" s="291"/>
      <c r="X93" s="291"/>
      <c r="Y93" s="291"/>
      <c r="Z93" s="291"/>
      <c r="AA93" s="291"/>
      <c r="AB93" s="291"/>
      <c r="AC93" s="231"/>
      <c r="AW93" s="229"/>
      <c r="AX93" s="229"/>
      <c r="AY93" s="229"/>
      <c r="AZ93" s="229"/>
      <c r="BA93" s="229"/>
      <c r="BB93" s="229"/>
      <c r="BC93" s="229"/>
      <c r="BD93" s="229"/>
      <c r="BE93" s="229"/>
      <c r="BF93" s="229"/>
      <c r="BG93" s="229"/>
      <c r="BH93" s="229"/>
      <c r="BI93" s="229"/>
      <c r="BJ93" s="229"/>
      <c r="BK93" s="229"/>
      <c r="BL93" s="229"/>
      <c r="BM93" s="229"/>
      <c r="BN93" s="229"/>
      <c r="BO93" s="229"/>
      <c r="BP93" s="229"/>
      <c r="BQ93" s="229"/>
    </row>
  </sheetData>
  <sheetProtection/>
  <mergeCells count="43">
    <mergeCell ref="A1:K1"/>
    <mergeCell ref="A2:K2"/>
    <mergeCell ref="A3:A6"/>
    <mergeCell ref="C3:E5"/>
    <mergeCell ref="F3:K3"/>
    <mergeCell ref="F4:G4"/>
    <mergeCell ref="H4:I4"/>
    <mergeCell ref="J4:K4"/>
    <mergeCell ref="F5:K5"/>
    <mergeCell ref="L14:AC14"/>
    <mergeCell ref="L15:AC15"/>
    <mergeCell ref="L16:N20"/>
    <mergeCell ref="O16:AC16"/>
    <mergeCell ref="O17:O20"/>
    <mergeCell ref="P17:AC17"/>
    <mergeCell ref="P18:P20"/>
    <mergeCell ref="Q18:Q20"/>
    <mergeCell ref="R18:R20"/>
    <mergeCell ref="S18:S20"/>
    <mergeCell ref="T18:T20"/>
    <mergeCell ref="U18:U20"/>
    <mergeCell ref="V18:V20"/>
    <mergeCell ref="W18:W20"/>
    <mergeCell ref="X18:X20"/>
    <mergeCell ref="Y18:Y20"/>
    <mergeCell ref="AS35:AT39"/>
    <mergeCell ref="AU35:AV39"/>
    <mergeCell ref="Z18:Z20"/>
    <mergeCell ref="AA18:AA20"/>
    <mergeCell ref="AB18:AB20"/>
    <mergeCell ref="AC18:AC20"/>
    <mergeCell ref="AD32:AV32"/>
    <mergeCell ref="AD33:AV33"/>
    <mergeCell ref="AD54:AD56"/>
    <mergeCell ref="A58:K58"/>
    <mergeCell ref="AD34:AD39"/>
    <mergeCell ref="AF34:AH39"/>
    <mergeCell ref="AI34:AV34"/>
    <mergeCell ref="AI35:AJ39"/>
    <mergeCell ref="AK35:AL39"/>
    <mergeCell ref="AM35:AN39"/>
    <mergeCell ref="AO35:AP39"/>
    <mergeCell ref="AQ35:AR39"/>
  </mergeCells>
  <printOptions/>
  <pageMargins left="0.5905511811023623" right="0.5905511811023623" top="0.5905511811023623" bottom="0.7874015748031497" header="0.31496062992125984" footer="0.31496062992125984"/>
  <pageSetup firstPageNumber="38" useFirstPageNumber="1" horizontalDpi="600" verticalDpi="600" orientation="portrait" paperSize="9" r:id="rId2"/>
  <headerFooter alignWithMargins="0">
    <oddHeader>&amp;C&amp;"Arial,Standard"&amp;8- &amp;P -</oddHeader>
  </headerFooter>
  <drawing r:id="rId1"/>
</worksheet>
</file>

<file path=xl/worksheets/sheet23.xml><?xml version="1.0" encoding="utf-8"?>
<worksheet xmlns="http://schemas.openxmlformats.org/spreadsheetml/2006/main" xmlns:r="http://schemas.openxmlformats.org/officeDocument/2006/relationships">
  <dimension ref="A1:BJ56"/>
  <sheetViews>
    <sheetView zoomScaleSheetLayoutView="85" zoomScalePageLayoutView="0" workbookViewId="0" topLeftCell="A1">
      <selection activeCell="C5" sqref="C5"/>
    </sheetView>
  </sheetViews>
  <sheetFormatPr defaultColWidth="11.421875" defaultRowHeight="15"/>
  <cols>
    <col min="1" max="1" width="21.00390625" style="229" customWidth="1"/>
    <col min="2" max="2" width="0.9921875" style="229" customWidth="1"/>
    <col min="3" max="5" width="22.7109375" style="229" customWidth="1"/>
    <col min="6" max="6" width="12.421875" style="264" customWidth="1"/>
    <col min="7" max="7" width="0.9921875" style="264" customWidth="1"/>
    <col min="8" max="8" width="6.57421875" style="264" customWidth="1"/>
    <col min="9" max="10" width="6.28125" style="264" customWidth="1"/>
    <col min="11" max="11" width="6.421875" style="264" customWidth="1"/>
    <col min="12" max="12" width="6.7109375" style="264" customWidth="1"/>
    <col min="13" max="13" width="6.421875" style="264" customWidth="1"/>
    <col min="14" max="15" width="6.28125" style="264" customWidth="1"/>
    <col min="16" max="16" width="6.421875" style="264" customWidth="1"/>
    <col min="17" max="18" width="6.28125" style="264" customWidth="1"/>
    <col min="19" max="19" width="6.57421875" style="264" customWidth="1"/>
    <col min="20" max="16384" width="11.421875" style="264" customWidth="1"/>
  </cols>
  <sheetData>
    <row r="1" spans="1:5" ht="16.5" customHeight="1">
      <c r="A1" s="884" t="s">
        <v>448</v>
      </c>
      <c r="B1" s="884"/>
      <c r="C1" s="884"/>
      <c r="D1" s="884"/>
      <c r="E1" s="884"/>
    </row>
    <row r="2" spans="1:5" s="294" customFormat="1" ht="14.25" customHeight="1">
      <c r="A2" s="885" t="s">
        <v>332</v>
      </c>
      <c r="B2" s="885"/>
      <c r="C2" s="885"/>
      <c r="D2" s="885"/>
      <c r="E2" s="885"/>
    </row>
    <row r="3" spans="1:5" ht="12.75" customHeight="1">
      <c r="A3" s="896"/>
      <c r="B3" s="295"/>
      <c r="C3" s="892" t="s">
        <v>449</v>
      </c>
      <c r="D3" s="893"/>
      <c r="E3" s="893"/>
    </row>
    <row r="4" spans="1:5" ht="12.75" customHeight="1">
      <c r="A4" s="890"/>
      <c r="B4" s="296"/>
      <c r="C4" s="211" t="s">
        <v>7</v>
      </c>
      <c r="D4" s="211" t="s">
        <v>8</v>
      </c>
      <c r="E4" s="211" t="s">
        <v>18</v>
      </c>
    </row>
    <row r="5" spans="1:5" ht="15" customHeight="1">
      <c r="A5" s="219" t="s">
        <v>376</v>
      </c>
      <c r="B5" s="219"/>
      <c r="C5" s="218">
        <v>5</v>
      </c>
      <c r="D5" s="216">
        <v>26</v>
      </c>
      <c r="E5" s="216">
        <v>31</v>
      </c>
    </row>
    <row r="6" spans="1:5" ht="12.75" customHeight="1">
      <c r="A6" s="219" t="s">
        <v>377</v>
      </c>
      <c r="B6" s="210"/>
      <c r="C6" s="218">
        <v>5</v>
      </c>
      <c r="D6" s="216">
        <v>40</v>
      </c>
      <c r="E6" s="216">
        <v>45</v>
      </c>
    </row>
    <row r="7" spans="1:5" ht="12.75" customHeight="1">
      <c r="A7" s="297" t="s">
        <v>14</v>
      </c>
      <c r="B7" s="210"/>
      <c r="C7" s="225">
        <v>10</v>
      </c>
      <c r="D7" s="226">
        <v>66</v>
      </c>
      <c r="E7" s="226">
        <v>76</v>
      </c>
    </row>
    <row r="8" ht="12.75" customHeight="1"/>
    <row r="9" ht="12.75" customHeight="1"/>
    <row r="10" ht="12.75" customHeight="1"/>
    <row r="11" ht="12.75" customHeight="1"/>
    <row r="12" ht="12.75" customHeight="1"/>
    <row r="13" ht="12.75" customHeight="1"/>
    <row r="14" ht="12.75" customHeight="1"/>
    <row r="15" spans="6:19" ht="16.5" customHeight="1">
      <c r="F15" s="922" t="s">
        <v>450</v>
      </c>
      <c r="G15" s="922"/>
      <c r="H15" s="922"/>
      <c r="I15" s="922"/>
      <c r="J15" s="922"/>
      <c r="K15" s="922"/>
      <c r="L15" s="922"/>
      <c r="M15" s="922"/>
      <c r="N15" s="922"/>
      <c r="O15" s="922"/>
      <c r="P15" s="922"/>
      <c r="Q15" s="922"/>
      <c r="R15" s="922"/>
      <c r="S15" s="922"/>
    </row>
    <row r="16" spans="6:19" ht="14.25" customHeight="1">
      <c r="F16" s="923" t="s">
        <v>332</v>
      </c>
      <c r="G16" s="923"/>
      <c r="H16" s="923"/>
      <c r="I16" s="923"/>
      <c r="J16" s="923"/>
      <c r="K16" s="923"/>
      <c r="L16" s="923"/>
      <c r="M16" s="923"/>
      <c r="N16" s="923"/>
      <c r="O16" s="923"/>
      <c r="P16" s="923"/>
      <c r="Q16" s="923"/>
      <c r="R16" s="923"/>
      <c r="S16" s="923"/>
    </row>
    <row r="17" spans="6:19" ht="15" customHeight="1">
      <c r="F17" s="886" t="s">
        <v>451</v>
      </c>
      <c r="G17" s="900"/>
      <c r="H17" s="892" t="s">
        <v>452</v>
      </c>
      <c r="I17" s="893"/>
      <c r="J17" s="893"/>
      <c r="K17" s="893"/>
      <c r="L17" s="893"/>
      <c r="M17" s="894"/>
      <c r="N17" s="895" t="s">
        <v>453</v>
      </c>
      <c r="O17" s="896"/>
      <c r="P17" s="887"/>
      <c r="Q17" s="895" t="s">
        <v>454</v>
      </c>
      <c r="R17" s="896"/>
      <c r="S17" s="896"/>
    </row>
    <row r="18" spans="6:19" ht="12.75" customHeight="1">
      <c r="F18" s="912"/>
      <c r="G18" s="901"/>
      <c r="H18" s="895" t="s">
        <v>455</v>
      </c>
      <c r="I18" s="886"/>
      <c r="J18" s="900"/>
      <c r="K18" s="907" t="s">
        <v>456</v>
      </c>
      <c r="L18" s="907"/>
      <c r="M18" s="895"/>
      <c r="N18" s="897"/>
      <c r="O18" s="888"/>
      <c r="P18" s="889"/>
      <c r="Q18" s="897"/>
      <c r="R18" s="888"/>
      <c r="S18" s="888"/>
    </row>
    <row r="19" spans="6:19" ht="12.75" customHeight="1">
      <c r="F19" s="912"/>
      <c r="G19" s="901"/>
      <c r="H19" s="918"/>
      <c r="I19" s="912"/>
      <c r="J19" s="901"/>
      <c r="K19" s="908"/>
      <c r="L19" s="908"/>
      <c r="M19" s="918"/>
      <c r="N19" s="897"/>
      <c r="O19" s="888"/>
      <c r="P19" s="889"/>
      <c r="Q19" s="897"/>
      <c r="R19" s="888"/>
      <c r="S19" s="888"/>
    </row>
    <row r="20" spans="6:19" ht="12.75" customHeight="1">
      <c r="F20" s="912"/>
      <c r="G20" s="901"/>
      <c r="H20" s="919"/>
      <c r="I20" s="913"/>
      <c r="J20" s="902"/>
      <c r="K20" s="909"/>
      <c r="L20" s="909"/>
      <c r="M20" s="919"/>
      <c r="N20" s="898"/>
      <c r="O20" s="890"/>
      <c r="P20" s="891"/>
      <c r="Q20" s="898"/>
      <c r="R20" s="890"/>
      <c r="S20" s="890"/>
    </row>
    <row r="21" spans="6:19" ht="12.75" customHeight="1">
      <c r="F21" s="913"/>
      <c r="G21" s="902"/>
      <c r="H21" s="271" t="s">
        <v>359</v>
      </c>
      <c r="I21" s="270" t="s">
        <v>360</v>
      </c>
      <c r="J21" s="271" t="s">
        <v>358</v>
      </c>
      <c r="K21" s="269" t="s">
        <v>359</v>
      </c>
      <c r="L21" s="270" t="s">
        <v>360</v>
      </c>
      <c r="M21" s="271" t="s">
        <v>358</v>
      </c>
      <c r="N21" s="269" t="s">
        <v>359</v>
      </c>
      <c r="O21" s="270" t="s">
        <v>360</v>
      </c>
      <c r="P21" s="271" t="s">
        <v>358</v>
      </c>
      <c r="Q21" s="269" t="s">
        <v>359</v>
      </c>
      <c r="R21" s="270" t="s">
        <v>360</v>
      </c>
      <c r="S21" s="270" t="s">
        <v>358</v>
      </c>
    </row>
    <row r="22" spans="6:19" ht="15" customHeight="1">
      <c r="F22" s="298" t="s">
        <v>376</v>
      </c>
      <c r="G22" s="299"/>
      <c r="H22" s="218">
        <v>3</v>
      </c>
      <c r="I22" s="216">
        <v>3</v>
      </c>
      <c r="J22" s="216">
        <v>6</v>
      </c>
      <c r="K22" s="216">
        <v>1</v>
      </c>
      <c r="L22" s="216">
        <v>6</v>
      </c>
      <c r="M22" s="216">
        <v>7</v>
      </c>
      <c r="N22" s="216">
        <v>0</v>
      </c>
      <c r="O22" s="216">
        <v>0</v>
      </c>
      <c r="P22" s="216">
        <v>0</v>
      </c>
      <c r="Q22" s="216">
        <v>0</v>
      </c>
      <c r="R22" s="216">
        <v>0</v>
      </c>
      <c r="S22" s="216">
        <v>0</v>
      </c>
    </row>
    <row r="23" spans="6:19" ht="12.75" customHeight="1">
      <c r="F23" s="219" t="s">
        <v>377</v>
      </c>
      <c r="G23" s="299"/>
      <c r="H23" s="218">
        <v>1</v>
      </c>
      <c r="I23" s="216">
        <v>11</v>
      </c>
      <c r="J23" s="216">
        <v>12</v>
      </c>
      <c r="K23" s="216">
        <v>1</v>
      </c>
      <c r="L23" s="216">
        <v>3</v>
      </c>
      <c r="M23" s="216">
        <v>4</v>
      </c>
      <c r="N23" s="216">
        <v>0</v>
      </c>
      <c r="O23" s="216">
        <v>0</v>
      </c>
      <c r="P23" s="216">
        <v>0</v>
      </c>
      <c r="Q23" s="216">
        <v>0</v>
      </c>
      <c r="R23" s="216">
        <v>0</v>
      </c>
      <c r="S23" s="216">
        <v>0</v>
      </c>
    </row>
    <row r="24" spans="6:19" ht="12.75" customHeight="1">
      <c r="F24" s="224" t="s">
        <v>14</v>
      </c>
      <c r="G24" s="299"/>
      <c r="H24" s="225">
        <v>4</v>
      </c>
      <c r="I24" s="226">
        <v>14</v>
      </c>
      <c r="J24" s="226">
        <v>18</v>
      </c>
      <c r="K24" s="226">
        <v>2</v>
      </c>
      <c r="L24" s="226">
        <v>9</v>
      </c>
      <c r="M24" s="226">
        <v>11</v>
      </c>
      <c r="N24" s="226">
        <v>0</v>
      </c>
      <c r="O24" s="226">
        <v>0</v>
      </c>
      <c r="P24" s="226">
        <v>0</v>
      </c>
      <c r="Q24" s="226">
        <v>0</v>
      </c>
      <c r="R24" s="226">
        <v>0</v>
      </c>
      <c r="S24" s="226">
        <v>0</v>
      </c>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spans="1:62" s="229" customFormat="1" ht="12.75" customHeight="1">
      <c r="A55" s="229" t="s">
        <v>363</v>
      </c>
      <c r="X55" s="286"/>
      <c r="Y55" s="231"/>
      <c r="AU55" s="231"/>
      <c r="AV55" s="231"/>
      <c r="AX55" s="286"/>
      <c r="AY55" s="231"/>
      <c r="AZ55" s="231"/>
      <c r="BA55" s="231"/>
      <c r="BB55" s="231"/>
      <c r="BC55" s="231"/>
      <c r="BD55" s="231"/>
      <c r="BE55" s="231"/>
      <c r="BF55" s="231"/>
      <c r="BG55" s="231"/>
      <c r="BH55" s="231"/>
      <c r="BI55" s="231"/>
      <c r="BJ55" s="231"/>
    </row>
    <row r="56" spans="1:62" s="229" customFormat="1" ht="31.5" customHeight="1">
      <c r="A56" s="920" t="s">
        <v>457</v>
      </c>
      <c r="B56" s="921"/>
      <c r="C56" s="921"/>
      <c r="D56" s="921"/>
      <c r="E56" s="921"/>
      <c r="W56" s="231"/>
      <c r="X56" s="231"/>
      <c r="Y56" s="231"/>
      <c r="AV56" s="231"/>
      <c r="AX56" s="231"/>
      <c r="AY56" s="286"/>
      <c r="AZ56" s="286"/>
      <c r="BA56" s="286"/>
      <c r="BB56" s="286"/>
      <c r="BC56" s="286"/>
      <c r="BD56" s="286"/>
      <c r="BE56" s="286"/>
      <c r="BF56" s="286"/>
      <c r="BG56" s="286"/>
      <c r="BH56" s="286"/>
      <c r="BI56" s="286"/>
      <c r="BJ56" s="286"/>
    </row>
    <row r="57" ht="12.75" customHeight="1"/>
    <row r="58" ht="12.75" customHeight="1"/>
    <row r="59" ht="12.75" customHeight="1"/>
    <row r="60" ht="12.75" customHeight="1"/>
    <row r="61" ht="12.75" customHeight="1"/>
    <row r="62" ht="12.75" customHeight="1"/>
    <row r="63" ht="12.75" customHeight="1"/>
  </sheetData>
  <sheetProtection/>
  <mergeCells count="13">
    <mergeCell ref="A1:E1"/>
    <mergeCell ref="A2:E2"/>
    <mergeCell ref="A3:A4"/>
    <mergeCell ref="C3:E3"/>
    <mergeCell ref="F15:S15"/>
    <mergeCell ref="F16:S16"/>
    <mergeCell ref="A56:E56"/>
    <mergeCell ref="F17:G21"/>
    <mergeCell ref="H17:M17"/>
    <mergeCell ref="N17:P20"/>
    <mergeCell ref="Q17:S20"/>
    <mergeCell ref="H18:J20"/>
    <mergeCell ref="K18:M20"/>
  </mergeCells>
  <printOptions/>
  <pageMargins left="0.5905511811023623" right="0.5905511811023623" top="0.5905511811023623" bottom="0.7874015748031497" header="0.31496062992125984" footer="0.31496062992125984"/>
  <pageSetup firstPageNumber="39" useFirstPageNumber="1" horizontalDpi="600" verticalDpi="600" orientation="portrait" paperSize="9" r:id="rId2"/>
  <headerFooter alignWithMargins="0">
    <oddHeader>&amp;C&amp;"Arial,Standard"&amp;8- &amp;P -</oddHeader>
  </headerFooter>
  <drawing r:id="rId1"/>
</worksheet>
</file>

<file path=xl/worksheets/sheet3.xml><?xml version="1.0" encoding="utf-8"?>
<worksheet xmlns="http://schemas.openxmlformats.org/spreadsheetml/2006/main" xmlns:r="http://schemas.openxmlformats.org/officeDocument/2006/relationships">
  <dimension ref="A1:N61"/>
  <sheetViews>
    <sheetView zoomScaleSheetLayoutView="100" zoomScalePageLayoutView="0" workbookViewId="0" topLeftCell="A1">
      <selection activeCell="E7" sqref="E7"/>
    </sheetView>
  </sheetViews>
  <sheetFormatPr defaultColWidth="11.421875" defaultRowHeight="15"/>
  <cols>
    <col min="1" max="1" width="2.00390625" style="55" customWidth="1"/>
    <col min="2" max="2" width="0.9921875" style="55" customWidth="1"/>
    <col min="3" max="3" width="13.7109375" style="55" customWidth="1"/>
    <col min="4" max="4" width="0.9921875" style="55" customWidth="1"/>
    <col min="5" max="5" width="11.28125" style="55" customWidth="1"/>
    <col min="6" max="6" width="0.9921875" style="55" customWidth="1"/>
    <col min="7" max="7" width="11.28125" style="55" customWidth="1"/>
    <col min="8" max="8" width="0.9921875" style="55" customWidth="1"/>
    <col min="9" max="9" width="11.28125" style="55" customWidth="1"/>
    <col min="10" max="10" width="0.9921875" style="55" customWidth="1"/>
    <col min="11" max="11" width="11.28125" style="55" customWidth="1"/>
    <col min="12" max="12" width="0.9921875" style="55" customWidth="1"/>
    <col min="13" max="14" width="11.28125" style="55" customWidth="1"/>
    <col min="15" max="16384" width="11.421875" style="55" customWidth="1"/>
  </cols>
  <sheetData>
    <row r="1" spans="1:14" s="52" customFormat="1" ht="16.5" customHeight="1">
      <c r="A1" s="606" t="s">
        <v>127</v>
      </c>
      <c r="B1" s="606"/>
      <c r="C1" s="606"/>
      <c r="D1" s="606"/>
      <c r="E1" s="606"/>
      <c r="F1" s="606"/>
      <c r="G1" s="606"/>
      <c r="H1" s="606"/>
      <c r="I1" s="606"/>
      <c r="J1" s="606"/>
      <c r="K1" s="606"/>
      <c r="L1" s="606"/>
      <c r="M1" s="606"/>
      <c r="N1" s="606"/>
    </row>
    <row r="2" spans="1:14" ht="14.25" customHeight="1">
      <c r="A2" s="53"/>
      <c r="B2" s="54"/>
      <c r="C2" s="54"/>
      <c r="D2" s="54"/>
      <c r="E2" s="54"/>
      <c r="F2" s="54"/>
      <c r="G2" s="54"/>
      <c r="H2" s="54"/>
      <c r="I2" s="54"/>
      <c r="J2" s="54"/>
      <c r="K2" s="54"/>
      <c r="L2" s="54"/>
      <c r="M2" s="54"/>
      <c r="N2" s="54"/>
    </row>
    <row r="3" spans="1:14" s="59" customFormat="1" ht="12" customHeight="1">
      <c r="A3" s="607" t="s">
        <v>128</v>
      </c>
      <c r="B3" s="607"/>
      <c r="C3" s="608"/>
      <c r="D3" s="56" t="s">
        <v>129</v>
      </c>
      <c r="E3" s="57"/>
      <c r="F3" s="57"/>
      <c r="G3" s="57"/>
      <c r="H3" s="57"/>
      <c r="I3" s="57"/>
      <c r="J3" s="57"/>
      <c r="K3" s="58"/>
      <c r="L3" s="58"/>
      <c r="M3" s="58"/>
      <c r="N3" s="58"/>
    </row>
    <row r="4" spans="1:14" s="59" customFormat="1" ht="12" customHeight="1">
      <c r="A4" s="609"/>
      <c r="B4" s="609"/>
      <c r="C4" s="610"/>
      <c r="D4" s="613" t="s">
        <v>1021</v>
      </c>
      <c r="E4" s="608"/>
      <c r="F4" s="616" t="s">
        <v>130</v>
      </c>
      <c r="G4" s="608"/>
      <c r="H4" s="616" t="s">
        <v>131</v>
      </c>
      <c r="I4" s="607"/>
      <c r="J4" s="616" t="s">
        <v>132</v>
      </c>
      <c r="K4" s="607"/>
      <c r="L4" s="56" t="s">
        <v>133</v>
      </c>
      <c r="M4" s="57"/>
      <c r="N4" s="57"/>
    </row>
    <row r="5" spans="1:14" s="59" customFormat="1" ht="12" customHeight="1">
      <c r="A5" s="609"/>
      <c r="B5" s="609"/>
      <c r="C5" s="610"/>
      <c r="D5" s="614"/>
      <c r="E5" s="610"/>
      <c r="F5" s="614"/>
      <c r="G5" s="610"/>
      <c r="H5" s="614"/>
      <c r="I5" s="617"/>
      <c r="J5" s="614"/>
      <c r="K5" s="617"/>
      <c r="L5" s="60" t="s">
        <v>134</v>
      </c>
      <c r="M5" s="60"/>
      <c r="N5" s="60" t="s">
        <v>135</v>
      </c>
    </row>
    <row r="6" spans="1:14" s="59" customFormat="1" ht="12" customHeight="1">
      <c r="A6" s="611"/>
      <c r="B6" s="611"/>
      <c r="C6" s="612"/>
      <c r="D6" s="615"/>
      <c r="E6" s="612"/>
      <c r="F6" s="615"/>
      <c r="G6" s="612"/>
      <c r="H6" s="615"/>
      <c r="I6" s="611"/>
      <c r="J6" s="615"/>
      <c r="K6" s="611"/>
      <c r="L6" s="60" t="s">
        <v>136</v>
      </c>
      <c r="M6" s="61"/>
      <c r="N6" s="61"/>
    </row>
    <row r="7" spans="1:5" s="59" customFormat="1" ht="12" customHeight="1">
      <c r="A7" s="59" t="s">
        <v>137</v>
      </c>
      <c r="B7" s="59" t="s">
        <v>138</v>
      </c>
      <c r="D7" s="62"/>
      <c r="E7" s="63"/>
    </row>
    <row r="8" spans="2:4" s="59" customFormat="1" ht="12" customHeight="1">
      <c r="B8" s="59" t="s">
        <v>139</v>
      </c>
      <c r="D8" s="62"/>
    </row>
    <row r="9" spans="2:4" s="59" customFormat="1" ht="12" customHeight="1">
      <c r="B9" s="64" t="s">
        <v>140</v>
      </c>
      <c r="C9" s="59" t="s">
        <v>141</v>
      </c>
      <c r="D9" s="62"/>
    </row>
    <row r="10" spans="1:14" s="59" customFormat="1" ht="12" customHeight="1">
      <c r="A10" s="65"/>
      <c r="B10" s="65"/>
      <c r="C10" s="65" t="s">
        <v>142</v>
      </c>
      <c r="D10" s="66" t="s">
        <v>143</v>
      </c>
      <c r="E10" s="67"/>
      <c r="F10" s="66" t="s">
        <v>144</v>
      </c>
      <c r="G10" s="67"/>
      <c r="H10" s="66" t="s">
        <v>143</v>
      </c>
      <c r="I10" s="68"/>
      <c r="J10" s="66" t="s">
        <v>144</v>
      </c>
      <c r="K10" s="68"/>
      <c r="L10" s="66" t="s">
        <v>144</v>
      </c>
      <c r="M10" s="66"/>
      <c r="N10" s="66" t="s">
        <v>144</v>
      </c>
    </row>
    <row r="11" spans="2:14" s="59" customFormat="1" ht="12" customHeight="1">
      <c r="B11" s="65"/>
      <c r="C11" s="65" t="s">
        <v>145</v>
      </c>
      <c r="D11" s="69"/>
      <c r="E11" s="65"/>
      <c r="F11" s="65"/>
      <c r="G11" s="65"/>
      <c r="J11" s="67"/>
      <c r="K11" s="67"/>
      <c r="N11" s="65"/>
    </row>
    <row r="12" spans="4:11" s="59" customFormat="1" ht="12" customHeight="1">
      <c r="D12" s="62"/>
      <c r="J12" s="70"/>
      <c r="K12" s="70"/>
    </row>
    <row r="13" spans="4:14" s="59" customFormat="1" ht="12" customHeight="1">
      <c r="D13" s="71" t="s">
        <v>140</v>
      </c>
      <c r="E13" s="59" t="s">
        <v>146</v>
      </c>
      <c r="F13" s="71" t="s">
        <v>140</v>
      </c>
      <c r="G13" s="59" t="s">
        <v>147</v>
      </c>
      <c r="H13" s="62"/>
      <c r="I13" s="59" t="s">
        <v>148</v>
      </c>
      <c r="J13" s="72"/>
      <c r="K13" s="73" t="s">
        <v>149</v>
      </c>
      <c r="L13" s="71" t="s">
        <v>140</v>
      </c>
      <c r="M13" s="59" t="s">
        <v>150</v>
      </c>
      <c r="N13" s="62" t="s">
        <v>151</v>
      </c>
    </row>
    <row r="14" spans="4:14" s="59" customFormat="1" ht="12" customHeight="1">
      <c r="D14" s="62"/>
      <c r="E14" s="59" t="s">
        <v>152</v>
      </c>
      <c r="F14" s="62"/>
      <c r="G14" s="59" t="s">
        <v>153</v>
      </c>
      <c r="H14" s="62"/>
      <c r="I14" s="59" t="s">
        <v>154</v>
      </c>
      <c r="J14" s="62"/>
      <c r="K14" s="59" t="s">
        <v>155</v>
      </c>
      <c r="L14" s="62"/>
      <c r="M14" s="59" t="s">
        <v>156</v>
      </c>
      <c r="N14" s="62" t="s">
        <v>157</v>
      </c>
    </row>
    <row r="15" spans="4:14" s="59" customFormat="1" ht="12" customHeight="1">
      <c r="D15" s="71" t="s">
        <v>140</v>
      </c>
      <c r="E15" s="59" t="s">
        <v>158</v>
      </c>
      <c r="F15" s="62"/>
      <c r="G15" s="59" t="s">
        <v>159</v>
      </c>
      <c r="H15" s="62"/>
      <c r="J15" s="62"/>
      <c r="K15" s="59" t="s">
        <v>148</v>
      </c>
      <c r="L15" s="71" t="s">
        <v>140</v>
      </c>
      <c r="M15" s="59" t="s">
        <v>160</v>
      </c>
      <c r="N15" s="62"/>
    </row>
    <row r="16" spans="4:14" s="59" customFormat="1" ht="12" customHeight="1">
      <c r="D16" s="62"/>
      <c r="E16" s="59" t="s">
        <v>161</v>
      </c>
      <c r="F16" s="71" t="s">
        <v>140</v>
      </c>
      <c r="G16" s="59" t="s">
        <v>158</v>
      </c>
      <c r="H16" s="62"/>
      <c r="J16" s="62"/>
      <c r="K16" s="59" t="s">
        <v>162</v>
      </c>
      <c r="L16" s="62"/>
      <c r="M16" s="59" t="s">
        <v>163</v>
      </c>
      <c r="N16" s="62"/>
    </row>
    <row r="17" spans="4:14" s="59" customFormat="1" ht="12" customHeight="1">
      <c r="D17" s="62"/>
      <c r="E17" s="59" t="s">
        <v>164</v>
      </c>
      <c r="F17" s="62"/>
      <c r="G17" s="59" t="s">
        <v>165</v>
      </c>
      <c r="H17" s="62"/>
      <c r="J17" s="62"/>
      <c r="L17" s="62"/>
      <c r="M17" s="59" t="s">
        <v>166</v>
      </c>
      <c r="N17" s="62"/>
    </row>
    <row r="18" spans="4:14" s="59" customFormat="1" ht="12" customHeight="1">
      <c r="D18" s="62"/>
      <c r="E18" s="59" t="s">
        <v>167</v>
      </c>
      <c r="F18" s="62"/>
      <c r="G18" s="59" t="s">
        <v>168</v>
      </c>
      <c r="H18" s="62"/>
      <c r="J18" s="62"/>
      <c r="L18" s="62"/>
      <c r="M18" s="59" t="s">
        <v>169</v>
      </c>
      <c r="N18" s="62"/>
    </row>
    <row r="19" spans="4:14" s="59" customFormat="1" ht="12" customHeight="1">
      <c r="D19" s="62"/>
      <c r="E19" s="59" t="s">
        <v>170</v>
      </c>
      <c r="F19" s="62"/>
      <c r="G19" s="59" t="s">
        <v>171</v>
      </c>
      <c r="H19" s="62"/>
      <c r="J19" s="62"/>
      <c r="L19" s="62"/>
      <c r="N19" s="62"/>
    </row>
    <row r="20" spans="4:14" s="59" customFormat="1" ht="12" customHeight="1">
      <c r="D20" s="62"/>
      <c r="F20" s="62"/>
      <c r="G20" s="59" t="s">
        <v>172</v>
      </c>
      <c r="H20" s="62"/>
      <c r="J20" s="62"/>
      <c r="L20" s="62"/>
      <c r="N20" s="62"/>
    </row>
    <row r="21" spans="4:14" s="59" customFormat="1" ht="12" customHeight="1">
      <c r="D21" s="62"/>
      <c r="F21" s="62"/>
      <c r="G21" s="59" t="s">
        <v>173</v>
      </c>
      <c r="H21" s="62"/>
      <c r="J21" s="62"/>
      <c r="L21" s="62"/>
      <c r="N21" s="62"/>
    </row>
    <row r="22" spans="4:14" s="59" customFormat="1" ht="12" customHeight="1">
      <c r="D22" s="62"/>
      <c r="F22" s="62"/>
      <c r="G22" s="59" t="s">
        <v>174</v>
      </c>
      <c r="H22" s="62"/>
      <c r="J22" s="62"/>
      <c r="L22" s="62"/>
      <c r="N22" s="62"/>
    </row>
    <row r="23" spans="1:14" s="59" customFormat="1" ht="12" customHeight="1">
      <c r="A23" s="63"/>
      <c r="B23" s="74" t="s">
        <v>140</v>
      </c>
      <c r="C23" s="63" t="s">
        <v>175</v>
      </c>
      <c r="D23" s="75"/>
      <c r="E23" s="76"/>
      <c r="F23" s="76"/>
      <c r="G23" s="76"/>
      <c r="H23" s="76"/>
      <c r="I23" s="76"/>
      <c r="J23" s="76"/>
      <c r="K23" s="76"/>
      <c r="L23" s="77" t="s">
        <v>140</v>
      </c>
      <c r="M23" s="76" t="s">
        <v>176</v>
      </c>
      <c r="N23" s="75" t="s">
        <v>177</v>
      </c>
    </row>
    <row r="24" spans="4:14" s="59" customFormat="1" ht="12" customHeight="1">
      <c r="D24" s="62"/>
      <c r="L24" s="62"/>
      <c r="M24" s="59" t="s">
        <v>178</v>
      </c>
      <c r="N24" s="62" t="s">
        <v>179</v>
      </c>
    </row>
    <row r="25" spans="4:14" s="59" customFormat="1" ht="12" customHeight="1">
      <c r="D25" s="62"/>
      <c r="L25" s="62"/>
      <c r="M25" s="59" t="s">
        <v>180</v>
      </c>
      <c r="N25" s="62" t="s">
        <v>181</v>
      </c>
    </row>
    <row r="26" spans="4:14" s="59" customFormat="1" ht="12" customHeight="1">
      <c r="D26" s="62"/>
      <c r="L26" s="62"/>
      <c r="M26" s="59" t="s">
        <v>182</v>
      </c>
      <c r="N26" s="62" t="s">
        <v>183</v>
      </c>
    </row>
    <row r="27" spans="4:14" s="59" customFormat="1" ht="12" customHeight="1">
      <c r="D27" s="62"/>
      <c r="L27" s="62"/>
      <c r="M27" s="59" t="s">
        <v>184</v>
      </c>
      <c r="N27" s="62" t="s">
        <v>185</v>
      </c>
    </row>
    <row r="28" spans="4:14" s="59" customFormat="1" ht="12" customHeight="1">
      <c r="D28" s="62"/>
      <c r="L28" s="62"/>
      <c r="M28" s="59" t="s">
        <v>186</v>
      </c>
      <c r="N28" s="62"/>
    </row>
    <row r="29" spans="4:14" s="59" customFormat="1" ht="12" customHeight="1">
      <c r="D29" s="62"/>
      <c r="L29" s="71" t="s">
        <v>140</v>
      </c>
      <c r="M29" s="59" t="s">
        <v>187</v>
      </c>
      <c r="N29" s="62"/>
    </row>
    <row r="30" spans="4:14" s="59" customFormat="1" ht="12" customHeight="1">
      <c r="D30" s="62"/>
      <c r="L30" s="62"/>
      <c r="M30" s="59" t="s">
        <v>188</v>
      </c>
      <c r="N30" s="62"/>
    </row>
    <row r="31" spans="4:14" s="59" customFormat="1" ht="12" customHeight="1">
      <c r="D31" s="62"/>
      <c r="L31" s="62"/>
      <c r="M31" s="59" t="s">
        <v>189</v>
      </c>
      <c r="N31" s="62"/>
    </row>
    <row r="32" spans="4:14" s="59" customFormat="1" ht="12" customHeight="1">
      <c r="D32" s="78"/>
      <c r="E32" s="79"/>
      <c r="F32" s="79"/>
      <c r="G32" s="79"/>
      <c r="H32" s="79"/>
      <c r="I32" s="79"/>
      <c r="J32" s="79"/>
      <c r="K32" s="79"/>
      <c r="L32" s="78"/>
      <c r="M32" s="79" t="s">
        <v>190</v>
      </c>
      <c r="N32" s="78"/>
    </row>
    <row r="33" spans="2:14" s="59" customFormat="1" ht="12" customHeight="1">
      <c r="B33" s="59" t="s">
        <v>191</v>
      </c>
      <c r="D33" s="62"/>
      <c r="N33" s="62"/>
    </row>
    <row r="34" spans="2:14" s="59" customFormat="1" ht="12" customHeight="1">
      <c r="B34" s="59" t="s">
        <v>192</v>
      </c>
      <c r="D34" s="62"/>
      <c r="N34" s="62"/>
    </row>
    <row r="35" spans="2:14" s="59" customFormat="1" ht="12" customHeight="1">
      <c r="B35" s="59" t="s">
        <v>193</v>
      </c>
      <c r="D35" s="62"/>
      <c r="N35" s="62"/>
    </row>
    <row r="36" spans="1:14" s="59" customFormat="1" ht="12" customHeight="1">
      <c r="A36" s="79"/>
      <c r="B36" s="79" t="s">
        <v>194</v>
      </c>
      <c r="C36" s="79"/>
      <c r="D36" s="78"/>
      <c r="E36" s="79"/>
      <c r="F36" s="79"/>
      <c r="G36" s="79"/>
      <c r="H36" s="79"/>
      <c r="I36" s="79"/>
      <c r="J36" s="79"/>
      <c r="K36" s="79"/>
      <c r="L36" s="79"/>
      <c r="M36" s="79"/>
      <c r="N36" s="78"/>
    </row>
    <row r="37" spans="1:14" s="59" customFormat="1" ht="12" customHeight="1">
      <c r="A37" s="59" t="s">
        <v>195</v>
      </c>
      <c r="B37" s="59" t="s">
        <v>196</v>
      </c>
      <c r="D37" s="62"/>
      <c r="N37" s="63"/>
    </row>
    <row r="38" spans="2:14" s="59" customFormat="1" ht="12" customHeight="1">
      <c r="B38" s="59" t="s">
        <v>197</v>
      </c>
      <c r="D38" s="62"/>
      <c r="N38" s="62" t="s">
        <v>198</v>
      </c>
    </row>
    <row r="39" spans="2:14" s="59" customFormat="1" ht="12" customHeight="1">
      <c r="B39" s="59" t="s">
        <v>199</v>
      </c>
      <c r="D39" s="62"/>
      <c r="N39" s="62" t="s">
        <v>200</v>
      </c>
    </row>
    <row r="40" spans="2:14" s="59" customFormat="1" ht="12" customHeight="1">
      <c r="B40" s="59" t="s">
        <v>201</v>
      </c>
      <c r="D40" s="62"/>
      <c r="N40" s="62" t="s">
        <v>202</v>
      </c>
    </row>
    <row r="41" spans="2:14" s="59" customFormat="1" ht="12" customHeight="1">
      <c r="B41" s="59" t="s">
        <v>203</v>
      </c>
      <c r="D41" s="62"/>
      <c r="N41" s="62" t="s">
        <v>204</v>
      </c>
    </row>
    <row r="42" spans="4:14" s="59" customFormat="1" ht="12" customHeight="1">
      <c r="D42" s="62"/>
      <c r="N42" s="62" t="s">
        <v>205</v>
      </c>
    </row>
    <row r="43" spans="4:14" s="59" customFormat="1" ht="12" customHeight="1">
      <c r="D43" s="78"/>
      <c r="E43" s="79"/>
      <c r="F43" s="79"/>
      <c r="G43" s="79"/>
      <c r="H43" s="79"/>
      <c r="I43" s="79"/>
      <c r="J43" s="79"/>
      <c r="K43" s="79"/>
      <c r="L43" s="79"/>
      <c r="M43" s="79"/>
      <c r="N43" s="78" t="s">
        <v>190</v>
      </c>
    </row>
    <row r="44" spans="2:12" s="59" customFormat="1" ht="12" customHeight="1">
      <c r="B44" s="59" t="s">
        <v>206</v>
      </c>
      <c r="D44" s="62" t="s">
        <v>207</v>
      </c>
      <c r="F44" s="62" t="s">
        <v>207</v>
      </c>
      <c r="H44" s="62" t="s">
        <v>207</v>
      </c>
      <c r="J44" s="62" t="s">
        <v>207</v>
      </c>
      <c r="L44" s="62" t="s">
        <v>207</v>
      </c>
    </row>
    <row r="45" spans="2:13" s="59" customFormat="1" ht="12" customHeight="1">
      <c r="B45" s="59" t="s">
        <v>208</v>
      </c>
      <c r="D45" s="71" t="s">
        <v>140</v>
      </c>
      <c r="E45" s="59" t="s">
        <v>209</v>
      </c>
      <c r="F45" s="71" t="s">
        <v>140</v>
      </c>
      <c r="G45" s="59" t="s">
        <v>209</v>
      </c>
      <c r="H45" s="71" t="s">
        <v>140</v>
      </c>
      <c r="I45" s="59" t="s">
        <v>209</v>
      </c>
      <c r="J45" s="71" t="s">
        <v>140</v>
      </c>
      <c r="K45" s="59" t="s">
        <v>210</v>
      </c>
      <c r="L45" s="71" t="s">
        <v>140</v>
      </c>
      <c r="M45" s="59" t="s">
        <v>211</v>
      </c>
    </row>
    <row r="46" spans="4:13" s="59" customFormat="1" ht="12" customHeight="1">
      <c r="D46" s="71"/>
      <c r="E46" s="59" t="s">
        <v>212</v>
      </c>
      <c r="F46" s="62"/>
      <c r="G46" s="59" t="s">
        <v>213</v>
      </c>
      <c r="H46" s="62"/>
      <c r="I46" s="59" t="s">
        <v>214</v>
      </c>
      <c r="J46" s="62"/>
      <c r="K46" s="59" t="s">
        <v>215</v>
      </c>
      <c r="L46" s="62"/>
      <c r="M46" s="59" t="s">
        <v>216</v>
      </c>
    </row>
    <row r="47" spans="4:13" s="59" customFormat="1" ht="12" customHeight="1">
      <c r="D47" s="71" t="s">
        <v>140</v>
      </c>
      <c r="E47" s="59" t="s">
        <v>217</v>
      </c>
      <c r="F47" s="62"/>
      <c r="G47" s="59" t="s">
        <v>218</v>
      </c>
      <c r="H47" s="71" t="s">
        <v>140</v>
      </c>
      <c r="I47" s="59" t="s">
        <v>217</v>
      </c>
      <c r="J47" s="62"/>
      <c r="K47" s="59" t="s">
        <v>219</v>
      </c>
      <c r="L47" s="62"/>
      <c r="M47" s="59" t="s">
        <v>220</v>
      </c>
    </row>
    <row r="48" spans="4:13" s="59" customFormat="1" ht="12" customHeight="1">
      <c r="D48" s="71"/>
      <c r="E48" s="59" t="s">
        <v>221</v>
      </c>
      <c r="F48" s="62"/>
      <c r="G48" s="59" t="s">
        <v>174</v>
      </c>
      <c r="H48" s="62"/>
      <c r="I48" s="59" t="s">
        <v>222</v>
      </c>
      <c r="J48" s="71" t="s">
        <v>140</v>
      </c>
      <c r="K48" s="59" t="s">
        <v>223</v>
      </c>
      <c r="L48" s="62"/>
      <c r="M48" s="59" t="s">
        <v>224</v>
      </c>
    </row>
    <row r="49" spans="4:13" s="59" customFormat="1" ht="12" customHeight="1">
      <c r="D49" s="62"/>
      <c r="E49" s="59" t="s">
        <v>225</v>
      </c>
      <c r="F49" s="71" t="s">
        <v>140</v>
      </c>
      <c r="G49" s="59" t="s">
        <v>217</v>
      </c>
      <c r="H49" s="62"/>
      <c r="I49" s="59" t="s">
        <v>226</v>
      </c>
      <c r="J49" s="62"/>
      <c r="K49" s="59" t="s">
        <v>215</v>
      </c>
      <c r="L49" s="71" t="s">
        <v>140</v>
      </c>
      <c r="M49" s="59" t="s">
        <v>227</v>
      </c>
    </row>
    <row r="50" spans="4:12" s="59" customFormat="1" ht="12" customHeight="1">
      <c r="D50" s="62"/>
      <c r="E50" s="59" t="s">
        <v>228</v>
      </c>
      <c r="F50" s="62"/>
      <c r="G50" s="59" t="s">
        <v>229</v>
      </c>
      <c r="H50" s="62"/>
      <c r="I50" s="59" t="s">
        <v>219</v>
      </c>
      <c r="J50" s="62"/>
      <c r="K50" s="59" t="s">
        <v>230</v>
      </c>
      <c r="L50" s="62"/>
    </row>
    <row r="51" spans="4:12" s="59" customFormat="1" ht="12" customHeight="1">
      <c r="D51" s="62"/>
      <c r="F51" s="62"/>
      <c r="G51" s="59" t="s">
        <v>231</v>
      </c>
      <c r="H51" s="62"/>
      <c r="J51" s="71" t="s">
        <v>140</v>
      </c>
      <c r="K51" s="59" t="s">
        <v>232</v>
      </c>
      <c r="L51" s="62"/>
    </row>
    <row r="52" spans="4:12" s="59" customFormat="1" ht="12" customHeight="1">
      <c r="D52" s="62"/>
      <c r="F52" s="62"/>
      <c r="G52" s="59" t="s">
        <v>233</v>
      </c>
      <c r="H52" s="62"/>
      <c r="J52" s="62"/>
      <c r="K52" s="59" t="s">
        <v>234</v>
      </c>
      <c r="L52" s="62"/>
    </row>
    <row r="53" spans="4:14" s="59" customFormat="1" ht="12" customHeight="1">
      <c r="D53" s="62"/>
      <c r="E53" s="63"/>
      <c r="F53" s="62"/>
      <c r="G53" s="63" t="s">
        <v>174</v>
      </c>
      <c r="H53" s="62"/>
      <c r="I53" s="63"/>
      <c r="J53" s="62"/>
      <c r="K53" s="63" t="s">
        <v>219</v>
      </c>
      <c r="L53" s="62"/>
      <c r="M53" s="63"/>
      <c r="N53" s="63"/>
    </row>
    <row r="54" spans="2:4" s="59" customFormat="1" ht="12" customHeight="1">
      <c r="B54" s="59" t="s">
        <v>235</v>
      </c>
      <c r="D54" s="62"/>
    </row>
    <row r="55" spans="2:4" s="59" customFormat="1" ht="12" customHeight="1">
      <c r="B55" s="59" t="s">
        <v>236</v>
      </c>
      <c r="D55" s="62"/>
    </row>
    <row r="56" spans="2:4" s="59" customFormat="1" ht="12" customHeight="1">
      <c r="B56" s="59" t="s">
        <v>237</v>
      </c>
      <c r="D56" s="62"/>
    </row>
    <row r="57" spans="2:4" s="59" customFormat="1" ht="12" customHeight="1">
      <c r="B57" s="59" t="s">
        <v>238</v>
      </c>
      <c r="D57" s="62"/>
    </row>
    <row r="58" s="59" customFormat="1" ht="12" customHeight="1">
      <c r="D58" s="63"/>
    </row>
    <row r="59" s="59" customFormat="1" ht="12" customHeight="1"/>
    <row r="60" ht="12.75" customHeight="1">
      <c r="A60" s="55" t="s">
        <v>37</v>
      </c>
    </row>
    <row r="61" spans="1:14" ht="12.75" customHeight="1">
      <c r="A61" s="605" t="s">
        <v>239</v>
      </c>
      <c r="B61" s="605"/>
      <c r="C61" s="605"/>
      <c r="D61" s="605"/>
      <c r="E61" s="605"/>
      <c r="F61" s="605"/>
      <c r="G61" s="605"/>
      <c r="H61" s="605"/>
      <c r="I61" s="605"/>
      <c r="J61" s="605"/>
      <c r="K61" s="605"/>
      <c r="L61" s="605"/>
      <c r="M61" s="605"/>
      <c r="N61" s="605"/>
    </row>
    <row r="62" ht="12.75" customHeight="1"/>
    <row r="63" ht="12.75" customHeight="1"/>
  </sheetData>
  <sheetProtection/>
  <mergeCells count="7">
    <mergeCell ref="A61:N61"/>
    <mergeCell ref="A1:N1"/>
    <mergeCell ref="A3:C6"/>
    <mergeCell ref="D4:E6"/>
    <mergeCell ref="F4:G6"/>
    <mergeCell ref="H4:I6"/>
    <mergeCell ref="J4:K6"/>
  </mergeCells>
  <printOptions/>
  <pageMargins left="0.5905511811023623" right="0.5905511811023623" top="0.5905511811023623" bottom="0.7874015748031497" header="0.31496062992125984" footer="0.31496062992125984"/>
  <pageSetup firstPageNumber="6" useFirstPageNumber="1" horizontalDpi="600" verticalDpi="600" orientation="portrait" paperSize="9" r:id="rId2"/>
  <headerFooter alignWithMargins="0">
    <oddHeader xml:space="preserve">&amp;C&amp;"Arial,Standard"&amp;8- &amp;P - </oddHeader>
  </headerFooter>
  <drawing r:id="rId1"/>
</worksheet>
</file>

<file path=xl/worksheets/sheet4.xml><?xml version="1.0" encoding="utf-8"?>
<worksheet xmlns="http://schemas.openxmlformats.org/spreadsheetml/2006/main" xmlns:r="http://schemas.openxmlformats.org/officeDocument/2006/relationships">
  <dimension ref="A1:AM227"/>
  <sheetViews>
    <sheetView zoomScaleSheetLayoutView="100" zoomScalePageLayoutView="10" workbookViewId="0" topLeftCell="A1">
      <selection activeCell="B15" sqref="B15"/>
    </sheetView>
  </sheetViews>
  <sheetFormatPr defaultColWidth="11.421875" defaultRowHeight="12.75" customHeight="1"/>
  <cols>
    <col min="1" max="1" width="11.57421875" style="42" customWidth="1"/>
    <col min="2" max="10" width="8.7109375" style="42" customWidth="1"/>
    <col min="11" max="11" width="11.8515625" style="42" customWidth="1"/>
    <col min="12" max="16" width="15.57421875" style="42" customWidth="1"/>
    <col min="17" max="17" width="8.7109375" style="42" customWidth="1"/>
    <col min="18" max="23" width="13.57421875" style="42" customWidth="1"/>
    <col min="24" max="24" width="23.57421875" style="42" customWidth="1"/>
    <col min="25" max="25" width="0.9921875" style="42" customWidth="1"/>
    <col min="26" max="29" width="16.28125" style="42" customWidth="1"/>
    <col min="30" max="34" width="18.00390625" style="42" customWidth="1"/>
    <col min="35" max="35" width="15.00390625" style="42" customWidth="1"/>
    <col min="36" max="38" width="24.8515625" style="42" customWidth="1"/>
    <col min="39" max="16384" width="11.421875" style="42" customWidth="1"/>
  </cols>
  <sheetData>
    <row r="1" spans="1:14" ht="12.75" customHeight="1">
      <c r="A1" s="618" t="s">
        <v>41</v>
      </c>
      <c r="B1" s="618"/>
      <c r="C1" s="618"/>
      <c r="D1" s="618"/>
      <c r="E1" s="618"/>
      <c r="F1" s="618"/>
      <c r="G1" s="618"/>
      <c r="H1" s="618"/>
      <c r="I1" s="618"/>
      <c r="J1" s="618"/>
      <c r="K1" s="80"/>
      <c r="L1" s="80"/>
      <c r="M1" s="80"/>
      <c r="N1" s="80"/>
    </row>
    <row r="2" spans="1:14" ht="12.75" customHeight="1">
      <c r="A2" s="81"/>
      <c r="B2" s="81"/>
      <c r="C2" s="81"/>
      <c r="D2" s="81"/>
      <c r="E2" s="81"/>
      <c r="F2" s="81"/>
      <c r="G2" s="81"/>
      <c r="H2" s="81"/>
      <c r="I2" s="81"/>
      <c r="J2" s="81"/>
      <c r="K2" s="80"/>
      <c r="L2" s="80"/>
      <c r="M2" s="80"/>
      <c r="N2" s="80"/>
    </row>
    <row r="3" spans="1:14" ht="12.75" customHeight="1">
      <c r="A3" s="81"/>
      <c r="B3" s="81"/>
      <c r="C3" s="81"/>
      <c r="D3" s="81"/>
      <c r="E3" s="81"/>
      <c r="F3" s="81"/>
      <c r="G3" s="81"/>
      <c r="H3" s="81"/>
      <c r="I3" s="81"/>
      <c r="J3" s="81"/>
      <c r="K3" s="80"/>
      <c r="L3" s="80"/>
      <c r="M3" s="80"/>
      <c r="N3" s="80"/>
    </row>
    <row r="4" spans="1:14" ht="12.75" customHeight="1">
      <c r="A4" s="81"/>
      <c r="B4" s="81"/>
      <c r="C4" s="81"/>
      <c r="D4" s="81"/>
      <c r="E4" s="81"/>
      <c r="F4" s="81"/>
      <c r="G4" s="81"/>
      <c r="H4" s="81"/>
      <c r="I4" s="81"/>
      <c r="J4" s="81"/>
      <c r="K4" s="80"/>
      <c r="L4" s="80"/>
      <c r="M4" s="80"/>
      <c r="N4" s="80"/>
    </row>
    <row r="5" spans="1:14" ht="12.75" customHeight="1">
      <c r="A5" s="81"/>
      <c r="B5" s="81"/>
      <c r="C5" s="81"/>
      <c r="D5" s="81"/>
      <c r="E5" s="81"/>
      <c r="F5" s="81"/>
      <c r="G5" s="81"/>
      <c r="H5" s="81"/>
      <c r="I5" s="81"/>
      <c r="J5" s="81"/>
      <c r="K5" s="80"/>
      <c r="L5" s="80"/>
      <c r="M5" s="80"/>
      <c r="N5" s="80"/>
    </row>
    <row r="6" spans="1:14" ht="12.75" customHeight="1">
      <c r="A6" s="81"/>
      <c r="B6" s="81"/>
      <c r="C6" s="81"/>
      <c r="D6" s="81"/>
      <c r="E6" s="81"/>
      <c r="F6" s="81"/>
      <c r="G6" s="81"/>
      <c r="H6" s="81"/>
      <c r="I6" s="81"/>
      <c r="J6" s="81"/>
      <c r="K6" s="80"/>
      <c r="L6" s="80"/>
      <c r="M6" s="80"/>
      <c r="N6" s="80"/>
    </row>
    <row r="7" spans="1:14" ht="12.75" customHeight="1">
      <c r="A7" s="81"/>
      <c r="B7" s="81"/>
      <c r="C7" s="81"/>
      <c r="D7" s="81"/>
      <c r="E7" s="81"/>
      <c r="F7" s="81"/>
      <c r="G7" s="81"/>
      <c r="H7" s="81"/>
      <c r="I7" s="81"/>
      <c r="J7" s="81"/>
      <c r="K7" s="80"/>
      <c r="L7" s="80"/>
      <c r="M7" s="80"/>
      <c r="N7" s="80"/>
    </row>
    <row r="8" spans="1:14" ht="16.5" customHeight="1">
      <c r="A8" s="619" t="s">
        <v>240</v>
      </c>
      <c r="B8" s="619"/>
      <c r="C8" s="619"/>
      <c r="D8" s="619"/>
      <c r="E8" s="619"/>
      <c r="F8" s="619"/>
      <c r="G8" s="619"/>
      <c r="H8" s="619"/>
      <c r="I8" s="619"/>
      <c r="J8" s="619"/>
      <c r="K8" s="80"/>
      <c r="L8" s="80"/>
      <c r="M8" s="80"/>
      <c r="N8" s="80"/>
    </row>
    <row r="9" spans="1:14" ht="14.25" customHeight="1">
      <c r="A9" s="620" t="s">
        <v>241</v>
      </c>
      <c r="B9" s="620"/>
      <c r="C9" s="620"/>
      <c r="D9" s="620"/>
      <c r="E9" s="620"/>
      <c r="F9" s="620"/>
      <c r="G9" s="620"/>
      <c r="H9" s="620"/>
      <c r="I9" s="620"/>
      <c r="J9" s="620"/>
      <c r="K9" s="80"/>
      <c r="L9" s="80"/>
      <c r="M9" s="80"/>
      <c r="N9" s="80"/>
    </row>
    <row r="10" spans="1:25" ht="12.75" customHeight="1">
      <c r="A10" s="621" t="s">
        <v>242</v>
      </c>
      <c r="B10" s="624" t="s">
        <v>243</v>
      </c>
      <c r="C10" s="624"/>
      <c r="D10" s="624"/>
      <c r="E10" s="624"/>
      <c r="F10" s="624"/>
      <c r="G10" s="624"/>
      <c r="H10" s="624"/>
      <c r="I10" s="624"/>
      <c r="J10" s="624"/>
      <c r="S10" s="82"/>
      <c r="T10" s="82"/>
      <c r="U10" s="82"/>
      <c r="V10" s="82"/>
      <c r="W10" s="82"/>
      <c r="X10" s="82"/>
      <c r="Y10" s="82"/>
    </row>
    <row r="11" spans="1:25" ht="12.75" customHeight="1">
      <c r="A11" s="622"/>
      <c r="B11" s="625" t="s">
        <v>244</v>
      </c>
      <c r="C11" s="626" t="s">
        <v>245</v>
      </c>
      <c r="D11" s="626" t="s">
        <v>246</v>
      </c>
      <c r="E11" s="627" t="s">
        <v>247</v>
      </c>
      <c r="F11" s="628"/>
      <c r="G11" s="625"/>
      <c r="H11" s="627" t="s">
        <v>248</v>
      </c>
      <c r="I11" s="628"/>
      <c r="J11" s="628"/>
      <c r="S11" s="82"/>
      <c r="T11" s="629"/>
      <c r="U11" s="629"/>
      <c r="V11" s="629"/>
      <c r="W11" s="83"/>
      <c r="X11" s="83"/>
      <c r="Y11" s="83"/>
    </row>
    <row r="12" spans="1:25" ht="12.75" customHeight="1">
      <c r="A12" s="622"/>
      <c r="B12" s="625"/>
      <c r="C12" s="626"/>
      <c r="D12" s="626"/>
      <c r="E12" s="630" t="s">
        <v>18</v>
      </c>
      <c r="F12" s="628" t="s">
        <v>249</v>
      </c>
      <c r="G12" s="625"/>
      <c r="H12" s="630" t="s">
        <v>18</v>
      </c>
      <c r="I12" s="628" t="s">
        <v>249</v>
      </c>
      <c r="J12" s="628"/>
      <c r="S12" s="82"/>
      <c r="T12" s="629"/>
      <c r="U12" s="629"/>
      <c r="V12" s="629"/>
      <c r="W12" s="83"/>
      <c r="X12" s="83"/>
      <c r="Y12" s="83"/>
    </row>
    <row r="13" spans="1:25" ht="12.75" customHeight="1">
      <c r="A13" s="622"/>
      <c r="B13" s="625"/>
      <c r="C13" s="626"/>
      <c r="D13" s="626"/>
      <c r="E13" s="631"/>
      <c r="F13" s="84" t="s">
        <v>250</v>
      </c>
      <c r="G13" s="85" t="s">
        <v>251</v>
      </c>
      <c r="H13" s="631"/>
      <c r="I13" s="86" t="s">
        <v>252</v>
      </c>
      <c r="J13" s="87" t="s">
        <v>251</v>
      </c>
      <c r="S13" s="82"/>
      <c r="T13" s="629"/>
      <c r="U13" s="629"/>
      <c r="V13" s="629"/>
      <c r="W13" s="83"/>
      <c r="X13" s="83"/>
      <c r="Y13" s="83"/>
    </row>
    <row r="14" spans="1:25" ht="12.75" customHeight="1">
      <c r="A14" s="623"/>
      <c r="B14" s="625"/>
      <c r="C14" s="626"/>
      <c r="D14" s="626"/>
      <c r="E14" s="632"/>
      <c r="F14" s="625" t="s">
        <v>253</v>
      </c>
      <c r="G14" s="626"/>
      <c r="H14" s="632"/>
      <c r="I14" s="625" t="s">
        <v>253</v>
      </c>
      <c r="J14" s="627"/>
      <c r="S14" s="82"/>
      <c r="T14" s="629"/>
      <c r="U14" s="629"/>
      <c r="V14" s="629"/>
      <c r="W14" s="83"/>
      <c r="X14" s="83"/>
      <c r="Y14" s="83"/>
    </row>
    <row r="15" spans="1:25" ht="12.75" customHeight="1">
      <c r="A15" s="569" t="s">
        <v>254</v>
      </c>
      <c r="B15" s="88">
        <v>2760</v>
      </c>
      <c r="C15" s="88">
        <v>861</v>
      </c>
      <c r="D15" s="88">
        <v>492</v>
      </c>
      <c r="E15" s="88">
        <f>F15+G15</f>
        <v>630</v>
      </c>
      <c r="F15" s="88">
        <v>393</v>
      </c>
      <c r="G15" s="88">
        <v>237</v>
      </c>
      <c r="H15" s="88">
        <f>I15+J15</f>
        <v>2038</v>
      </c>
      <c r="I15" s="88">
        <v>1140</v>
      </c>
      <c r="J15" s="88">
        <v>898</v>
      </c>
      <c r="S15" s="82"/>
      <c r="T15" s="82"/>
      <c r="U15" s="82"/>
      <c r="V15" s="82"/>
      <c r="W15" s="82"/>
      <c r="X15" s="82"/>
      <c r="Y15" s="82"/>
    </row>
    <row r="16" spans="1:27" ht="12.75" customHeight="1">
      <c r="A16" s="568" t="s">
        <v>255</v>
      </c>
      <c r="B16" s="88">
        <v>2607</v>
      </c>
      <c r="C16" s="88">
        <v>988</v>
      </c>
      <c r="D16" s="88">
        <v>562</v>
      </c>
      <c r="E16" s="88">
        <f aca="true" t="shared" si="0" ref="E16:E31">F16+G16</f>
        <v>809</v>
      </c>
      <c r="F16" s="88">
        <v>468</v>
      </c>
      <c r="G16" s="88">
        <v>341</v>
      </c>
      <c r="H16" s="88">
        <f aca="true" t="shared" si="1" ref="H16:H31">I16+J16</f>
        <v>2354</v>
      </c>
      <c r="I16" s="88">
        <v>1239</v>
      </c>
      <c r="J16" s="88">
        <v>1115</v>
      </c>
      <c r="S16" s="82"/>
      <c r="T16" s="89"/>
      <c r="U16" s="82"/>
      <c r="V16" s="82"/>
      <c r="W16" s="90"/>
      <c r="X16" s="90"/>
      <c r="Y16" s="90"/>
      <c r="Z16" s="90"/>
      <c r="AA16" s="90"/>
    </row>
    <row r="17" spans="1:27" ht="12.75" customHeight="1">
      <c r="A17" s="568" t="s">
        <v>256</v>
      </c>
      <c r="B17" s="88">
        <v>2160</v>
      </c>
      <c r="C17" s="88">
        <v>1059</v>
      </c>
      <c r="D17" s="88">
        <v>605</v>
      </c>
      <c r="E17" s="88">
        <f t="shared" si="0"/>
        <v>950</v>
      </c>
      <c r="F17" s="88">
        <v>492</v>
      </c>
      <c r="G17" s="88">
        <v>458</v>
      </c>
      <c r="H17" s="88">
        <f t="shared" si="1"/>
        <v>2556</v>
      </c>
      <c r="I17" s="88">
        <v>1343</v>
      </c>
      <c r="J17" s="88">
        <v>1213</v>
      </c>
      <c r="S17" s="82"/>
      <c r="T17" s="89"/>
      <c r="U17" s="82"/>
      <c r="V17" s="82"/>
      <c r="W17" s="90"/>
      <c r="X17" s="90"/>
      <c r="Y17" s="90"/>
      <c r="Z17" s="90"/>
      <c r="AA17" s="90"/>
    </row>
    <row r="18" spans="1:27" ht="12.75" customHeight="1">
      <c r="A18" s="568" t="s">
        <v>257</v>
      </c>
      <c r="B18" s="88">
        <v>1981</v>
      </c>
      <c r="C18" s="88">
        <v>1132</v>
      </c>
      <c r="D18" s="88">
        <v>645</v>
      </c>
      <c r="E18" s="88">
        <f t="shared" si="0"/>
        <v>934</v>
      </c>
      <c r="F18" s="88">
        <v>458</v>
      </c>
      <c r="G18" s="88">
        <v>476</v>
      </c>
      <c r="H18" s="88">
        <f t="shared" si="1"/>
        <v>2636</v>
      </c>
      <c r="I18" s="88">
        <v>1347</v>
      </c>
      <c r="J18" s="88">
        <v>1289</v>
      </c>
      <c r="S18" s="82"/>
      <c r="T18" s="89"/>
      <c r="U18" s="82"/>
      <c r="V18" s="82"/>
      <c r="W18" s="90"/>
      <c r="X18" s="90"/>
      <c r="Y18" s="90"/>
      <c r="Z18" s="90"/>
      <c r="AA18" s="90"/>
    </row>
    <row r="19" spans="1:27" ht="12.75" customHeight="1">
      <c r="A19" s="568" t="s">
        <v>258</v>
      </c>
      <c r="B19" s="88">
        <v>1903</v>
      </c>
      <c r="C19" s="88">
        <v>1118</v>
      </c>
      <c r="D19" s="88">
        <v>648</v>
      </c>
      <c r="E19" s="88">
        <f t="shared" si="0"/>
        <v>952</v>
      </c>
      <c r="F19" s="88">
        <v>498</v>
      </c>
      <c r="G19" s="88">
        <v>454</v>
      </c>
      <c r="H19" s="88">
        <f t="shared" si="1"/>
        <v>2537</v>
      </c>
      <c r="I19" s="88">
        <v>1240</v>
      </c>
      <c r="J19" s="88">
        <v>1297</v>
      </c>
      <c r="S19" s="82"/>
      <c r="T19" s="89"/>
      <c r="U19" s="82"/>
      <c r="V19" s="82"/>
      <c r="W19" s="90"/>
      <c r="X19" s="90"/>
      <c r="Y19" s="90"/>
      <c r="Z19" s="90"/>
      <c r="AA19" s="90"/>
    </row>
    <row r="20" spans="1:27" ht="12.75" customHeight="1">
      <c r="A20" s="568" t="s">
        <v>259</v>
      </c>
      <c r="B20" s="88">
        <v>1787</v>
      </c>
      <c r="C20" s="88">
        <v>988</v>
      </c>
      <c r="D20" s="88">
        <v>605</v>
      </c>
      <c r="E20" s="88">
        <f t="shared" si="0"/>
        <v>951</v>
      </c>
      <c r="F20" s="88">
        <v>466</v>
      </c>
      <c r="G20" s="88">
        <v>485</v>
      </c>
      <c r="H20" s="88">
        <f t="shared" si="1"/>
        <v>2191</v>
      </c>
      <c r="I20" s="88">
        <v>992</v>
      </c>
      <c r="J20" s="88">
        <v>1199</v>
      </c>
      <c r="S20" s="82"/>
      <c r="T20" s="89"/>
      <c r="U20" s="82"/>
      <c r="V20" s="82"/>
      <c r="W20" s="90"/>
      <c r="X20" s="90"/>
      <c r="Y20" s="90"/>
      <c r="Z20" s="90"/>
      <c r="AA20" s="90"/>
    </row>
    <row r="21" spans="1:27" ht="12.75" customHeight="1">
      <c r="A21" s="568" t="s">
        <v>260</v>
      </c>
      <c r="B21" s="88">
        <v>1779</v>
      </c>
      <c r="C21" s="88">
        <v>1001</v>
      </c>
      <c r="D21" s="88">
        <v>551</v>
      </c>
      <c r="E21" s="88">
        <f t="shared" si="0"/>
        <v>995</v>
      </c>
      <c r="F21" s="88">
        <v>537</v>
      </c>
      <c r="G21" s="88">
        <v>458</v>
      </c>
      <c r="H21" s="88">
        <f t="shared" si="1"/>
        <v>2044</v>
      </c>
      <c r="I21" s="88">
        <v>1075</v>
      </c>
      <c r="J21" s="88">
        <v>969</v>
      </c>
      <c r="S21" s="82"/>
      <c r="T21" s="89"/>
      <c r="U21" s="82"/>
      <c r="V21" s="82"/>
      <c r="W21" s="90"/>
      <c r="X21" s="90"/>
      <c r="Y21" s="90"/>
      <c r="Z21" s="90"/>
      <c r="AA21" s="90"/>
    </row>
    <row r="22" spans="1:27" ht="12.75" customHeight="1">
      <c r="A22" s="568" t="s">
        <v>261</v>
      </c>
      <c r="B22" s="88">
        <v>1705</v>
      </c>
      <c r="C22" s="88">
        <v>946</v>
      </c>
      <c r="D22" s="88">
        <v>516</v>
      </c>
      <c r="E22" s="88">
        <f t="shared" si="0"/>
        <v>1025</v>
      </c>
      <c r="F22" s="88">
        <v>494</v>
      </c>
      <c r="G22" s="88">
        <v>531</v>
      </c>
      <c r="H22" s="88">
        <f t="shared" si="1"/>
        <v>2258</v>
      </c>
      <c r="I22" s="88">
        <v>1205</v>
      </c>
      <c r="J22" s="88">
        <v>1053</v>
      </c>
      <c r="S22" s="82"/>
      <c r="T22" s="89"/>
      <c r="U22" s="82"/>
      <c r="V22" s="82"/>
      <c r="W22" s="90"/>
      <c r="X22" s="90"/>
      <c r="Y22" s="90"/>
      <c r="Z22" s="90"/>
      <c r="AA22" s="90"/>
    </row>
    <row r="23" spans="1:27" ht="12.75" customHeight="1">
      <c r="A23" s="568" t="s">
        <v>262</v>
      </c>
      <c r="B23" s="88">
        <v>1636</v>
      </c>
      <c r="C23" s="88">
        <v>687</v>
      </c>
      <c r="D23" s="88">
        <v>516</v>
      </c>
      <c r="E23" s="88">
        <f t="shared" si="0"/>
        <v>920</v>
      </c>
      <c r="F23" s="88">
        <v>427</v>
      </c>
      <c r="G23" s="88">
        <v>493</v>
      </c>
      <c r="H23" s="88">
        <f t="shared" si="1"/>
        <v>2288</v>
      </c>
      <c r="I23" s="88">
        <v>1107</v>
      </c>
      <c r="J23" s="88">
        <v>1181</v>
      </c>
      <c r="S23" s="82"/>
      <c r="T23" s="89"/>
      <c r="U23" s="82"/>
      <c r="V23" s="82"/>
      <c r="W23" s="90"/>
      <c r="X23" s="90"/>
      <c r="Y23" s="90"/>
      <c r="Z23" s="90"/>
      <c r="AA23" s="90"/>
    </row>
    <row r="24" spans="1:27" ht="12.75" customHeight="1">
      <c r="A24" s="568" t="s">
        <v>263</v>
      </c>
      <c r="B24" s="88">
        <v>1645</v>
      </c>
      <c r="C24" s="88">
        <v>484</v>
      </c>
      <c r="D24" s="88">
        <v>509</v>
      </c>
      <c r="E24" s="88">
        <f t="shared" si="0"/>
        <v>890</v>
      </c>
      <c r="F24" s="88">
        <v>476</v>
      </c>
      <c r="G24" s="88">
        <v>414</v>
      </c>
      <c r="H24" s="88">
        <f t="shared" si="1"/>
        <v>2150</v>
      </c>
      <c r="I24" s="88">
        <v>1041</v>
      </c>
      <c r="J24" s="88">
        <v>1109</v>
      </c>
      <c r="S24" s="82"/>
      <c r="T24" s="89"/>
      <c r="U24" s="82"/>
      <c r="V24" s="82"/>
      <c r="W24" s="90"/>
      <c r="X24" s="90"/>
      <c r="Y24" s="90"/>
      <c r="Z24" s="90"/>
      <c r="AA24" s="90"/>
    </row>
    <row r="25" spans="1:27" ht="12.75" customHeight="1">
      <c r="A25" s="568" t="s">
        <v>264</v>
      </c>
      <c r="B25" s="88">
        <v>1723</v>
      </c>
      <c r="C25" s="88">
        <f>208+244</f>
        <v>452</v>
      </c>
      <c r="D25" s="88">
        <v>473</v>
      </c>
      <c r="E25" s="88">
        <f t="shared" si="0"/>
        <v>859</v>
      </c>
      <c r="F25" s="88">
        <v>394</v>
      </c>
      <c r="G25" s="88">
        <v>465</v>
      </c>
      <c r="H25" s="88">
        <f t="shared" si="1"/>
        <v>2110</v>
      </c>
      <c r="I25" s="88">
        <v>1094</v>
      </c>
      <c r="J25" s="88">
        <v>1016</v>
      </c>
      <c r="S25" s="82"/>
      <c r="T25" s="89"/>
      <c r="U25" s="82"/>
      <c r="V25" s="82"/>
      <c r="W25" s="90"/>
      <c r="X25" s="90"/>
      <c r="Y25" s="90"/>
      <c r="Z25" s="90"/>
      <c r="AA25" s="90"/>
    </row>
    <row r="26" spans="1:27" ht="12.75" customHeight="1">
      <c r="A26" s="568" t="s">
        <v>265</v>
      </c>
      <c r="B26" s="88">
        <v>1852</v>
      </c>
      <c r="C26" s="88">
        <v>487</v>
      </c>
      <c r="D26" s="88">
        <v>505</v>
      </c>
      <c r="E26" s="88">
        <f t="shared" si="0"/>
        <v>1067</v>
      </c>
      <c r="F26" s="88">
        <v>680</v>
      </c>
      <c r="G26" s="88">
        <v>387</v>
      </c>
      <c r="H26" s="88">
        <f t="shared" si="1"/>
        <v>2361</v>
      </c>
      <c r="I26" s="88">
        <v>1289</v>
      </c>
      <c r="J26" s="88">
        <v>1072</v>
      </c>
      <c r="S26" s="82"/>
      <c r="T26" s="89"/>
      <c r="U26" s="82"/>
      <c r="V26" s="82"/>
      <c r="W26" s="90"/>
      <c r="X26" s="90"/>
      <c r="Y26" s="90"/>
      <c r="Z26" s="90"/>
      <c r="AA26" s="90"/>
    </row>
    <row r="27" spans="1:27" ht="12.75" customHeight="1">
      <c r="A27" s="568" t="s">
        <v>266</v>
      </c>
      <c r="B27" s="88">
        <v>2047</v>
      </c>
      <c r="C27" s="88">
        <f>272+297</f>
        <v>569</v>
      </c>
      <c r="D27" s="88">
        <v>517</v>
      </c>
      <c r="E27" s="88">
        <f t="shared" si="0"/>
        <v>1470</v>
      </c>
      <c r="F27" s="88">
        <v>799</v>
      </c>
      <c r="G27" s="88">
        <v>671</v>
      </c>
      <c r="H27" s="88">
        <f t="shared" si="1"/>
        <v>2695</v>
      </c>
      <c r="I27" s="88">
        <v>1440</v>
      </c>
      <c r="J27" s="88">
        <v>1255</v>
      </c>
      <c r="S27" s="82"/>
      <c r="T27" s="89"/>
      <c r="U27" s="82"/>
      <c r="V27" s="82"/>
      <c r="W27" s="90"/>
      <c r="X27" s="90"/>
      <c r="Y27" s="90"/>
      <c r="Z27" s="90"/>
      <c r="AA27" s="90"/>
    </row>
    <row r="28" spans="1:27" ht="12.75" customHeight="1">
      <c r="A28" s="568" t="s">
        <v>267</v>
      </c>
      <c r="B28" s="88">
        <v>2200</v>
      </c>
      <c r="C28" s="88">
        <f>383+388</f>
        <v>771</v>
      </c>
      <c r="D28" s="88">
        <v>505</v>
      </c>
      <c r="E28" s="88">
        <f t="shared" si="0"/>
        <v>1898</v>
      </c>
      <c r="F28" s="88">
        <v>1105</v>
      </c>
      <c r="G28" s="88">
        <v>793</v>
      </c>
      <c r="H28" s="88">
        <f t="shared" si="1"/>
        <v>3222</v>
      </c>
      <c r="I28" s="88">
        <v>1787</v>
      </c>
      <c r="J28" s="88">
        <v>1435</v>
      </c>
      <c r="S28" s="82"/>
      <c r="T28" s="89"/>
      <c r="U28" s="82"/>
      <c r="V28" s="82"/>
      <c r="W28" s="90"/>
      <c r="X28" s="90"/>
      <c r="Y28" s="90"/>
      <c r="Z28" s="90"/>
      <c r="AA28" s="90"/>
    </row>
    <row r="29" spans="1:27" ht="12.75" customHeight="1">
      <c r="A29" s="568" t="s">
        <v>268</v>
      </c>
      <c r="B29" s="88">
        <v>2202</v>
      </c>
      <c r="C29" s="88">
        <v>968</v>
      </c>
      <c r="D29" s="88">
        <v>520</v>
      </c>
      <c r="E29" s="88">
        <f t="shared" si="0"/>
        <v>2367</v>
      </c>
      <c r="F29" s="88">
        <v>1268</v>
      </c>
      <c r="G29" s="88">
        <v>1099</v>
      </c>
      <c r="H29" s="88">
        <f t="shared" si="1"/>
        <v>3664</v>
      </c>
      <c r="I29" s="88">
        <v>1902</v>
      </c>
      <c r="J29" s="88">
        <v>1762</v>
      </c>
      <c r="S29" s="82"/>
      <c r="T29" s="89"/>
      <c r="U29" s="82"/>
      <c r="V29" s="82"/>
      <c r="W29" s="90"/>
      <c r="X29" s="90"/>
      <c r="Y29" s="90"/>
      <c r="Z29" s="90"/>
      <c r="AA29" s="90"/>
    </row>
    <row r="30" spans="1:27" ht="12.75" customHeight="1">
      <c r="A30" s="568" t="s">
        <v>269</v>
      </c>
      <c r="B30" s="88">
        <v>2158</v>
      </c>
      <c r="C30" s="88">
        <v>1058</v>
      </c>
      <c r="D30" s="88">
        <v>584</v>
      </c>
      <c r="E30" s="88">
        <f t="shared" si="0"/>
        <v>2568</v>
      </c>
      <c r="F30" s="88">
        <v>1308</v>
      </c>
      <c r="G30" s="88">
        <v>1260</v>
      </c>
      <c r="H30" s="88">
        <f t="shared" si="1"/>
        <v>3774</v>
      </c>
      <c r="I30" s="88">
        <v>1902</v>
      </c>
      <c r="J30" s="88">
        <v>1872</v>
      </c>
      <c r="S30" s="82"/>
      <c r="T30" s="89"/>
      <c r="U30" s="82"/>
      <c r="V30" s="82"/>
      <c r="W30" s="90"/>
      <c r="X30" s="90"/>
      <c r="Y30" s="90"/>
      <c r="Z30" s="90"/>
      <c r="AA30" s="90"/>
    </row>
    <row r="31" spans="1:25" ht="12.75" customHeight="1">
      <c r="A31" s="568" t="s">
        <v>270</v>
      </c>
      <c r="B31" s="88">
        <v>2127</v>
      </c>
      <c r="C31" s="88">
        <v>1106</v>
      </c>
      <c r="D31" s="88">
        <v>634</v>
      </c>
      <c r="E31" s="88">
        <f t="shared" si="0"/>
        <v>2626</v>
      </c>
      <c r="F31" s="88">
        <v>1339</v>
      </c>
      <c r="G31" s="88">
        <v>1287</v>
      </c>
      <c r="H31" s="88">
        <f t="shared" si="1"/>
        <v>3784</v>
      </c>
      <c r="I31" s="88">
        <v>1905</v>
      </c>
      <c r="J31" s="88">
        <v>1879</v>
      </c>
      <c r="S31" s="82"/>
      <c r="T31" s="89"/>
      <c r="U31" s="82"/>
      <c r="V31" s="82"/>
      <c r="W31" s="90"/>
      <c r="X31" s="82"/>
      <c r="Y31" s="82"/>
    </row>
    <row r="32" spans="1:25" ht="12.75" customHeight="1">
      <c r="A32" s="568" t="s">
        <v>1022</v>
      </c>
      <c r="B32" s="88">
        <v>1994</v>
      </c>
      <c r="C32" s="88">
        <v>983</v>
      </c>
      <c r="D32" s="88">
        <v>589</v>
      </c>
      <c r="E32" s="88">
        <v>2599</v>
      </c>
      <c r="F32" s="88">
        <v>1272</v>
      </c>
      <c r="G32" s="88">
        <v>1327</v>
      </c>
      <c r="H32" s="88">
        <v>3760</v>
      </c>
      <c r="I32" s="88">
        <v>1884</v>
      </c>
      <c r="J32" s="88">
        <v>1876</v>
      </c>
      <c r="S32" s="82"/>
      <c r="T32" s="89"/>
      <c r="U32" s="82"/>
      <c r="V32" s="82"/>
      <c r="W32" s="90"/>
      <c r="X32" s="82"/>
      <c r="Y32" s="82"/>
    </row>
    <row r="33" spans="1:25" ht="16.5" customHeight="1">
      <c r="A33" s="46"/>
      <c r="B33" s="46"/>
      <c r="C33" s="46"/>
      <c r="D33" s="46"/>
      <c r="E33" s="46"/>
      <c r="F33" s="46"/>
      <c r="G33" s="46"/>
      <c r="H33" s="46"/>
      <c r="I33" s="46"/>
      <c r="J33" s="46"/>
      <c r="K33" s="618" t="s">
        <v>271</v>
      </c>
      <c r="L33" s="618"/>
      <c r="M33" s="618"/>
      <c r="N33" s="618"/>
      <c r="O33" s="618"/>
      <c r="P33" s="618"/>
      <c r="S33" s="82"/>
      <c r="T33" s="82"/>
      <c r="U33" s="82"/>
      <c r="V33" s="82"/>
      <c r="W33" s="82"/>
      <c r="X33" s="82"/>
      <c r="Y33" s="82"/>
    </row>
    <row r="34" spans="1:25" ht="14.25" customHeight="1">
      <c r="A34" s="46"/>
      <c r="B34" s="46"/>
      <c r="C34" s="46"/>
      <c r="D34" s="46"/>
      <c r="E34" s="46"/>
      <c r="F34" s="46"/>
      <c r="G34" s="46"/>
      <c r="H34" s="46"/>
      <c r="I34" s="46"/>
      <c r="J34" s="46"/>
      <c r="K34" s="92"/>
      <c r="L34" s="92"/>
      <c r="M34" s="92"/>
      <c r="N34" s="92"/>
      <c r="O34" s="92"/>
      <c r="P34" s="92"/>
      <c r="S34" s="82"/>
      <c r="T34" s="82"/>
      <c r="U34" s="82"/>
      <c r="V34" s="82"/>
      <c r="W34" s="82"/>
      <c r="X34" s="82"/>
      <c r="Y34" s="82"/>
    </row>
    <row r="35" spans="1:18" ht="12.75" customHeight="1">
      <c r="A35" s="46"/>
      <c r="B35" s="46"/>
      <c r="C35" s="46"/>
      <c r="D35" s="46"/>
      <c r="E35" s="46"/>
      <c r="F35" s="46"/>
      <c r="G35" s="46"/>
      <c r="H35" s="46"/>
      <c r="I35" s="46"/>
      <c r="J35" s="46"/>
      <c r="K35" s="642" t="s">
        <v>272</v>
      </c>
      <c r="L35" s="643" t="s">
        <v>273</v>
      </c>
      <c r="M35" s="644"/>
      <c r="N35" s="644"/>
      <c r="O35" s="644"/>
      <c r="P35" s="644"/>
      <c r="Q35" s="83"/>
      <c r="R35" s="83"/>
    </row>
    <row r="36" spans="1:16" ht="12.75" customHeight="1">
      <c r="A36" s="46"/>
      <c r="B36" s="46"/>
      <c r="C36" s="46"/>
      <c r="D36" s="46"/>
      <c r="E36" s="46"/>
      <c r="F36" s="46"/>
      <c r="G36" s="46"/>
      <c r="H36" s="46"/>
      <c r="I36" s="46"/>
      <c r="J36" s="46"/>
      <c r="K36" s="636"/>
      <c r="L36" s="634" t="s">
        <v>18</v>
      </c>
      <c r="M36" s="645" t="s">
        <v>274</v>
      </c>
      <c r="N36" s="645"/>
      <c r="O36" s="645" t="s">
        <v>275</v>
      </c>
      <c r="P36" s="646"/>
    </row>
    <row r="37" spans="1:16" ht="12.75" customHeight="1">
      <c r="A37" s="46"/>
      <c r="B37" s="46"/>
      <c r="C37" s="46"/>
      <c r="D37" s="46"/>
      <c r="E37" s="46"/>
      <c r="F37" s="46"/>
      <c r="G37" s="46"/>
      <c r="H37" s="46"/>
      <c r="I37" s="46"/>
      <c r="J37" s="46"/>
      <c r="K37" s="636"/>
      <c r="L37" s="634"/>
      <c r="M37" s="633" t="s">
        <v>276</v>
      </c>
      <c r="N37" s="626" t="s">
        <v>277</v>
      </c>
      <c r="O37" s="634" t="s">
        <v>276</v>
      </c>
      <c r="P37" s="627" t="s">
        <v>277</v>
      </c>
    </row>
    <row r="38" spans="1:16" ht="12.75" customHeight="1">
      <c r="A38" s="46"/>
      <c r="B38" s="46"/>
      <c r="C38" s="46"/>
      <c r="D38" s="46"/>
      <c r="E38" s="46"/>
      <c r="F38" s="46"/>
      <c r="G38" s="46"/>
      <c r="H38" s="46"/>
      <c r="I38" s="46"/>
      <c r="J38" s="46"/>
      <c r="K38" s="638"/>
      <c r="L38" s="634"/>
      <c r="M38" s="633"/>
      <c r="N38" s="626"/>
      <c r="O38" s="634"/>
      <c r="P38" s="627"/>
    </row>
    <row r="39" spans="1:16" ht="12.75" customHeight="1">
      <c r="A39" s="46"/>
      <c r="B39" s="46"/>
      <c r="C39" s="46"/>
      <c r="D39" s="46"/>
      <c r="E39" s="46"/>
      <c r="F39" s="46"/>
      <c r="G39" s="46"/>
      <c r="H39" s="46"/>
      <c r="I39" s="46"/>
      <c r="J39" s="46"/>
      <c r="K39" s="93">
        <v>1995</v>
      </c>
      <c r="L39" s="88">
        <f>M39+O39</f>
        <v>572</v>
      </c>
      <c r="M39" s="88">
        <v>325</v>
      </c>
      <c r="N39" s="88">
        <v>196</v>
      </c>
      <c r="O39" s="88">
        <v>247</v>
      </c>
      <c r="P39" s="88">
        <v>127</v>
      </c>
    </row>
    <row r="40" spans="1:16" ht="12.75" customHeight="1">
      <c r="A40" s="46"/>
      <c r="B40" s="46"/>
      <c r="C40" s="46"/>
      <c r="D40" s="46"/>
      <c r="E40" s="46"/>
      <c r="F40" s="46"/>
      <c r="G40" s="46"/>
      <c r="H40" s="46"/>
      <c r="I40" s="46"/>
      <c r="J40" s="46"/>
      <c r="K40" s="93">
        <v>1996</v>
      </c>
      <c r="L40" s="88">
        <f aca="true" t="shared" si="2" ref="L40:L55">M40+O40</f>
        <v>617</v>
      </c>
      <c r="M40" s="88">
        <v>361</v>
      </c>
      <c r="N40" s="88">
        <v>169</v>
      </c>
      <c r="O40" s="88">
        <v>256</v>
      </c>
      <c r="P40" s="88">
        <v>134</v>
      </c>
    </row>
    <row r="41" spans="1:16" ht="12.75" customHeight="1">
      <c r="A41" s="46"/>
      <c r="B41" s="46"/>
      <c r="C41" s="46"/>
      <c r="D41" s="46"/>
      <c r="E41" s="46"/>
      <c r="F41" s="46"/>
      <c r="G41" s="46"/>
      <c r="H41" s="46"/>
      <c r="I41" s="46"/>
      <c r="J41" s="46"/>
      <c r="K41" s="93">
        <v>1997</v>
      </c>
      <c r="L41" s="88">
        <f t="shared" si="2"/>
        <v>554</v>
      </c>
      <c r="M41" s="88">
        <v>274</v>
      </c>
      <c r="N41" s="88">
        <v>114</v>
      </c>
      <c r="O41" s="88">
        <v>280</v>
      </c>
      <c r="P41" s="88">
        <v>150</v>
      </c>
    </row>
    <row r="42" spans="1:16" ht="12.75" customHeight="1">
      <c r="A42" s="46"/>
      <c r="B42" s="46"/>
      <c r="C42" s="46"/>
      <c r="D42" s="46"/>
      <c r="E42" s="46"/>
      <c r="F42" s="46"/>
      <c r="G42" s="46"/>
      <c r="H42" s="46"/>
      <c r="I42" s="46"/>
      <c r="J42" s="46"/>
      <c r="K42" s="93">
        <v>1998</v>
      </c>
      <c r="L42" s="88">
        <f t="shared" si="2"/>
        <v>491</v>
      </c>
      <c r="M42" s="88">
        <v>239</v>
      </c>
      <c r="N42" s="88">
        <v>130</v>
      </c>
      <c r="O42" s="88">
        <v>252</v>
      </c>
      <c r="P42" s="88">
        <v>109</v>
      </c>
    </row>
    <row r="43" spans="1:16" ht="12.75" customHeight="1">
      <c r="A43" s="46"/>
      <c r="B43" s="46"/>
      <c r="C43" s="46"/>
      <c r="D43" s="46"/>
      <c r="E43" s="46"/>
      <c r="F43" s="46"/>
      <c r="G43" s="46"/>
      <c r="H43" s="46"/>
      <c r="I43" s="46"/>
      <c r="J43" s="46"/>
      <c r="K43" s="93">
        <v>1999</v>
      </c>
      <c r="L43" s="88">
        <f t="shared" si="2"/>
        <v>492</v>
      </c>
      <c r="M43" s="88">
        <v>286</v>
      </c>
      <c r="N43" s="88">
        <v>158</v>
      </c>
      <c r="O43" s="88">
        <v>206</v>
      </c>
      <c r="P43" s="88">
        <v>101</v>
      </c>
    </row>
    <row r="44" spans="1:16" ht="12.75" customHeight="1">
      <c r="A44" s="46"/>
      <c r="B44" s="46"/>
      <c r="C44" s="46"/>
      <c r="D44" s="46"/>
      <c r="E44" s="46"/>
      <c r="F44" s="46"/>
      <c r="G44" s="46"/>
      <c r="H44" s="46"/>
      <c r="I44" s="46"/>
      <c r="J44" s="46"/>
      <c r="K44" s="93">
        <v>2000</v>
      </c>
      <c r="L44" s="88">
        <f t="shared" si="2"/>
        <v>457</v>
      </c>
      <c r="M44" s="88">
        <v>270</v>
      </c>
      <c r="N44" s="88">
        <v>116</v>
      </c>
      <c r="O44" s="88">
        <v>187</v>
      </c>
      <c r="P44" s="88">
        <v>91</v>
      </c>
    </row>
    <row r="45" spans="1:16" ht="12.75" customHeight="1">
      <c r="A45" s="46"/>
      <c r="B45" s="46"/>
      <c r="C45" s="46"/>
      <c r="D45" s="46"/>
      <c r="E45" s="46"/>
      <c r="F45" s="46"/>
      <c r="G45" s="46"/>
      <c r="H45" s="46"/>
      <c r="I45" s="46"/>
      <c r="J45" s="46"/>
      <c r="K45" s="93">
        <v>2001</v>
      </c>
      <c r="L45" s="88">
        <f t="shared" si="2"/>
        <v>428</v>
      </c>
      <c r="M45" s="88">
        <v>238</v>
      </c>
      <c r="N45" s="88">
        <v>128</v>
      </c>
      <c r="O45" s="88">
        <v>190</v>
      </c>
      <c r="P45" s="88">
        <v>101</v>
      </c>
    </row>
    <row r="46" spans="1:16" ht="12.75" customHeight="1">
      <c r="A46" s="46"/>
      <c r="B46" s="46"/>
      <c r="C46" s="46"/>
      <c r="D46" s="46"/>
      <c r="E46" s="46"/>
      <c r="F46" s="46"/>
      <c r="G46" s="46"/>
      <c r="H46" s="46"/>
      <c r="I46" s="46"/>
      <c r="J46" s="46"/>
      <c r="K46" s="93">
        <v>2002</v>
      </c>
      <c r="L46" s="88">
        <f t="shared" si="2"/>
        <v>547</v>
      </c>
      <c r="M46" s="88">
        <v>279</v>
      </c>
      <c r="N46" s="88">
        <v>155</v>
      </c>
      <c r="O46" s="88">
        <v>268</v>
      </c>
      <c r="P46" s="88">
        <v>267</v>
      </c>
    </row>
    <row r="47" spans="1:16" ht="12.75" customHeight="1">
      <c r="A47" s="46"/>
      <c r="B47" s="46"/>
      <c r="C47" s="46"/>
      <c r="D47" s="46"/>
      <c r="E47" s="46"/>
      <c r="F47" s="46"/>
      <c r="G47" s="46"/>
      <c r="H47" s="46"/>
      <c r="I47" s="46"/>
      <c r="J47" s="46"/>
      <c r="K47" s="93">
        <v>2003</v>
      </c>
      <c r="L47" s="88">
        <f t="shared" si="2"/>
        <v>729</v>
      </c>
      <c r="M47" s="88">
        <v>326</v>
      </c>
      <c r="N47" s="88">
        <v>176</v>
      </c>
      <c r="O47" s="88">
        <v>403</v>
      </c>
      <c r="P47" s="88">
        <v>164</v>
      </c>
    </row>
    <row r="48" spans="1:16" ht="12.75" customHeight="1">
      <c r="A48" s="46"/>
      <c r="B48" s="46"/>
      <c r="C48" s="46"/>
      <c r="D48" s="46"/>
      <c r="E48" s="46"/>
      <c r="F48" s="46"/>
      <c r="G48" s="46"/>
      <c r="H48" s="46"/>
      <c r="I48" s="46"/>
      <c r="J48" s="46"/>
      <c r="K48" s="93">
        <v>2004</v>
      </c>
      <c r="L48" s="88">
        <f t="shared" si="2"/>
        <v>588</v>
      </c>
      <c r="M48" s="88">
        <v>311</v>
      </c>
      <c r="N48" s="88">
        <v>140</v>
      </c>
      <c r="O48" s="88">
        <v>277</v>
      </c>
      <c r="P48" s="88">
        <v>128</v>
      </c>
    </row>
    <row r="49" spans="1:16" ht="12.75" customHeight="1">
      <c r="A49" s="46"/>
      <c r="B49" s="46"/>
      <c r="C49" s="46"/>
      <c r="D49" s="46"/>
      <c r="E49" s="46"/>
      <c r="F49" s="46"/>
      <c r="G49" s="46"/>
      <c r="H49" s="46"/>
      <c r="I49" s="46"/>
      <c r="J49" s="46"/>
      <c r="K49" s="93">
        <v>2005</v>
      </c>
      <c r="L49" s="88">
        <f t="shared" si="2"/>
        <v>572</v>
      </c>
      <c r="M49" s="88">
        <v>317</v>
      </c>
      <c r="N49" s="88">
        <v>183</v>
      </c>
      <c r="O49" s="88">
        <v>255</v>
      </c>
      <c r="P49" s="88">
        <v>133</v>
      </c>
    </row>
    <row r="50" spans="1:16" ht="12.75" customHeight="1">
      <c r="A50" s="46"/>
      <c r="B50" s="46"/>
      <c r="C50" s="46"/>
      <c r="D50" s="46"/>
      <c r="E50" s="46"/>
      <c r="F50" s="46"/>
      <c r="G50" s="46"/>
      <c r="H50" s="46"/>
      <c r="I50" s="46"/>
      <c r="J50" s="46"/>
      <c r="K50" s="93">
        <v>2006</v>
      </c>
      <c r="L50" s="88">
        <f t="shared" si="2"/>
        <v>626</v>
      </c>
      <c r="M50" s="88">
        <v>337</v>
      </c>
      <c r="N50" s="88">
        <v>168</v>
      </c>
      <c r="O50" s="88">
        <v>289</v>
      </c>
      <c r="P50" s="88">
        <v>163</v>
      </c>
    </row>
    <row r="51" spans="1:16" ht="12.75" customHeight="1">
      <c r="A51" s="46"/>
      <c r="B51" s="46"/>
      <c r="C51" s="46"/>
      <c r="D51" s="46"/>
      <c r="E51" s="46"/>
      <c r="F51" s="46"/>
      <c r="G51" s="46"/>
      <c r="H51" s="46"/>
      <c r="I51" s="46"/>
      <c r="J51" s="46"/>
      <c r="K51" s="93">
        <v>2007</v>
      </c>
      <c r="L51" s="88">
        <f t="shared" si="2"/>
        <v>702</v>
      </c>
      <c r="M51" s="88">
        <v>354</v>
      </c>
      <c r="N51" s="88">
        <v>193</v>
      </c>
      <c r="O51" s="88">
        <v>348</v>
      </c>
      <c r="P51" s="88">
        <v>197</v>
      </c>
    </row>
    <row r="52" spans="1:16" ht="12.75" customHeight="1">
      <c r="A52" s="46"/>
      <c r="B52" s="46"/>
      <c r="C52" s="46"/>
      <c r="D52" s="46"/>
      <c r="E52" s="46"/>
      <c r="F52" s="46"/>
      <c r="G52" s="46"/>
      <c r="H52" s="46"/>
      <c r="I52" s="46"/>
      <c r="J52" s="46"/>
      <c r="K52" s="93">
        <v>2008</v>
      </c>
      <c r="L52" s="88">
        <f t="shared" si="2"/>
        <v>744</v>
      </c>
      <c r="M52" s="88">
        <v>352</v>
      </c>
      <c r="N52" s="88">
        <v>169</v>
      </c>
      <c r="O52" s="88">
        <v>392</v>
      </c>
      <c r="P52" s="88">
        <v>203</v>
      </c>
    </row>
    <row r="53" spans="1:16" ht="12.75" customHeight="1">
      <c r="A53" s="46"/>
      <c r="B53" s="46"/>
      <c r="C53" s="46"/>
      <c r="D53" s="46"/>
      <c r="E53" s="46"/>
      <c r="F53" s="46"/>
      <c r="G53" s="46"/>
      <c r="H53" s="46"/>
      <c r="I53" s="46"/>
      <c r="J53" s="46"/>
      <c r="K53" s="93">
        <v>2009</v>
      </c>
      <c r="L53" s="88">
        <f t="shared" si="2"/>
        <v>702</v>
      </c>
      <c r="M53" s="88">
        <v>312</v>
      </c>
      <c r="N53" s="88">
        <v>146</v>
      </c>
      <c r="O53" s="88">
        <v>390</v>
      </c>
      <c r="P53" s="88">
        <v>192</v>
      </c>
    </row>
    <row r="54" spans="1:16" ht="12.75" customHeight="1">
      <c r="A54" s="46"/>
      <c r="B54" s="46"/>
      <c r="C54" s="46"/>
      <c r="D54" s="46"/>
      <c r="E54" s="46"/>
      <c r="F54" s="46"/>
      <c r="G54" s="46"/>
      <c r="H54" s="46"/>
      <c r="I54" s="46"/>
      <c r="J54" s="46"/>
      <c r="K54" s="93">
        <v>2010</v>
      </c>
      <c r="L54" s="88">
        <f t="shared" si="2"/>
        <v>736</v>
      </c>
      <c r="M54" s="88">
        <v>337</v>
      </c>
      <c r="N54" s="88">
        <v>164</v>
      </c>
      <c r="O54" s="88">
        <v>399</v>
      </c>
      <c r="P54" s="88">
        <v>189</v>
      </c>
    </row>
    <row r="55" spans="1:16" ht="12.75" customHeight="1">
      <c r="A55" s="46"/>
      <c r="B55" s="46"/>
      <c r="C55" s="46"/>
      <c r="D55" s="46"/>
      <c r="E55" s="46"/>
      <c r="F55" s="46"/>
      <c r="G55" s="46"/>
      <c r="H55" s="46"/>
      <c r="I55" s="46"/>
      <c r="J55" s="46"/>
      <c r="K55" s="93">
        <v>2011</v>
      </c>
      <c r="L55" s="88">
        <f t="shared" si="2"/>
        <v>715</v>
      </c>
      <c r="M55" s="88">
        <v>354</v>
      </c>
      <c r="N55" s="88">
        <v>173</v>
      </c>
      <c r="O55" s="88">
        <v>361</v>
      </c>
      <c r="P55" s="88">
        <v>172</v>
      </c>
    </row>
    <row r="56" spans="1:16" ht="12.75" customHeight="1">
      <c r="A56" s="46"/>
      <c r="B56" s="46"/>
      <c r="C56" s="46"/>
      <c r="D56" s="46"/>
      <c r="E56" s="46"/>
      <c r="F56" s="46"/>
      <c r="G56" s="46"/>
      <c r="H56" s="46"/>
      <c r="I56" s="46"/>
      <c r="J56" s="46"/>
      <c r="K56" s="559">
        <v>2012</v>
      </c>
      <c r="L56" s="88">
        <v>689</v>
      </c>
      <c r="M56" s="88">
        <v>335</v>
      </c>
      <c r="N56" s="88">
        <v>170</v>
      </c>
      <c r="O56" s="88">
        <v>354</v>
      </c>
      <c r="P56" s="88">
        <v>160</v>
      </c>
    </row>
    <row r="57" spans="1:10" ht="12.75" customHeight="1">
      <c r="A57" s="46"/>
      <c r="B57" s="46"/>
      <c r="C57" s="46"/>
      <c r="D57" s="46"/>
      <c r="E57" s="46"/>
      <c r="F57" s="46"/>
      <c r="G57" s="46"/>
      <c r="H57" s="46"/>
      <c r="I57" s="46"/>
      <c r="J57" s="46"/>
    </row>
    <row r="58" spans="1:10" ht="12.75" customHeight="1">
      <c r="A58" s="46"/>
      <c r="B58" s="46"/>
      <c r="C58" s="46"/>
      <c r="D58" s="46"/>
      <c r="E58" s="46"/>
      <c r="F58" s="46"/>
      <c r="G58" s="46"/>
      <c r="H58" s="46"/>
      <c r="I58" s="46"/>
      <c r="J58" s="46"/>
    </row>
    <row r="59" spans="1:10" ht="12.75" customHeight="1">
      <c r="A59" s="46"/>
      <c r="B59" s="46"/>
      <c r="C59" s="46"/>
      <c r="D59" s="46"/>
      <c r="E59" s="46"/>
      <c r="F59" s="46"/>
      <c r="G59" s="46"/>
      <c r="H59" s="46"/>
      <c r="I59" s="46"/>
      <c r="J59" s="46"/>
    </row>
    <row r="60" spans="1:23" ht="16.5" customHeight="1">
      <c r="A60" s="94"/>
      <c r="B60" s="94"/>
      <c r="C60" s="94"/>
      <c r="D60" s="94"/>
      <c r="E60" s="94"/>
      <c r="F60" s="94"/>
      <c r="G60" s="94"/>
      <c r="H60" s="94"/>
      <c r="I60" s="94"/>
      <c r="J60" s="94"/>
      <c r="M60" s="95"/>
      <c r="Q60" s="618" t="s">
        <v>278</v>
      </c>
      <c r="R60" s="618"/>
      <c r="S60" s="618"/>
      <c r="T60" s="618"/>
      <c r="U60" s="618"/>
      <c r="V60" s="618"/>
      <c r="W60" s="618"/>
    </row>
    <row r="61" spans="1:23" ht="14.25" customHeight="1">
      <c r="A61" s="46"/>
      <c r="B61" s="46"/>
      <c r="C61" s="46"/>
      <c r="D61" s="46"/>
      <c r="E61" s="46"/>
      <c r="F61" s="46"/>
      <c r="G61" s="46"/>
      <c r="H61" s="46"/>
      <c r="I61" s="46"/>
      <c r="J61" s="46"/>
      <c r="M61" s="95"/>
      <c r="Q61" s="46"/>
      <c r="R61" s="46"/>
      <c r="S61" s="46"/>
      <c r="T61" s="46"/>
      <c r="U61" s="46"/>
      <c r="V61" s="46"/>
      <c r="W61" s="46"/>
    </row>
    <row r="62" spans="1:28" ht="12.75" customHeight="1">
      <c r="A62" s="46"/>
      <c r="B62" s="46"/>
      <c r="C62" s="46"/>
      <c r="D62" s="46"/>
      <c r="E62" s="46"/>
      <c r="F62" s="46"/>
      <c r="G62" s="46"/>
      <c r="H62" s="46"/>
      <c r="I62" s="46"/>
      <c r="J62" s="46"/>
      <c r="Q62" s="621" t="s">
        <v>279</v>
      </c>
      <c r="R62" s="624" t="s">
        <v>280</v>
      </c>
      <c r="S62" s="624"/>
      <c r="T62" s="624"/>
      <c r="U62" s="624"/>
      <c r="V62" s="624"/>
      <c r="W62" s="624"/>
      <c r="AB62" s="82"/>
    </row>
    <row r="63" spans="1:28" ht="24.75" customHeight="1">
      <c r="A63" s="46"/>
      <c r="B63" s="46"/>
      <c r="C63" s="46"/>
      <c r="D63" s="46"/>
      <c r="E63" s="46"/>
      <c r="F63" s="46"/>
      <c r="G63" s="46"/>
      <c r="H63" s="46"/>
      <c r="I63" s="46"/>
      <c r="J63" s="46"/>
      <c r="M63" s="82"/>
      <c r="Q63" s="623"/>
      <c r="R63" s="86" t="s">
        <v>281</v>
      </c>
      <c r="S63" s="96" t="s">
        <v>282</v>
      </c>
      <c r="T63" s="96" t="s">
        <v>283</v>
      </c>
      <c r="U63" s="97" t="s">
        <v>247</v>
      </c>
      <c r="V63" s="98" t="s">
        <v>284</v>
      </c>
      <c r="W63" s="87" t="s">
        <v>285</v>
      </c>
      <c r="AB63" s="82"/>
    </row>
    <row r="64" spans="1:23" ht="12.75" customHeight="1">
      <c r="A64" s="46"/>
      <c r="B64" s="46"/>
      <c r="C64" s="46"/>
      <c r="D64" s="46"/>
      <c r="E64" s="46"/>
      <c r="F64" s="46"/>
      <c r="G64" s="46"/>
      <c r="H64" s="46"/>
      <c r="I64" s="46"/>
      <c r="J64" s="46"/>
      <c r="Q64" s="99">
        <v>1995</v>
      </c>
      <c r="R64" s="100">
        <v>1230</v>
      </c>
      <c r="S64" s="101">
        <v>312</v>
      </c>
      <c r="T64" s="91">
        <v>166</v>
      </c>
      <c r="U64" s="101">
        <v>160</v>
      </c>
      <c r="V64" s="101">
        <v>585</v>
      </c>
      <c r="W64" s="91">
        <v>199</v>
      </c>
    </row>
    <row r="65" spans="1:23" ht="12.75" customHeight="1">
      <c r="A65" s="46"/>
      <c r="B65" s="46"/>
      <c r="C65" s="46"/>
      <c r="D65" s="46"/>
      <c r="E65" s="46"/>
      <c r="F65" s="46"/>
      <c r="G65" s="46"/>
      <c r="H65" s="46"/>
      <c r="I65" s="46"/>
      <c r="J65" s="46"/>
      <c r="Q65" s="93">
        <v>1996</v>
      </c>
      <c r="R65" s="100">
        <v>1448</v>
      </c>
      <c r="S65" s="91">
        <v>424</v>
      </c>
      <c r="T65" s="91">
        <v>202</v>
      </c>
      <c r="U65" s="91">
        <v>215</v>
      </c>
      <c r="V65" s="91">
        <v>757</v>
      </c>
      <c r="W65" s="91">
        <v>249</v>
      </c>
    </row>
    <row r="66" spans="1:23" ht="12.75" customHeight="1">
      <c r="A66" s="46"/>
      <c r="B66" s="46"/>
      <c r="C66" s="46"/>
      <c r="D66" s="46"/>
      <c r="E66" s="46"/>
      <c r="F66" s="46"/>
      <c r="G66" s="46"/>
      <c r="H66" s="46"/>
      <c r="I66" s="46"/>
      <c r="J66" s="46"/>
      <c r="Q66" s="93">
        <v>1997</v>
      </c>
      <c r="R66" s="100">
        <v>1406</v>
      </c>
      <c r="S66" s="91">
        <v>470</v>
      </c>
      <c r="T66" s="91">
        <v>267</v>
      </c>
      <c r="U66" s="91">
        <v>302</v>
      </c>
      <c r="V66" s="91">
        <v>1036</v>
      </c>
      <c r="W66" s="91">
        <v>310</v>
      </c>
    </row>
    <row r="67" spans="1:23" ht="12.75" customHeight="1">
      <c r="A67" s="46"/>
      <c r="B67" s="46"/>
      <c r="C67" s="46"/>
      <c r="D67" s="46"/>
      <c r="E67" s="46"/>
      <c r="F67" s="46"/>
      <c r="G67" s="46"/>
      <c r="H67" s="46"/>
      <c r="I67" s="46"/>
      <c r="J67" s="46"/>
      <c r="Q67" s="93">
        <v>1998</v>
      </c>
      <c r="R67" s="100">
        <v>1069</v>
      </c>
      <c r="S67" s="91">
        <v>480</v>
      </c>
      <c r="T67" s="91">
        <v>278</v>
      </c>
      <c r="U67" s="91">
        <v>407</v>
      </c>
      <c r="V67" s="91">
        <v>1110</v>
      </c>
      <c r="W67" s="91">
        <v>290</v>
      </c>
    </row>
    <row r="68" spans="1:36" ht="12.75" customHeight="1">
      <c r="A68" s="46"/>
      <c r="B68" s="46"/>
      <c r="C68" s="46"/>
      <c r="D68" s="46"/>
      <c r="E68" s="46"/>
      <c r="F68" s="46"/>
      <c r="G68" s="46"/>
      <c r="H68" s="46"/>
      <c r="I68" s="46"/>
      <c r="J68" s="46"/>
      <c r="Q68" s="93">
        <v>1999</v>
      </c>
      <c r="R68" s="100">
        <v>964</v>
      </c>
      <c r="S68" s="91">
        <v>530</v>
      </c>
      <c r="T68" s="91">
        <v>304</v>
      </c>
      <c r="U68" s="91">
        <f>172+289</f>
        <v>461</v>
      </c>
      <c r="V68" s="91">
        <f>672+565</f>
        <v>1237</v>
      </c>
      <c r="W68" s="91">
        <v>250</v>
      </c>
      <c r="AJ68" s="82"/>
    </row>
    <row r="69" spans="1:36" ht="12.75" customHeight="1">
      <c r="A69" s="46"/>
      <c r="B69" s="46"/>
      <c r="C69" s="46"/>
      <c r="D69" s="46"/>
      <c r="E69" s="46"/>
      <c r="F69" s="46"/>
      <c r="G69" s="46"/>
      <c r="H69" s="46"/>
      <c r="I69" s="46"/>
      <c r="J69" s="46"/>
      <c r="Q69" s="93">
        <v>2000</v>
      </c>
      <c r="R69" s="100">
        <v>892</v>
      </c>
      <c r="S69" s="91">
        <v>546</v>
      </c>
      <c r="T69" s="91">
        <v>317</v>
      </c>
      <c r="U69" s="91">
        <f>270+181</f>
        <v>451</v>
      </c>
      <c r="V69" s="91">
        <f>708+591</f>
        <v>1299</v>
      </c>
      <c r="W69" s="91">
        <v>223</v>
      </c>
      <c r="AJ69" s="82"/>
    </row>
    <row r="70" spans="1:36" ht="12.75" customHeight="1">
      <c r="A70" s="46"/>
      <c r="B70" s="46"/>
      <c r="C70" s="46"/>
      <c r="D70" s="46"/>
      <c r="E70" s="46"/>
      <c r="F70" s="46"/>
      <c r="G70" s="46"/>
      <c r="H70" s="46"/>
      <c r="I70" s="46"/>
      <c r="J70" s="46"/>
      <c r="Q70" s="93">
        <v>2001</v>
      </c>
      <c r="R70" s="100">
        <v>857</v>
      </c>
      <c r="S70" s="91">
        <v>508</v>
      </c>
      <c r="T70" s="91">
        <v>302</v>
      </c>
      <c r="U70" s="91">
        <v>453</v>
      </c>
      <c r="V70" s="91">
        <v>1252</v>
      </c>
      <c r="W70" s="91">
        <v>252</v>
      </c>
      <c r="AJ70" s="82"/>
    </row>
    <row r="71" spans="1:36" ht="12.75" customHeight="1">
      <c r="A71" s="46"/>
      <c r="B71" s="46"/>
      <c r="C71" s="46"/>
      <c r="D71" s="46"/>
      <c r="E71" s="46"/>
      <c r="F71" s="46"/>
      <c r="G71" s="46"/>
      <c r="H71" s="46"/>
      <c r="I71" s="46"/>
      <c r="J71" s="46"/>
      <c r="Q71" s="93">
        <v>2002</v>
      </c>
      <c r="R71" s="100">
        <v>820</v>
      </c>
      <c r="S71" s="91">
        <v>428</v>
      </c>
      <c r="T71" s="91">
        <v>280</v>
      </c>
      <c r="U71" s="91">
        <v>471</v>
      </c>
      <c r="V71" s="91">
        <v>1028</v>
      </c>
      <c r="W71" s="91">
        <v>198</v>
      </c>
      <c r="AJ71" s="82"/>
    </row>
    <row r="72" spans="1:36" ht="12.75" customHeight="1">
      <c r="A72" s="46"/>
      <c r="B72" s="46"/>
      <c r="C72" s="46"/>
      <c r="D72" s="46"/>
      <c r="E72" s="46"/>
      <c r="F72" s="46"/>
      <c r="G72" s="46"/>
      <c r="H72" s="46"/>
      <c r="I72" s="46"/>
      <c r="J72" s="46"/>
      <c r="Q72" s="93">
        <v>2003</v>
      </c>
      <c r="R72" s="100">
        <v>846</v>
      </c>
      <c r="S72" s="91">
        <v>525</v>
      </c>
      <c r="T72" s="91">
        <v>256</v>
      </c>
      <c r="U72" s="91">
        <v>498</v>
      </c>
      <c r="V72" s="91">
        <v>1051</v>
      </c>
      <c r="W72" s="91">
        <v>224</v>
      </c>
      <c r="AJ72" s="82"/>
    </row>
    <row r="73" spans="1:36" ht="12.75" customHeight="1">
      <c r="A73" s="46"/>
      <c r="B73" s="46"/>
      <c r="C73" s="46"/>
      <c r="D73" s="46"/>
      <c r="E73" s="46"/>
      <c r="F73" s="46"/>
      <c r="G73" s="46"/>
      <c r="H73" s="46"/>
      <c r="I73" s="46"/>
      <c r="J73" s="46"/>
      <c r="Q73" s="93">
        <v>2004</v>
      </c>
      <c r="R73" s="100">
        <v>817</v>
      </c>
      <c r="S73" s="91">
        <v>392</v>
      </c>
      <c r="T73" s="91">
        <v>236</v>
      </c>
      <c r="U73" s="91">
        <v>513</v>
      </c>
      <c r="V73" s="91">
        <v>1079</v>
      </c>
      <c r="W73" s="91">
        <v>395</v>
      </c>
      <c r="AJ73" s="82"/>
    </row>
    <row r="74" spans="1:36" ht="12.75" customHeight="1">
      <c r="A74" s="46"/>
      <c r="B74" s="46"/>
      <c r="C74" s="46"/>
      <c r="D74" s="46"/>
      <c r="E74" s="46"/>
      <c r="F74" s="46"/>
      <c r="G74" s="46"/>
      <c r="H74" s="46"/>
      <c r="I74" s="46"/>
      <c r="J74" s="46"/>
      <c r="Q74" s="93">
        <v>2005</v>
      </c>
      <c r="R74" s="100">
        <v>739</v>
      </c>
      <c r="S74" s="91">
        <v>250</v>
      </c>
      <c r="T74" s="91">
        <v>255</v>
      </c>
      <c r="U74" s="91">
        <f>197+287</f>
        <v>484</v>
      </c>
      <c r="V74" s="91">
        <f>527+611</f>
        <v>1138</v>
      </c>
      <c r="W74" s="91">
        <v>308</v>
      </c>
      <c r="AJ74" s="82"/>
    </row>
    <row r="75" spans="1:36" ht="12.75" customHeight="1">
      <c r="A75" s="46"/>
      <c r="B75" s="46"/>
      <c r="C75" s="46"/>
      <c r="D75" s="46"/>
      <c r="E75" s="46"/>
      <c r="F75" s="46"/>
      <c r="G75" s="46"/>
      <c r="H75" s="46"/>
      <c r="I75" s="46"/>
      <c r="J75" s="46"/>
      <c r="Q75" s="93">
        <v>2006</v>
      </c>
      <c r="R75" s="91">
        <v>830</v>
      </c>
      <c r="S75" s="91">
        <v>196</v>
      </c>
      <c r="T75" s="91">
        <v>243</v>
      </c>
      <c r="U75" s="91">
        <v>410</v>
      </c>
      <c r="V75" s="91">
        <v>1029</v>
      </c>
      <c r="W75" s="91">
        <v>253</v>
      </c>
      <c r="Y75" s="102"/>
      <c r="Z75" s="102"/>
      <c r="AA75" s="102"/>
      <c r="AJ75" s="82"/>
    </row>
    <row r="76" spans="1:36" ht="12.75" customHeight="1">
      <c r="A76" s="46"/>
      <c r="B76" s="46"/>
      <c r="C76" s="46"/>
      <c r="D76" s="46"/>
      <c r="E76" s="46"/>
      <c r="F76" s="46"/>
      <c r="G76" s="46"/>
      <c r="H76" s="46"/>
      <c r="I76" s="46"/>
      <c r="J76" s="46"/>
      <c r="Q76" s="93">
        <v>2007</v>
      </c>
      <c r="R76" s="91">
        <v>835</v>
      </c>
      <c r="S76" s="91">
        <v>229</v>
      </c>
      <c r="T76" s="91">
        <v>225</v>
      </c>
      <c r="U76" s="91">
        <f>166+381</f>
        <v>547</v>
      </c>
      <c r="V76" s="91">
        <f>458+534</f>
        <v>992</v>
      </c>
      <c r="W76" s="91">
        <v>294</v>
      </c>
      <c r="Y76" s="102"/>
      <c r="Z76" s="102"/>
      <c r="AA76" s="102"/>
      <c r="AJ76" s="82"/>
    </row>
    <row r="77" spans="1:36" ht="12.75" customHeight="1">
      <c r="A77" s="46"/>
      <c r="B77" s="46"/>
      <c r="C77" s="46"/>
      <c r="D77" s="46"/>
      <c r="E77" s="46"/>
      <c r="F77" s="46"/>
      <c r="G77" s="46"/>
      <c r="H77" s="46"/>
      <c r="I77" s="46"/>
      <c r="J77" s="46"/>
      <c r="Q77" s="93">
        <v>2008</v>
      </c>
      <c r="R77" s="91">
        <v>943</v>
      </c>
      <c r="S77" s="91">
        <v>218</v>
      </c>
      <c r="T77" s="91">
        <v>264</v>
      </c>
      <c r="U77" s="91">
        <v>657</v>
      </c>
      <c r="V77" s="91">
        <v>1161</v>
      </c>
      <c r="W77" s="91">
        <v>304</v>
      </c>
      <c r="Y77" s="102"/>
      <c r="Z77" s="102"/>
      <c r="AA77" s="102"/>
      <c r="AJ77" s="82"/>
    </row>
    <row r="78" spans="1:36" ht="12.75" customHeight="1">
      <c r="A78" s="46"/>
      <c r="B78" s="46"/>
      <c r="C78" s="46"/>
      <c r="D78" s="46"/>
      <c r="E78" s="46"/>
      <c r="F78" s="46"/>
      <c r="G78" s="46"/>
      <c r="H78" s="46"/>
      <c r="I78" s="46"/>
      <c r="J78" s="46"/>
      <c r="Q78" s="103">
        <v>2009</v>
      </c>
      <c r="R78" s="100">
        <v>998</v>
      </c>
      <c r="S78" s="91">
        <v>321</v>
      </c>
      <c r="T78" s="91">
        <v>230</v>
      </c>
      <c r="U78" s="91">
        <v>783</v>
      </c>
      <c r="V78" s="91">
        <v>1334</v>
      </c>
      <c r="W78" s="91">
        <v>369</v>
      </c>
      <c r="Y78" s="102"/>
      <c r="Z78" s="102"/>
      <c r="AA78" s="102"/>
      <c r="AJ78" s="82"/>
    </row>
    <row r="79" spans="1:36" ht="12.75" customHeight="1">
      <c r="A79" s="46"/>
      <c r="B79" s="46"/>
      <c r="C79" s="46"/>
      <c r="D79" s="46"/>
      <c r="E79" s="46"/>
      <c r="F79" s="46"/>
      <c r="G79" s="46"/>
      <c r="H79" s="46"/>
      <c r="I79" s="46"/>
      <c r="J79" s="46"/>
      <c r="Q79" s="103">
        <v>2010</v>
      </c>
      <c r="R79" s="100">
        <v>1094</v>
      </c>
      <c r="S79" s="91">
        <v>431</v>
      </c>
      <c r="T79" s="91">
        <v>248</v>
      </c>
      <c r="U79" s="91">
        <v>1087</v>
      </c>
      <c r="V79" s="91">
        <v>1597</v>
      </c>
      <c r="W79" s="91">
        <v>355</v>
      </c>
      <c r="Y79" s="102"/>
      <c r="Z79" s="102"/>
      <c r="AA79" s="102"/>
      <c r="AJ79" s="82"/>
    </row>
    <row r="80" spans="1:36" ht="12.75" customHeight="1">
      <c r="A80" s="46"/>
      <c r="B80" s="46"/>
      <c r="C80" s="46"/>
      <c r="D80" s="46"/>
      <c r="E80" s="46"/>
      <c r="F80" s="46"/>
      <c r="G80" s="46"/>
      <c r="H80" s="46"/>
      <c r="I80" s="46"/>
      <c r="J80" s="46"/>
      <c r="Q80" s="103">
        <v>2011</v>
      </c>
      <c r="R80" s="100">
        <v>984</v>
      </c>
      <c r="S80" s="91">
        <v>482</v>
      </c>
      <c r="T80" s="91">
        <v>255</v>
      </c>
      <c r="U80" s="91">
        <v>1232</v>
      </c>
      <c r="V80" s="91">
        <v>1830</v>
      </c>
      <c r="W80" s="91">
        <v>344</v>
      </c>
      <c r="Y80" s="102"/>
      <c r="Z80" s="102"/>
      <c r="AA80" s="102"/>
      <c r="AJ80" s="82"/>
    </row>
    <row r="81" spans="1:36" ht="12.75" customHeight="1">
      <c r="A81" s="46"/>
      <c r="B81" s="46"/>
      <c r="C81" s="46"/>
      <c r="D81" s="46"/>
      <c r="E81" s="46"/>
      <c r="F81" s="46"/>
      <c r="G81" s="46"/>
      <c r="H81" s="46"/>
      <c r="I81" s="46"/>
      <c r="J81" s="46"/>
      <c r="Q81" s="557">
        <v>2012</v>
      </c>
      <c r="R81" s="100">
        <v>1029</v>
      </c>
      <c r="S81" s="91">
        <v>512</v>
      </c>
      <c r="T81" s="91">
        <v>306</v>
      </c>
      <c r="U81" s="91">
        <v>1250</v>
      </c>
      <c r="V81" s="91">
        <v>1855</v>
      </c>
      <c r="W81" s="91">
        <v>359</v>
      </c>
      <c r="Y81" s="102"/>
      <c r="Z81" s="102"/>
      <c r="AA81" s="102"/>
      <c r="AJ81" s="82"/>
    </row>
    <row r="82" spans="1:36" ht="12.75" customHeight="1">
      <c r="A82" s="46"/>
      <c r="B82" s="46"/>
      <c r="C82" s="46"/>
      <c r="D82" s="46"/>
      <c r="E82" s="46"/>
      <c r="F82" s="46"/>
      <c r="G82" s="46"/>
      <c r="H82" s="46"/>
      <c r="I82" s="46"/>
      <c r="J82" s="46"/>
      <c r="Q82" s="82"/>
      <c r="Y82" s="102"/>
      <c r="Z82" s="102"/>
      <c r="AA82" s="102"/>
      <c r="AJ82" s="82"/>
    </row>
    <row r="83" spans="1:36" ht="12.75" customHeight="1">
      <c r="A83" s="46"/>
      <c r="B83" s="46"/>
      <c r="C83" s="46"/>
      <c r="D83" s="46"/>
      <c r="E83" s="46"/>
      <c r="F83" s="46"/>
      <c r="G83" s="46"/>
      <c r="H83" s="46"/>
      <c r="I83" s="46"/>
      <c r="J83" s="46"/>
      <c r="Y83" s="102"/>
      <c r="Z83" s="102"/>
      <c r="AA83" s="102"/>
      <c r="AC83" s="104"/>
      <c r="AJ83" s="82"/>
    </row>
    <row r="84" spans="1:36" ht="12.75" customHeight="1">
      <c r="A84" s="46"/>
      <c r="B84" s="46"/>
      <c r="C84" s="46"/>
      <c r="D84" s="46"/>
      <c r="E84" s="46"/>
      <c r="F84" s="46"/>
      <c r="G84" s="46"/>
      <c r="H84" s="46"/>
      <c r="I84" s="46"/>
      <c r="J84" s="46"/>
      <c r="Y84" s="102"/>
      <c r="Z84" s="102"/>
      <c r="AA84" s="102"/>
      <c r="AJ84" s="82"/>
    </row>
    <row r="85" spans="1:30" ht="16.5" customHeight="1">
      <c r="A85" s="46"/>
      <c r="B85" s="46"/>
      <c r="C85" s="46"/>
      <c r="D85" s="46"/>
      <c r="E85" s="46"/>
      <c r="F85" s="46"/>
      <c r="G85" s="46"/>
      <c r="H85" s="46"/>
      <c r="I85" s="46"/>
      <c r="J85" s="46"/>
      <c r="X85" s="619" t="s">
        <v>1023</v>
      </c>
      <c r="Y85" s="619"/>
      <c r="Z85" s="619"/>
      <c r="AA85" s="619"/>
      <c r="AB85" s="619"/>
      <c r="AC85" s="619"/>
      <c r="AD85" s="80"/>
    </row>
    <row r="86" spans="1:29" ht="14.25" customHeight="1">
      <c r="A86" s="46"/>
      <c r="B86" s="46"/>
      <c r="C86" s="46"/>
      <c r="D86" s="46"/>
      <c r="E86" s="46"/>
      <c r="F86" s="46"/>
      <c r="G86" s="46"/>
      <c r="H86" s="46"/>
      <c r="I86" s="46"/>
      <c r="J86" s="46"/>
      <c r="X86" s="648" t="s">
        <v>1</v>
      </c>
      <c r="Y86" s="648"/>
      <c r="Z86" s="648"/>
      <c r="AA86" s="648"/>
      <c r="AB86" s="648"/>
      <c r="AC86" s="648"/>
    </row>
    <row r="87" spans="1:29" ht="12.75" customHeight="1">
      <c r="A87" s="46"/>
      <c r="B87" s="46"/>
      <c r="C87" s="46"/>
      <c r="D87" s="46"/>
      <c r="E87" s="46"/>
      <c r="F87" s="46"/>
      <c r="G87" s="46"/>
      <c r="H87" s="46"/>
      <c r="I87" s="46"/>
      <c r="J87" s="46"/>
      <c r="X87" s="635" t="s">
        <v>286</v>
      </c>
      <c r="Y87" s="636"/>
      <c r="Z87" s="639" t="s">
        <v>287</v>
      </c>
      <c r="AA87" s="633"/>
      <c r="AB87" s="627" t="s">
        <v>288</v>
      </c>
      <c r="AC87" s="628"/>
    </row>
    <row r="88" spans="1:29" ht="12.75" customHeight="1">
      <c r="A88" s="46"/>
      <c r="B88" s="46"/>
      <c r="C88" s="46"/>
      <c r="D88" s="46"/>
      <c r="E88" s="46"/>
      <c r="F88" s="46"/>
      <c r="G88" s="46"/>
      <c r="H88" s="46"/>
      <c r="I88" s="46"/>
      <c r="J88" s="46"/>
      <c r="X88" s="637"/>
      <c r="Y88" s="638"/>
      <c r="Z88" s="105" t="s">
        <v>18</v>
      </c>
      <c r="AA88" s="105" t="s">
        <v>289</v>
      </c>
      <c r="AB88" s="105" t="s">
        <v>18</v>
      </c>
      <c r="AC88" s="105" t="s">
        <v>289</v>
      </c>
    </row>
    <row r="89" spans="1:29" ht="12.75" customHeight="1">
      <c r="A89" s="46"/>
      <c r="B89" s="46"/>
      <c r="C89" s="46"/>
      <c r="D89" s="46"/>
      <c r="E89" s="46"/>
      <c r="F89" s="46"/>
      <c r="G89" s="46"/>
      <c r="H89" s="46"/>
      <c r="I89" s="46"/>
      <c r="J89" s="46"/>
      <c r="X89" s="46"/>
      <c r="Y89" s="106"/>
      <c r="Z89" s="107"/>
      <c r="AA89" s="108"/>
      <c r="AB89" s="108"/>
      <c r="AC89" s="46"/>
    </row>
    <row r="90" spans="1:37" ht="12.75" customHeight="1">
      <c r="A90" s="46"/>
      <c r="B90" s="46"/>
      <c r="C90" s="46"/>
      <c r="D90" s="46"/>
      <c r="E90" s="46"/>
      <c r="F90" s="46"/>
      <c r="G90" s="46"/>
      <c r="H90" s="46"/>
      <c r="I90" s="46"/>
      <c r="J90" s="46"/>
      <c r="X90" s="640" t="s">
        <v>290</v>
      </c>
      <c r="Y90" s="641"/>
      <c r="Z90" s="109">
        <v>1713</v>
      </c>
      <c r="AA90" s="110">
        <v>167</v>
      </c>
      <c r="AB90" s="110">
        <v>1458</v>
      </c>
      <c r="AC90" s="111" t="s">
        <v>291</v>
      </c>
      <c r="AD90" s="82"/>
      <c r="AK90" s="82"/>
    </row>
    <row r="91" spans="1:37" ht="12.75" customHeight="1">
      <c r="A91" s="46"/>
      <c r="B91" s="46"/>
      <c r="C91" s="46"/>
      <c r="D91" s="46"/>
      <c r="E91" s="46"/>
      <c r="F91" s="46"/>
      <c r="G91" s="46"/>
      <c r="H91" s="46"/>
      <c r="I91" s="46"/>
      <c r="J91" s="46"/>
      <c r="X91" s="640" t="s">
        <v>131</v>
      </c>
      <c r="Y91" s="641"/>
      <c r="Z91" s="109">
        <v>2382</v>
      </c>
      <c r="AA91" s="110">
        <v>1427</v>
      </c>
      <c r="AB91" s="110">
        <v>1743</v>
      </c>
      <c r="AC91" s="110">
        <v>1054</v>
      </c>
      <c r="AD91" s="112"/>
      <c r="AK91" s="82"/>
    </row>
    <row r="92" spans="1:37" ht="12.75" customHeight="1">
      <c r="A92" s="46"/>
      <c r="B92" s="46"/>
      <c r="C92" s="46"/>
      <c r="D92" s="46"/>
      <c r="E92" s="46"/>
      <c r="F92" s="46"/>
      <c r="G92" s="46"/>
      <c r="H92" s="46"/>
      <c r="I92" s="46"/>
      <c r="J92" s="46"/>
      <c r="X92" s="640" t="s">
        <v>132</v>
      </c>
      <c r="Y92" s="641"/>
      <c r="Z92" s="109">
        <v>4825</v>
      </c>
      <c r="AA92" s="110">
        <v>417</v>
      </c>
      <c r="AB92" s="110">
        <v>3690</v>
      </c>
      <c r="AC92" s="111" t="s">
        <v>291</v>
      </c>
      <c r="AD92" s="82"/>
      <c r="AK92" s="82"/>
    </row>
    <row r="93" spans="1:37" ht="12.75" customHeight="1">
      <c r="A93" s="46"/>
      <c r="B93" s="46"/>
      <c r="C93" s="46"/>
      <c r="D93" s="46"/>
      <c r="E93" s="46"/>
      <c r="F93" s="46"/>
      <c r="G93" s="46"/>
      <c r="H93" s="46"/>
      <c r="I93" s="46"/>
      <c r="J93" s="46"/>
      <c r="X93" s="640" t="s">
        <v>130</v>
      </c>
      <c r="Y93" s="641"/>
      <c r="Z93" s="113">
        <v>335</v>
      </c>
      <c r="AA93" s="110">
        <v>284</v>
      </c>
      <c r="AB93" s="110">
        <v>281</v>
      </c>
      <c r="AC93" s="110">
        <v>251</v>
      </c>
      <c r="AK93" s="82"/>
    </row>
    <row r="94" spans="1:37" ht="12.75" customHeight="1">
      <c r="A94" s="46"/>
      <c r="B94" s="46"/>
      <c r="C94" s="46"/>
      <c r="D94" s="46"/>
      <c r="E94" s="46"/>
      <c r="F94" s="46"/>
      <c r="G94" s="46"/>
      <c r="H94" s="46"/>
      <c r="I94" s="46"/>
      <c r="J94" s="46"/>
      <c r="X94" s="640" t="s">
        <v>292</v>
      </c>
      <c r="Y94" s="641"/>
      <c r="Z94" s="109">
        <v>476</v>
      </c>
      <c r="AA94" s="110">
        <v>50</v>
      </c>
      <c r="AB94" s="110">
        <v>332</v>
      </c>
      <c r="AC94" s="111" t="s">
        <v>291</v>
      </c>
      <c r="AK94" s="82"/>
    </row>
    <row r="95" spans="1:10" ht="12.75" customHeight="1">
      <c r="A95" s="46"/>
      <c r="B95" s="46"/>
      <c r="C95" s="46"/>
      <c r="D95" s="46"/>
      <c r="E95" s="46"/>
      <c r="F95" s="46"/>
      <c r="G95" s="46"/>
      <c r="H95" s="46"/>
      <c r="I95" s="46"/>
      <c r="J95" s="46"/>
    </row>
    <row r="96" spans="1:10" ht="12.75" customHeight="1">
      <c r="A96" s="46"/>
      <c r="B96" s="46"/>
      <c r="C96" s="46"/>
      <c r="D96" s="46"/>
      <c r="E96" s="46"/>
      <c r="F96" s="46"/>
      <c r="G96" s="46"/>
      <c r="H96" s="46"/>
      <c r="I96" s="46"/>
      <c r="J96" s="46"/>
    </row>
    <row r="97" spans="1:10" ht="12.75" customHeight="1">
      <c r="A97" s="46"/>
      <c r="B97" s="46"/>
      <c r="C97" s="46"/>
      <c r="D97" s="46"/>
      <c r="E97" s="46"/>
      <c r="F97" s="46"/>
      <c r="G97" s="46"/>
      <c r="H97" s="46"/>
      <c r="I97" s="46"/>
      <c r="J97" s="46"/>
    </row>
    <row r="98" spans="1:10" ht="12.75" customHeight="1">
      <c r="A98" s="46"/>
      <c r="B98" s="46"/>
      <c r="C98" s="46"/>
      <c r="D98" s="46"/>
      <c r="E98" s="46"/>
      <c r="F98" s="46"/>
      <c r="G98" s="46"/>
      <c r="H98" s="46"/>
      <c r="I98" s="46"/>
      <c r="J98" s="46"/>
    </row>
    <row r="99" spans="1:10" ht="12.75" customHeight="1">
      <c r="A99" s="46"/>
      <c r="B99" s="46"/>
      <c r="C99" s="46"/>
      <c r="D99" s="46"/>
      <c r="E99" s="46"/>
      <c r="F99" s="46"/>
      <c r="G99" s="46"/>
      <c r="H99" s="46"/>
      <c r="I99" s="46"/>
      <c r="J99" s="46"/>
    </row>
    <row r="100" spans="1:10" ht="12.75" customHeight="1">
      <c r="A100" s="46"/>
      <c r="B100" s="46"/>
      <c r="C100" s="46"/>
      <c r="D100" s="46"/>
      <c r="E100" s="46"/>
      <c r="F100" s="46"/>
      <c r="G100" s="46"/>
      <c r="H100" s="46"/>
      <c r="I100" s="46"/>
      <c r="J100" s="46"/>
    </row>
    <row r="101" spans="1:10" ht="12.75" customHeight="1">
      <c r="A101" s="46"/>
      <c r="B101" s="46"/>
      <c r="C101" s="46"/>
      <c r="D101" s="46"/>
      <c r="E101" s="46"/>
      <c r="F101" s="46"/>
      <c r="G101" s="46"/>
      <c r="H101" s="46"/>
      <c r="I101" s="46"/>
      <c r="J101" s="46"/>
    </row>
    <row r="102" spans="1:10" ht="12.75" customHeight="1">
      <c r="A102" s="46"/>
      <c r="B102" s="46"/>
      <c r="C102" s="46"/>
      <c r="D102" s="46"/>
      <c r="E102" s="46"/>
      <c r="F102" s="46"/>
      <c r="G102" s="46"/>
      <c r="H102" s="46"/>
      <c r="I102" s="46"/>
      <c r="J102" s="46"/>
    </row>
    <row r="103" spans="1:10" ht="12.75" customHeight="1">
      <c r="A103" s="46"/>
      <c r="B103" s="46"/>
      <c r="C103" s="46"/>
      <c r="D103" s="46"/>
      <c r="E103" s="46"/>
      <c r="F103" s="46"/>
      <c r="G103" s="46"/>
      <c r="H103" s="46"/>
      <c r="I103" s="46"/>
      <c r="J103" s="46"/>
    </row>
    <row r="104" spans="1:10" ht="12.75" customHeight="1">
      <c r="A104" s="46"/>
      <c r="B104" s="46"/>
      <c r="C104" s="46"/>
      <c r="D104" s="46"/>
      <c r="E104" s="46"/>
      <c r="F104" s="46"/>
      <c r="G104" s="46"/>
      <c r="H104" s="46"/>
      <c r="I104" s="46"/>
      <c r="J104" s="46"/>
    </row>
    <row r="105" spans="1:10" ht="12.75" customHeight="1">
      <c r="A105" s="46"/>
      <c r="B105" s="46"/>
      <c r="C105" s="46"/>
      <c r="D105" s="46"/>
      <c r="E105" s="46"/>
      <c r="F105" s="46"/>
      <c r="G105" s="46"/>
      <c r="H105" s="46"/>
      <c r="I105" s="46"/>
      <c r="J105" s="46"/>
    </row>
    <row r="106" spans="1:10" ht="12.75" customHeight="1">
      <c r="A106" s="46"/>
      <c r="B106" s="46"/>
      <c r="C106" s="46"/>
      <c r="D106" s="46"/>
      <c r="E106" s="46"/>
      <c r="F106" s="46"/>
      <c r="G106" s="46"/>
      <c r="H106" s="46"/>
      <c r="I106" s="46"/>
      <c r="J106" s="46"/>
    </row>
    <row r="107" spans="1:10" ht="12.75" customHeight="1">
      <c r="A107" s="46"/>
      <c r="B107" s="46"/>
      <c r="C107" s="46"/>
      <c r="D107" s="46"/>
      <c r="E107" s="46"/>
      <c r="F107" s="46"/>
      <c r="G107" s="46"/>
      <c r="H107" s="46"/>
      <c r="I107" s="46"/>
      <c r="J107" s="46"/>
    </row>
    <row r="108" spans="1:10" ht="12.75" customHeight="1">
      <c r="A108" s="46"/>
      <c r="B108" s="46"/>
      <c r="C108" s="46"/>
      <c r="D108" s="46"/>
      <c r="E108" s="46"/>
      <c r="F108" s="46"/>
      <c r="G108" s="46"/>
      <c r="H108" s="46"/>
      <c r="I108" s="46"/>
      <c r="J108" s="46"/>
    </row>
    <row r="109" spans="1:10" ht="12.75" customHeight="1">
      <c r="A109" s="46"/>
      <c r="B109" s="46"/>
      <c r="C109" s="46"/>
      <c r="D109" s="46"/>
      <c r="E109" s="46"/>
      <c r="F109" s="46"/>
      <c r="G109" s="46"/>
      <c r="H109" s="46"/>
      <c r="I109" s="46"/>
      <c r="J109" s="46"/>
    </row>
    <row r="110" spans="1:10" ht="12.75" customHeight="1">
      <c r="A110" s="46"/>
      <c r="B110" s="46"/>
      <c r="C110" s="46"/>
      <c r="D110" s="46"/>
      <c r="E110" s="46"/>
      <c r="F110" s="46"/>
      <c r="G110" s="46"/>
      <c r="H110" s="46"/>
      <c r="I110" s="46"/>
      <c r="J110" s="46"/>
    </row>
    <row r="111" spans="1:10" ht="12.75" customHeight="1">
      <c r="A111" s="46"/>
      <c r="B111" s="46"/>
      <c r="C111" s="46"/>
      <c r="D111" s="46"/>
      <c r="E111" s="46"/>
      <c r="F111" s="46"/>
      <c r="G111" s="46"/>
      <c r="H111" s="46"/>
      <c r="I111" s="46"/>
      <c r="J111" s="46"/>
    </row>
    <row r="112" spans="1:10" ht="12.75" customHeight="1">
      <c r="A112" s="46"/>
      <c r="B112" s="46"/>
      <c r="C112" s="46"/>
      <c r="D112" s="46"/>
      <c r="E112" s="46"/>
      <c r="F112" s="46"/>
      <c r="G112" s="46"/>
      <c r="H112" s="46"/>
      <c r="I112" s="46"/>
      <c r="J112" s="46"/>
    </row>
    <row r="113" spans="1:10" ht="12.75" customHeight="1">
      <c r="A113" s="39" t="s">
        <v>37</v>
      </c>
      <c r="B113" s="46"/>
      <c r="C113" s="46"/>
      <c r="D113" s="46"/>
      <c r="E113" s="46"/>
      <c r="F113" s="46"/>
      <c r="G113" s="46"/>
      <c r="H113" s="46"/>
      <c r="I113" s="46"/>
      <c r="J113" s="46"/>
    </row>
    <row r="114" spans="1:10" ht="24.75" customHeight="1">
      <c r="A114" s="649" t="s">
        <v>293</v>
      </c>
      <c r="B114" s="650"/>
      <c r="C114" s="650"/>
      <c r="D114" s="650"/>
      <c r="E114" s="650"/>
      <c r="F114" s="650"/>
      <c r="G114" s="650"/>
      <c r="H114" s="650"/>
      <c r="I114" s="650"/>
      <c r="J114" s="650"/>
    </row>
    <row r="115" spans="1:10" ht="24.75" customHeight="1">
      <c r="A115" s="560"/>
      <c r="B115" s="561"/>
      <c r="C115" s="561"/>
      <c r="D115" s="561"/>
      <c r="E115" s="561"/>
      <c r="F115" s="561"/>
      <c r="G115" s="561"/>
      <c r="H115" s="561"/>
      <c r="I115" s="561"/>
      <c r="J115" s="561"/>
    </row>
    <row r="116" spans="1:10" ht="12.75" customHeight="1">
      <c r="A116" s="46"/>
      <c r="B116" s="46"/>
      <c r="C116" s="46"/>
      <c r="D116" s="46"/>
      <c r="E116" s="46"/>
      <c r="F116" s="46"/>
      <c r="G116" s="46"/>
      <c r="H116" s="46"/>
      <c r="I116" s="46"/>
      <c r="J116" s="46"/>
    </row>
    <row r="117" spans="1:10" ht="12.75" customHeight="1">
      <c r="A117" s="46"/>
      <c r="B117" s="46"/>
      <c r="C117" s="46"/>
      <c r="D117" s="46"/>
      <c r="E117" s="46"/>
      <c r="F117" s="46"/>
      <c r="G117" s="46"/>
      <c r="H117" s="46"/>
      <c r="I117" s="46"/>
      <c r="J117" s="46"/>
    </row>
    <row r="118" spans="1:10" ht="12.75" customHeight="1">
      <c r="A118" s="46"/>
      <c r="B118" s="46"/>
      <c r="C118" s="46"/>
      <c r="D118" s="46"/>
      <c r="E118" s="46"/>
      <c r="F118" s="46"/>
      <c r="G118" s="46"/>
      <c r="H118" s="46"/>
      <c r="I118" s="46"/>
      <c r="J118" s="46"/>
    </row>
    <row r="119" spans="1:10" ht="12.75" customHeight="1">
      <c r="A119" s="46"/>
      <c r="B119" s="46"/>
      <c r="C119" s="46"/>
      <c r="D119" s="46"/>
      <c r="E119" s="46"/>
      <c r="F119" s="46"/>
      <c r="G119" s="46"/>
      <c r="H119" s="46"/>
      <c r="I119" s="46"/>
      <c r="J119" s="46"/>
    </row>
    <row r="120" spans="1:10" ht="12.75" customHeight="1">
      <c r="A120" s="46"/>
      <c r="B120" s="46"/>
      <c r="C120" s="46"/>
      <c r="D120" s="46"/>
      <c r="E120" s="46"/>
      <c r="F120" s="46"/>
      <c r="G120" s="46"/>
      <c r="H120" s="46"/>
      <c r="I120" s="46"/>
      <c r="J120" s="46"/>
    </row>
    <row r="121" spans="1:10" ht="12.75" customHeight="1">
      <c r="A121" s="46"/>
      <c r="B121" s="46"/>
      <c r="C121" s="46"/>
      <c r="D121" s="46"/>
      <c r="E121" s="46"/>
      <c r="F121" s="46"/>
      <c r="G121" s="46"/>
      <c r="H121" s="46"/>
      <c r="I121" s="46"/>
      <c r="J121" s="46"/>
    </row>
    <row r="122" spans="1:10" ht="12.75" customHeight="1">
      <c r="A122" s="46"/>
      <c r="B122" s="46"/>
      <c r="C122" s="46"/>
      <c r="D122" s="46"/>
      <c r="E122" s="46"/>
      <c r="F122" s="46"/>
      <c r="G122" s="46"/>
      <c r="H122" s="46"/>
      <c r="I122" s="46"/>
      <c r="J122" s="46"/>
    </row>
    <row r="123" spans="1:10" ht="12.75" customHeight="1">
      <c r="A123" s="46"/>
      <c r="B123" s="46"/>
      <c r="C123" s="46"/>
      <c r="D123" s="46"/>
      <c r="E123" s="46"/>
      <c r="F123" s="46"/>
      <c r="G123" s="46"/>
      <c r="H123" s="46"/>
      <c r="I123" s="46"/>
      <c r="J123" s="46"/>
    </row>
    <row r="124" spans="1:10" ht="12.75" customHeight="1">
      <c r="A124" s="46"/>
      <c r="B124" s="46"/>
      <c r="C124" s="46"/>
      <c r="D124" s="46"/>
      <c r="E124" s="46"/>
      <c r="F124" s="46"/>
      <c r="G124" s="46"/>
      <c r="H124" s="46"/>
      <c r="I124" s="46"/>
      <c r="J124" s="46"/>
    </row>
    <row r="125" spans="1:10" ht="12.75" customHeight="1">
      <c r="A125" s="46"/>
      <c r="B125" s="46"/>
      <c r="C125" s="46"/>
      <c r="D125" s="46"/>
      <c r="E125" s="46"/>
      <c r="F125" s="46"/>
      <c r="G125" s="46"/>
      <c r="H125" s="46"/>
      <c r="I125" s="46"/>
      <c r="J125" s="46"/>
    </row>
    <row r="126" spans="1:10" ht="12.75" customHeight="1">
      <c r="A126" s="46"/>
      <c r="B126" s="46"/>
      <c r="C126" s="46"/>
      <c r="D126" s="46"/>
      <c r="E126" s="46"/>
      <c r="F126" s="46"/>
      <c r="G126" s="46"/>
      <c r="H126" s="46"/>
      <c r="I126" s="46"/>
      <c r="J126" s="46"/>
    </row>
    <row r="127" spans="1:10" ht="12.75" customHeight="1">
      <c r="A127" s="46"/>
      <c r="B127" s="46"/>
      <c r="C127" s="46"/>
      <c r="D127" s="46"/>
      <c r="E127" s="46"/>
      <c r="F127" s="46"/>
      <c r="G127" s="46"/>
      <c r="H127" s="46"/>
      <c r="I127" s="46"/>
      <c r="J127" s="46"/>
    </row>
    <row r="128" spans="1:10" ht="12.75" customHeight="1">
      <c r="A128" s="46"/>
      <c r="B128" s="46"/>
      <c r="C128" s="46"/>
      <c r="D128" s="46"/>
      <c r="E128" s="46"/>
      <c r="F128" s="46"/>
      <c r="G128" s="46"/>
      <c r="H128" s="46"/>
      <c r="I128" s="46"/>
      <c r="J128" s="46"/>
    </row>
    <row r="129" spans="1:10" ht="12.75" customHeight="1">
      <c r="A129" s="46"/>
      <c r="B129" s="46"/>
      <c r="C129" s="46"/>
      <c r="D129" s="46"/>
      <c r="E129" s="46"/>
      <c r="F129" s="46"/>
      <c r="G129" s="46"/>
      <c r="H129" s="46"/>
      <c r="I129" s="46"/>
      <c r="J129" s="46"/>
    </row>
    <row r="130" spans="1:10" ht="12.75" customHeight="1">
      <c r="A130" s="46"/>
      <c r="B130" s="46"/>
      <c r="C130" s="46"/>
      <c r="D130" s="46"/>
      <c r="E130" s="46"/>
      <c r="F130" s="46"/>
      <c r="G130" s="46"/>
      <c r="H130" s="46"/>
      <c r="I130" s="46"/>
      <c r="J130" s="46"/>
    </row>
    <row r="131" spans="1:10" ht="12.75" customHeight="1">
      <c r="A131" s="46"/>
      <c r="B131" s="46"/>
      <c r="C131" s="46"/>
      <c r="D131" s="46"/>
      <c r="E131" s="46"/>
      <c r="F131" s="46"/>
      <c r="G131" s="46"/>
      <c r="H131" s="46"/>
      <c r="I131" s="46"/>
      <c r="J131" s="46"/>
    </row>
    <row r="132" spans="1:10" ht="12.75" customHeight="1">
      <c r="A132" s="46"/>
      <c r="B132" s="46"/>
      <c r="C132" s="46"/>
      <c r="D132" s="46"/>
      <c r="E132" s="46"/>
      <c r="F132" s="46"/>
      <c r="G132" s="46"/>
      <c r="H132" s="46"/>
      <c r="I132" s="46"/>
      <c r="J132" s="46"/>
    </row>
    <row r="133" spans="1:10" ht="12.75" customHeight="1">
      <c r="A133" s="46"/>
      <c r="B133" s="46"/>
      <c r="C133" s="46"/>
      <c r="D133" s="46"/>
      <c r="E133" s="46"/>
      <c r="F133" s="46"/>
      <c r="G133" s="46"/>
      <c r="H133" s="46"/>
      <c r="I133" s="46"/>
      <c r="J133" s="46"/>
    </row>
    <row r="134" spans="1:10" ht="12.75" customHeight="1">
      <c r="A134" s="46"/>
      <c r="B134" s="46"/>
      <c r="C134" s="46"/>
      <c r="D134" s="46"/>
      <c r="E134" s="46"/>
      <c r="F134" s="46"/>
      <c r="G134" s="46"/>
      <c r="H134" s="46"/>
      <c r="I134" s="46"/>
      <c r="J134" s="46"/>
    </row>
    <row r="135" spans="1:10" ht="12.75" customHeight="1">
      <c r="A135" s="46"/>
      <c r="B135" s="46"/>
      <c r="C135" s="46"/>
      <c r="D135" s="46"/>
      <c r="E135" s="46"/>
      <c r="F135" s="46"/>
      <c r="G135" s="46"/>
      <c r="H135" s="46"/>
      <c r="I135" s="46"/>
      <c r="J135" s="46"/>
    </row>
    <row r="136" spans="1:10" ht="12.75" customHeight="1">
      <c r="A136" s="46"/>
      <c r="B136" s="46"/>
      <c r="C136" s="46"/>
      <c r="D136" s="46"/>
      <c r="E136" s="46"/>
      <c r="F136" s="46"/>
      <c r="G136" s="46"/>
      <c r="H136" s="46"/>
      <c r="I136" s="46"/>
      <c r="J136" s="46"/>
    </row>
    <row r="137" spans="1:10" ht="12.75" customHeight="1">
      <c r="A137" s="46"/>
      <c r="B137" s="46"/>
      <c r="C137" s="46"/>
      <c r="D137" s="46"/>
      <c r="E137" s="46"/>
      <c r="F137" s="46"/>
      <c r="G137" s="46"/>
      <c r="H137" s="46"/>
      <c r="I137" s="46"/>
      <c r="J137" s="46"/>
    </row>
    <row r="138" spans="1:34" ht="16.5" customHeight="1">
      <c r="A138" s="46"/>
      <c r="B138" s="46"/>
      <c r="C138" s="46"/>
      <c r="D138" s="46"/>
      <c r="E138" s="46"/>
      <c r="F138" s="46"/>
      <c r="G138" s="46"/>
      <c r="H138" s="46"/>
      <c r="I138" s="46"/>
      <c r="J138" s="46"/>
      <c r="AD138" s="647" t="s">
        <v>294</v>
      </c>
      <c r="AE138" s="647"/>
      <c r="AF138" s="647"/>
      <c r="AG138" s="647"/>
      <c r="AH138" s="647"/>
    </row>
    <row r="139" spans="1:34" ht="14.25" customHeight="1">
      <c r="A139" s="46"/>
      <c r="B139" s="46"/>
      <c r="C139" s="46"/>
      <c r="D139" s="46"/>
      <c r="E139" s="46"/>
      <c r="F139" s="46"/>
      <c r="G139" s="46"/>
      <c r="H139" s="46"/>
      <c r="I139" s="46"/>
      <c r="J139" s="46"/>
      <c r="AD139" s="648"/>
      <c r="AE139" s="648"/>
      <c r="AF139" s="648"/>
      <c r="AG139" s="648"/>
      <c r="AH139" s="648"/>
    </row>
    <row r="140" spans="1:34" ht="12.75" customHeight="1">
      <c r="A140" s="46"/>
      <c r="B140" s="46"/>
      <c r="C140" s="46"/>
      <c r="D140" s="46"/>
      <c r="E140" s="46"/>
      <c r="F140" s="46"/>
      <c r="G140" s="46"/>
      <c r="H140" s="46"/>
      <c r="I140" s="46"/>
      <c r="J140" s="46"/>
      <c r="AD140" s="621" t="s">
        <v>272</v>
      </c>
      <c r="AE140" s="639" t="s">
        <v>295</v>
      </c>
      <c r="AF140" s="633"/>
      <c r="AG140" s="639" t="s">
        <v>296</v>
      </c>
      <c r="AH140" s="624"/>
    </row>
    <row r="141" spans="1:34" ht="12.75" customHeight="1">
      <c r="A141" s="46"/>
      <c r="B141" s="46"/>
      <c r="C141" s="46"/>
      <c r="D141" s="46"/>
      <c r="E141" s="46"/>
      <c r="F141" s="46"/>
      <c r="G141" s="46"/>
      <c r="H141" s="46"/>
      <c r="I141" s="46"/>
      <c r="J141" s="46"/>
      <c r="AD141" s="622"/>
      <c r="AE141" s="630" t="s">
        <v>297</v>
      </c>
      <c r="AF141" s="630" t="s">
        <v>298</v>
      </c>
      <c r="AG141" s="630" t="s">
        <v>297</v>
      </c>
      <c r="AH141" s="657" t="s">
        <v>299</v>
      </c>
    </row>
    <row r="142" spans="1:34" ht="12.75" customHeight="1">
      <c r="A142" s="46"/>
      <c r="B142" s="46"/>
      <c r="C142" s="46"/>
      <c r="D142" s="46"/>
      <c r="E142" s="46"/>
      <c r="F142" s="46"/>
      <c r="G142" s="46"/>
      <c r="H142" s="46"/>
      <c r="I142" s="46"/>
      <c r="J142" s="46"/>
      <c r="AD142" s="622"/>
      <c r="AE142" s="655"/>
      <c r="AF142" s="655"/>
      <c r="AG142" s="655"/>
      <c r="AH142" s="658"/>
    </row>
    <row r="143" spans="1:34" ht="12.75" customHeight="1">
      <c r="A143" s="46"/>
      <c r="B143" s="46"/>
      <c r="C143" s="46"/>
      <c r="D143" s="46"/>
      <c r="E143" s="46"/>
      <c r="F143" s="46"/>
      <c r="G143" s="46"/>
      <c r="H143" s="46"/>
      <c r="I143" s="46"/>
      <c r="J143" s="46"/>
      <c r="AD143" s="622"/>
      <c r="AE143" s="656"/>
      <c r="AF143" s="656"/>
      <c r="AG143" s="656"/>
      <c r="AH143" s="659"/>
    </row>
    <row r="144" spans="1:34" ht="12.75" customHeight="1">
      <c r="A144" s="46"/>
      <c r="B144" s="46"/>
      <c r="C144" s="46"/>
      <c r="D144" s="46"/>
      <c r="E144" s="46"/>
      <c r="F144" s="46"/>
      <c r="G144" s="46"/>
      <c r="H144" s="46"/>
      <c r="I144" s="46"/>
      <c r="J144" s="46"/>
      <c r="AD144" s="99">
        <v>1995</v>
      </c>
      <c r="AE144" s="88">
        <v>201</v>
      </c>
      <c r="AF144" s="88">
        <v>68</v>
      </c>
      <c r="AG144" s="88">
        <v>198</v>
      </c>
      <c r="AH144" s="88">
        <v>169</v>
      </c>
    </row>
    <row r="145" spans="1:34" ht="12.75" customHeight="1">
      <c r="A145" s="46"/>
      <c r="B145" s="46"/>
      <c r="C145" s="46"/>
      <c r="D145" s="46"/>
      <c r="E145" s="46"/>
      <c r="F145" s="46"/>
      <c r="G145" s="46"/>
      <c r="H145" s="46"/>
      <c r="I145" s="46"/>
      <c r="J145" s="46"/>
      <c r="AD145" s="103">
        <v>1996</v>
      </c>
      <c r="AE145" s="114">
        <v>204</v>
      </c>
      <c r="AF145" s="88">
        <v>77</v>
      </c>
      <c r="AG145" s="88">
        <v>225</v>
      </c>
      <c r="AH145" s="88">
        <v>174</v>
      </c>
    </row>
    <row r="146" spans="1:34" ht="12.75" customHeight="1">
      <c r="A146" s="46"/>
      <c r="B146" s="46"/>
      <c r="C146" s="46"/>
      <c r="D146" s="46"/>
      <c r="E146" s="46"/>
      <c r="F146" s="46"/>
      <c r="G146" s="46"/>
      <c r="H146" s="46"/>
      <c r="I146" s="46"/>
      <c r="J146" s="46"/>
      <c r="AD146" s="103">
        <v>1997</v>
      </c>
      <c r="AE146" s="114">
        <v>194</v>
      </c>
      <c r="AF146" s="88">
        <v>71</v>
      </c>
      <c r="AG146" s="88">
        <v>241</v>
      </c>
      <c r="AH146" s="88">
        <v>202</v>
      </c>
    </row>
    <row r="147" spans="1:34" ht="12.75" customHeight="1">
      <c r="A147" s="46"/>
      <c r="B147" s="46"/>
      <c r="C147" s="46"/>
      <c r="D147" s="46"/>
      <c r="E147" s="46"/>
      <c r="F147" s="46"/>
      <c r="G147" s="46"/>
      <c r="H147" s="46"/>
      <c r="I147" s="46"/>
      <c r="J147" s="46"/>
      <c r="AD147" s="103">
        <v>1998</v>
      </c>
      <c r="AE147" s="114">
        <v>193</v>
      </c>
      <c r="AF147" s="88">
        <v>67</v>
      </c>
      <c r="AG147" s="88">
        <v>191</v>
      </c>
      <c r="AH147" s="88">
        <v>197</v>
      </c>
    </row>
    <row r="148" spans="1:34" ht="12.75" customHeight="1">
      <c r="A148" s="46"/>
      <c r="B148" s="46"/>
      <c r="C148" s="46"/>
      <c r="D148" s="46"/>
      <c r="E148" s="46"/>
      <c r="F148" s="46"/>
      <c r="G148" s="46"/>
      <c r="H148" s="46"/>
      <c r="I148" s="46"/>
      <c r="J148" s="46"/>
      <c r="AD148" s="103">
        <v>1999</v>
      </c>
      <c r="AE148" s="114">
        <v>197</v>
      </c>
      <c r="AF148" s="88">
        <v>71</v>
      </c>
      <c r="AG148" s="88">
        <v>218</v>
      </c>
      <c r="AH148" s="88">
        <v>158</v>
      </c>
    </row>
    <row r="149" spans="1:34" ht="12.75" customHeight="1">
      <c r="A149" s="46"/>
      <c r="B149" s="46"/>
      <c r="C149" s="46"/>
      <c r="D149" s="46"/>
      <c r="E149" s="46"/>
      <c r="F149" s="46"/>
      <c r="G149" s="46"/>
      <c r="H149" s="46"/>
      <c r="I149" s="46"/>
      <c r="J149" s="46"/>
      <c r="AD149" s="103">
        <v>2000</v>
      </c>
      <c r="AE149" s="114">
        <v>189</v>
      </c>
      <c r="AF149" s="88">
        <v>72</v>
      </c>
      <c r="AG149" s="88">
        <v>313</v>
      </c>
      <c r="AH149" s="88">
        <v>170</v>
      </c>
    </row>
    <row r="150" spans="1:34" ht="12.75" customHeight="1">
      <c r="A150" s="46"/>
      <c r="B150" s="46"/>
      <c r="C150" s="46"/>
      <c r="D150" s="46"/>
      <c r="E150" s="46"/>
      <c r="F150" s="46"/>
      <c r="G150" s="46"/>
      <c r="H150" s="46"/>
      <c r="I150" s="46"/>
      <c r="J150" s="46"/>
      <c r="AD150" s="103">
        <v>2001</v>
      </c>
      <c r="AE150" s="114">
        <v>196</v>
      </c>
      <c r="AF150" s="88">
        <v>71</v>
      </c>
      <c r="AG150" s="88">
        <v>274</v>
      </c>
      <c r="AH150" s="88">
        <v>232</v>
      </c>
    </row>
    <row r="151" spans="1:34" ht="12.75" customHeight="1">
      <c r="A151" s="46"/>
      <c r="B151" s="46"/>
      <c r="C151" s="46"/>
      <c r="D151" s="46"/>
      <c r="E151" s="46"/>
      <c r="F151" s="46"/>
      <c r="G151" s="46"/>
      <c r="H151" s="46"/>
      <c r="I151" s="46"/>
      <c r="J151" s="46"/>
      <c r="AD151" s="103">
        <v>2002</v>
      </c>
      <c r="AE151" s="114">
        <v>224</v>
      </c>
      <c r="AF151" s="88">
        <v>64</v>
      </c>
      <c r="AG151" s="88">
        <v>231</v>
      </c>
      <c r="AH151" s="88">
        <v>226</v>
      </c>
    </row>
    <row r="152" spans="1:34" ht="12.75" customHeight="1">
      <c r="A152" s="46"/>
      <c r="B152" s="46"/>
      <c r="C152" s="46"/>
      <c r="D152" s="46"/>
      <c r="E152" s="46"/>
      <c r="F152" s="46"/>
      <c r="G152" s="46"/>
      <c r="H152" s="46"/>
      <c r="I152" s="46"/>
      <c r="J152" s="46"/>
      <c r="AD152" s="103">
        <v>2003</v>
      </c>
      <c r="AE152" s="114">
        <v>242</v>
      </c>
      <c r="AF152" s="88">
        <v>74</v>
      </c>
      <c r="AG152" s="88">
        <v>313</v>
      </c>
      <c r="AH152" s="88">
        <v>180</v>
      </c>
    </row>
    <row r="153" spans="1:34" ht="12.75" customHeight="1">
      <c r="A153" s="46"/>
      <c r="B153" s="46"/>
      <c r="C153" s="46"/>
      <c r="D153" s="46"/>
      <c r="E153" s="46"/>
      <c r="F153" s="46"/>
      <c r="G153" s="46"/>
      <c r="H153" s="46"/>
      <c r="I153" s="46"/>
      <c r="J153" s="46"/>
      <c r="AD153" s="103">
        <v>2004</v>
      </c>
      <c r="AE153" s="114">
        <v>260</v>
      </c>
      <c r="AF153" s="88">
        <v>79</v>
      </c>
      <c r="AG153" s="88">
        <v>418</v>
      </c>
      <c r="AH153" s="88">
        <v>253</v>
      </c>
    </row>
    <row r="154" spans="1:34" ht="12.75" customHeight="1">
      <c r="A154" s="46"/>
      <c r="B154" s="46"/>
      <c r="C154" s="46"/>
      <c r="D154" s="46"/>
      <c r="E154" s="46"/>
      <c r="F154" s="46"/>
      <c r="G154" s="46"/>
      <c r="H154" s="46"/>
      <c r="I154" s="46"/>
      <c r="J154" s="46"/>
      <c r="AD154" s="103">
        <v>2005</v>
      </c>
      <c r="AE154" s="114">
        <v>273</v>
      </c>
      <c r="AF154" s="88">
        <v>73</v>
      </c>
      <c r="AG154" s="88">
        <v>625</v>
      </c>
      <c r="AH154" s="88">
        <v>245</v>
      </c>
    </row>
    <row r="155" spans="1:34" ht="12.75" customHeight="1">
      <c r="A155" s="46"/>
      <c r="B155" s="46"/>
      <c r="C155" s="46"/>
      <c r="D155" s="46"/>
      <c r="E155" s="46"/>
      <c r="F155" s="46"/>
      <c r="G155" s="46"/>
      <c r="H155" s="46"/>
      <c r="I155" s="46"/>
      <c r="J155" s="46"/>
      <c r="AD155" s="103">
        <v>2006</v>
      </c>
      <c r="AE155" s="114">
        <v>277</v>
      </c>
      <c r="AF155" s="88">
        <v>100</v>
      </c>
      <c r="AG155" s="88">
        <v>496</v>
      </c>
      <c r="AH155" s="88">
        <v>376</v>
      </c>
    </row>
    <row r="156" spans="1:34" ht="12.75" customHeight="1">
      <c r="A156" s="46"/>
      <c r="B156" s="46"/>
      <c r="C156" s="46"/>
      <c r="D156" s="46"/>
      <c r="E156" s="46"/>
      <c r="F156" s="46"/>
      <c r="G156" s="46"/>
      <c r="H156" s="46"/>
      <c r="I156" s="46"/>
      <c r="J156" s="46"/>
      <c r="AD156" s="103">
        <v>2007</v>
      </c>
      <c r="AE156" s="114">
        <v>274</v>
      </c>
      <c r="AF156" s="115" t="s">
        <v>300</v>
      </c>
      <c r="AG156" s="88">
        <v>483</v>
      </c>
      <c r="AH156" s="88">
        <v>230</v>
      </c>
    </row>
    <row r="157" spans="1:34" ht="12.75" customHeight="1">
      <c r="A157" s="46"/>
      <c r="B157" s="46"/>
      <c r="C157" s="46"/>
      <c r="D157" s="46"/>
      <c r="E157" s="46"/>
      <c r="F157" s="46"/>
      <c r="G157" s="46"/>
      <c r="H157" s="46"/>
      <c r="I157" s="46"/>
      <c r="J157" s="46"/>
      <c r="AD157" s="103">
        <v>2008</v>
      </c>
      <c r="AE157" s="114">
        <v>285</v>
      </c>
      <c r="AF157" s="88">
        <v>16</v>
      </c>
      <c r="AG157" s="88">
        <v>479</v>
      </c>
      <c r="AH157" s="88">
        <v>227</v>
      </c>
    </row>
    <row r="158" spans="1:34" ht="12.75" customHeight="1">
      <c r="A158" s="46"/>
      <c r="B158" s="46"/>
      <c r="C158" s="46"/>
      <c r="D158" s="46"/>
      <c r="E158" s="46"/>
      <c r="F158" s="46"/>
      <c r="G158" s="46"/>
      <c r="H158" s="46"/>
      <c r="I158" s="46"/>
      <c r="J158" s="46"/>
      <c r="AD158" s="103">
        <v>2009</v>
      </c>
      <c r="AE158" s="114">
        <v>312</v>
      </c>
      <c r="AF158" s="88">
        <v>15</v>
      </c>
      <c r="AG158" s="88">
        <v>441</v>
      </c>
      <c r="AH158" s="88">
        <v>273</v>
      </c>
    </row>
    <row r="159" spans="1:34" ht="12.75" customHeight="1">
      <c r="A159" s="46"/>
      <c r="B159" s="46"/>
      <c r="C159" s="46"/>
      <c r="D159" s="46"/>
      <c r="E159" s="46"/>
      <c r="F159" s="46"/>
      <c r="G159" s="46"/>
      <c r="H159" s="46"/>
      <c r="I159" s="46"/>
      <c r="J159" s="46"/>
      <c r="AD159" s="103">
        <v>2010</v>
      </c>
      <c r="AE159" s="114">
        <v>316</v>
      </c>
      <c r="AF159" s="88">
        <v>16</v>
      </c>
      <c r="AG159" s="88">
        <v>436</v>
      </c>
      <c r="AH159" s="88">
        <v>234</v>
      </c>
    </row>
    <row r="160" spans="1:38" ht="12.75" customHeight="1">
      <c r="A160" s="46"/>
      <c r="B160" s="46"/>
      <c r="C160" s="46"/>
      <c r="D160" s="46"/>
      <c r="E160" s="46"/>
      <c r="F160" s="46"/>
      <c r="G160" s="46"/>
      <c r="H160" s="46"/>
      <c r="I160" s="46"/>
      <c r="J160" s="46"/>
      <c r="AD160" s="103">
        <v>2011</v>
      </c>
      <c r="AE160" s="114">
        <v>321</v>
      </c>
      <c r="AF160" s="88">
        <v>16</v>
      </c>
      <c r="AG160" s="88">
        <v>441</v>
      </c>
      <c r="AH160" s="88">
        <v>216</v>
      </c>
      <c r="AK160" s="82"/>
      <c r="AL160" s="82"/>
    </row>
    <row r="161" spans="1:38" ht="12.75" customHeight="1">
      <c r="A161" s="46"/>
      <c r="B161" s="46"/>
      <c r="C161" s="46"/>
      <c r="D161" s="46"/>
      <c r="E161" s="46"/>
      <c r="F161" s="46"/>
      <c r="G161" s="46"/>
      <c r="H161" s="46"/>
      <c r="I161" s="46"/>
      <c r="J161" s="46"/>
      <c r="Q161" s="629"/>
      <c r="R161" s="651"/>
      <c r="S161" s="651"/>
      <c r="T161" s="651"/>
      <c r="U161" s="651"/>
      <c r="V161" s="629"/>
      <c r="W161" s="629"/>
      <c r="AD161" s="558">
        <v>2012</v>
      </c>
      <c r="AE161" s="114">
        <v>311</v>
      </c>
      <c r="AF161" s="88">
        <v>15</v>
      </c>
      <c r="AG161" s="88">
        <v>439</v>
      </c>
      <c r="AH161" s="88">
        <v>205</v>
      </c>
      <c r="AK161" s="116"/>
      <c r="AL161" s="116"/>
    </row>
    <row r="162" spans="1:38" ht="12.75" customHeight="1">
      <c r="A162" s="46"/>
      <c r="B162" s="46"/>
      <c r="C162" s="46"/>
      <c r="D162" s="46"/>
      <c r="E162" s="46"/>
      <c r="F162" s="46"/>
      <c r="G162" s="46"/>
      <c r="H162" s="46"/>
      <c r="I162" s="46"/>
      <c r="J162" s="46"/>
      <c r="Q162" s="629"/>
      <c r="R162" s="117"/>
      <c r="S162" s="117"/>
      <c r="T162" s="117"/>
      <c r="U162" s="117"/>
      <c r="V162" s="118"/>
      <c r="W162" s="118"/>
      <c r="AK162" s="116"/>
      <c r="AL162" s="116"/>
    </row>
    <row r="163" spans="1:38" ht="12.75" customHeight="1">
      <c r="A163" s="46"/>
      <c r="B163" s="46"/>
      <c r="C163" s="46"/>
      <c r="D163" s="46"/>
      <c r="E163" s="46"/>
      <c r="F163" s="46"/>
      <c r="G163" s="46"/>
      <c r="H163" s="46"/>
      <c r="I163" s="46"/>
      <c r="J163" s="46"/>
      <c r="Q163" s="629"/>
      <c r="R163" s="117"/>
      <c r="S163" s="117"/>
      <c r="T163" s="117"/>
      <c r="U163" s="117"/>
      <c r="V163" s="118"/>
      <c r="W163" s="118"/>
      <c r="AK163" s="116"/>
      <c r="AL163" s="116"/>
    </row>
    <row r="164" spans="1:23" ht="12.75" customHeight="1">
      <c r="A164" s="46"/>
      <c r="B164" s="46"/>
      <c r="C164" s="46"/>
      <c r="D164" s="46"/>
      <c r="E164" s="46"/>
      <c r="F164" s="46"/>
      <c r="G164" s="46"/>
      <c r="H164" s="46"/>
      <c r="I164" s="46"/>
      <c r="J164" s="46"/>
      <c r="Q164" s="629"/>
      <c r="R164" s="118"/>
      <c r="S164" s="117"/>
      <c r="T164" s="118"/>
      <c r="U164" s="117"/>
      <c r="V164" s="118"/>
      <c r="W164" s="117"/>
    </row>
    <row r="165" spans="1:23" ht="12.75" customHeight="1">
      <c r="A165" s="46"/>
      <c r="B165" s="46"/>
      <c r="C165" s="46"/>
      <c r="D165" s="46"/>
      <c r="E165" s="46"/>
      <c r="F165" s="46"/>
      <c r="G165" s="46"/>
      <c r="H165" s="46"/>
      <c r="I165" s="46"/>
      <c r="J165" s="46"/>
      <c r="Q165" s="116"/>
      <c r="R165" s="83"/>
      <c r="S165" s="83"/>
      <c r="T165" s="83"/>
      <c r="U165" s="83"/>
      <c r="V165" s="116"/>
      <c r="W165" s="116"/>
    </row>
    <row r="166" spans="1:23" ht="12.75" customHeight="1">
      <c r="A166" s="46"/>
      <c r="B166" s="46"/>
      <c r="C166" s="46"/>
      <c r="D166" s="46"/>
      <c r="E166" s="46"/>
      <c r="F166" s="46"/>
      <c r="G166" s="46"/>
      <c r="H166" s="46"/>
      <c r="I166" s="46"/>
      <c r="J166" s="46"/>
      <c r="Q166" s="118"/>
      <c r="R166" s="119"/>
      <c r="S166" s="119"/>
      <c r="T166" s="119"/>
      <c r="U166" s="119"/>
      <c r="V166" s="119"/>
      <c r="W166" s="119"/>
    </row>
    <row r="167" spans="1:23" ht="12.75" customHeight="1">
      <c r="A167" s="46"/>
      <c r="B167" s="46"/>
      <c r="C167" s="46"/>
      <c r="D167" s="46"/>
      <c r="E167" s="46"/>
      <c r="F167" s="46"/>
      <c r="G167" s="46"/>
      <c r="H167" s="46"/>
      <c r="I167" s="46"/>
      <c r="J167" s="46"/>
      <c r="Q167" s="118"/>
      <c r="R167" s="119"/>
      <c r="S167" s="119"/>
      <c r="T167" s="119"/>
      <c r="U167" s="119"/>
      <c r="V167" s="119"/>
      <c r="W167" s="119"/>
    </row>
    <row r="168" spans="1:23" ht="12.75" customHeight="1">
      <c r="A168" s="46"/>
      <c r="B168" s="46"/>
      <c r="C168" s="46"/>
      <c r="D168" s="46"/>
      <c r="E168" s="46"/>
      <c r="F168" s="46"/>
      <c r="G168" s="46"/>
      <c r="H168" s="46"/>
      <c r="I168" s="46"/>
      <c r="J168" s="46"/>
      <c r="Q168" s="118"/>
      <c r="R168" s="119"/>
      <c r="S168" s="120"/>
      <c r="T168" s="120"/>
      <c r="U168" s="120"/>
      <c r="V168" s="120"/>
      <c r="W168" s="120"/>
    </row>
    <row r="169" spans="1:23" ht="12.75" customHeight="1">
      <c r="A169" s="46"/>
      <c r="B169" s="46"/>
      <c r="C169" s="46"/>
      <c r="D169" s="46"/>
      <c r="E169" s="46"/>
      <c r="F169" s="46"/>
      <c r="G169" s="46"/>
      <c r="H169" s="46"/>
      <c r="I169" s="46"/>
      <c r="J169" s="46"/>
      <c r="Q169" s="118"/>
      <c r="R169" s="119"/>
      <c r="S169" s="119"/>
      <c r="T169" s="119"/>
      <c r="U169" s="119"/>
      <c r="V169" s="119"/>
      <c r="W169" s="119"/>
    </row>
    <row r="170" spans="1:23" ht="12.75" customHeight="1">
      <c r="A170" s="46"/>
      <c r="B170" s="46"/>
      <c r="C170" s="46"/>
      <c r="D170" s="46"/>
      <c r="E170" s="46"/>
      <c r="F170" s="46"/>
      <c r="G170" s="46"/>
      <c r="H170" s="46"/>
      <c r="I170" s="46"/>
      <c r="J170" s="46"/>
      <c r="Q170" s="118"/>
      <c r="R170" s="119"/>
      <c r="S170" s="119"/>
      <c r="T170" s="119"/>
      <c r="U170" s="119"/>
      <c r="V170" s="119"/>
      <c r="W170" s="119"/>
    </row>
    <row r="171" spans="1:23" ht="12.75" customHeight="1">
      <c r="A171" s="46"/>
      <c r="B171" s="46"/>
      <c r="C171" s="46"/>
      <c r="D171" s="46"/>
      <c r="E171" s="46"/>
      <c r="F171" s="46"/>
      <c r="G171" s="46"/>
      <c r="H171" s="46"/>
      <c r="I171" s="46"/>
      <c r="J171" s="46"/>
      <c r="Q171" s="118"/>
      <c r="R171" s="119"/>
      <c r="S171" s="119"/>
      <c r="T171" s="119"/>
      <c r="U171" s="119"/>
      <c r="V171" s="119"/>
      <c r="W171" s="119"/>
    </row>
    <row r="172" spans="1:23" ht="12.75" customHeight="1">
      <c r="A172" s="46"/>
      <c r="B172" s="46"/>
      <c r="C172" s="46"/>
      <c r="D172" s="46"/>
      <c r="E172" s="46"/>
      <c r="F172" s="46"/>
      <c r="G172" s="46"/>
      <c r="H172" s="46"/>
      <c r="I172" s="46"/>
      <c r="J172" s="46"/>
      <c r="Q172" s="118"/>
      <c r="R172" s="119"/>
      <c r="S172" s="119"/>
      <c r="T172" s="119"/>
      <c r="U172" s="119"/>
      <c r="V172" s="119"/>
      <c r="W172" s="119"/>
    </row>
    <row r="173" spans="1:23" ht="12.75" customHeight="1">
      <c r="A173" s="46"/>
      <c r="B173" s="46"/>
      <c r="C173" s="46"/>
      <c r="D173" s="46"/>
      <c r="E173" s="46"/>
      <c r="F173" s="46"/>
      <c r="G173" s="46"/>
      <c r="H173" s="46"/>
      <c r="I173" s="46"/>
      <c r="J173" s="46"/>
      <c r="Q173" s="118"/>
      <c r="R173" s="119"/>
      <c r="S173" s="119"/>
      <c r="T173" s="119"/>
      <c r="U173" s="119"/>
      <c r="V173" s="119"/>
      <c r="W173" s="119"/>
    </row>
    <row r="174" spans="1:23" ht="12.75" customHeight="1">
      <c r="A174" s="39" t="s">
        <v>37</v>
      </c>
      <c r="B174" s="46"/>
      <c r="C174" s="46"/>
      <c r="D174" s="46"/>
      <c r="E174" s="46"/>
      <c r="F174" s="46"/>
      <c r="G174" s="46"/>
      <c r="H174" s="46"/>
      <c r="I174" s="46"/>
      <c r="J174" s="46"/>
      <c r="Q174" s="118"/>
      <c r="R174" s="119"/>
      <c r="S174" s="119"/>
      <c r="T174" s="119"/>
      <c r="U174" s="119"/>
      <c r="V174" s="119"/>
      <c r="W174" s="119"/>
    </row>
    <row r="175" spans="1:23" ht="12.75" customHeight="1">
      <c r="A175" s="121" t="s">
        <v>301</v>
      </c>
      <c r="B175" s="46"/>
      <c r="C175" s="46"/>
      <c r="D175" s="46"/>
      <c r="E175" s="46"/>
      <c r="F175" s="46"/>
      <c r="G175" s="46"/>
      <c r="H175" s="46"/>
      <c r="I175" s="46"/>
      <c r="J175" s="46"/>
      <c r="Q175" s="118"/>
      <c r="R175" s="119"/>
      <c r="S175" s="119"/>
      <c r="T175" s="119"/>
      <c r="U175" s="119"/>
      <c r="V175" s="119"/>
      <c r="W175" s="119"/>
    </row>
    <row r="176" spans="1:38" ht="16.5" customHeight="1">
      <c r="A176" s="46"/>
      <c r="B176" s="46"/>
      <c r="C176" s="46"/>
      <c r="D176" s="46"/>
      <c r="E176" s="46"/>
      <c r="F176" s="46"/>
      <c r="G176" s="46"/>
      <c r="H176" s="46"/>
      <c r="I176" s="46"/>
      <c r="J176" s="46"/>
      <c r="AI176" s="652" t="s">
        <v>302</v>
      </c>
      <c r="AJ176" s="652"/>
      <c r="AK176" s="652"/>
      <c r="AL176" s="652"/>
    </row>
    <row r="177" spans="1:38" ht="6.75" customHeight="1">
      <c r="A177" s="46"/>
      <c r="B177" s="46"/>
      <c r="C177" s="46"/>
      <c r="D177" s="46"/>
      <c r="E177" s="46"/>
      <c r="F177" s="46"/>
      <c r="G177" s="46"/>
      <c r="H177" s="46"/>
      <c r="I177" s="46"/>
      <c r="J177" s="46"/>
      <c r="AI177" s="46"/>
      <c r="AJ177" s="46"/>
      <c r="AK177" s="46"/>
      <c r="AL177" s="46"/>
    </row>
    <row r="178" spans="1:38" ht="12.75" customHeight="1">
      <c r="A178" s="46"/>
      <c r="B178" s="46"/>
      <c r="C178" s="46"/>
      <c r="D178" s="46"/>
      <c r="E178" s="46"/>
      <c r="F178" s="46"/>
      <c r="G178" s="46"/>
      <c r="H178" s="46"/>
      <c r="I178" s="46"/>
      <c r="J178" s="46"/>
      <c r="AI178" s="642" t="s">
        <v>303</v>
      </c>
      <c r="AJ178" s="660" t="s">
        <v>297</v>
      </c>
      <c r="AK178" s="653" t="s">
        <v>304</v>
      </c>
      <c r="AL178" s="654"/>
    </row>
    <row r="179" spans="1:38" ht="12.75" customHeight="1">
      <c r="A179" s="46"/>
      <c r="B179" s="46"/>
      <c r="C179" s="46"/>
      <c r="D179" s="46"/>
      <c r="E179" s="46"/>
      <c r="F179" s="46"/>
      <c r="G179" s="46"/>
      <c r="H179" s="46"/>
      <c r="I179" s="46"/>
      <c r="J179" s="46"/>
      <c r="AI179" s="638"/>
      <c r="AJ179" s="656"/>
      <c r="AK179" s="122" t="s">
        <v>18</v>
      </c>
      <c r="AL179" s="87" t="s">
        <v>289</v>
      </c>
    </row>
    <row r="180" spans="1:38" ht="12.75" customHeight="1">
      <c r="A180" s="46"/>
      <c r="B180" s="46"/>
      <c r="C180" s="46"/>
      <c r="D180" s="46"/>
      <c r="E180" s="46"/>
      <c r="F180" s="46"/>
      <c r="G180" s="46"/>
      <c r="H180" s="46"/>
      <c r="I180" s="46"/>
      <c r="J180" s="46"/>
      <c r="AI180" s="93" t="s">
        <v>255</v>
      </c>
      <c r="AJ180" s="88">
        <v>349</v>
      </c>
      <c r="AK180" s="88">
        <v>151</v>
      </c>
      <c r="AL180" s="88">
        <v>133</v>
      </c>
    </row>
    <row r="181" spans="1:38" ht="12.75" customHeight="1">
      <c r="A181" s="46"/>
      <c r="B181" s="46"/>
      <c r="C181" s="46"/>
      <c r="D181" s="46"/>
      <c r="E181" s="46"/>
      <c r="F181" s="46"/>
      <c r="G181" s="46"/>
      <c r="H181" s="46"/>
      <c r="I181" s="46"/>
      <c r="J181" s="46"/>
      <c r="AI181" s="93" t="s">
        <v>256</v>
      </c>
      <c r="AJ181" s="88">
        <v>367</v>
      </c>
      <c r="AK181" s="88">
        <v>171</v>
      </c>
      <c r="AL181" s="88">
        <v>152</v>
      </c>
    </row>
    <row r="182" spans="1:38" ht="12.75" customHeight="1">
      <c r="A182" s="46"/>
      <c r="B182" s="46"/>
      <c r="C182" s="46"/>
      <c r="D182" s="46"/>
      <c r="E182" s="46"/>
      <c r="F182" s="46"/>
      <c r="G182" s="46"/>
      <c r="H182" s="46"/>
      <c r="I182" s="46"/>
      <c r="J182" s="46"/>
      <c r="AG182" s="116"/>
      <c r="AH182" s="116"/>
      <c r="AI182" s="103" t="s">
        <v>257</v>
      </c>
      <c r="AJ182" s="114">
        <v>383</v>
      </c>
      <c r="AK182" s="88">
        <v>178</v>
      </c>
      <c r="AL182" s="88">
        <v>150</v>
      </c>
    </row>
    <row r="183" spans="1:38" ht="12.75" customHeight="1">
      <c r="A183" s="46"/>
      <c r="B183" s="46"/>
      <c r="C183" s="46"/>
      <c r="D183" s="46"/>
      <c r="E183" s="46"/>
      <c r="F183" s="46"/>
      <c r="G183" s="46"/>
      <c r="H183" s="46"/>
      <c r="I183" s="46"/>
      <c r="J183" s="46"/>
      <c r="AG183" s="82"/>
      <c r="AH183" s="82"/>
      <c r="AI183" s="103" t="s">
        <v>258</v>
      </c>
      <c r="AJ183" s="114">
        <v>365</v>
      </c>
      <c r="AK183" s="88">
        <v>188</v>
      </c>
      <c r="AL183" s="88">
        <v>156</v>
      </c>
    </row>
    <row r="184" spans="1:38" ht="12.75" customHeight="1">
      <c r="A184" s="46"/>
      <c r="B184" s="46"/>
      <c r="C184" s="46"/>
      <c r="D184" s="46"/>
      <c r="E184" s="46"/>
      <c r="F184" s="46"/>
      <c r="G184" s="46"/>
      <c r="H184" s="46"/>
      <c r="I184" s="46"/>
      <c r="J184" s="46"/>
      <c r="AI184" s="103" t="s">
        <v>259</v>
      </c>
      <c r="AJ184" s="114">
        <v>334</v>
      </c>
      <c r="AK184" s="88">
        <v>152</v>
      </c>
      <c r="AL184" s="88">
        <v>131</v>
      </c>
    </row>
    <row r="185" spans="1:38" ht="12.75" customHeight="1">
      <c r="A185" s="46"/>
      <c r="B185" s="46"/>
      <c r="C185" s="46"/>
      <c r="D185" s="46"/>
      <c r="E185" s="46"/>
      <c r="F185" s="46"/>
      <c r="G185" s="46"/>
      <c r="H185" s="46"/>
      <c r="I185" s="46"/>
      <c r="J185" s="46"/>
      <c r="AI185" s="103" t="s">
        <v>260</v>
      </c>
      <c r="AJ185" s="114">
        <v>365</v>
      </c>
      <c r="AK185" s="88">
        <v>160</v>
      </c>
      <c r="AL185" s="88">
        <v>130</v>
      </c>
    </row>
    <row r="186" spans="1:38" ht="12.75" customHeight="1">
      <c r="A186" s="46"/>
      <c r="B186" s="46"/>
      <c r="C186" s="46"/>
      <c r="D186" s="46"/>
      <c r="E186" s="46"/>
      <c r="F186" s="46"/>
      <c r="G186" s="46"/>
      <c r="H186" s="46"/>
      <c r="I186" s="46"/>
      <c r="J186" s="46"/>
      <c r="AI186" s="103" t="s">
        <v>261</v>
      </c>
      <c r="AJ186" s="114">
        <v>442</v>
      </c>
      <c r="AK186" s="88">
        <v>213</v>
      </c>
      <c r="AL186" s="88">
        <v>189</v>
      </c>
    </row>
    <row r="187" spans="1:38" ht="12.75" customHeight="1">
      <c r="A187" s="46"/>
      <c r="B187" s="46"/>
      <c r="C187" s="46"/>
      <c r="D187" s="46"/>
      <c r="E187" s="46"/>
      <c r="F187" s="46"/>
      <c r="G187" s="46"/>
      <c r="H187" s="46"/>
      <c r="I187" s="46"/>
      <c r="J187" s="46"/>
      <c r="AF187" s="90"/>
      <c r="AG187" s="90"/>
      <c r="AI187" s="103" t="s">
        <v>262</v>
      </c>
      <c r="AJ187" s="114">
        <v>389</v>
      </c>
      <c r="AK187" s="88">
        <v>217</v>
      </c>
      <c r="AL187" s="88">
        <v>191</v>
      </c>
    </row>
    <row r="188" spans="1:38" ht="12.75" customHeight="1">
      <c r="A188" s="46"/>
      <c r="B188" s="46"/>
      <c r="C188" s="46"/>
      <c r="D188" s="46"/>
      <c r="E188" s="46"/>
      <c r="F188" s="46"/>
      <c r="G188" s="46"/>
      <c r="H188" s="46"/>
      <c r="I188" s="46"/>
      <c r="J188" s="46"/>
      <c r="AF188" s="90"/>
      <c r="AG188" s="90"/>
      <c r="AI188" s="103" t="s">
        <v>263</v>
      </c>
      <c r="AJ188" s="114">
        <v>389</v>
      </c>
      <c r="AK188" s="88">
        <v>159</v>
      </c>
      <c r="AL188" s="88">
        <v>140</v>
      </c>
    </row>
    <row r="189" spans="1:38" ht="12.75" customHeight="1">
      <c r="A189" s="46"/>
      <c r="B189" s="46"/>
      <c r="C189" s="46"/>
      <c r="D189" s="46"/>
      <c r="E189" s="46"/>
      <c r="F189" s="46"/>
      <c r="G189" s="46"/>
      <c r="H189" s="46"/>
      <c r="I189" s="46"/>
      <c r="J189" s="46"/>
      <c r="AF189" s="90"/>
      <c r="AG189" s="90"/>
      <c r="AI189" s="103" t="s">
        <v>264</v>
      </c>
      <c r="AJ189" s="114">
        <v>431</v>
      </c>
      <c r="AK189" s="88">
        <v>221</v>
      </c>
      <c r="AL189" s="88">
        <v>187</v>
      </c>
    </row>
    <row r="190" spans="1:38" ht="12.75" customHeight="1">
      <c r="A190" s="46"/>
      <c r="B190" s="46"/>
      <c r="C190" s="46"/>
      <c r="D190" s="46"/>
      <c r="E190" s="46"/>
      <c r="F190" s="46"/>
      <c r="G190" s="46"/>
      <c r="H190" s="46"/>
      <c r="I190" s="46"/>
      <c r="J190" s="46"/>
      <c r="AF190" s="90"/>
      <c r="AG190" s="90"/>
      <c r="AI190" s="103" t="s">
        <v>265</v>
      </c>
      <c r="AJ190" s="114">
        <v>526</v>
      </c>
      <c r="AK190" s="88">
        <v>227</v>
      </c>
      <c r="AL190" s="88">
        <v>190</v>
      </c>
    </row>
    <row r="191" spans="1:38" ht="12.75" customHeight="1">
      <c r="A191" s="46"/>
      <c r="B191" s="46"/>
      <c r="C191" s="46"/>
      <c r="D191" s="46"/>
      <c r="E191" s="46"/>
      <c r="F191" s="46"/>
      <c r="G191" s="46"/>
      <c r="H191" s="46"/>
      <c r="I191" s="46"/>
      <c r="J191" s="46"/>
      <c r="AF191" s="82"/>
      <c r="AG191" s="82"/>
      <c r="AI191" s="93" t="s">
        <v>266</v>
      </c>
      <c r="AJ191" s="88">
        <v>521</v>
      </c>
      <c r="AK191" s="88">
        <v>313</v>
      </c>
      <c r="AL191" s="88">
        <v>275</v>
      </c>
    </row>
    <row r="192" spans="1:38" ht="12.75" customHeight="1">
      <c r="A192" s="46"/>
      <c r="B192" s="46"/>
      <c r="C192" s="46"/>
      <c r="D192" s="46"/>
      <c r="E192" s="46"/>
      <c r="F192" s="46"/>
      <c r="G192" s="46"/>
      <c r="H192" s="46"/>
      <c r="I192" s="46"/>
      <c r="J192" s="46"/>
      <c r="AF192" s="82"/>
      <c r="AG192" s="82"/>
      <c r="AI192" s="93" t="s">
        <v>267</v>
      </c>
      <c r="AJ192" s="88">
        <v>435</v>
      </c>
      <c r="AK192" s="88">
        <v>219</v>
      </c>
      <c r="AL192" s="88">
        <v>194</v>
      </c>
    </row>
    <row r="193" spans="1:38" ht="12.75" customHeight="1">
      <c r="A193" s="46"/>
      <c r="B193" s="46"/>
      <c r="C193" s="46"/>
      <c r="D193" s="46"/>
      <c r="E193" s="46"/>
      <c r="F193" s="46"/>
      <c r="G193" s="46"/>
      <c r="H193" s="46"/>
      <c r="I193" s="46"/>
      <c r="J193" s="46"/>
      <c r="AF193" s="90"/>
      <c r="AG193" s="90"/>
      <c r="AI193" s="93" t="s">
        <v>268</v>
      </c>
      <c r="AJ193" s="88">
        <v>431</v>
      </c>
      <c r="AK193" s="88">
        <v>201</v>
      </c>
      <c r="AL193" s="88">
        <v>152</v>
      </c>
    </row>
    <row r="194" spans="1:38" ht="12.75" customHeight="1">
      <c r="A194" s="46"/>
      <c r="B194" s="46"/>
      <c r="C194" s="46"/>
      <c r="D194" s="46"/>
      <c r="E194" s="46"/>
      <c r="F194" s="46"/>
      <c r="G194" s="46"/>
      <c r="H194" s="46"/>
      <c r="I194" s="46"/>
      <c r="J194" s="46"/>
      <c r="AI194" s="93" t="s">
        <v>269</v>
      </c>
      <c r="AJ194" s="88">
        <v>424</v>
      </c>
      <c r="AK194" s="88">
        <v>202</v>
      </c>
      <c r="AL194" s="88">
        <v>169</v>
      </c>
    </row>
    <row r="195" spans="1:38" ht="12.75" customHeight="1">
      <c r="A195" s="46"/>
      <c r="B195" s="46"/>
      <c r="C195" s="46"/>
      <c r="D195" s="46"/>
      <c r="E195" s="46"/>
      <c r="F195" s="46"/>
      <c r="G195" s="46"/>
      <c r="H195" s="46"/>
      <c r="I195" s="46"/>
      <c r="J195" s="46"/>
      <c r="AI195" s="103" t="s">
        <v>270</v>
      </c>
      <c r="AJ195" s="114">
        <v>417</v>
      </c>
      <c r="AK195" s="115">
        <v>222</v>
      </c>
      <c r="AL195" s="115">
        <v>166</v>
      </c>
    </row>
    <row r="196" spans="1:39" ht="12.75" customHeight="1">
      <c r="A196" s="46"/>
      <c r="B196" s="46"/>
      <c r="C196" s="46"/>
      <c r="D196" s="46"/>
      <c r="E196" s="46"/>
      <c r="F196" s="46"/>
      <c r="G196" s="46"/>
      <c r="H196" s="46"/>
      <c r="I196" s="46"/>
      <c r="J196" s="46"/>
      <c r="U196" s="116"/>
      <c r="V196" s="116"/>
      <c r="AI196" s="558" t="s">
        <v>1022</v>
      </c>
      <c r="AJ196" s="114">
        <v>375</v>
      </c>
      <c r="AK196" s="115" t="s">
        <v>305</v>
      </c>
      <c r="AL196" s="115" t="s">
        <v>305</v>
      </c>
      <c r="AM196" s="82"/>
    </row>
    <row r="197" spans="1:39" ht="12.75" customHeight="1">
      <c r="A197" s="46"/>
      <c r="B197" s="46"/>
      <c r="C197" s="46"/>
      <c r="D197" s="46"/>
      <c r="E197" s="46"/>
      <c r="F197" s="46"/>
      <c r="G197" s="46"/>
      <c r="H197" s="46"/>
      <c r="I197" s="46"/>
      <c r="J197" s="46"/>
      <c r="U197" s="116"/>
      <c r="V197" s="116"/>
      <c r="AM197" s="82"/>
    </row>
    <row r="198" spans="1:10" ht="12.75" customHeight="1">
      <c r="A198" s="46"/>
      <c r="B198" s="46"/>
      <c r="C198" s="46"/>
      <c r="D198" s="46"/>
      <c r="E198" s="46"/>
      <c r="F198" s="46"/>
      <c r="G198" s="46"/>
      <c r="H198" s="46"/>
      <c r="I198" s="46"/>
      <c r="J198" s="46"/>
    </row>
    <row r="199" spans="1:10" ht="12.75" customHeight="1">
      <c r="A199" s="46"/>
      <c r="B199" s="46"/>
      <c r="C199" s="46"/>
      <c r="D199" s="46"/>
      <c r="E199" s="46"/>
      <c r="F199" s="46"/>
      <c r="G199" s="46"/>
      <c r="H199" s="46"/>
      <c r="I199" s="46"/>
      <c r="J199" s="46"/>
    </row>
    <row r="200" spans="1:10" ht="12.75" customHeight="1">
      <c r="A200" s="46"/>
      <c r="B200" s="46"/>
      <c r="C200" s="46"/>
      <c r="D200" s="46"/>
      <c r="E200" s="46"/>
      <c r="F200" s="46"/>
      <c r="G200" s="46"/>
      <c r="H200" s="46"/>
      <c r="I200" s="46"/>
      <c r="J200" s="46"/>
    </row>
    <row r="201" spans="1:10" ht="12.75" customHeight="1">
      <c r="A201" s="46"/>
      <c r="B201" s="46"/>
      <c r="C201" s="46"/>
      <c r="D201" s="46"/>
      <c r="E201" s="46"/>
      <c r="F201" s="46"/>
      <c r="G201" s="46"/>
      <c r="H201" s="46"/>
      <c r="I201" s="46"/>
      <c r="J201" s="46"/>
    </row>
    <row r="202" spans="1:10" ht="12.75" customHeight="1">
      <c r="A202" s="46"/>
      <c r="B202" s="46"/>
      <c r="C202" s="46"/>
      <c r="D202" s="46"/>
      <c r="E202" s="46"/>
      <c r="F202" s="46"/>
      <c r="G202" s="46"/>
      <c r="H202" s="46"/>
      <c r="I202" s="46"/>
      <c r="J202" s="46"/>
    </row>
    <row r="203" spans="1:10" ht="12.75" customHeight="1">
      <c r="A203" s="46"/>
      <c r="B203" s="46"/>
      <c r="C203" s="46"/>
      <c r="D203" s="46"/>
      <c r="E203" s="46"/>
      <c r="F203" s="46"/>
      <c r="G203" s="46"/>
      <c r="H203" s="46"/>
      <c r="I203" s="46"/>
      <c r="J203" s="46"/>
    </row>
    <row r="204" spans="1:10" ht="12.75" customHeight="1">
      <c r="A204" s="46"/>
      <c r="B204" s="46"/>
      <c r="C204" s="46"/>
      <c r="D204" s="46"/>
      <c r="E204" s="46"/>
      <c r="F204" s="46"/>
      <c r="G204" s="46"/>
      <c r="H204" s="46"/>
      <c r="I204" s="46"/>
      <c r="J204" s="46"/>
    </row>
    <row r="205" spans="1:10" ht="12.75" customHeight="1">
      <c r="A205" s="46"/>
      <c r="B205" s="46"/>
      <c r="C205" s="46"/>
      <c r="D205" s="46"/>
      <c r="E205" s="46"/>
      <c r="F205" s="46"/>
      <c r="G205" s="46"/>
      <c r="H205" s="46"/>
      <c r="I205" s="46"/>
      <c r="J205" s="46"/>
    </row>
    <row r="206" spans="1:10" ht="12.75" customHeight="1">
      <c r="A206" s="46"/>
      <c r="B206" s="46"/>
      <c r="C206" s="46"/>
      <c r="D206" s="46"/>
      <c r="E206" s="46"/>
      <c r="F206" s="46"/>
      <c r="G206" s="46"/>
      <c r="H206" s="46"/>
      <c r="I206" s="46"/>
      <c r="J206" s="46"/>
    </row>
    <row r="207" spans="1:10" ht="12.75" customHeight="1">
      <c r="A207" s="46"/>
      <c r="B207" s="46"/>
      <c r="C207" s="46"/>
      <c r="D207" s="46"/>
      <c r="E207" s="46"/>
      <c r="F207" s="46"/>
      <c r="G207" s="46"/>
      <c r="H207" s="46"/>
      <c r="I207" s="46"/>
      <c r="J207" s="46"/>
    </row>
    <row r="208" spans="1:10" ht="12.75" customHeight="1">
      <c r="A208" s="46"/>
      <c r="B208" s="46"/>
      <c r="C208" s="46"/>
      <c r="D208" s="46"/>
      <c r="E208" s="46"/>
      <c r="F208" s="46"/>
      <c r="G208" s="46"/>
      <c r="H208" s="46"/>
      <c r="I208" s="46"/>
      <c r="J208" s="46"/>
    </row>
    <row r="209" spans="1:10" ht="12.75" customHeight="1">
      <c r="A209" s="46"/>
      <c r="B209" s="46"/>
      <c r="C209" s="46"/>
      <c r="D209" s="46"/>
      <c r="E209" s="46"/>
      <c r="F209" s="46"/>
      <c r="G209" s="46"/>
      <c r="H209" s="46"/>
      <c r="I209" s="46"/>
      <c r="J209" s="46"/>
    </row>
    <row r="210" spans="1:10" ht="12.75" customHeight="1">
      <c r="A210" s="46"/>
      <c r="B210" s="46"/>
      <c r="C210" s="46"/>
      <c r="D210" s="46"/>
      <c r="E210" s="46"/>
      <c r="F210" s="46"/>
      <c r="G210" s="46"/>
      <c r="H210" s="46"/>
      <c r="I210" s="46"/>
      <c r="J210" s="46"/>
    </row>
    <row r="225" ht="12.75" customHeight="1">
      <c r="A225" s="82"/>
    </row>
    <row r="226" ht="12.75" customHeight="1">
      <c r="A226" s="123"/>
    </row>
    <row r="227" ht="12.75" customHeight="1">
      <c r="A227" s="124"/>
    </row>
  </sheetData>
  <sheetProtection/>
  <mergeCells count="61">
    <mergeCell ref="AI176:AL176"/>
    <mergeCell ref="AK178:AL178"/>
    <mergeCell ref="AG140:AH140"/>
    <mergeCell ref="AE141:AE143"/>
    <mergeCell ref="AF141:AF143"/>
    <mergeCell ref="AG141:AG143"/>
    <mergeCell ref="AH141:AH143"/>
    <mergeCell ref="AI178:AI179"/>
    <mergeCell ref="AJ178:AJ179"/>
    <mergeCell ref="Q161:Q164"/>
    <mergeCell ref="R161:S161"/>
    <mergeCell ref="T161:U161"/>
    <mergeCell ref="V161:W161"/>
    <mergeCell ref="X91:Y91"/>
    <mergeCell ref="X92:Y92"/>
    <mergeCell ref="X93:Y93"/>
    <mergeCell ref="X94:Y94"/>
    <mergeCell ref="AD138:AH138"/>
    <mergeCell ref="AD139:AH139"/>
    <mergeCell ref="AD140:AD143"/>
    <mergeCell ref="AE140:AF140"/>
    <mergeCell ref="A114:J114"/>
    <mergeCell ref="Q60:W60"/>
    <mergeCell ref="Q62:Q63"/>
    <mergeCell ref="R62:W62"/>
    <mergeCell ref="X85:AC85"/>
    <mergeCell ref="X86:AC86"/>
    <mergeCell ref="X87:Y88"/>
    <mergeCell ref="Z87:AA87"/>
    <mergeCell ref="AB87:AC87"/>
    <mergeCell ref="X90:Y90"/>
    <mergeCell ref="K33:P33"/>
    <mergeCell ref="K35:K38"/>
    <mergeCell ref="L35:P35"/>
    <mergeCell ref="L36:L38"/>
    <mergeCell ref="M36:N36"/>
    <mergeCell ref="O36:P36"/>
    <mergeCell ref="M37:M38"/>
    <mergeCell ref="N37:N38"/>
    <mergeCell ref="O37:O38"/>
    <mergeCell ref="P37:P38"/>
    <mergeCell ref="T11:T14"/>
    <mergeCell ref="U11:U13"/>
    <mergeCell ref="V11:V13"/>
    <mergeCell ref="E12:E14"/>
    <mergeCell ref="F12:G12"/>
    <mergeCell ref="H12:H14"/>
    <mergeCell ref="I12:J12"/>
    <mergeCell ref="F14:G14"/>
    <mergeCell ref="I14:J14"/>
    <mergeCell ref="U14:V14"/>
    <mergeCell ref="A1:J1"/>
    <mergeCell ref="A8:J8"/>
    <mergeCell ref="A9:J9"/>
    <mergeCell ref="A10:A14"/>
    <mergeCell ref="B10:J10"/>
    <mergeCell ref="B11:B14"/>
    <mergeCell ref="C11:C14"/>
    <mergeCell ref="D11:D14"/>
    <mergeCell ref="E11:G11"/>
    <mergeCell ref="H11:J11"/>
  </mergeCells>
  <printOptions horizontalCentered="1"/>
  <pageMargins left="0.5905511811023623" right="0.5905511811023623" top="0.5905511811023623" bottom="0.7874015748031497" header="0.31496062992125984" footer="0.31496062992125984"/>
  <pageSetup firstPageNumber="7" useFirstPageNumber="1" horizontalDpi="600" verticalDpi="600" orientation="portrait" paperSize="9" r:id="rId2"/>
  <headerFooter alignWithMargins="0">
    <oddHeader xml:space="preserve">&amp;C&amp;"Arial,Standard"&amp;8- &amp;P - </oddHeader>
  </headerFooter>
  <drawing r:id="rId1"/>
</worksheet>
</file>

<file path=xl/worksheets/sheet5.xml><?xml version="1.0" encoding="utf-8"?>
<worksheet xmlns="http://schemas.openxmlformats.org/spreadsheetml/2006/main" xmlns:r="http://schemas.openxmlformats.org/officeDocument/2006/relationships">
  <dimension ref="A1:I59"/>
  <sheetViews>
    <sheetView zoomScaleSheetLayoutView="70" zoomScalePageLayoutView="0" workbookViewId="0" topLeftCell="A1">
      <selection activeCell="C6" sqref="C6"/>
    </sheetView>
  </sheetViews>
  <sheetFormatPr defaultColWidth="11.421875" defaultRowHeight="15"/>
  <cols>
    <col min="1" max="1" width="23.140625" style="4" customWidth="1"/>
    <col min="2" max="2" width="0.9921875" style="4" customWidth="1"/>
    <col min="3" max="9" width="9.28125" style="4" customWidth="1"/>
    <col min="10" max="16384" width="11.421875" style="4" customWidth="1"/>
  </cols>
  <sheetData>
    <row r="1" spans="1:9" s="1" customFormat="1" ht="16.5" customHeight="1">
      <c r="A1" s="606" t="s">
        <v>0</v>
      </c>
      <c r="B1" s="606"/>
      <c r="C1" s="606"/>
      <c r="D1" s="606"/>
      <c r="E1" s="606"/>
      <c r="F1" s="606"/>
      <c r="G1" s="606"/>
      <c r="H1" s="606"/>
      <c r="I1" s="606"/>
    </row>
    <row r="2" spans="1:9" s="2" customFormat="1" ht="14.25" customHeight="1">
      <c r="A2" s="661" t="s">
        <v>1</v>
      </c>
      <c r="B2" s="661"/>
      <c r="C2" s="661"/>
      <c r="D2" s="661"/>
      <c r="E2" s="661"/>
      <c r="F2" s="661"/>
      <c r="G2" s="661"/>
      <c r="H2" s="661"/>
      <c r="I2" s="661"/>
    </row>
    <row r="3" spans="1:9" ht="12.75" customHeight="1">
      <c r="A3" s="662" t="s">
        <v>2</v>
      </c>
      <c r="B3" s="3"/>
      <c r="C3" s="665" t="s">
        <v>3</v>
      </c>
      <c r="D3" s="665"/>
      <c r="E3" s="665"/>
      <c r="F3" s="665" t="s">
        <v>4</v>
      </c>
      <c r="G3" s="665"/>
      <c r="H3" s="665"/>
      <c r="I3" s="666"/>
    </row>
    <row r="4" spans="1:9" ht="25.5" customHeight="1">
      <c r="A4" s="663"/>
      <c r="B4" s="5"/>
      <c r="C4" s="665"/>
      <c r="D4" s="665"/>
      <c r="E4" s="665"/>
      <c r="F4" s="667" t="s">
        <v>5</v>
      </c>
      <c r="G4" s="668"/>
      <c r="H4" s="669" t="s">
        <v>6</v>
      </c>
      <c r="I4" s="670"/>
    </row>
    <row r="5" spans="1:9" ht="12.75" customHeight="1">
      <c r="A5" s="664"/>
      <c r="B5" s="6"/>
      <c r="C5" s="7" t="s">
        <v>7</v>
      </c>
      <c r="D5" s="7" t="s">
        <v>8</v>
      </c>
      <c r="E5" s="8" t="s">
        <v>9</v>
      </c>
      <c r="F5" s="9" t="s">
        <v>7</v>
      </c>
      <c r="G5" s="9" t="s">
        <v>8</v>
      </c>
      <c r="H5" s="9" t="s">
        <v>7</v>
      </c>
      <c r="I5" s="10" t="s">
        <v>8</v>
      </c>
    </row>
    <row r="6" spans="1:9" ht="12.75" customHeight="1">
      <c r="A6" s="11" t="s">
        <v>10</v>
      </c>
      <c r="B6" s="12">
        <v>1</v>
      </c>
      <c r="C6" s="13">
        <v>118</v>
      </c>
      <c r="D6" s="14">
        <v>1876</v>
      </c>
      <c r="E6" s="14">
        <v>1994</v>
      </c>
      <c r="F6" s="14">
        <v>63</v>
      </c>
      <c r="G6" s="14">
        <v>967</v>
      </c>
      <c r="H6" s="14">
        <v>55</v>
      </c>
      <c r="I6" s="14">
        <v>909</v>
      </c>
    </row>
    <row r="7" spans="1:9" ht="12.75" customHeight="1">
      <c r="A7" s="15" t="s">
        <v>11</v>
      </c>
      <c r="B7" s="16"/>
      <c r="C7" s="17">
        <v>308</v>
      </c>
      <c r="D7" s="14">
        <v>675</v>
      </c>
      <c r="E7" s="14">
        <v>983</v>
      </c>
      <c r="F7" s="14">
        <v>168</v>
      </c>
      <c r="G7" s="14">
        <v>386</v>
      </c>
      <c r="H7" s="14">
        <v>140</v>
      </c>
      <c r="I7" s="14">
        <v>289</v>
      </c>
    </row>
    <row r="8" spans="1:9" ht="12.75" customHeight="1">
      <c r="A8" s="15" t="s">
        <v>12</v>
      </c>
      <c r="B8" s="16"/>
      <c r="C8" s="17">
        <v>140</v>
      </c>
      <c r="D8" s="14">
        <v>257</v>
      </c>
      <c r="E8" s="14">
        <v>397</v>
      </c>
      <c r="F8" s="14">
        <v>79</v>
      </c>
      <c r="G8" s="14">
        <v>152</v>
      </c>
      <c r="H8" s="14">
        <v>61</v>
      </c>
      <c r="I8" s="14">
        <v>105</v>
      </c>
    </row>
    <row r="9" spans="1:9" ht="12.75" customHeight="1">
      <c r="A9" s="15" t="s">
        <v>13</v>
      </c>
      <c r="B9" s="16"/>
      <c r="C9" s="17">
        <v>168</v>
      </c>
      <c r="D9" s="14">
        <v>418</v>
      </c>
      <c r="E9" s="14">
        <v>586</v>
      </c>
      <c r="F9" s="14">
        <v>89</v>
      </c>
      <c r="G9" s="14">
        <v>234</v>
      </c>
      <c r="H9" s="14">
        <v>79</v>
      </c>
      <c r="I9" s="14">
        <v>184</v>
      </c>
    </row>
    <row r="10" spans="1:9" ht="12.75" customHeight="1">
      <c r="A10" s="18" t="s">
        <v>14</v>
      </c>
      <c r="B10" s="19"/>
      <c r="C10" s="20">
        <v>426</v>
      </c>
      <c r="D10" s="21">
        <v>2551</v>
      </c>
      <c r="E10" s="21">
        <v>2977</v>
      </c>
      <c r="F10" s="21">
        <v>231</v>
      </c>
      <c r="G10" s="21">
        <v>1353</v>
      </c>
      <c r="H10" s="21">
        <v>195</v>
      </c>
      <c r="I10" s="21">
        <v>1198</v>
      </c>
    </row>
    <row r="11" spans="1:9" ht="12.75" customHeight="1">
      <c r="A11" s="18"/>
      <c r="B11" s="19"/>
      <c r="C11" s="21"/>
      <c r="D11" s="21"/>
      <c r="E11" s="21"/>
      <c r="F11" s="21"/>
      <c r="G11" s="21"/>
      <c r="H11" s="21"/>
      <c r="I11" s="21"/>
    </row>
    <row r="12" spans="1:9" ht="12.75" customHeight="1">
      <c r="A12" s="22"/>
      <c r="B12" s="22"/>
      <c r="C12" s="22"/>
      <c r="D12" s="22"/>
      <c r="E12" s="22"/>
      <c r="F12" s="22"/>
      <c r="G12" s="22"/>
      <c r="H12" s="22"/>
      <c r="I12" s="22"/>
    </row>
    <row r="13" spans="1:9" ht="16.5" customHeight="1">
      <c r="A13" s="673" t="s">
        <v>15</v>
      </c>
      <c r="B13" s="673"/>
      <c r="C13" s="673"/>
      <c r="D13" s="673"/>
      <c r="E13" s="673"/>
      <c r="F13" s="673"/>
      <c r="G13" s="673"/>
      <c r="H13" s="673"/>
      <c r="I13" s="673"/>
    </row>
    <row r="14" spans="1:9" ht="12.75" customHeight="1">
      <c r="A14" s="674" t="s">
        <v>16</v>
      </c>
      <c r="B14" s="674"/>
      <c r="C14" s="674"/>
      <c r="D14" s="674"/>
      <c r="E14" s="674"/>
      <c r="F14" s="674"/>
      <c r="G14" s="674"/>
      <c r="H14" s="674"/>
      <c r="I14" s="674"/>
    </row>
    <row r="15" spans="1:9" ht="12.75" customHeight="1">
      <c r="A15" s="675" t="s">
        <v>1</v>
      </c>
      <c r="B15" s="675"/>
      <c r="C15" s="675"/>
      <c r="D15" s="675"/>
      <c r="E15" s="675"/>
      <c r="F15" s="675"/>
      <c r="G15" s="675"/>
      <c r="H15" s="675"/>
      <c r="I15" s="675"/>
    </row>
    <row r="16" spans="1:9" ht="12.75" customHeight="1">
      <c r="A16" s="676" t="s">
        <v>17</v>
      </c>
      <c r="B16" s="23"/>
      <c r="C16" s="679" t="s">
        <v>3</v>
      </c>
      <c r="D16" s="676"/>
      <c r="E16" s="680"/>
      <c r="F16" s="24" t="s">
        <v>4</v>
      </c>
      <c r="G16" s="24"/>
      <c r="H16" s="24"/>
      <c r="I16" s="24"/>
    </row>
    <row r="17" spans="1:9" ht="25.5" customHeight="1">
      <c r="A17" s="677"/>
      <c r="B17" s="25"/>
      <c r="C17" s="681"/>
      <c r="D17" s="678"/>
      <c r="E17" s="682"/>
      <c r="F17" s="667" t="s">
        <v>5</v>
      </c>
      <c r="G17" s="668"/>
      <c r="H17" s="669" t="s">
        <v>6</v>
      </c>
      <c r="I17" s="670"/>
    </row>
    <row r="18" spans="1:9" ht="12.75" customHeight="1">
      <c r="A18" s="678"/>
      <c r="B18" s="26"/>
      <c r="C18" s="27" t="s">
        <v>7</v>
      </c>
      <c r="D18" s="27" t="s">
        <v>8</v>
      </c>
      <c r="E18" s="27" t="s">
        <v>18</v>
      </c>
      <c r="F18" s="27" t="s">
        <v>7</v>
      </c>
      <c r="G18" s="27" t="s">
        <v>8</v>
      </c>
      <c r="H18" s="27" t="s">
        <v>7</v>
      </c>
      <c r="I18" s="24" t="s">
        <v>8</v>
      </c>
    </row>
    <row r="19" spans="1:9" ht="6" customHeight="1">
      <c r="A19" s="28"/>
      <c r="B19" s="28"/>
      <c r="C19" s="3"/>
      <c r="D19" s="3"/>
      <c r="E19" s="3"/>
      <c r="F19" s="3"/>
      <c r="G19" s="3"/>
      <c r="H19" s="3"/>
      <c r="I19" s="3"/>
    </row>
    <row r="20" spans="1:9" ht="12.75" customHeight="1">
      <c r="A20" s="29" t="s">
        <v>19</v>
      </c>
      <c r="B20" s="30"/>
      <c r="C20" s="30"/>
      <c r="D20" s="30"/>
      <c r="E20" s="30"/>
      <c r="F20" s="30"/>
      <c r="G20" s="30"/>
      <c r="H20" s="30"/>
      <c r="I20" s="30"/>
    </row>
    <row r="21" spans="1:9" ht="6" customHeight="1">
      <c r="A21" s="29"/>
      <c r="B21" s="30"/>
      <c r="C21" s="30"/>
      <c r="D21" s="30"/>
      <c r="E21" s="30"/>
      <c r="F21" s="30"/>
      <c r="G21" s="30"/>
      <c r="H21" s="30"/>
      <c r="I21" s="30"/>
    </row>
    <row r="22" spans="1:9" ht="12.75" customHeight="1">
      <c r="A22" s="31" t="s">
        <v>20</v>
      </c>
      <c r="B22" s="32" t="s">
        <v>21</v>
      </c>
      <c r="C22" s="33">
        <v>11</v>
      </c>
      <c r="D22" s="34">
        <v>228</v>
      </c>
      <c r="E22" s="34">
        <v>239</v>
      </c>
      <c r="F22" s="34">
        <v>3</v>
      </c>
      <c r="G22" s="34">
        <v>134</v>
      </c>
      <c r="H22" s="34">
        <v>8</v>
      </c>
      <c r="I22" s="34">
        <v>94</v>
      </c>
    </row>
    <row r="23" spans="1:9" ht="12.75" customHeight="1">
      <c r="A23" s="31" t="s">
        <v>22</v>
      </c>
      <c r="B23" s="32" t="s">
        <v>21</v>
      </c>
      <c r="C23" s="33">
        <v>5</v>
      </c>
      <c r="D23" s="34">
        <v>68</v>
      </c>
      <c r="E23" s="34">
        <v>73</v>
      </c>
      <c r="F23" s="34">
        <v>3</v>
      </c>
      <c r="G23" s="34">
        <v>26</v>
      </c>
      <c r="H23" s="34">
        <v>2</v>
      </c>
      <c r="I23" s="34">
        <v>42</v>
      </c>
    </row>
    <row r="24" spans="1:9" ht="12.75" customHeight="1">
      <c r="A24" s="31" t="s">
        <v>23</v>
      </c>
      <c r="B24" s="32" t="s">
        <v>21</v>
      </c>
      <c r="C24" s="33">
        <v>16</v>
      </c>
      <c r="D24" s="34">
        <v>515</v>
      </c>
      <c r="E24" s="34">
        <v>531</v>
      </c>
      <c r="F24" s="34">
        <v>8</v>
      </c>
      <c r="G24" s="34">
        <v>263</v>
      </c>
      <c r="H24" s="34">
        <v>8</v>
      </c>
      <c r="I24" s="34">
        <v>252</v>
      </c>
    </row>
    <row r="25" spans="1:9" ht="12.75" customHeight="1">
      <c r="A25" s="31" t="s">
        <v>24</v>
      </c>
      <c r="B25" s="32" t="s">
        <v>21</v>
      </c>
      <c r="C25" s="33">
        <v>12</v>
      </c>
      <c r="D25" s="34">
        <v>219</v>
      </c>
      <c r="E25" s="34">
        <v>231</v>
      </c>
      <c r="F25" s="34">
        <v>7</v>
      </c>
      <c r="G25" s="34">
        <v>122</v>
      </c>
      <c r="H25" s="34">
        <v>5</v>
      </c>
      <c r="I25" s="34">
        <v>97</v>
      </c>
    </row>
    <row r="26" spans="1:9" ht="12.75" customHeight="1">
      <c r="A26" s="31" t="s">
        <v>25</v>
      </c>
      <c r="B26" s="32" t="s">
        <v>21</v>
      </c>
      <c r="C26" s="33">
        <v>14</v>
      </c>
      <c r="D26" s="34">
        <v>100</v>
      </c>
      <c r="E26" s="34">
        <v>114</v>
      </c>
      <c r="F26" s="34">
        <v>10</v>
      </c>
      <c r="G26" s="34">
        <v>49</v>
      </c>
      <c r="H26" s="34">
        <v>4</v>
      </c>
      <c r="I26" s="34">
        <v>51</v>
      </c>
    </row>
    <row r="27" spans="1:9" ht="12.75" customHeight="1">
      <c r="A27" s="31" t="s">
        <v>26</v>
      </c>
      <c r="B27" s="32" t="s">
        <v>21</v>
      </c>
      <c r="C27" s="33">
        <v>16</v>
      </c>
      <c r="D27" s="34">
        <v>145</v>
      </c>
      <c r="E27" s="34">
        <v>161</v>
      </c>
      <c r="F27" s="34">
        <v>6</v>
      </c>
      <c r="G27" s="34">
        <v>66</v>
      </c>
      <c r="H27" s="34">
        <v>10</v>
      </c>
      <c r="I27" s="34">
        <v>79</v>
      </c>
    </row>
    <row r="28" spans="1:9" ht="12.75" customHeight="1">
      <c r="A28" s="31" t="s">
        <v>27</v>
      </c>
      <c r="B28" s="32" t="s">
        <v>21</v>
      </c>
      <c r="C28" s="33">
        <v>13</v>
      </c>
      <c r="D28" s="34">
        <v>161</v>
      </c>
      <c r="E28" s="34">
        <v>174</v>
      </c>
      <c r="F28" s="34">
        <v>7</v>
      </c>
      <c r="G28" s="34">
        <v>82</v>
      </c>
      <c r="H28" s="34">
        <v>6</v>
      </c>
      <c r="I28" s="34">
        <v>79</v>
      </c>
    </row>
    <row r="29" spans="1:9" ht="12.75" customHeight="1">
      <c r="A29" s="31" t="s">
        <v>28</v>
      </c>
      <c r="B29" s="32" t="s">
        <v>21</v>
      </c>
      <c r="C29" s="33">
        <v>1</v>
      </c>
      <c r="D29" s="34">
        <v>2</v>
      </c>
      <c r="E29" s="34">
        <v>3</v>
      </c>
      <c r="F29" s="34">
        <v>1</v>
      </c>
      <c r="G29" s="34">
        <v>1</v>
      </c>
      <c r="H29" s="34">
        <v>0</v>
      </c>
      <c r="I29" s="34">
        <v>1</v>
      </c>
    </row>
    <row r="30" spans="1:9" ht="12.75" customHeight="1">
      <c r="A30" s="31" t="s">
        <v>29</v>
      </c>
      <c r="B30" s="32" t="s">
        <v>21</v>
      </c>
      <c r="C30" s="33">
        <v>0</v>
      </c>
      <c r="D30" s="34">
        <v>11</v>
      </c>
      <c r="E30" s="34">
        <v>11</v>
      </c>
      <c r="F30" s="34">
        <v>0</v>
      </c>
      <c r="G30" s="34">
        <v>4</v>
      </c>
      <c r="H30" s="34">
        <v>0</v>
      </c>
      <c r="I30" s="34">
        <v>7</v>
      </c>
    </row>
    <row r="31" spans="1:9" ht="12.75" customHeight="1">
      <c r="A31" s="31" t="s">
        <v>30</v>
      </c>
      <c r="B31" s="32" t="s">
        <v>21</v>
      </c>
      <c r="C31" s="33">
        <v>3</v>
      </c>
      <c r="D31" s="34">
        <v>115</v>
      </c>
      <c r="E31" s="34">
        <v>118</v>
      </c>
      <c r="F31" s="34">
        <v>3</v>
      </c>
      <c r="G31" s="34">
        <v>58</v>
      </c>
      <c r="H31" s="34">
        <v>0</v>
      </c>
      <c r="I31" s="34">
        <v>57</v>
      </c>
    </row>
    <row r="32" spans="1:9" ht="12.75" customHeight="1">
      <c r="A32" s="31" t="s">
        <v>31</v>
      </c>
      <c r="B32" s="32" t="s">
        <v>21</v>
      </c>
      <c r="C32" s="33">
        <v>9</v>
      </c>
      <c r="D32" s="34">
        <v>119</v>
      </c>
      <c r="E32" s="34">
        <v>128</v>
      </c>
      <c r="F32" s="34">
        <v>6</v>
      </c>
      <c r="G32" s="34">
        <v>63</v>
      </c>
      <c r="H32" s="34">
        <v>3</v>
      </c>
      <c r="I32" s="34">
        <v>56</v>
      </c>
    </row>
    <row r="33" spans="1:9" ht="12.75" customHeight="1">
      <c r="A33" s="31" t="s">
        <v>32</v>
      </c>
      <c r="B33" s="32" t="s">
        <v>21</v>
      </c>
      <c r="C33" s="33">
        <v>4</v>
      </c>
      <c r="D33" s="34">
        <v>41</v>
      </c>
      <c r="E33" s="34">
        <v>45</v>
      </c>
      <c r="F33" s="34">
        <v>3</v>
      </c>
      <c r="G33" s="34">
        <v>20</v>
      </c>
      <c r="H33" s="34">
        <v>1</v>
      </c>
      <c r="I33" s="34">
        <v>21</v>
      </c>
    </row>
    <row r="34" spans="1:9" ht="12.75" customHeight="1">
      <c r="A34" s="31" t="s">
        <v>33</v>
      </c>
      <c r="B34" s="32" t="s">
        <v>21</v>
      </c>
      <c r="C34" s="33">
        <v>1</v>
      </c>
      <c r="D34" s="34">
        <v>57</v>
      </c>
      <c r="E34" s="34">
        <v>58</v>
      </c>
      <c r="F34" s="34">
        <v>0</v>
      </c>
      <c r="G34" s="34">
        <v>32</v>
      </c>
      <c r="H34" s="34">
        <v>1</v>
      </c>
      <c r="I34" s="34">
        <v>25</v>
      </c>
    </row>
    <row r="35" spans="1:9" ht="12.75" customHeight="1">
      <c r="A35" s="31" t="s">
        <v>34</v>
      </c>
      <c r="B35" s="32" t="s">
        <v>21</v>
      </c>
      <c r="C35" s="33">
        <v>12</v>
      </c>
      <c r="D35" s="34">
        <v>32</v>
      </c>
      <c r="E35" s="34">
        <v>44</v>
      </c>
      <c r="F35" s="34">
        <v>6</v>
      </c>
      <c r="G35" s="34">
        <v>15</v>
      </c>
      <c r="H35" s="34">
        <v>6</v>
      </c>
      <c r="I35" s="34">
        <v>17</v>
      </c>
    </row>
    <row r="36" spans="1:9" ht="12.75" customHeight="1">
      <c r="A36" s="31" t="s">
        <v>35</v>
      </c>
      <c r="B36" s="32" t="s">
        <v>21</v>
      </c>
      <c r="C36" s="33">
        <v>1</v>
      </c>
      <c r="D36" s="34">
        <v>63</v>
      </c>
      <c r="E36" s="34">
        <v>64</v>
      </c>
      <c r="F36" s="34">
        <v>0</v>
      </c>
      <c r="G36" s="34">
        <v>32</v>
      </c>
      <c r="H36" s="34">
        <v>1</v>
      </c>
      <c r="I36" s="34">
        <v>31</v>
      </c>
    </row>
    <row r="37" spans="1:9" s="38" customFormat="1" ht="12.75" customHeight="1">
      <c r="A37" s="18" t="s">
        <v>14</v>
      </c>
      <c r="B37" s="35"/>
      <c r="C37" s="36">
        <v>118</v>
      </c>
      <c r="D37" s="37">
        <v>1876</v>
      </c>
      <c r="E37" s="37">
        <v>1994</v>
      </c>
      <c r="F37" s="37">
        <v>63</v>
      </c>
      <c r="G37" s="37">
        <v>967</v>
      </c>
      <c r="H37" s="37">
        <v>55</v>
      </c>
      <c r="I37" s="37">
        <v>909</v>
      </c>
    </row>
    <row r="38" spans="1:9" ht="6" customHeight="1">
      <c r="A38" s="32"/>
      <c r="B38" s="32"/>
      <c r="C38" s="32"/>
      <c r="D38" s="32"/>
      <c r="E38" s="39"/>
      <c r="F38" s="34"/>
      <c r="G38" s="32"/>
      <c r="H38" s="32"/>
      <c r="I38" s="32"/>
    </row>
    <row r="39" spans="1:9" ht="12.75" customHeight="1">
      <c r="A39" s="29" t="s">
        <v>36</v>
      </c>
      <c r="B39" s="30"/>
      <c r="C39" s="30"/>
      <c r="D39" s="30"/>
      <c r="E39" s="40"/>
      <c r="F39" s="41"/>
      <c r="G39" s="40"/>
      <c r="H39" s="41"/>
      <c r="I39" s="30"/>
    </row>
    <row r="40" spans="1:9" ht="6" customHeight="1">
      <c r="A40" s="32"/>
      <c r="B40" s="32"/>
      <c r="C40" s="32"/>
      <c r="D40" s="32"/>
      <c r="E40" s="34"/>
      <c r="F40" s="32"/>
      <c r="G40" s="32"/>
      <c r="H40" s="32"/>
      <c r="I40" s="32"/>
    </row>
    <row r="41" spans="1:9" ht="12.75" customHeight="1">
      <c r="A41" s="31" t="s">
        <v>20</v>
      </c>
      <c r="B41" s="32" t="s">
        <v>21</v>
      </c>
      <c r="C41" s="33">
        <v>5</v>
      </c>
      <c r="D41" s="34">
        <v>147</v>
      </c>
      <c r="E41" s="34">
        <v>152</v>
      </c>
      <c r="F41" s="34">
        <v>2</v>
      </c>
      <c r="G41" s="34">
        <v>78</v>
      </c>
      <c r="H41" s="34">
        <v>3</v>
      </c>
      <c r="I41" s="34">
        <v>69</v>
      </c>
    </row>
    <row r="42" spans="1:9" ht="12.75" customHeight="1">
      <c r="A42" s="31" t="s">
        <v>22</v>
      </c>
      <c r="B42" s="32" t="s">
        <v>21</v>
      </c>
      <c r="C42" s="33">
        <v>1</v>
      </c>
      <c r="D42" s="34">
        <v>61</v>
      </c>
      <c r="E42" s="34">
        <v>62</v>
      </c>
      <c r="F42" s="34">
        <v>0</v>
      </c>
      <c r="G42" s="34">
        <v>28</v>
      </c>
      <c r="H42" s="34">
        <v>1</v>
      </c>
      <c r="I42" s="34">
        <v>33</v>
      </c>
    </row>
    <row r="43" spans="1:9" ht="12.75" customHeight="1">
      <c r="A43" s="31" t="s">
        <v>23</v>
      </c>
      <c r="B43" s="32" t="s">
        <v>21</v>
      </c>
      <c r="C43" s="33">
        <v>102</v>
      </c>
      <c r="D43" s="34">
        <v>1360</v>
      </c>
      <c r="E43" s="34">
        <v>1462</v>
      </c>
      <c r="F43" s="34">
        <v>55</v>
      </c>
      <c r="G43" s="34">
        <v>704</v>
      </c>
      <c r="H43" s="34">
        <v>47</v>
      </c>
      <c r="I43" s="34">
        <v>656</v>
      </c>
    </row>
    <row r="44" spans="1:9" ht="12.75" customHeight="1">
      <c r="A44" s="31" t="s">
        <v>24</v>
      </c>
      <c r="B44" s="32"/>
      <c r="C44" s="33">
        <v>0</v>
      </c>
      <c r="D44" s="34">
        <v>4</v>
      </c>
      <c r="E44" s="34">
        <v>4</v>
      </c>
      <c r="F44" s="34">
        <v>0</v>
      </c>
      <c r="G44" s="34">
        <v>1</v>
      </c>
      <c r="H44" s="34">
        <v>0</v>
      </c>
      <c r="I44" s="34">
        <v>3</v>
      </c>
    </row>
    <row r="45" spans="1:9" ht="12.75" customHeight="1">
      <c r="A45" s="31" t="s">
        <v>25</v>
      </c>
      <c r="B45" s="32" t="s">
        <v>21</v>
      </c>
      <c r="C45" s="33">
        <v>5</v>
      </c>
      <c r="D45" s="34">
        <v>95</v>
      </c>
      <c r="E45" s="34">
        <v>100</v>
      </c>
      <c r="F45" s="34">
        <v>4</v>
      </c>
      <c r="G45" s="34">
        <v>41</v>
      </c>
      <c r="H45" s="34">
        <v>1</v>
      </c>
      <c r="I45" s="34">
        <v>54</v>
      </c>
    </row>
    <row r="46" spans="1:9" ht="12.75" customHeight="1">
      <c r="A46" s="31" t="s">
        <v>26</v>
      </c>
      <c r="B46" s="32" t="s">
        <v>21</v>
      </c>
      <c r="C46" s="33">
        <v>7</v>
      </c>
      <c r="D46" s="34">
        <v>83</v>
      </c>
      <c r="E46" s="34">
        <v>90</v>
      </c>
      <c r="F46" s="34">
        <v>4</v>
      </c>
      <c r="G46" s="34">
        <v>43</v>
      </c>
      <c r="H46" s="34">
        <v>3</v>
      </c>
      <c r="I46" s="34">
        <v>40</v>
      </c>
    </row>
    <row r="47" spans="1:9" ht="12.75" customHeight="1">
      <c r="A47" s="31" t="s">
        <v>27</v>
      </c>
      <c r="B47" s="32" t="s">
        <v>21</v>
      </c>
      <c r="C47" s="33">
        <v>105</v>
      </c>
      <c r="D47" s="34">
        <v>1710</v>
      </c>
      <c r="E47" s="34">
        <v>1815</v>
      </c>
      <c r="F47" s="34">
        <v>56</v>
      </c>
      <c r="G47" s="34">
        <v>883</v>
      </c>
      <c r="H47" s="34">
        <v>49</v>
      </c>
      <c r="I47" s="34">
        <v>827</v>
      </c>
    </row>
    <row r="48" spans="1:9" ht="12.75" customHeight="1">
      <c r="A48" s="31" t="s">
        <v>28</v>
      </c>
      <c r="B48" s="32" t="s">
        <v>21</v>
      </c>
      <c r="C48" s="33">
        <v>1</v>
      </c>
      <c r="D48" s="34">
        <v>11</v>
      </c>
      <c r="E48" s="34">
        <v>12</v>
      </c>
      <c r="F48" s="34">
        <v>1</v>
      </c>
      <c r="G48" s="34">
        <v>6</v>
      </c>
      <c r="H48" s="34">
        <v>0</v>
      </c>
      <c r="I48" s="34">
        <v>5</v>
      </c>
    </row>
    <row r="49" spans="1:9" ht="12.75" customHeight="1">
      <c r="A49" s="31" t="s">
        <v>29</v>
      </c>
      <c r="B49" s="32" t="s">
        <v>21</v>
      </c>
      <c r="C49" s="33">
        <v>2</v>
      </c>
      <c r="D49" s="34">
        <v>14</v>
      </c>
      <c r="E49" s="34">
        <v>16</v>
      </c>
      <c r="F49" s="34">
        <v>2</v>
      </c>
      <c r="G49" s="34">
        <v>8</v>
      </c>
      <c r="H49" s="34">
        <v>0</v>
      </c>
      <c r="I49" s="34">
        <v>6</v>
      </c>
    </row>
    <row r="50" spans="1:9" ht="12.75" customHeight="1">
      <c r="A50" s="31" t="s">
        <v>30</v>
      </c>
      <c r="B50" s="32" t="s">
        <v>21</v>
      </c>
      <c r="C50" s="33">
        <v>21</v>
      </c>
      <c r="D50" s="34">
        <v>334</v>
      </c>
      <c r="E50" s="34">
        <v>355</v>
      </c>
      <c r="F50" s="34">
        <v>10</v>
      </c>
      <c r="G50" s="34">
        <v>176</v>
      </c>
      <c r="H50" s="34">
        <v>11</v>
      </c>
      <c r="I50" s="34">
        <v>158</v>
      </c>
    </row>
    <row r="51" spans="1:9" ht="12.75" customHeight="1">
      <c r="A51" s="31" t="s">
        <v>31</v>
      </c>
      <c r="B51" s="32" t="s">
        <v>21</v>
      </c>
      <c r="C51" s="33">
        <v>3</v>
      </c>
      <c r="D51" s="34">
        <v>33</v>
      </c>
      <c r="E51" s="34">
        <v>36</v>
      </c>
      <c r="F51" s="34">
        <v>0</v>
      </c>
      <c r="G51" s="34">
        <v>15</v>
      </c>
      <c r="H51" s="34">
        <v>3</v>
      </c>
      <c r="I51" s="34">
        <v>18</v>
      </c>
    </row>
    <row r="52" spans="1:9" ht="12.75" customHeight="1">
      <c r="A52" s="31" t="s">
        <v>32</v>
      </c>
      <c r="B52" s="32" t="s">
        <v>21</v>
      </c>
      <c r="C52" s="33">
        <v>17</v>
      </c>
      <c r="D52" s="34">
        <v>375</v>
      </c>
      <c r="E52" s="34">
        <v>392</v>
      </c>
      <c r="F52" s="34">
        <v>10</v>
      </c>
      <c r="G52" s="34">
        <v>184</v>
      </c>
      <c r="H52" s="34">
        <v>7</v>
      </c>
      <c r="I52" s="34">
        <v>191</v>
      </c>
    </row>
    <row r="53" spans="1:9" ht="12.75" customHeight="1">
      <c r="A53" s="31" t="s">
        <v>33</v>
      </c>
      <c r="B53" s="32" t="s">
        <v>21</v>
      </c>
      <c r="C53" s="33">
        <v>23</v>
      </c>
      <c r="D53" s="34">
        <v>853</v>
      </c>
      <c r="E53" s="34">
        <v>876</v>
      </c>
      <c r="F53" s="34">
        <v>9</v>
      </c>
      <c r="G53" s="34">
        <v>462</v>
      </c>
      <c r="H53" s="34">
        <v>14</v>
      </c>
      <c r="I53" s="34">
        <v>391</v>
      </c>
    </row>
    <row r="54" spans="1:9" ht="12.75" customHeight="1">
      <c r="A54" s="31" t="s">
        <v>34</v>
      </c>
      <c r="B54" s="32" t="s">
        <v>21</v>
      </c>
      <c r="C54" s="33">
        <v>62</v>
      </c>
      <c r="D54" s="34">
        <v>548</v>
      </c>
      <c r="E54" s="34">
        <v>610</v>
      </c>
      <c r="F54" s="34">
        <v>36</v>
      </c>
      <c r="G54" s="34">
        <v>272</v>
      </c>
      <c r="H54" s="34">
        <v>26</v>
      </c>
      <c r="I54" s="34">
        <v>276</v>
      </c>
    </row>
    <row r="55" spans="1:9" s="38" customFormat="1" ht="12.75" customHeight="1">
      <c r="A55" s="18" t="s">
        <v>14</v>
      </c>
      <c r="B55" s="32"/>
      <c r="C55" s="36">
        <v>354</v>
      </c>
      <c r="D55" s="37">
        <v>5628</v>
      </c>
      <c r="E55" s="37">
        <v>5982</v>
      </c>
      <c r="F55" s="37">
        <v>189</v>
      </c>
      <c r="G55" s="37">
        <v>2901</v>
      </c>
      <c r="H55" s="37">
        <v>165</v>
      </c>
      <c r="I55" s="37">
        <v>2727</v>
      </c>
    </row>
    <row r="56" spans="1:9" s="38" customFormat="1" ht="12.75" customHeight="1">
      <c r="A56" s="18"/>
      <c r="B56" s="32"/>
      <c r="C56" s="37"/>
      <c r="D56" s="37"/>
      <c r="E56" s="37"/>
      <c r="F56" s="37"/>
      <c r="G56" s="37"/>
      <c r="H56" s="37"/>
      <c r="I56" s="37"/>
    </row>
    <row r="57" spans="1:9" s="38" customFormat="1" ht="12.75" customHeight="1">
      <c r="A57" s="18"/>
      <c r="B57" s="32"/>
      <c r="C57" s="37"/>
      <c r="D57" s="37"/>
      <c r="E57" s="37"/>
      <c r="F57" s="37"/>
      <c r="G57" s="37"/>
      <c r="H57" s="37"/>
      <c r="I57" s="37"/>
    </row>
    <row r="58" ht="12.75" customHeight="1">
      <c r="A58" s="39" t="s">
        <v>37</v>
      </c>
    </row>
    <row r="59" spans="1:9" ht="21.75" customHeight="1">
      <c r="A59" s="671" t="s">
        <v>1019</v>
      </c>
      <c r="B59" s="672"/>
      <c r="C59" s="672"/>
      <c r="D59" s="672"/>
      <c r="E59" s="672"/>
      <c r="F59" s="672"/>
      <c r="G59" s="672"/>
      <c r="H59" s="672"/>
      <c r="I59" s="672"/>
    </row>
  </sheetData>
  <sheetProtection/>
  <mergeCells count="15">
    <mergeCell ref="A59:I59"/>
    <mergeCell ref="A13:I13"/>
    <mergeCell ref="A14:I14"/>
    <mergeCell ref="A15:I15"/>
    <mergeCell ref="A16:A18"/>
    <mergeCell ref="C16:E17"/>
    <mergeCell ref="F17:G17"/>
    <mergeCell ref="H17:I17"/>
    <mergeCell ref="A1:I1"/>
    <mergeCell ref="A2:I2"/>
    <mergeCell ref="A3:A5"/>
    <mergeCell ref="C3:E4"/>
    <mergeCell ref="F3:I3"/>
    <mergeCell ref="F4:G4"/>
    <mergeCell ref="H4:I4"/>
  </mergeCells>
  <printOptions/>
  <pageMargins left="0.5905511811023623" right="0.5905511811023623" top="0.5905511811023623" bottom="0.7874015748031497" header="0.31496062992125984" footer="0.31496062992125984"/>
  <pageSetup firstPageNumber="11" useFirstPageNumber="1" horizontalDpi="600" verticalDpi="600" orientation="portrait" paperSize="9" r:id="rId1"/>
  <headerFooter alignWithMargins="0">
    <oddHeader xml:space="preserve">&amp;C&amp;"Arial,Standard"&amp;8- &amp;P - </oddHeader>
  </headerFooter>
</worksheet>
</file>

<file path=xl/worksheets/sheet6.xml><?xml version="1.0" encoding="utf-8"?>
<worksheet xmlns="http://schemas.openxmlformats.org/spreadsheetml/2006/main" xmlns:r="http://schemas.openxmlformats.org/officeDocument/2006/relationships">
  <dimension ref="A1:I114"/>
  <sheetViews>
    <sheetView workbookViewId="0" topLeftCell="A1">
      <selection activeCell="C10" sqref="C10"/>
    </sheetView>
  </sheetViews>
  <sheetFormatPr defaultColWidth="11.421875" defaultRowHeight="15"/>
  <cols>
    <col min="1" max="1" width="25.7109375" style="55" customWidth="1"/>
    <col min="2" max="2" width="0.9921875" style="55" customWidth="1"/>
    <col min="3" max="9" width="8.57421875" style="55" customWidth="1"/>
    <col min="10" max="16384" width="11.421875" style="4" customWidth="1"/>
  </cols>
  <sheetData>
    <row r="1" spans="1:9" ht="16.5" customHeight="1">
      <c r="A1" s="673" t="s">
        <v>306</v>
      </c>
      <c r="B1" s="673"/>
      <c r="C1" s="673"/>
      <c r="D1" s="673"/>
      <c r="E1" s="673"/>
      <c r="F1" s="673"/>
      <c r="G1" s="673"/>
      <c r="H1" s="673"/>
      <c r="I1" s="673"/>
    </row>
    <row r="2" spans="1:9" ht="12.75" customHeight="1">
      <c r="A2" s="673" t="s">
        <v>307</v>
      </c>
      <c r="B2" s="673"/>
      <c r="C2" s="673"/>
      <c r="D2" s="673"/>
      <c r="E2" s="673"/>
      <c r="F2" s="673"/>
      <c r="G2" s="673"/>
      <c r="H2" s="673"/>
      <c r="I2" s="673"/>
    </row>
    <row r="3" spans="1:9" s="2" customFormat="1" ht="12.75" customHeight="1">
      <c r="A3" s="694" t="s">
        <v>308</v>
      </c>
      <c r="B3" s="694"/>
      <c r="C3" s="694"/>
      <c r="D3" s="694"/>
      <c r="E3" s="694"/>
      <c r="F3" s="694"/>
      <c r="G3" s="694"/>
      <c r="H3" s="694"/>
      <c r="I3" s="694"/>
    </row>
    <row r="4" spans="1:9" s="2" customFormat="1" ht="12.75" customHeight="1">
      <c r="A4" s="694" t="s">
        <v>1</v>
      </c>
      <c r="B4" s="694"/>
      <c r="C4" s="694"/>
      <c r="D4" s="694"/>
      <c r="E4" s="694"/>
      <c r="F4" s="694"/>
      <c r="G4" s="694"/>
      <c r="H4" s="694"/>
      <c r="I4" s="694"/>
    </row>
    <row r="5" spans="1:9" ht="16.5" customHeight="1">
      <c r="A5" s="676" t="s">
        <v>17</v>
      </c>
      <c r="B5" s="154"/>
      <c r="C5" s="679" t="s">
        <v>3</v>
      </c>
      <c r="D5" s="689"/>
      <c r="E5" s="690"/>
      <c r="F5" s="666" t="s">
        <v>4</v>
      </c>
      <c r="G5" s="693"/>
      <c r="H5" s="693"/>
      <c r="I5" s="693"/>
    </row>
    <row r="6" spans="1:9" ht="25.5" customHeight="1">
      <c r="A6" s="687"/>
      <c r="B6" s="156"/>
      <c r="C6" s="691"/>
      <c r="D6" s="688"/>
      <c r="E6" s="692"/>
      <c r="F6" s="667" t="s">
        <v>5</v>
      </c>
      <c r="G6" s="668"/>
      <c r="H6" s="669" t="s">
        <v>6</v>
      </c>
      <c r="I6" s="670"/>
    </row>
    <row r="7" spans="1:9" ht="16.5" customHeight="1">
      <c r="A7" s="688"/>
      <c r="B7" s="157"/>
      <c r="C7" s="158" t="s">
        <v>7</v>
      </c>
      <c r="D7" s="158" t="s">
        <v>8</v>
      </c>
      <c r="E7" s="159" t="s">
        <v>18</v>
      </c>
      <c r="F7" s="160" t="s">
        <v>7</v>
      </c>
      <c r="G7" s="158" t="s">
        <v>8</v>
      </c>
      <c r="H7" s="158" t="s">
        <v>7</v>
      </c>
      <c r="I7" s="159" t="s">
        <v>8</v>
      </c>
    </row>
    <row r="8" spans="1:9" ht="12.75" customHeight="1">
      <c r="A8" s="161"/>
      <c r="B8" s="162"/>
      <c r="C8" s="163"/>
      <c r="D8" s="163"/>
      <c r="E8" s="163"/>
      <c r="F8" s="163"/>
      <c r="G8" s="163"/>
      <c r="H8" s="163"/>
      <c r="I8" s="163"/>
    </row>
    <row r="9" spans="1:9" ht="12.75" customHeight="1">
      <c r="A9" s="683" t="s">
        <v>19</v>
      </c>
      <c r="B9" s="683"/>
      <c r="C9" s="683"/>
      <c r="D9" s="683"/>
      <c r="E9" s="683"/>
      <c r="F9" s="683"/>
      <c r="G9" s="683"/>
      <c r="H9" s="683"/>
      <c r="I9" s="683"/>
    </row>
    <row r="10" spans="1:9" ht="12.75" customHeight="1">
      <c r="A10" s="164" t="s">
        <v>20</v>
      </c>
      <c r="B10" s="165" t="s">
        <v>21</v>
      </c>
      <c r="C10" s="166">
        <v>10</v>
      </c>
      <c r="D10" s="167">
        <v>46</v>
      </c>
      <c r="E10" s="167">
        <v>56</v>
      </c>
      <c r="F10" s="167">
        <v>7</v>
      </c>
      <c r="G10" s="167">
        <v>22</v>
      </c>
      <c r="H10" s="167">
        <v>3</v>
      </c>
      <c r="I10" s="167">
        <v>24</v>
      </c>
    </row>
    <row r="11" spans="1:9" ht="12.75" customHeight="1">
      <c r="A11" s="164" t="s">
        <v>22</v>
      </c>
      <c r="B11" s="165" t="s">
        <v>21</v>
      </c>
      <c r="C11" s="166">
        <v>3</v>
      </c>
      <c r="D11" s="167">
        <v>4</v>
      </c>
      <c r="E11" s="167">
        <v>7</v>
      </c>
      <c r="F11" s="167">
        <v>2</v>
      </c>
      <c r="G11" s="167">
        <v>3</v>
      </c>
      <c r="H11" s="167">
        <v>1</v>
      </c>
      <c r="I11" s="167">
        <v>1</v>
      </c>
    </row>
    <row r="12" spans="1:9" ht="12.75" customHeight="1">
      <c r="A12" s="164" t="s">
        <v>23</v>
      </c>
      <c r="B12" s="165" t="s">
        <v>21</v>
      </c>
      <c r="C12" s="166">
        <v>6</v>
      </c>
      <c r="D12" s="167">
        <v>33</v>
      </c>
      <c r="E12" s="167">
        <v>39</v>
      </c>
      <c r="F12" s="167">
        <v>2</v>
      </c>
      <c r="G12" s="167">
        <v>17</v>
      </c>
      <c r="H12" s="167">
        <v>4</v>
      </c>
      <c r="I12" s="167">
        <v>16</v>
      </c>
    </row>
    <row r="13" spans="1:9" ht="12.75" customHeight="1">
      <c r="A13" s="164" t="s">
        <v>24</v>
      </c>
      <c r="B13" s="165" t="s">
        <v>21</v>
      </c>
      <c r="C13" s="166">
        <v>10</v>
      </c>
      <c r="D13" s="167">
        <v>6</v>
      </c>
      <c r="E13" s="167">
        <v>16</v>
      </c>
      <c r="F13" s="167">
        <v>2</v>
      </c>
      <c r="G13" s="167">
        <v>3</v>
      </c>
      <c r="H13" s="167">
        <v>8</v>
      </c>
      <c r="I13" s="167">
        <v>3</v>
      </c>
    </row>
    <row r="14" spans="1:9" ht="12.75" customHeight="1">
      <c r="A14" s="164" t="s">
        <v>25</v>
      </c>
      <c r="B14" s="165" t="s">
        <v>21</v>
      </c>
      <c r="C14" s="166">
        <v>21</v>
      </c>
      <c r="D14" s="167">
        <v>21</v>
      </c>
      <c r="E14" s="167">
        <v>42</v>
      </c>
      <c r="F14" s="167">
        <v>14</v>
      </c>
      <c r="G14" s="167">
        <v>13</v>
      </c>
      <c r="H14" s="167">
        <v>7</v>
      </c>
      <c r="I14" s="167">
        <v>8</v>
      </c>
    </row>
    <row r="15" spans="1:9" ht="12.75" customHeight="1">
      <c r="A15" s="164" t="s">
        <v>26</v>
      </c>
      <c r="B15" s="165" t="s">
        <v>21</v>
      </c>
      <c r="C15" s="166">
        <v>16</v>
      </c>
      <c r="D15" s="167">
        <v>30</v>
      </c>
      <c r="E15" s="167">
        <v>46</v>
      </c>
      <c r="F15" s="167">
        <v>11</v>
      </c>
      <c r="G15" s="167">
        <v>19</v>
      </c>
      <c r="H15" s="167">
        <v>5</v>
      </c>
      <c r="I15" s="167">
        <v>11</v>
      </c>
    </row>
    <row r="16" spans="1:9" ht="12.75" customHeight="1">
      <c r="A16" s="164" t="s">
        <v>27</v>
      </c>
      <c r="B16" s="165" t="s">
        <v>21</v>
      </c>
      <c r="C16" s="166">
        <v>15</v>
      </c>
      <c r="D16" s="167">
        <v>30</v>
      </c>
      <c r="E16" s="167">
        <v>45</v>
      </c>
      <c r="F16" s="167">
        <v>8</v>
      </c>
      <c r="G16" s="167">
        <v>20</v>
      </c>
      <c r="H16" s="167">
        <v>7</v>
      </c>
      <c r="I16" s="167">
        <v>10</v>
      </c>
    </row>
    <row r="17" spans="1:9" ht="12.75" customHeight="1">
      <c r="A17" s="164" t="s">
        <v>28</v>
      </c>
      <c r="B17" s="165" t="s">
        <v>21</v>
      </c>
      <c r="C17" s="166">
        <v>6</v>
      </c>
      <c r="D17" s="167">
        <v>0</v>
      </c>
      <c r="E17" s="167">
        <v>6</v>
      </c>
      <c r="F17" s="167">
        <v>4</v>
      </c>
      <c r="G17" s="167">
        <v>0</v>
      </c>
      <c r="H17" s="167">
        <v>2</v>
      </c>
      <c r="I17" s="167">
        <v>0</v>
      </c>
    </row>
    <row r="18" spans="1:9" ht="12.75" customHeight="1">
      <c r="A18" s="164" t="s">
        <v>29</v>
      </c>
      <c r="B18" s="165" t="s">
        <v>21</v>
      </c>
      <c r="C18" s="166">
        <v>3</v>
      </c>
      <c r="D18" s="167">
        <v>2</v>
      </c>
      <c r="E18" s="167">
        <v>5</v>
      </c>
      <c r="F18" s="167">
        <v>1</v>
      </c>
      <c r="G18" s="167">
        <v>1</v>
      </c>
      <c r="H18" s="167">
        <v>2</v>
      </c>
      <c r="I18" s="167">
        <v>1</v>
      </c>
    </row>
    <row r="19" spans="1:9" ht="12.75" customHeight="1">
      <c r="A19" s="164" t="s">
        <v>30</v>
      </c>
      <c r="B19" s="165" t="s">
        <v>21</v>
      </c>
      <c r="C19" s="166">
        <v>3</v>
      </c>
      <c r="D19" s="167">
        <v>11</v>
      </c>
      <c r="E19" s="167">
        <v>14</v>
      </c>
      <c r="F19" s="167">
        <v>2</v>
      </c>
      <c r="G19" s="167">
        <v>8</v>
      </c>
      <c r="H19" s="167">
        <v>1</v>
      </c>
      <c r="I19" s="167">
        <v>3</v>
      </c>
    </row>
    <row r="20" spans="1:9" ht="12.75" customHeight="1">
      <c r="A20" s="164" t="s">
        <v>31</v>
      </c>
      <c r="B20" s="165" t="s">
        <v>21</v>
      </c>
      <c r="C20" s="166">
        <v>26</v>
      </c>
      <c r="D20" s="167">
        <v>34</v>
      </c>
      <c r="E20" s="167">
        <v>60</v>
      </c>
      <c r="F20" s="167">
        <v>13</v>
      </c>
      <c r="G20" s="167">
        <v>19</v>
      </c>
      <c r="H20" s="167">
        <v>13</v>
      </c>
      <c r="I20" s="167">
        <v>15</v>
      </c>
    </row>
    <row r="21" spans="1:9" ht="12.75" customHeight="1">
      <c r="A21" s="164" t="s">
        <v>32</v>
      </c>
      <c r="B21" s="165" t="s">
        <v>21</v>
      </c>
      <c r="C21" s="166">
        <v>2</v>
      </c>
      <c r="D21" s="167">
        <v>4</v>
      </c>
      <c r="E21" s="167">
        <v>6</v>
      </c>
      <c r="F21" s="167">
        <v>1</v>
      </c>
      <c r="G21" s="167">
        <v>2</v>
      </c>
      <c r="H21" s="167">
        <v>1</v>
      </c>
      <c r="I21" s="167">
        <v>2</v>
      </c>
    </row>
    <row r="22" spans="1:9" ht="12.75" customHeight="1">
      <c r="A22" s="164" t="s">
        <v>33</v>
      </c>
      <c r="B22" s="165" t="s">
        <v>21</v>
      </c>
      <c r="C22" s="166">
        <v>0</v>
      </c>
      <c r="D22" s="167">
        <v>8</v>
      </c>
      <c r="E22" s="167">
        <v>8</v>
      </c>
      <c r="F22" s="167">
        <v>0</v>
      </c>
      <c r="G22" s="167">
        <v>4</v>
      </c>
      <c r="H22" s="167">
        <v>0</v>
      </c>
      <c r="I22" s="167">
        <v>4</v>
      </c>
    </row>
    <row r="23" spans="1:9" ht="12.75" customHeight="1">
      <c r="A23" s="164" t="s">
        <v>34</v>
      </c>
      <c r="B23" s="165" t="s">
        <v>21</v>
      </c>
      <c r="C23" s="166">
        <v>17</v>
      </c>
      <c r="D23" s="167">
        <v>6</v>
      </c>
      <c r="E23" s="167">
        <v>23</v>
      </c>
      <c r="F23" s="167">
        <v>11</v>
      </c>
      <c r="G23" s="167">
        <v>5</v>
      </c>
      <c r="H23" s="167">
        <v>6</v>
      </c>
      <c r="I23" s="167">
        <v>1</v>
      </c>
    </row>
    <row r="24" spans="1:9" ht="12.75" customHeight="1">
      <c r="A24" s="164" t="s">
        <v>35</v>
      </c>
      <c r="B24" s="165" t="s">
        <v>21</v>
      </c>
      <c r="C24" s="166">
        <v>0</v>
      </c>
      <c r="D24" s="167">
        <v>2</v>
      </c>
      <c r="E24" s="167">
        <v>2</v>
      </c>
      <c r="F24" s="167">
        <v>0</v>
      </c>
      <c r="G24" s="167">
        <v>2</v>
      </c>
      <c r="H24" s="167">
        <v>0</v>
      </c>
      <c r="I24" s="167">
        <v>0</v>
      </c>
    </row>
    <row r="25" spans="1:9" ht="12.75" customHeight="1">
      <c r="A25" s="164" t="s">
        <v>309</v>
      </c>
      <c r="B25" s="165" t="s">
        <v>21</v>
      </c>
      <c r="C25" s="166">
        <v>2</v>
      </c>
      <c r="D25" s="167">
        <v>20</v>
      </c>
      <c r="E25" s="167">
        <v>22</v>
      </c>
      <c r="F25" s="167">
        <v>1</v>
      </c>
      <c r="G25" s="167">
        <v>14</v>
      </c>
      <c r="H25" s="167">
        <v>1</v>
      </c>
      <c r="I25" s="167">
        <v>6</v>
      </c>
    </row>
    <row r="26" spans="1:9" s="38" customFormat="1" ht="12.75" customHeight="1">
      <c r="A26" s="168" t="s">
        <v>14</v>
      </c>
      <c r="B26" s="165" t="s">
        <v>21</v>
      </c>
      <c r="C26" s="169">
        <v>140</v>
      </c>
      <c r="D26" s="170">
        <v>257</v>
      </c>
      <c r="E26" s="170">
        <v>397</v>
      </c>
      <c r="F26" s="170">
        <v>79</v>
      </c>
      <c r="G26" s="170">
        <v>152</v>
      </c>
      <c r="H26" s="170">
        <v>61</v>
      </c>
      <c r="I26" s="170">
        <v>105</v>
      </c>
    </row>
    <row r="27" spans="1:9" s="38" customFormat="1" ht="12.75" customHeight="1">
      <c r="A27" s="168"/>
      <c r="B27" s="171"/>
      <c r="C27" s="171"/>
      <c r="D27" s="171"/>
      <c r="E27" s="171"/>
      <c r="F27" s="171"/>
      <c r="G27" s="171"/>
      <c r="H27" s="171"/>
      <c r="I27" s="171"/>
    </row>
    <row r="28" spans="1:9" ht="12.75" customHeight="1">
      <c r="A28" s="684" t="s">
        <v>310</v>
      </c>
      <c r="B28" s="684"/>
      <c r="C28" s="684"/>
      <c r="D28" s="684"/>
      <c r="E28" s="684"/>
      <c r="F28" s="684"/>
      <c r="G28" s="684"/>
      <c r="H28" s="684"/>
      <c r="I28" s="684"/>
    </row>
    <row r="29" spans="1:9" ht="12.75" customHeight="1">
      <c r="A29" s="164" t="s">
        <v>20</v>
      </c>
      <c r="B29" s="165" t="s">
        <v>21</v>
      </c>
      <c r="C29" s="166">
        <v>22</v>
      </c>
      <c r="D29" s="167">
        <v>32</v>
      </c>
      <c r="E29" s="167">
        <v>54</v>
      </c>
      <c r="F29" s="167">
        <v>17</v>
      </c>
      <c r="G29" s="167">
        <v>23</v>
      </c>
      <c r="H29" s="167">
        <v>5</v>
      </c>
      <c r="I29" s="167">
        <v>9</v>
      </c>
    </row>
    <row r="30" spans="1:9" ht="12.75" customHeight="1">
      <c r="A30" s="164" t="s">
        <v>22</v>
      </c>
      <c r="B30" s="165" t="s">
        <v>21</v>
      </c>
      <c r="C30" s="166">
        <v>11</v>
      </c>
      <c r="D30" s="167">
        <v>16</v>
      </c>
      <c r="E30" s="167">
        <v>27</v>
      </c>
      <c r="F30" s="167">
        <v>4</v>
      </c>
      <c r="G30" s="167">
        <v>9</v>
      </c>
      <c r="H30" s="167">
        <v>7</v>
      </c>
      <c r="I30" s="167">
        <v>7</v>
      </c>
    </row>
    <row r="31" spans="1:9" ht="12.75" customHeight="1">
      <c r="A31" s="164" t="s">
        <v>23</v>
      </c>
      <c r="B31" s="165" t="s">
        <v>21</v>
      </c>
      <c r="C31" s="166">
        <v>3</v>
      </c>
      <c r="D31" s="167">
        <v>14</v>
      </c>
      <c r="E31" s="167">
        <v>17</v>
      </c>
      <c r="F31" s="167">
        <v>3</v>
      </c>
      <c r="G31" s="167">
        <v>7</v>
      </c>
      <c r="H31" s="167">
        <v>0</v>
      </c>
      <c r="I31" s="167">
        <v>7</v>
      </c>
    </row>
    <row r="32" spans="1:9" ht="12.75" customHeight="1">
      <c r="A32" s="164" t="s">
        <v>24</v>
      </c>
      <c r="B32" s="165" t="s">
        <v>21</v>
      </c>
      <c r="C32" s="166">
        <v>4</v>
      </c>
      <c r="D32" s="167">
        <v>6</v>
      </c>
      <c r="E32" s="167">
        <v>10</v>
      </c>
      <c r="F32" s="167">
        <v>1</v>
      </c>
      <c r="G32" s="167">
        <v>0</v>
      </c>
      <c r="H32" s="167">
        <v>3</v>
      </c>
      <c r="I32" s="167">
        <v>6</v>
      </c>
    </row>
    <row r="33" spans="1:9" ht="12.75" customHeight="1">
      <c r="A33" s="164" t="s">
        <v>25</v>
      </c>
      <c r="B33" s="165" t="s">
        <v>21</v>
      </c>
      <c r="C33" s="166">
        <v>2</v>
      </c>
      <c r="D33" s="167">
        <v>7</v>
      </c>
      <c r="E33" s="167">
        <v>9</v>
      </c>
      <c r="F33" s="167">
        <v>1</v>
      </c>
      <c r="G33" s="167">
        <v>2</v>
      </c>
      <c r="H33" s="167">
        <v>1</v>
      </c>
      <c r="I33" s="167">
        <v>5</v>
      </c>
    </row>
    <row r="34" spans="1:9" ht="12.75" customHeight="1">
      <c r="A34" s="164" t="s">
        <v>26</v>
      </c>
      <c r="B34" s="165" t="s">
        <v>21</v>
      </c>
      <c r="C34" s="166">
        <v>6</v>
      </c>
      <c r="D34" s="167">
        <v>3</v>
      </c>
      <c r="E34" s="167">
        <v>9</v>
      </c>
      <c r="F34" s="167">
        <v>3</v>
      </c>
      <c r="G34" s="167">
        <v>2</v>
      </c>
      <c r="H34" s="167">
        <v>3</v>
      </c>
      <c r="I34" s="167">
        <v>1</v>
      </c>
    </row>
    <row r="35" spans="1:9" ht="12.75" customHeight="1">
      <c r="A35" s="164" t="s">
        <v>27</v>
      </c>
      <c r="B35" s="165" t="s">
        <v>21</v>
      </c>
      <c r="C35" s="166">
        <v>122</v>
      </c>
      <c r="D35" s="167">
        <v>220</v>
      </c>
      <c r="E35" s="167">
        <v>342</v>
      </c>
      <c r="F35" s="167">
        <v>68</v>
      </c>
      <c r="G35" s="167">
        <v>128</v>
      </c>
      <c r="H35" s="167">
        <v>54</v>
      </c>
      <c r="I35" s="167">
        <v>92</v>
      </c>
    </row>
    <row r="36" spans="1:9" ht="12.75" customHeight="1">
      <c r="A36" s="164" t="s">
        <v>28</v>
      </c>
      <c r="B36" s="165" t="s">
        <v>21</v>
      </c>
      <c r="C36" s="166">
        <v>18</v>
      </c>
      <c r="D36" s="167">
        <v>10</v>
      </c>
      <c r="E36" s="167">
        <v>28</v>
      </c>
      <c r="F36" s="167">
        <v>12</v>
      </c>
      <c r="G36" s="167">
        <v>4</v>
      </c>
      <c r="H36" s="167">
        <v>6</v>
      </c>
      <c r="I36" s="167">
        <v>6</v>
      </c>
    </row>
    <row r="37" spans="1:9" ht="12.75" customHeight="1">
      <c r="A37" s="164" t="s">
        <v>29</v>
      </c>
      <c r="B37" s="165" t="s">
        <v>21</v>
      </c>
      <c r="C37" s="166">
        <v>5</v>
      </c>
      <c r="D37" s="167">
        <v>21</v>
      </c>
      <c r="E37" s="167">
        <v>26</v>
      </c>
      <c r="F37" s="167">
        <v>4</v>
      </c>
      <c r="G37" s="167">
        <v>15</v>
      </c>
      <c r="H37" s="167">
        <v>1</v>
      </c>
      <c r="I37" s="167">
        <v>6</v>
      </c>
    </row>
    <row r="38" spans="1:9" ht="12.75" customHeight="1">
      <c r="A38" s="164" t="s">
        <v>30</v>
      </c>
      <c r="B38" s="165" t="s">
        <v>21</v>
      </c>
      <c r="C38" s="166">
        <v>53</v>
      </c>
      <c r="D38" s="167">
        <v>120</v>
      </c>
      <c r="E38" s="167">
        <v>173</v>
      </c>
      <c r="F38" s="167">
        <v>31</v>
      </c>
      <c r="G38" s="167">
        <v>71</v>
      </c>
      <c r="H38" s="167">
        <v>22</v>
      </c>
      <c r="I38" s="167">
        <v>49</v>
      </c>
    </row>
    <row r="39" spans="1:9" ht="12.75" customHeight="1">
      <c r="A39" s="164" t="s">
        <v>31</v>
      </c>
      <c r="B39" s="165" t="s">
        <v>21</v>
      </c>
      <c r="C39" s="166">
        <v>3</v>
      </c>
      <c r="D39" s="167">
        <v>7</v>
      </c>
      <c r="E39" s="167">
        <v>10</v>
      </c>
      <c r="F39" s="167">
        <v>3</v>
      </c>
      <c r="G39" s="167">
        <v>6</v>
      </c>
      <c r="H39" s="167">
        <v>0</v>
      </c>
      <c r="I39" s="167">
        <v>1</v>
      </c>
    </row>
    <row r="40" spans="1:9" ht="12.75" customHeight="1">
      <c r="A40" s="164" t="s">
        <v>309</v>
      </c>
      <c r="B40" s="165" t="s">
        <v>21</v>
      </c>
      <c r="C40" s="166">
        <v>79</v>
      </c>
      <c r="D40" s="167">
        <v>132</v>
      </c>
      <c r="E40" s="167">
        <v>211</v>
      </c>
      <c r="F40" s="167">
        <v>45</v>
      </c>
      <c r="G40" s="167">
        <v>82</v>
      </c>
      <c r="H40" s="167">
        <v>34</v>
      </c>
      <c r="I40" s="167">
        <v>50</v>
      </c>
    </row>
    <row r="41" spans="1:9" ht="12.75" customHeight="1">
      <c r="A41" s="164" t="s">
        <v>32</v>
      </c>
      <c r="B41" s="165" t="s">
        <v>21</v>
      </c>
      <c r="C41" s="166">
        <v>9</v>
      </c>
      <c r="D41" s="167">
        <v>19</v>
      </c>
      <c r="E41" s="167">
        <v>28</v>
      </c>
      <c r="F41" s="167">
        <v>5</v>
      </c>
      <c r="G41" s="167">
        <v>14</v>
      </c>
      <c r="H41" s="167">
        <v>4</v>
      </c>
      <c r="I41" s="167">
        <v>5</v>
      </c>
    </row>
    <row r="42" spans="1:9" ht="12.75" customHeight="1">
      <c r="A42" s="164" t="s">
        <v>33</v>
      </c>
      <c r="B42" s="165" t="s">
        <v>21</v>
      </c>
      <c r="C42" s="166">
        <v>15</v>
      </c>
      <c r="D42" s="167">
        <v>74</v>
      </c>
      <c r="E42" s="167">
        <v>89</v>
      </c>
      <c r="F42" s="167">
        <v>7</v>
      </c>
      <c r="G42" s="167">
        <v>44</v>
      </c>
      <c r="H42" s="167">
        <v>8</v>
      </c>
      <c r="I42" s="167">
        <v>30</v>
      </c>
    </row>
    <row r="43" spans="1:9" ht="12.75" customHeight="1">
      <c r="A43" s="164" t="s">
        <v>34</v>
      </c>
      <c r="B43" s="165"/>
      <c r="C43" s="166">
        <v>68</v>
      </c>
      <c r="D43" s="167">
        <v>90</v>
      </c>
      <c r="E43" s="167">
        <v>158</v>
      </c>
      <c r="F43" s="167">
        <v>33</v>
      </c>
      <c r="G43" s="167">
        <v>49</v>
      </c>
      <c r="H43" s="167">
        <v>35</v>
      </c>
      <c r="I43" s="167">
        <v>41</v>
      </c>
    </row>
    <row r="44" spans="1:9" ht="12.75" customHeight="1">
      <c r="A44" s="168" t="s">
        <v>14</v>
      </c>
      <c r="B44" s="165"/>
      <c r="C44" s="169">
        <v>420</v>
      </c>
      <c r="D44" s="170">
        <v>771</v>
      </c>
      <c r="E44" s="170">
        <v>1191</v>
      </c>
      <c r="F44" s="170">
        <v>237</v>
      </c>
      <c r="G44" s="170">
        <v>456</v>
      </c>
      <c r="H44" s="170">
        <v>183</v>
      </c>
      <c r="I44" s="170">
        <v>315</v>
      </c>
    </row>
    <row r="45" spans="1:9" ht="12.75" customHeight="1">
      <c r="A45" s="168"/>
      <c r="B45" s="165"/>
      <c r="C45" s="170"/>
      <c r="D45" s="170"/>
      <c r="E45" s="170"/>
      <c r="F45" s="170"/>
      <c r="G45" s="170"/>
      <c r="H45" s="170"/>
      <c r="I45" s="170"/>
    </row>
    <row r="46" spans="1:9" ht="12.75" customHeight="1">
      <c r="A46" s="168"/>
      <c r="B46" s="165"/>
      <c r="C46" s="170"/>
      <c r="D46" s="170"/>
      <c r="E46" s="170"/>
      <c r="F46" s="170"/>
      <c r="G46" s="170"/>
      <c r="H46" s="170"/>
      <c r="I46" s="170"/>
    </row>
    <row r="47" spans="1:9" ht="12.75" customHeight="1">
      <c r="A47" s="168"/>
      <c r="B47" s="165"/>
      <c r="C47" s="170"/>
      <c r="D47" s="170"/>
      <c r="E47" s="170"/>
      <c r="F47" s="170"/>
      <c r="G47" s="170"/>
      <c r="H47" s="170"/>
      <c r="I47" s="170"/>
    </row>
    <row r="48" spans="1:9" ht="12.75" customHeight="1">
      <c r="A48" s="168"/>
      <c r="B48" s="165"/>
      <c r="C48" s="170"/>
      <c r="D48" s="170"/>
      <c r="E48" s="170"/>
      <c r="F48" s="170"/>
      <c r="G48" s="170"/>
      <c r="H48" s="170"/>
      <c r="I48" s="170"/>
    </row>
    <row r="49" spans="1:9" ht="12.75" customHeight="1">
      <c r="A49" s="168"/>
      <c r="B49" s="165"/>
      <c r="C49" s="170"/>
      <c r="D49" s="170"/>
      <c r="E49" s="170"/>
      <c r="F49" s="170"/>
      <c r="G49" s="170"/>
      <c r="H49" s="170"/>
      <c r="I49" s="170"/>
    </row>
    <row r="50" spans="1:9" ht="12.75">
      <c r="A50" s="165"/>
      <c r="B50" s="165"/>
      <c r="C50" s="165"/>
      <c r="D50" s="165"/>
      <c r="E50" s="165"/>
      <c r="F50" s="165"/>
      <c r="G50" s="165"/>
      <c r="H50" s="165"/>
      <c r="I50" s="165"/>
    </row>
    <row r="51" spans="1:9" ht="12.75">
      <c r="A51" s="165"/>
      <c r="B51" s="165"/>
      <c r="C51" s="165"/>
      <c r="D51" s="165"/>
      <c r="E51" s="165"/>
      <c r="F51" s="165"/>
      <c r="G51" s="165"/>
      <c r="H51" s="165"/>
      <c r="I51" s="165"/>
    </row>
    <row r="52" spans="1:9" ht="12.75" customHeight="1">
      <c r="A52" s="165"/>
      <c r="B52" s="165"/>
      <c r="C52" s="165"/>
      <c r="D52" s="165"/>
      <c r="E52" s="165"/>
      <c r="F52" s="165"/>
      <c r="G52" s="165"/>
      <c r="H52" s="165"/>
      <c r="I52" s="165"/>
    </row>
    <row r="53" spans="1:9" ht="12.75" customHeight="1">
      <c r="A53" s="165"/>
      <c r="B53" s="165"/>
      <c r="C53" s="165"/>
      <c r="D53" s="165"/>
      <c r="E53" s="165"/>
      <c r="F53" s="165"/>
      <c r="G53" s="165"/>
      <c r="H53" s="165"/>
      <c r="I53" s="165"/>
    </row>
    <row r="54" spans="1:9" ht="12.75" customHeight="1">
      <c r="A54" s="165"/>
      <c r="B54" s="165"/>
      <c r="C54" s="165"/>
      <c r="D54" s="165"/>
      <c r="E54" s="165"/>
      <c r="F54" s="165"/>
      <c r="G54" s="165"/>
      <c r="H54" s="165"/>
      <c r="I54" s="165"/>
    </row>
    <row r="55" spans="1:9" ht="12.75" customHeight="1">
      <c r="A55" s="165"/>
      <c r="B55" s="165"/>
      <c r="C55" s="165"/>
      <c r="D55" s="165"/>
      <c r="E55" s="165"/>
      <c r="F55" s="165"/>
      <c r="G55" s="165"/>
      <c r="H55" s="165"/>
      <c r="I55" s="165"/>
    </row>
    <row r="56" spans="1:9" ht="12.75" customHeight="1">
      <c r="A56" s="165"/>
      <c r="B56" s="165"/>
      <c r="C56" s="165"/>
      <c r="D56" s="165"/>
      <c r="E56" s="165"/>
      <c r="F56" s="165"/>
      <c r="G56" s="165"/>
      <c r="H56" s="165"/>
      <c r="I56" s="165"/>
    </row>
    <row r="57" spans="1:9" ht="12.75" customHeight="1">
      <c r="A57" s="165" t="s">
        <v>37</v>
      </c>
      <c r="B57" s="165"/>
      <c r="C57" s="165"/>
      <c r="D57" s="165"/>
      <c r="E57" s="165"/>
      <c r="F57" s="165"/>
      <c r="G57" s="165"/>
      <c r="H57" s="165"/>
      <c r="I57" s="165"/>
    </row>
    <row r="58" spans="1:9" ht="12.75" customHeight="1">
      <c r="A58" s="685" t="s">
        <v>1020</v>
      </c>
      <c r="B58" s="685"/>
      <c r="C58" s="685"/>
      <c r="D58" s="685"/>
      <c r="E58" s="685"/>
      <c r="F58" s="685"/>
      <c r="G58" s="685"/>
      <c r="H58" s="685"/>
      <c r="I58" s="685"/>
    </row>
    <row r="59" spans="1:9" ht="16.5" customHeight="1">
      <c r="A59" s="694" t="s">
        <v>311</v>
      </c>
      <c r="B59" s="694"/>
      <c r="C59" s="694"/>
      <c r="D59" s="694"/>
      <c r="E59" s="694"/>
      <c r="F59" s="694"/>
      <c r="G59" s="694"/>
      <c r="H59" s="694"/>
      <c r="I59" s="694"/>
    </row>
    <row r="60" spans="1:9" s="1" customFormat="1" ht="12.75" customHeight="1">
      <c r="A60" s="673" t="s">
        <v>307</v>
      </c>
      <c r="B60" s="673"/>
      <c r="C60" s="673"/>
      <c r="D60" s="673"/>
      <c r="E60" s="673"/>
      <c r="F60" s="673"/>
      <c r="G60" s="673"/>
      <c r="H60" s="673"/>
      <c r="I60" s="673"/>
    </row>
    <row r="61" spans="1:9" s="1" customFormat="1" ht="12.75" customHeight="1">
      <c r="A61" s="694" t="s">
        <v>312</v>
      </c>
      <c r="B61" s="694"/>
      <c r="C61" s="694"/>
      <c r="D61" s="694"/>
      <c r="E61" s="694"/>
      <c r="F61" s="694"/>
      <c r="G61" s="694"/>
      <c r="H61" s="694"/>
      <c r="I61" s="694"/>
    </row>
    <row r="62" spans="1:9" s="1" customFormat="1" ht="12.75" customHeight="1">
      <c r="A62" s="686" t="s">
        <v>1</v>
      </c>
      <c r="B62" s="686"/>
      <c r="C62" s="686"/>
      <c r="D62" s="686"/>
      <c r="E62" s="686"/>
      <c r="F62" s="686"/>
      <c r="G62" s="686"/>
      <c r="H62" s="686"/>
      <c r="I62" s="686"/>
    </row>
    <row r="63" spans="1:9" ht="16.5" customHeight="1">
      <c r="A63" s="676" t="s">
        <v>17</v>
      </c>
      <c r="B63" s="154"/>
      <c r="C63" s="679" t="s">
        <v>3</v>
      </c>
      <c r="D63" s="689"/>
      <c r="E63" s="690"/>
      <c r="F63" s="666" t="s">
        <v>4</v>
      </c>
      <c r="G63" s="693"/>
      <c r="H63" s="693"/>
      <c r="I63" s="693"/>
    </row>
    <row r="64" spans="1:9" ht="25.5" customHeight="1">
      <c r="A64" s="687"/>
      <c r="B64" s="156"/>
      <c r="C64" s="691"/>
      <c r="D64" s="688"/>
      <c r="E64" s="692"/>
      <c r="F64" s="667" t="s">
        <v>5</v>
      </c>
      <c r="G64" s="668"/>
      <c r="H64" s="669" t="s">
        <v>6</v>
      </c>
      <c r="I64" s="670"/>
    </row>
    <row r="65" spans="1:9" ht="16.5" customHeight="1">
      <c r="A65" s="688"/>
      <c r="B65" s="157"/>
      <c r="C65" s="159" t="s">
        <v>7</v>
      </c>
      <c r="D65" s="172" t="s">
        <v>8</v>
      </c>
      <c r="E65" s="172" t="s">
        <v>18</v>
      </c>
      <c r="F65" s="160" t="s">
        <v>7</v>
      </c>
      <c r="G65" s="158" t="s">
        <v>8</v>
      </c>
      <c r="H65" s="158" t="s">
        <v>7</v>
      </c>
      <c r="I65" s="159" t="s">
        <v>8</v>
      </c>
    </row>
    <row r="66" spans="1:9" ht="12.75" customHeight="1">
      <c r="A66" s="161"/>
      <c r="B66" s="162"/>
      <c r="C66" s="163"/>
      <c r="D66" s="163"/>
      <c r="E66" s="163"/>
      <c r="F66" s="163"/>
      <c r="G66" s="163"/>
      <c r="H66" s="163"/>
      <c r="I66" s="163"/>
    </row>
    <row r="67" spans="1:9" ht="12.75" customHeight="1">
      <c r="A67" s="683" t="s">
        <v>19</v>
      </c>
      <c r="B67" s="683"/>
      <c r="C67" s="683"/>
      <c r="D67" s="683"/>
      <c r="E67" s="683"/>
      <c r="F67" s="683"/>
      <c r="G67" s="683"/>
      <c r="H67" s="683"/>
      <c r="I67" s="683"/>
    </row>
    <row r="68" spans="1:9" ht="12.75" customHeight="1">
      <c r="A68" s="164" t="s">
        <v>20</v>
      </c>
      <c r="B68" s="165" t="s">
        <v>21</v>
      </c>
      <c r="C68" s="166">
        <v>11</v>
      </c>
      <c r="D68" s="167">
        <v>44</v>
      </c>
      <c r="E68" s="167">
        <v>55</v>
      </c>
      <c r="F68" s="167">
        <v>9</v>
      </c>
      <c r="G68" s="167">
        <v>28</v>
      </c>
      <c r="H68" s="167">
        <v>2</v>
      </c>
      <c r="I68" s="167">
        <v>16</v>
      </c>
    </row>
    <row r="69" spans="1:9" ht="12.75" customHeight="1">
      <c r="A69" s="164" t="s">
        <v>22</v>
      </c>
      <c r="B69" s="165" t="s">
        <v>21</v>
      </c>
      <c r="C69" s="166">
        <v>2</v>
      </c>
      <c r="D69" s="167">
        <v>19</v>
      </c>
      <c r="E69" s="167">
        <v>21</v>
      </c>
      <c r="F69" s="167">
        <v>0</v>
      </c>
      <c r="G69" s="167">
        <v>10</v>
      </c>
      <c r="H69" s="167">
        <v>2</v>
      </c>
      <c r="I69" s="167">
        <v>9</v>
      </c>
    </row>
    <row r="70" spans="1:9" ht="12.75" customHeight="1">
      <c r="A70" s="164" t="s">
        <v>23</v>
      </c>
      <c r="B70" s="165" t="s">
        <v>21</v>
      </c>
      <c r="C70" s="166">
        <v>24</v>
      </c>
      <c r="D70" s="167">
        <v>112</v>
      </c>
      <c r="E70" s="167">
        <v>136</v>
      </c>
      <c r="F70" s="167">
        <v>13</v>
      </c>
      <c r="G70" s="167">
        <v>67</v>
      </c>
      <c r="H70" s="167">
        <v>11</v>
      </c>
      <c r="I70" s="167">
        <v>45</v>
      </c>
    </row>
    <row r="71" spans="1:9" ht="12.75" customHeight="1">
      <c r="A71" s="164" t="s">
        <v>24</v>
      </c>
      <c r="B71" s="165" t="s">
        <v>21</v>
      </c>
      <c r="C71" s="166">
        <v>11</v>
      </c>
      <c r="D71" s="167">
        <v>37</v>
      </c>
      <c r="E71" s="167">
        <v>48</v>
      </c>
      <c r="F71" s="167">
        <v>5</v>
      </c>
      <c r="G71" s="167">
        <v>17</v>
      </c>
      <c r="H71" s="167">
        <v>6</v>
      </c>
      <c r="I71" s="167">
        <v>20</v>
      </c>
    </row>
    <row r="72" spans="1:9" ht="12.75" customHeight="1">
      <c r="A72" s="164" t="s">
        <v>25</v>
      </c>
      <c r="B72" s="165" t="s">
        <v>21</v>
      </c>
      <c r="C72" s="166">
        <v>30</v>
      </c>
      <c r="D72" s="167">
        <v>48</v>
      </c>
      <c r="E72" s="167">
        <v>78</v>
      </c>
      <c r="F72" s="167">
        <v>16</v>
      </c>
      <c r="G72" s="167">
        <v>26</v>
      </c>
      <c r="H72" s="167">
        <v>14</v>
      </c>
      <c r="I72" s="167">
        <v>22</v>
      </c>
    </row>
    <row r="73" spans="1:9" ht="12.75" customHeight="1">
      <c r="A73" s="164" t="s">
        <v>26</v>
      </c>
      <c r="B73" s="165" t="s">
        <v>21</v>
      </c>
      <c r="C73" s="166">
        <v>24</v>
      </c>
      <c r="D73" s="167">
        <v>34</v>
      </c>
      <c r="E73" s="167">
        <v>58</v>
      </c>
      <c r="F73" s="167">
        <v>10</v>
      </c>
      <c r="G73" s="167">
        <v>17</v>
      </c>
      <c r="H73" s="167">
        <v>14</v>
      </c>
      <c r="I73" s="167">
        <v>17</v>
      </c>
    </row>
    <row r="74" spans="1:9" ht="12.75" customHeight="1">
      <c r="A74" s="164" t="s">
        <v>27</v>
      </c>
      <c r="B74" s="165" t="s">
        <v>21</v>
      </c>
      <c r="C74" s="166">
        <v>1</v>
      </c>
      <c r="D74" s="167">
        <v>25</v>
      </c>
      <c r="E74" s="167">
        <v>26</v>
      </c>
      <c r="F74" s="167">
        <v>0</v>
      </c>
      <c r="G74" s="167">
        <v>12</v>
      </c>
      <c r="H74" s="167">
        <v>1</v>
      </c>
      <c r="I74" s="167">
        <v>13</v>
      </c>
    </row>
    <row r="75" spans="1:9" ht="12.75" customHeight="1">
      <c r="A75" s="164" t="s">
        <v>28</v>
      </c>
      <c r="B75" s="165" t="s">
        <v>21</v>
      </c>
      <c r="C75" s="166">
        <v>0</v>
      </c>
      <c r="D75" s="167">
        <v>0</v>
      </c>
      <c r="E75" s="167">
        <v>0</v>
      </c>
      <c r="F75" s="167">
        <v>0</v>
      </c>
      <c r="G75" s="167">
        <v>0</v>
      </c>
      <c r="H75" s="167">
        <v>0</v>
      </c>
      <c r="I75" s="167">
        <v>0</v>
      </c>
    </row>
    <row r="76" spans="1:9" ht="12.75" customHeight="1">
      <c r="A76" s="164" t="s">
        <v>29</v>
      </c>
      <c r="B76" s="165" t="s">
        <v>21</v>
      </c>
      <c r="C76" s="166">
        <v>0</v>
      </c>
      <c r="D76" s="167">
        <v>3</v>
      </c>
      <c r="E76" s="167">
        <v>3</v>
      </c>
      <c r="F76" s="167">
        <v>0</v>
      </c>
      <c r="G76" s="167">
        <v>1</v>
      </c>
      <c r="H76" s="167">
        <v>0</v>
      </c>
      <c r="I76" s="167">
        <v>2</v>
      </c>
    </row>
    <row r="77" spans="1:9" ht="12.75" customHeight="1">
      <c r="A77" s="164" t="s">
        <v>30</v>
      </c>
      <c r="B77" s="165" t="s">
        <v>21</v>
      </c>
      <c r="C77" s="166">
        <v>2</v>
      </c>
      <c r="D77" s="167">
        <v>4</v>
      </c>
      <c r="E77" s="167">
        <v>6</v>
      </c>
      <c r="F77" s="167">
        <v>1</v>
      </c>
      <c r="G77" s="167">
        <v>3</v>
      </c>
      <c r="H77" s="167">
        <v>1</v>
      </c>
      <c r="I77" s="167">
        <v>1</v>
      </c>
    </row>
    <row r="78" spans="1:9" ht="12.75" customHeight="1">
      <c r="A78" s="164" t="s">
        <v>31</v>
      </c>
      <c r="B78" s="165" t="s">
        <v>21</v>
      </c>
      <c r="C78" s="166">
        <v>44</v>
      </c>
      <c r="D78" s="167">
        <v>66</v>
      </c>
      <c r="E78" s="167">
        <v>110</v>
      </c>
      <c r="F78" s="167">
        <v>23</v>
      </c>
      <c r="G78" s="167">
        <v>35</v>
      </c>
      <c r="H78" s="167">
        <v>21</v>
      </c>
      <c r="I78" s="167">
        <v>31</v>
      </c>
    </row>
    <row r="79" spans="1:9" ht="12.75" customHeight="1">
      <c r="A79" s="164" t="s">
        <v>32</v>
      </c>
      <c r="B79" s="165" t="s">
        <v>21</v>
      </c>
      <c r="C79" s="166">
        <v>2</v>
      </c>
      <c r="D79" s="167">
        <v>2</v>
      </c>
      <c r="E79" s="167">
        <v>4</v>
      </c>
      <c r="F79" s="167">
        <v>2</v>
      </c>
      <c r="G79" s="167">
        <v>2</v>
      </c>
      <c r="H79" s="167">
        <v>0</v>
      </c>
      <c r="I79" s="167">
        <v>0</v>
      </c>
    </row>
    <row r="80" spans="1:9" ht="12.75" customHeight="1">
      <c r="A80" s="164" t="s">
        <v>33</v>
      </c>
      <c r="B80" s="165" t="s">
        <v>21</v>
      </c>
      <c r="C80" s="166">
        <v>1</v>
      </c>
      <c r="D80" s="167">
        <v>9</v>
      </c>
      <c r="E80" s="167">
        <v>10</v>
      </c>
      <c r="F80" s="167">
        <v>1</v>
      </c>
      <c r="G80" s="167">
        <v>6</v>
      </c>
      <c r="H80" s="167">
        <v>0</v>
      </c>
      <c r="I80" s="167">
        <v>3</v>
      </c>
    </row>
    <row r="81" spans="1:9" ht="12.75" customHeight="1">
      <c r="A81" s="164" t="s">
        <v>34</v>
      </c>
      <c r="B81" s="165" t="s">
        <v>21</v>
      </c>
      <c r="C81" s="166">
        <v>5</v>
      </c>
      <c r="D81" s="167">
        <v>0</v>
      </c>
      <c r="E81" s="167">
        <v>5</v>
      </c>
      <c r="F81" s="167">
        <v>5</v>
      </c>
      <c r="G81" s="167">
        <v>0</v>
      </c>
      <c r="H81" s="167">
        <v>0</v>
      </c>
      <c r="I81" s="167">
        <v>0</v>
      </c>
    </row>
    <row r="82" spans="1:9" ht="12.75" customHeight="1">
      <c r="A82" s="164" t="s">
        <v>35</v>
      </c>
      <c r="B82" s="165" t="s">
        <v>21</v>
      </c>
      <c r="C82" s="166">
        <v>0</v>
      </c>
      <c r="D82" s="167">
        <v>3</v>
      </c>
      <c r="E82" s="167">
        <v>3</v>
      </c>
      <c r="F82" s="167">
        <v>0</v>
      </c>
      <c r="G82" s="167">
        <v>3</v>
      </c>
      <c r="H82" s="167">
        <v>0</v>
      </c>
      <c r="I82" s="167">
        <v>0</v>
      </c>
    </row>
    <row r="83" spans="1:9" ht="12.75" customHeight="1">
      <c r="A83" s="164" t="s">
        <v>309</v>
      </c>
      <c r="B83" s="165"/>
      <c r="C83" s="166">
        <v>11</v>
      </c>
      <c r="D83" s="167">
        <v>12</v>
      </c>
      <c r="E83" s="167">
        <v>23</v>
      </c>
      <c r="F83" s="167">
        <v>4</v>
      </c>
      <c r="G83" s="167">
        <v>7</v>
      </c>
      <c r="H83" s="167">
        <v>7</v>
      </c>
      <c r="I83" s="167">
        <v>5</v>
      </c>
    </row>
    <row r="84" spans="1:9" ht="12.75" customHeight="1">
      <c r="A84" s="168" t="s">
        <v>14</v>
      </c>
      <c r="B84" s="173" t="s">
        <v>21</v>
      </c>
      <c r="C84" s="174">
        <v>168</v>
      </c>
      <c r="D84" s="175">
        <v>418</v>
      </c>
      <c r="E84" s="175">
        <v>586</v>
      </c>
      <c r="F84" s="175">
        <v>89</v>
      </c>
      <c r="G84" s="175">
        <v>234</v>
      </c>
      <c r="H84" s="175">
        <v>79</v>
      </c>
      <c r="I84" s="175">
        <v>184</v>
      </c>
    </row>
    <row r="85" spans="1:9" ht="12.75" customHeight="1">
      <c r="A85" s="165"/>
      <c r="B85" s="165"/>
      <c r="C85" s="165"/>
      <c r="D85" s="165"/>
      <c r="E85" s="165"/>
      <c r="F85" s="165"/>
      <c r="G85" s="165"/>
      <c r="H85" s="165"/>
      <c r="I85" s="165"/>
    </row>
    <row r="86" spans="1:9" ht="12.75" customHeight="1">
      <c r="A86" s="684" t="s">
        <v>310</v>
      </c>
      <c r="B86" s="684"/>
      <c r="C86" s="684"/>
      <c r="D86" s="684"/>
      <c r="E86" s="684"/>
      <c r="F86" s="684"/>
      <c r="G86" s="684"/>
      <c r="H86" s="684"/>
      <c r="I86" s="684"/>
    </row>
    <row r="87" spans="1:9" ht="12.75" customHeight="1">
      <c r="A87" s="164" t="s">
        <v>20</v>
      </c>
      <c r="B87" s="165" t="s">
        <v>21</v>
      </c>
      <c r="C87" s="166">
        <v>25</v>
      </c>
      <c r="D87" s="167">
        <v>79</v>
      </c>
      <c r="E87" s="167">
        <v>104</v>
      </c>
      <c r="F87" s="167">
        <v>9</v>
      </c>
      <c r="G87" s="167">
        <v>43</v>
      </c>
      <c r="H87" s="167">
        <v>16</v>
      </c>
      <c r="I87" s="167">
        <v>36</v>
      </c>
    </row>
    <row r="88" spans="1:9" ht="12.75" customHeight="1">
      <c r="A88" s="164" t="s">
        <v>22</v>
      </c>
      <c r="B88" s="165" t="s">
        <v>21</v>
      </c>
      <c r="C88" s="166">
        <v>14</v>
      </c>
      <c r="D88" s="167">
        <v>48</v>
      </c>
      <c r="E88" s="167">
        <v>62</v>
      </c>
      <c r="F88" s="167">
        <v>8</v>
      </c>
      <c r="G88" s="167">
        <v>27</v>
      </c>
      <c r="H88" s="167">
        <v>6</v>
      </c>
      <c r="I88" s="167">
        <v>21</v>
      </c>
    </row>
    <row r="89" spans="1:9" ht="12.75" customHeight="1">
      <c r="A89" s="164" t="s">
        <v>23</v>
      </c>
      <c r="B89" s="165" t="s">
        <v>21</v>
      </c>
      <c r="C89" s="166">
        <v>144</v>
      </c>
      <c r="D89" s="167">
        <v>306</v>
      </c>
      <c r="E89" s="167">
        <v>450</v>
      </c>
      <c r="F89" s="167">
        <v>76</v>
      </c>
      <c r="G89" s="167">
        <v>166</v>
      </c>
      <c r="H89" s="167">
        <v>68</v>
      </c>
      <c r="I89" s="167">
        <v>140</v>
      </c>
    </row>
    <row r="90" spans="1:9" ht="12.75" customHeight="1">
      <c r="A90" s="164" t="s">
        <v>24</v>
      </c>
      <c r="B90" s="165" t="s">
        <v>21</v>
      </c>
      <c r="C90" s="166">
        <v>7</v>
      </c>
      <c r="D90" s="167">
        <v>20</v>
      </c>
      <c r="E90" s="167">
        <v>27</v>
      </c>
      <c r="F90" s="167">
        <v>3</v>
      </c>
      <c r="G90" s="167">
        <v>10</v>
      </c>
      <c r="H90" s="167">
        <v>4</v>
      </c>
      <c r="I90" s="167">
        <v>10</v>
      </c>
    </row>
    <row r="91" spans="1:9" ht="12.75" customHeight="1">
      <c r="A91" s="164" t="s">
        <v>25</v>
      </c>
      <c r="B91" s="165" t="s">
        <v>21</v>
      </c>
      <c r="C91" s="166">
        <v>54</v>
      </c>
      <c r="D91" s="167">
        <v>123</v>
      </c>
      <c r="E91" s="167">
        <v>177</v>
      </c>
      <c r="F91" s="167">
        <v>28</v>
      </c>
      <c r="G91" s="167">
        <v>75</v>
      </c>
      <c r="H91" s="167">
        <v>26</v>
      </c>
      <c r="I91" s="167">
        <v>48</v>
      </c>
    </row>
    <row r="92" spans="1:9" ht="12.75" customHeight="1">
      <c r="A92" s="164" t="s">
        <v>26</v>
      </c>
      <c r="B92" s="165" t="s">
        <v>21</v>
      </c>
      <c r="C92" s="166">
        <v>25</v>
      </c>
      <c r="D92" s="167">
        <v>61</v>
      </c>
      <c r="E92" s="167">
        <v>86</v>
      </c>
      <c r="F92" s="167">
        <v>14</v>
      </c>
      <c r="G92" s="167">
        <v>38</v>
      </c>
      <c r="H92" s="167">
        <v>11</v>
      </c>
      <c r="I92" s="167">
        <v>23</v>
      </c>
    </row>
    <row r="93" spans="1:9" ht="12.75" customHeight="1">
      <c r="A93" s="164" t="s">
        <v>31</v>
      </c>
      <c r="B93" s="165" t="s">
        <v>21</v>
      </c>
      <c r="C93" s="166">
        <v>37</v>
      </c>
      <c r="D93" s="167">
        <v>95</v>
      </c>
      <c r="E93" s="167">
        <v>132</v>
      </c>
      <c r="F93" s="167">
        <v>21</v>
      </c>
      <c r="G93" s="167">
        <v>49</v>
      </c>
      <c r="H93" s="167">
        <v>16</v>
      </c>
      <c r="I93" s="167">
        <v>46</v>
      </c>
    </row>
    <row r="94" spans="1:9" ht="12.75" customHeight="1">
      <c r="A94" s="164" t="s">
        <v>309</v>
      </c>
      <c r="B94" s="165" t="s">
        <v>21</v>
      </c>
      <c r="C94" s="166">
        <v>74</v>
      </c>
      <c r="D94" s="167">
        <v>234</v>
      </c>
      <c r="E94" s="167">
        <v>308</v>
      </c>
      <c r="F94" s="167">
        <v>43</v>
      </c>
      <c r="G94" s="167">
        <v>130</v>
      </c>
      <c r="H94" s="167">
        <v>31</v>
      </c>
      <c r="I94" s="167">
        <v>104</v>
      </c>
    </row>
    <row r="95" spans="1:9" ht="12.75" customHeight="1">
      <c r="A95" s="164" t="s">
        <v>32</v>
      </c>
      <c r="B95" s="165" t="s">
        <v>21</v>
      </c>
      <c r="C95" s="166">
        <v>14</v>
      </c>
      <c r="D95" s="167">
        <v>31</v>
      </c>
      <c r="E95" s="167">
        <v>45</v>
      </c>
      <c r="F95" s="167">
        <v>9</v>
      </c>
      <c r="G95" s="167">
        <v>15</v>
      </c>
      <c r="H95" s="167">
        <v>5</v>
      </c>
      <c r="I95" s="167">
        <v>16</v>
      </c>
    </row>
    <row r="96" spans="1:9" ht="12.75" customHeight="1">
      <c r="A96" s="164" t="s">
        <v>33</v>
      </c>
      <c r="B96" s="165" t="s">
        <v>21</v>
      </c>
      <c r="C96" s="166">
        <v>31</v>
      </c>
      <c r="D96" s="167">
        <v>143</v>
      </c>
      <c r="E96" s="167">
        <v>174</v>
      </c>
      <c r="F96" s="167">
        <v>15</v>
      </c>
      <c r="G96" s="167">
        <v>86</v>
      </c>
      <c r="H96" s="167">
        <v>16</v>
      </c>
      <c r="I96" s="167">
        <v>57</v>
      </c>
    </row>
    <row r="97" spans="1:9" ht="12.75" customHeight="1">
      <c r="A97" s="164" t="s">
        <v>34</v>
      </c>
      <c r="B97" s="165" t="s">
        <v>21</v>
      </c>
      <c r="C97" s="166">
        <v>79</v>
      </c>
      <c r="D97" s="167">
        <v>114</v>
      </c>
      <c r="E97" s="167">
        <v>193</v>
      </c>
      <c r="F97" s="167">
        <v>41</v>
      </c>
      <c r="G97" s="167">
        <v>63</v>
      </c>
      <c r="H97" s="167">
        <v>38</v>
      </c>
      <c r="I97" s="167">
        <v>51</v>
      </c>
    </row>
    <row r="98" spans="1:9" s="38" customFormat="1" ht="12.75" customHeight="1">
      <c r="A98" s="168" t="s">
        <v>14</v>
      </c>
      <c r="B98" s="168"/>
      <c r="C98" s="174">
        <v>504</v>
      </c>
      <c r="D98" s="175">
        <v>1254</v>
      </c>
      <c r="E98" s="175">
        <v>1758</v>
      </c>
      <c r="F98" s="175">
        <v>267</v>
      </c>
      <c r="G98" s="175">
        <v>702</v>
      </c>
      <c r="H98" s="175">
        <v>237</v>
      </c>
      <c r="I98" s="175">
        <v>552</v>
      </c>
    </row>
    <row r="99" spans="1:9" s="38" customFormat="1" ht="12.75" customHeight="1">
      <c r="A99" s="168"/>
      <c r="B99" s="168"/>
      <c r="C99" s="170"/>
      <c r="D99" s="170"/>
      <c r="E99" s="170"/>
      <c r="F99" s="170"/>
      <c r="G99" s="170"/>
      <c r="H99" s="170"/>
      <c r="I99" s="170"/>
    </row>
    <row r="100" spans="1:9" s="38" customFormat="1" ht="12.75" customHeight="1">
      <c r="A100" s="168"/>
      <c r="B100" s="168"/>
      <c r="C100" s="170"/>
      <c r="D100" s="170"/>
      <c r="E100" s="170"/>
      <c r="F100" s="170"/>
      <c r="G100" s="170"/>
      <c r="H100" s="170"/>
      <c r="I100" s="170"/>
    </row>
    <row r="101" spans="1:9" s="38" customFormat="1" ht="12.75" customHeight="1">
      <c r="A101" s="168"/>
      <c r="B101" s="168"/>
      <c r="C101" s="170"/>
      <c r="D101" s="170"/>
      <c r="E101" s="170"/>
      <c r="F101" s="170"/>
      <c r="G101" s="170"/>
      <c r="H101" s="170"/>
      <c r="I101" s="170"/>
    </row>
    <row r="102" spans="1:9" s="38" customFormat="1" ht="12.75" customHeight="1">
      <c r="A102" s="168"/>
      <c r="B102" s="168"/>
      <c r="C102" s="170"/>
      <c r="D102" s="170"/>
      <c r="E102" s="170"/>
      <c r="F102" s="170"/>
      <c r="G102" s="170"/>
      <c r="H102" s="170"/>
      <c r="I102" s="170"/>
    </row>
    <row r="103" spans="1:9" s="38" customFormat="1" ht="12.75" customHeight="1">
      <c r="A103" s="168"/>
      <c r="B103" s="168"/>
      <c r="C103" s="170"/>
      <c r="D103" s="170"/>
      <c r="E103" s="170"/>
      <c r="F103" s="170"/>
      <c r="G103" s="170"/>
      <c r="H103" s="170"/>
      <c r="I103" s="170"/>
    </row>
    <row r="104" spans="1:9" s="38" customFormat="1" ht="12.75" customHeight="1">
      <c r="A104" s="168"/>
      <c r="B104" s="168"/>
      <c r="C104" s="170"/>
      <c r="D104" s="170"/>
      <c r="E104" s="170"/>
      <c r="F104" s="170"/>
      <c r="G104" s="170"/>
      <c r="H104" s="170"/>
      <c r="I104" s="170"/>
    </row>
    <row r="105" spans="1:9" ht="12.75" customHeight="1">
      <c r="A105" s="165"/>
      <c r="B105" s="165"/>
      <c r="C105" s="165"/>
      <c r="D105" s="165"/>
      <c r="E105" s="165"/>
      <c r="F105" s="165"/>
      <c r="G105" s="165"/>
      <c r="H105" s="165"/>
      <c r="I105" s="165"/>
    </row>
    <row r="106" spans="1:9" ht="12.75">
      <c r="A106" s="165"/>
      <c r="B106" s="165"/>
      <c r="C106" s="165"/>
      <c r="D106" s="165"/>
      <c r="E106" s="165"/>
      <c r="F106" s="165"/>
      <c r="G106" s="165"/>
      <c r="H106" s="165"/>
      <c r="I106" s="165"/>
    </row>
    <row r="107" spans="1:9" ht="12.75">
      <c r="A107" s="165"/>
      <c r="B107" s="165"/>
      <c r="C107" s="165"/>
      <c r="D107" s="165"/>
      <c r="E107" s="165"/>
      <c r="F107" s="165"/>
      <c r="G107" s="165"/>
      <c r="H107" s="165"/>
      <c r="I107" s="165"/>
    </row>
    <row r="108" spans="1:9" ht="12.75">
      <c r="A108" s="165"/>
      <c r="B108" s="165"/>
      <c r="C108" s="165"/>
      <c r="D108" s="165"/>
      <c r="E108" s="165"/>
      <c r="F108" s="165"/>
      <c r="G108" s="165"/>
      <c r="H108" s="165"/>
      <c r="I108" s="165"/>
    </row>
    <row r="109" spans="1:9" ht="12.75">
      <c r="A109" s="165"/>
      <c r="B109" s="165"/>
      <c r="C109" s="165"/>
      <c r="D109" s="165"/>
      <c r="E109" s="165"/>
      <c r="F109" s="165"/>
      <c r="G109" s="165"/>
      <c r="H109" s="165"/>
      <c r="I109" s="165"/>
    </row>
    <row r="110" spans="1:9" ht="12.75">
      <c r="A110" s="165"/>
      <c r="B110" s="165"/>
      <c r="C110" s="165"/>
      <c r="D110" s="165"/>
      <c r="E110" s="165"/>
      <c r="F110" s="165"/>
      <c r="G110" s="165"/>
      <c r="H110" s="165"/>
      <c r="I110" s="165"/>
    </row>
    <row r="111" spans="1:9" ht="12.75">
      <c r="A111" s="165"/>
      <c r="B111" s="165"/>
      <c r="C111" s="165"/>
      <c r="D111" s="165"/>
      <c r="E111" s="165"/>
      <c r="F111" s="165"/>
      <c r="G111" s="165"/>
      <c r="H111" s="165"/>
      <c r="I111" s="165"/>
    </row>
    <row r="112" spans="1:9" ht="12.75">
      <c r="A112" s="165"/>
      <c r="B112" s="165"/>
      <c r="C112" s="165"/>
      <c r="D112" s="165"/>
      <c r="E112" s="165"/>
      <c r="F112" s="165"/>
      <c r="G112" s="165"/>
      <c r="H112" s="165"/>
      <c r="I112" s="165"/>
    </row>
    <row r="113" spans="1:9" ht="12.75" customHeight="1">
      <c r="A113" s="165" t="s">
        <v>37</v>
      </c>
      <c r="B113" s="165"/>
      <c r="C113" s="165"/>
      <c r="D113" s="165"/>
      <c r="E113" s="165"/>
      <c r="F113" s="165"/>
      <c r="G113" s="165"/>
      <c r="H113" s="165"/>
      <c r="I113" s="165"/>
    </row>
    <row r="114" spans="1:9" ht="12.75" customHeight="1">
      <c r="A114" s="685" t="s">
        <v>1020</v>
      </c>
      <c r="B114" s="685"/>
      <c r="C114" s="685"/>
      <c r="D114" s="685"/>
      <c r="E114" s="685"/>
      <c r="F114" s="685"/>
      <c r="G114" s="685"/>
      <c r="H114" s="685"/>
      <c r="I114" s="685"/>
    </row>
  </sheetData>
  <sheetProtection/>
  <mergeCells count="24">
    <mergeCell ref="A1:I1"/>
    <mergeCell ref="A2:I2"/>
    <mergeCell ref="A3:I3"/>
    <mergeCell ref="A4:I4"/>
    <mergeCell ref="A5:A7"/>
    <mergeCell ref="C5:E6"/>
    <mergeCell ref="F5:I5"/>
    <mergeCell ref="F6:G6"/>
    <mergeCell ref="H6:I6"/>
    <mergeCell ref="A9:I9"/>
    <mergeCell ref="A28:I28"/>
    <mergeCell ref="A58:I58"/>
    <mergeCell ref="A59:I59"/>
    <mergeCell ref="A60:I60"/>
    <mergeCell ref="A61:I61"/>
    <mergeCell ref="A67:I67"/>
    <mergeCell ref="A86:I86"/>
    <mergeCell ref="A114:I114"/>
    <mergeCell ref="A62:I62"/>
    <mergeCell ref="A63:A65"/>
    <mergeCell ref="C63:E64"/>
    <mergeCell ref="F63:I63"/>
    <mergeCell ref="F64:G64"/>
    <mergeCell ref="H64:I64"/>
  </mergeCells>
  <printOptions/>
  <pageMargins left="0.5905511811023623" right="0.5905511811023623" top="0.5905511811023623" bottom="0.7874015748031497" header="0.31496062992125984" footer="0.31496062992125984"/>
  <pageSetup firstPageNumber="12" useFirstPageNumber="1" horizontalDpi="600" verticalDpi="600" orientation="portrait" paperSize="9" r:id="rId1"/>
  <headerFooter alignWithMargins="0">
    <oddHeader xml:space="preserve">&amp;C&amp;"Arial,Standard"&amp;8- &amp;P - </oddHeader>
  </headerFooter>
</worksheet>
</file>

<file path=xl/worksheets/sheet7.xml><?xml version="1.0" encoding="utf-8"?>
<worksheet xmlns="http://schemas.openxmlformats.org/spreadsheetml/2006/main" xmlns:r="http://schemas.openxmlformats.org/officeDocument/2006/relationships">
  <dimension ref="A1:W58"/>
  <sheetViews>
    <sheetView zoomScalePageLayoutView="0" workbookViewId="0" topLeftCell="A1">
      <selection activeCell="C7" sqref="C7"/>
    </sheetView>
  </sheetViews>
  <sheetFormatPr defaultColWidth="11.421875" defaultRowHeight="15"/>
  <cols>
    <col min="1" max="1" width="2.140625" style="55" customWidth="1"/>
    <col min="2" max="2" width="14.8515625" style="55" customWidth="1"/>
    <col min="3" max="3" width="6.00390625" style="55" bestFit="1" customWidth="1"/>
    <col min="4" max="4" width="5.421875" style="55" bestFit="1" customWidth="1"/>
    <col min="5" max="11" width="4.8515625" style="55" bestFit="1" customWidth="1"/>
    <col min="12" max="16" width="4.421875" style="55" bestFit="1" customWidth="1"/>
    <col min="17" max="17" width="5.28125" style="55" bestFit="1" customWidth="1"/>
    <col min="18" max="18" width="2.7109375" style="55" customWidth="1"/>
    <col min="19" max="19" width="20.00390625" style="55" customWidth="1"/>
    <col min="20" max="20" width="0.71875" style="55" customWidth="1"/>
    <col min="21" max="23" width="22.00390625" style="55" customWidth="1"/>
    <col min="24" max="16384" width="11.421875" style="55" customWidth="1"/>
  </cols>
  <sheetData>
    <row r="1" spans="1:17" ht="16.5" customHeight="1">
      <c r="A1" s="673" t="s">
        <v>313</v>
      </c>
      <c r="B1" s="673"/>
      <c r="C1" s="673"/>
      <c r="D1" s="673"/>
      <c r="E1" s="673"/>
      <c r="F1" s="673"/>
      <c r="G1" s="673"/>
      <c r="H1" s="673"/>
      <c r="I1" s="673"/>
      <c r="J1" s="673"/>
      <c r="K1" s="673"/>
      <c r="L1" s="673"/>
      <c r="M1" s="673"/>
      <c r="N1" s="673"/>
      <c r="O1" s="673"/>
      <c r="P1" s="673"/>
      <c r="Q1" s="673"/>
    </row>
    <row r="2" spans="1:17" s="153" customFormat="1" ht="14.25" customHeight="1">
      <c r="A2" s="696" t="s">
        <v>1</v>
      </c>
      <c r="B2" s="696"/>
      <c r="C2" s="696"/>
      <c r="D2" s="696"/>
      <c r="E2" s="696"/>
      <c r="F2" s="696"/>
      <c r="G2" s="696"/>
      <c r="H2" s="696"/>
      <c r="I2" s="696"/>
      <c r="J2" s="696"/>
      <c r="K2" s="696"/>
      <c r="L2" s="696"/>
      <c r="M2" s="696"/>
      <c r="N2" s="696"/>
      <c r="O2" s="696"/>
      <c r="P2" s="696"/>
      <c r="Q2" s="696"/>
    </row>
    <row r="3" spans="1:18" ht="12.75" customHeight="1">
      <c r="A3" s="662" t="s">
        <v>314</v>
      </c>
      <c r="B3" s="697"/>
      <c r="C3" s="700" t="s">
        <v>3</v>
      </c>
      <c r="D3" s="701"/>
      <c r="E3" s="701"/>
      <c r="F3" s="701"/>
      <c r="G3" s="701"/>
      <c r="H3" s="701"/>
      <c r="I3" s="701"/>
      <c r="J3" s="701"/>
      <c r="K3" s="701"/>
      <c r="L3" s="701"/>
      <c r="M3" s="701"/>
      <c r="N3" s="701"/>
      <c r="O3" s="701"/>
      <c r="P3" s="701"/>
      <c r="Q3" s="702"/>
      <c r="R3" s="146"/>
    </row>
    <row r="4" spans="1:18" ht="12.75" customHeight="1">
      <c r="A4" s="663"/>
      <c r="B4" s="698"/>
      <c r="C4" s="700" t="s">
        <v>315</v>
      </c>
      <c r="D4" s="665" t="s">
        <v>316</v>
      </c>
      <c r="E4" s="665"/>
      <c r="F4" s="665"/>
      <c r="G4" s="665"/>
      <c r="H4" s="665"/>
      <c r="I4" s="665"/>
      <c r="J4" s="665"/>
      <c r="K4" s="665"/>
      <c r="L4" s="665"/>
      <c r="M4" s="665"/>
      <c r="N4" s="665"/>
      <c r="O4" s="665"/>
      <c r="P4" s="665"/>
      <c r="Q4" s="666"/>
      <c r="R4" s="146"/>
    </row>
    <row r="5" spans="1:18" ht="38.25" customHeight="1">
      <c r="A5" s="664"/>
      <c r="B5" s="699"/>
      <c r="C5" s="700"/>
      <c r="D5" s="152" t="s">
        <v>317</v>
      </c>
      <c r="E5" s="152">
        <v>1988</v>
      </c>
      <c r="F5" s="152">
        <v>1987</v>
      </c>
      <c r="G5" s="152">
        <v>1986</v>
      </c>
      <c r="H5" s="152">
        <v>1985</v>
      </c>
      <c r="I5" s="152">
        <v>1984</v>
      </c>
      <c r="J5" s="152">
        <v>1983</v>
      </c>
      <c r="K5" s="152">
        <v>1982</v>
      </c>
      <c r="L5" s="152">
        <v>1981</v>
      </c>
      <c r="M5" s="152">
        <v>1980</v>
      </c>
      <c r="N5" s="152">
        <v>1979</v>
      </c>
      <c r="O5" s="152">
        <v>1978</v>
      </c>
      <c r="P5" s="152">
        <v>1977</v>
      </c>
      <c r="Q5" s="151" t="s">
        <v>318</v>
      </c>
      <c r="R5" s="146"/>
    </row>
    <row r="6" spans="1:17" ht="12.75" customHeight="1">
      <c r="A6" s="165" t="s">
        <v>10</v>
      </c>
      <c r="B6" s="165"/>
      <c r="C6" s="147"/>
      <c r="D6" s="162"/>
      <c r="E6" s="162"/>
      <c r="F6" s="162"/>
      <c r="G6" s="162"/>
      <c r="H6" s="162"/>
      <c r="I6" s="162"/>
      <c r="J6" s="162"/>
      <c r="K6" s="162"/>
      <c r="L6" s="162"/>
      <c r="M6" s="162"/>
      <c r="N6" s="162"/>
      <c r="O6" s="162"/>
      <c r="P6" s="162"/>
      <c r="Q6" s="162"/>
    </row>
    <row r="7" spans="1:17" ht="12.75" customHeight="1">
      <c r="A7" s="165"/>
      <c r="B7" s="162" t="s">
        <v>319</v>
      </c>
      <c r="C7" s="150">
        <v>118</v>
      </c>
      <c r="D7" s="149">
        <v>1</v>
      </c>
      <c r="E7" s="127">
        <v>2</v>
      </c>
      <c r="F7" s="127">
        <v>7</v>
      </c>
      <c r="G7" s="127">
        <v>28</v>
      </c>
      <c r="H7" s="127">
        <v>23</v>
      </c>
      <c r="I7" s="127">
        <v>11</v>
      </c>
      <c r="J7" s="127">
        <v>9</v>
      </c>
      <c r="K7" s="127">
        <v>12</v>
      </c>
      <c r="L7" s="127">
        <v>4</v>
      </c>
      <c r="M7" s="127">
        <v>7</v>
      </c>
      <c r="N7" s="127">
        <v>3</v>
      </c>
      <c r="O7" s="127">
        <v>0</v>
      </c>
      <c r="P7" s="127">
        <v>1</v>
      </c>
      <c r="Q7" s="127">
        <v>10</v>
      </c>
    </row>
    <row r="8" spans="1:17" ht="12.75" customHeight="1">
      <c r="A8" s="165"/>
      <c r="B8" s="162" t="s">
        <v>320</v>
      </c>
      <c r="C8" s="150">
        <v>1876</v>
      </c>
      <c r="D8" s="127">
        <v>74</v>
      </c>
      <c r="E8" s="127">
        <v>297</v>
      </c>
      <c r="F8" s="127">
        <v>511</v>
      </c>
      <c r="G8" s="127">
        <v>400</v>
      </c>
      <c r="H8" s="127">
        <v>191</v>
      </c>
      <c r="I8" s="127">
        <v>110</v>
      </c>
      <c r="J8" s="127">
        <v>67</v>
      </c>
      <c r="K8" s="127">
        <v>59</v>
      </c>
      <c r="L8" s="127">
        <v>36</v>
      </c>
      <c r="M8" s="127">
        <v>25</v>
      </c>
      <c r="N8" s="127">
        <v>15</v>
      </c>
      <c r="O8" s="127">
        <v>15</v>
      </c>
      <c r="P8" s="127">
        <v>15</v>
      </c>
      <c r="Q8" s="127">
        <v>61</v>
      </c>
    </row>
    <row r="9" spans="1:17" ht="12.75" customHeight="1">
      <c r="A9" s="165"/>
      <c r="B9" s="162" t="s">
        <v>276</v>
      </c>
      <c r="C9" s="150">
        <v>1994</v>
      </c>
      <c r="D9" s="127">
        <v>75</v>
      </c>
      <c r="E9" s="127">
        <v>299</v>
      </c>
      <c r="F9" s="127">
        <v>518</v>
      </c>
      <c r="G9" s="127">
        <v>428</v>
      </c>
      <c r="H9" s="127">
        <v>214</v>
      </c>
      <c r="I9" s="127">
        <v>121</v>
      </c>
      <c r="J9" s="127">
        <v>76</v>
      </c>
      <c r="K9" s="127">
        <v>71</v>
      </c>
      <c r="L9" s="127">
        <v>40</v>
      </c>
      <c r="M9" s="127">
        <v>32</v>
      </c>
      <c r="N9" s="127">
        <v>18</v>
      </c>
      <c r="O9" s="127">
        <v>15</v>
      </c>
      <c r="P9" s="127">
        <v>16</v>
      </c>
      <c r="Q9" s="127">
        <v>71</v>
      </c>
    </row>
    <row r="10" spans="1:17" ht="12.75" customHeight="1">
      <c r="A10" s="165" t="s">
        <v>11</v>
      </c>
      <c r="B10" s="162"/>
      <c r="C10" s="150"/>
      <c r="D10" s="127"/>
      <c r="E10" s="127"/>
      <c r="F10" s="127"/>
      <c r="G10" s="127"/>
      <c r="H10" s="127"/>
      <c r="I10" s="127"/>
      <c r="J10" s="127"/>
      <c r="K10" s="127"/>
      <c r="L10" s="127"/>
      <c r="M10" s="127"/>
      <c r="N10" s="127"/>
      <c r="O10" s="127"/>
      <c r="P10" s="127"/>
      <c r="Q10" s="127"/>
    </row>
    <row r="11" spans="1:17" ht="12.75" customHeight="1">
      <c r="A11" s="165"/>
      <c r="B11" s="162" t="s">
        <v>319</v>
      </c>
      <c r="C11" s="150">
        <v>308</v>
      </c>
      <c r="D11" s="127">
        <v>1</v>
      </c>
      <c r="E11" s="127">
        <v>6</v>
      </c>
      <c r="F11" s="127">
        <v>19</v>
      </c>
      <c r="G11" s="127">
        <v>31</v>
      </c>
      <c r="H11" s="127">
        <v>50</v>
      </c>
      <c r="I11" s="127">
        <v>33</v>
      </c>
      <c r="J11" s="127">
        <v>38</v>
      </c>
      <c r="K11" s="127">
        <v>26</v>
      </c>
      <c r="L11" s="127">
        <v>26</v>
      </c>
      <c r="M11" s="127">
        <v>16</v>
      </c>
      <c r="N11" s="127">
        <v>9</v>
      </c>
      <c r="O11" s="127">
        <v>16</v>
      </c>
      <c r="P11" s="127">
        <v>5</v>
      </c>
      <c r="Q11" s="127">
        <v>32</v>
      </c>
    </row>
    <row r="12" spans="1:17" ht="12.75" customHeight="1">
      <c r="A12" s="165"/>
      <c r="B12" s="162" t="s">
        <v>320</v>
      </c>
      <c r="C12" s="150">
        <v>675</v>
      </c>
      <c r="D12" s="127">
        <v>7</v>
      </c>
      <c r="E12" s="127">
        <v>50</v>
      </c>
      <c r="F12" s="127">
        <v>107</v>
      </c>
      <c r="G12" s="127">
        <v>131</v>
      </c>
      <c r="H12" s="127">
        <v>101</v>
      </c>
      <c r="I12" s="127">
        <v>87</v>
      </c>
      <c r="J12" s="127">
        <v>47</v>
      </c>
      <c r="K12" s="127">
        <v>31</v>
      </c>
      <c r="L12" s="127">
        <v>29</v>
      </c>
      <c r="M12" s="127">
        <v>21</v>
      </c>
      <c r="N12" s="127">
        <v>13</v>
      </c>
      <c r="O12" s="127">
        <v>8</v>
      </c>
      <c r="P12" s="127">
        <v>8</v>
      </c>
      <c r="Q12" s="127">
        <v>35</v>
      </c>
    </row>
    <row r="13" spans="1:17" ht="12.75" customHeight="1">
      <c r="A13" s="165"/>
      <c r="B13" s="162" t="s">
        <v>276</v>
      </c>
      <c r="C13" s="150">
        <v>983</v>
      </c>
      <c r="D13" s="127">
        <v>8</v>
      </c>
      <c r="E13" s="127">
        <v>56</v>
      </c>
      <c r="F13" s="127">
        <v>126</v>
      </c>
      <c r="G13" s="127">
        <v>162</v>
      </c>
      <c r="H13" s="127">
        <v>151</v>
      </c>
      <c r="I13" s="127">
        <v>120</v>
      </c>
      <c r="J13" s="127">
        <v>85</v>
      </c>
      <c r="K13" s="127">
        <v>57</v>
      </c>
      <c r="L13" s="127">
        <v>55</v>
      </c>
      <c r="M13" s="127">
        <v>37</v>
      </c>
      <c r="N13" s="127">
        <v>22</v>
      </c>
      <c r="O13" s="127">
        <v>24</v>
      </c>
      <c r="P13" s="127">
        <v>13</v>
      </c>
      <c r="Q13" s="127">
        <v>67</v>
      </c>
    </row>
    <row r="14" spans="1:17" s="130" customFormat="1" ht="12.75" customHeight="1">
      <c r="A14" s="171"/>
      <c r="B14" s="148" t="s">
        <v>321</v>
      </c>
      <c r="C14" s="128">
        <v>2977</v>
      </c>
      <c r="D14" s="129">
        <v>83</v>
      </c>
      <c r="E14" s="129">
        <v>355</v>
      </c>
      <c r="F14" s="129">
        <v>644</v>
      </c>
      <c r="G14" s="129">
        <v>590</v>
      </c>
      <c r="H14" s="129">
        <v>365</v>
      </c>
      <c r="I14" s="129">
        <v>241</v>
      </c>
      <c r="J14" s="129">
        <v>161</v>
      </c>
      <c r="K14" s="129">
        <v>128</v>
      </c>
      <c r="L14" s="129">
        <v>95</v>
      </c>
      <c r="M14" s="129">
        <v>69</v>
      </c>
      <c r="N14" s="129">
        <v>40</v>
      </c>
      <c r="O14" s="129">
        <v>39</v>
      </c>
      <c r="P14" s="129">
        <v>29</v>
      </c>
      <c r="Q14" s="129">
        <v>138</v>
      </c>
    </row>
    <row r="15" spans="1:17" s="130" customFormat="1" ht="12.75" customHeight="1">
      <c r="A15" s="171"/>
      <c r="B15" s="148" t="s">
        <v>319</v>
      </c>
      <c r="C15" s="128">
        <v>426</v>
      </c>
      <c r="D15" s="129">
        <v>2</v>
      </c>
      <c r="E15" s="129">
        <v>8</v>
      </c>
      <c r="F15" s="129">
        <v>26</v>
      </c>
      <c r="G15" s="129">
        <v>59</v>
      </c>
      <c r="H15" s="129">
        <v>73</v>
      </c>
      <c r="I15" s="129">
        <v>44</v>
      </c>
      <c r="J15" s="129">
        <v>47</v>
      </c>
      <c r="K15" s="129">
        <v>38</v>
      </c>
      <c r="L15" s="129">
        <v>30</v>
      </c>
      <c r="M15" s="129">
        <v>23</v>
      </c>
      <c r="N15" s="129">
        <v>12</v>
      </c>
      <c r="O15" s="129">
        <v>16</v>
      </c>
      <c r="P15" s="129">
        <v>6</v>
      </c>
      <c r="Q15" s="129">
        <v>42</v>
      </c>
    </row>
    <row r="16" spans="1:17" s="130" customFormat="1" ht="12.75" customHeight="1">
      <c r="A16" s="171"/>
      <c r="B16" s="148" t="s">
        <v>320</v>
      </c>
      <c r="C16" s="128">
        <v>2551</v>
      </c>
      <c r="D16" s="129">
        <v>81</v>
      </c>
      <c r="E16" s="129">
        <v>347</v>
      </c>
      <c r="F16" s="129">
        <v>618</v>
      </c>
      <c r="G16" s="129">
        <v>531</v>
      </c>
      <c r="H16" s="129">
        <v>292</v>
      </c>
      <c r="I16" s="129">
        <v>197</v>
      </c>
      <c r="J16" s="129">
        <v>114</v>
      </c>
      <c r="K16" s="129">
        <v>90</v>
      </c>
      <c r="L16" s="129">
        <v>65</v>
      </c>
      <c r="M16" s="129">
        <v>46</v>
      </c>
      <c r="N16" s="129">
        <v>28</v>
      </c>
      <c r="O16" s="129">
        <v>23</v>
      </c>
      <c r="P16" s="129">
        <v>23</v>
      </c>
      <c r="Q16" s="129">
        <v>96</v>
      </c>
    </row>
    <row r="17" spans="1:17" ht="12.75" customHeight="1">
      <c r="A17" s="165"/>
      <c r="B17" s="165"/>
      <c r="C17" s="165"/>
      <c r="D17" s="165"/>
      <c r="E17" s="165"/>
      <c r="F17" s="165"/>
      <c r="G17" s="165"/>
      <c r="H17" s="165"/>
      <c r="I17" s="165"/>
      <c r="J17" s="165"/>
      <c r="K17" s="165"/>
      <c r="L17" s="165"/>
      <c r="M17" s="165"/>
      <c r="N17" s="165"/>
      <c r="O17" s="165"/>
      <c r="P17" s="165"/>
      <c r="Q17" s="165"/>
    </row>
    <row r="18" spans="1:17" ht="12.75" customHeight="1">
      <c r="A18" s="165"/>
      <c r="B18" s="165"/>
      <c r="C18" s="165"/>
      <c r="D18" s="165"/>
      <c r="E18" s="165"/>
      <c r="F18" s="165"/>
      <c r="G18" s="165"/>
      <c r="H18" s="165"/>
      <c r="I18" s="165"/>
      <c r="J18" s="165"/>
      <c r="K18" s="165"/>
      <c r="L18" s="165"/>
      <c r="M18" s="165"/>
      <c r="N18" s="165"/>
      <c r="O18" s="165"/>
      <c r="P18" s="165"/>
      <c r="Q18" s="165"/>
    </row>
    <row r="19" spans="1:17" ht="12.75" customHeight="1">
      <c r="A19" s="165"/>
      <c r="B19" s="165"/>
      <c r="C19" s="165"/>
      <c r="D19" s="162"/>
      <c r="E19" s="149"/>
      <c r="F19" s="165"/>
      <c r="G19" s="165"/>
      <c r="H19" s="165"/>
      <c r="I19" s="165"/>
      <c r="J19" s="165"/>
      <c r="K19" s="165"/>
      <c r="L19" s="165"/>
      <c r="M19" s="165"/>
      <c r="N19" s="165"/>
      <c r="O19" s="165"/>
      <c r="P19" s="165"/>
      <c r="Q19" s="165"/>
    </row>
    <row r="20" spans="1:17" ht="12.75" customHeight="1">
      <c r="A20" s="165"/>
      <c r="B20" s="165"/>
      <c r="C20" s="165"/>
      <c r="D20" s="165"/>
      <c r="E20" s="165"/>
      <c r="F20" s="165"/>
      <c r="G20" s="165"/>
      <c r="H20" s="165"/>
      <c r="I20" s="165"/>
      <c r="J20" s="165"/>
      <c r="K20" s="165"/>
      <c r="L20" s="165"/>
      <c r="M20" s="165"/>
      <c r="N20" s="165"/>
      <c r="O20" s="165"/>
      <c r="P20" s="165"/>
      <c r="Q20" s="165"/>
    </row>
    <row r="21" spans="1:23" ht="16.5" customHeight="1">
      <c r="A21" s="165"/>
      <c r="B21" s="165"/>
      <c r="C21" s="165"/>
      <c r="D21" s="165"/>
      <c r="E21" s="165"/>
      <c r="F21" s="165"/>
      <c r="G21" s="165"/>
      <c r="H21" s="165"/>
      <c r="I21" s="165"/>
      <c r="J21" s="165"/>
      <c r="K21" s="165"/>
      <c r="L21" s="165"/>
      <c r="M21" s="165"/>
      <c r="N21" s="165"/>
      <c r="O21" s="165"/>
      <c r="P21" s="165"/>
      <c r="Q21" s="165"/>
      <c r="R21" s="673" t="s">
        <v>322</v>
      </c>
      <c r="S21" s="673"/>
      <c r="T21" s="673"/>
      <c r="U21" s="673"/>
      <c r="V21" s="673"/>
      <c r="W21" s="673"/>
    </row>
    <row r="22" spans="1:23" ht="14.25" customHeight="1">
      <c r="A22" s="165"/>
      <c r="B22" s="165"/>
      <c r="C22" s="165"/>
      <c r="D22" s="165"/>
      <c r="E22" s="165"/>
      <c r="F22" s="165"/>
      <c r="G22" s="165"/>
      <c r="H22" s="165"/>
      <c r="I22" s="165"/>
      <c r="J22" s="165"/>
      <c r="K22" s="165"/>
      <c r="L22" s="165"/>
      <c r="M22" s="165"/>
      <c r="N22" s="165"/>
      <c r="O22" s="165"/>
      <c r="P22" s="165"/>
      <c r="Q22" s="165"/>
      <c r="R22" s="132"/>
      <c r="S22" s="165"/>
      <c r="T22" s="165"/>
      <c r="U22" s="165"/>
      <c r="V22" s="165"/>
      <c r="W22" s="165"/>
    </row>
    <row r="23" spans="1:23" ht="12.75" customHeight="1">
      <c r="A23" s="165"/>
      <c r="B23" s="165"/>
      <c r="C23" s="165"/>
      <c r="D23" s="165"/>
      <c r="E23" s="165"/>
      <c r="F23" s="165"/>
      <c r="G23" s="165"/>
      <c r="H23" s="165"/>
      <c r="I23" s="165"/>
      <c r="J23" s="165"/>
      <c r="K23" s="165"/>
      <c r="L23" s="165"/>
      <c r="M23" s="165"/>
      <c r="N23" s="165"/>
      <c r="O23" s="165"/>
      <c r="P23" s="165"/>
      <c r="Q23" s="165"/>
      <c r="R23" s="30" t="s">
        <v>323</v>
      </c>
      <c r="S23" s="3"/>
      <c r="T23" s="3"/>
      <c r="U23" s="133" t="s">
        <v>324</v>
      </c>
      <c r="V23" s="3"/>
      <c r="W23" s="3"/>
    </row>
    <row r="24" spans="1:23" ht="12.75" customHeight="1">
      <c r="A24" s="165"/>
      <c r="B24" s="165"/>
      <c r="C24" s="165"/>
      <c r="D24" s="165"/>
      <c r="E24" s="165"/>
      <c r="F24" s="165"/>
      <c r="G24" s="165"/>
      <c r="H24" s="165"/>
      <c r="I24" s="165"/>
      <c r="J24" s="165"/>
      <c r="K24" s="165"/>
      <c r="L24" s="165"/>
      <c r="M24" s="165"/>
      <c r="N24" s="165"/>
      <c r="O24" s="165"/>
      <c r="P24" s="165"/>
      <c r="Q24" s="165"/>
      <c r="R24" s="30" t="s">
        <v>325</v>
      </c>
      <c r="S24" s="30"/>
      <c r="T24" s="30"/>
      <c r="U24" s="134" t="s">
        <v>326</v>
      </c>
      <c r="V24" s="3"/>
      <c r="W24" s="3"/>
    </row>
    <row r="25" spans="1:23" ht="12.75" customHeight="1">
      <c r="A25" s="165"/>
      <c r="B25" s="165"/>
      <c r="C25" s="165"/>
      <c r="D25" s="165"/>
      <c r="E25" s="165"/>
      <c r="F25" s="165"/>
      <c r="G25" s="165"/>
      <c r="H25" s="165"/>
      <c r="I25" s="165"/>
      <c r="J25" s="165"/>
      <c r="K25" s="165"/>
      <c r="L25" s="165"/>
      <c r="M25" s="165"/>
      <c r="N25" s="165"/>
      <c r="O25" s="165"/>
      <c r="P25" s="165"/>
      <c r="Q25" s="165"/>
      <c r="R25" s="6" t="s">
        <v>156</v>
      </c>
      <c r="S25" s="135"/>
      <c r="T25" s="135"/>
      <c r="U25" s="172" t="s">
        <v>7</v>
      </c>
      <c r="V25" s="155" t="s">
        <v>8</v>
      </c>
      <c r="W25" s="172" t="s">
        <v>18</v>
      </c>
    </row>
    <row r="26" spans="1:23" ht="12.75" customHeight="1">
      <c r="A26" s="165"/>
      <c r="B26" s="165"/>
      <c r="C26" s="165"/>
      <c r="D26" s="165"/>
      <c r="E26" s="165"/>
      <c r="F26" s="165"/>
      <c r="G26" s="165"/>
      <c r="H26" s="165"/>
      <c r="I26" s="165"/>
      <c r="J26" s="165"/>
      <c r="K26" s="165"/>
      <c r="L26" s="165"/>
      <c r="M26" s="165"/>
      <c r="N26" s="165"/>
      <c r="O26" s="165"/>
      <c r="P26" s="165"/>
      <c r="Q26" s="165"/>
      <c r="R26" s="165" t="s">
        <v>327</v>
      </c>
      <c r="S26" s="165"/>
      <c r="T26" s="162" t="s">
        <v>21</v>
      </c>
      <c r="U26" s="136">
        <v>49</v>
      </c>
      <c r="V26" s="137">
        <v>980</v>
      </c>
      <c r="W26" s="137">
        <v>1029</v>
      </c>
    </row>
    <row r="27" spans="1:23" ht="12.75" customHeight="1">
      <c r="A27" s="165"/>
      <c r="B27" s="165"/>
      <c r="C27" s="165"/>
      <c r="D27" s="165"/>
      <c r="E27" s="165"/>
      <c r="F27" s="165"/>
      <c r="G27" s="165"/>
      <c r="H27" s="165"/>
      <c r="I27" s="165"/>
      <c r="J27" s="165"/>
      <c r="K27" s="165"/>
      <c r="L27" s="165"/>
      <c r="M27" s="165"/>
      <c r="N27" s="165"/>
      <c r="O27" s="165"/>
      <c r="P27" s="165"/>
      <c r="Q27" s="165"/>
      <c r="R27" s="165" t="s">
        <v>328</v>
      </c>
      <c r="S27" s="165"/>
      <c r="T27" s="162" t="s">
        <v>21</v>
      </c>
      <c r="U27" s="150">
        <v>163</v>
      </c>
      <c r="V27" s="127">
        <v>349</v>
      </c>
      <c r="W27" s="127">
        <v>512</v>
      </c>
    </row>
    <row r="28" spans="1:23" ht="12.75" customHeight="1">
      <c r="A28" s="165"/>
      <c r="B28" s="165"/>
      <c r="C28" s="165"/>
      <c r="D28" s="165"/>
      <c r="E28" s="165"/>
      <c r="F28" s="165"/>
      <c r="G28" s="165"/>
      <c r="H28" s="165"/>
      <c r="I28" s="165"/>
      <c r="J28" s="165"/>
      <c r="K28" s="165"/>
      <c r="L28" s="165"/>
      <c r="M28" s="165"/>
      <c r="N28" s="165"/>
      <c r="O28" s="165"/>
      <c r="P28" s="165"/>
      <c r="Q28" s="165"/>
      <c r="R28" s="165" t="s">
        <v>329</v>
      </c>
      <c r="S28" s="165"/>
      <c r="T28" s="162" t="s">
        <v>21</v>
      </c>
      <c r="U28" s="150">
        <v>83</v>
      </c>
      <c r="V28" s="127">
        <v>139</v>
      </c>
      <c r="W28" s="127">
        <v>222</v>
      </c>
    </row>
    <row r="29" spans="1:23" ht="12.75" customHeight="1">
      <c r="A29" s="165"/>
      <c r="B29" s="165"/>
      <c r="C29" s="165"/>
      <c r="D29" s="165"/>
      <c r="E29" s="165"/>
      <c r="F29" s="165"/>
      <c r="G29" s="165"/>
      <c r="H29" s="165"/>
      <c r="I29" s="165"/>
      <c r="J29" s="165"/>
      <c r="K29" s="165"/>
      <c r="L29" s="165"/>
      <c r="M29" s="165"/>
      <c r="N29" s="165"/>
      <c r="O29" s="165"/>
      <c r="P29" s="165"/>
      <c r="Q29" s="165"/>
      <c r="R29" s="165" t="s">
        <v>330</v>
      </c>
      <c r="S29" s="165"/>
      <c r="T29" s="162" t="s">
        <v>21</v>
      </c>
      <c r="U29" s="150">
        <v>80</v>
      </c>
      <c r="V29" s="127">
        <v>210</v>
      </c>
      <c r="W29" s="127">
        <v>290</v>
      </c>
    </row>
    <row r="30" spans="1:23" s="130" customFormat="1" ht="12.75" customHeight="1">
      <c r="A30" s="165"/>
      <c r="B30" s="165"/>
      <c r="C30" s="165"/>
      <c r="D30" s="165"/>
      <c r="E30" s="165"/>
      <c r="F30" s="165"/>
      <c r="G30" s="165"/>
      <c r="H30" s="165"/>
      <c r="I30" s="165"/>
      <c r="J30" s="165"/>
      <c r="K30" s="165"/>
      <c r="L30" s="165"/>
      <c r="M30" s="165"/>
      <c r="N30" s="165"/>
      <c r="O30" s="165"/>
      <c r="P30" s="165"/>
      <c r="Q30" s="165"/>
      <c r="R30" s="171"/>
      <c r="S30" s="168" t="s">
        <v>14</v>
      </c>
      <c r="T30" s="162" t="s">
        <v>21</v>
      </c>
      <c r="U30" s="128">
        <v>212</v>
      </c>
      <c r="V30" s="129">
        <v>1329</v>
      </c>
      <c r="W30" s="129">
        <v>1541</v>
      </c>
    </row>
    <row r="31" spans="1:17" ht="12.75" customHeight="1">
      <c r="A31" s="165"/>
      <c r="B31" s="165"/>
      <c r="C31" s="165"/>
      <c r="D31" s="165"/>
      <c r="E31" s="165"/>
      <c r="F31" s="165"/>
      <c r="G31" s="165"/>
      <c r="H31" s="165"/>
      <c r="I31" s="165"/>
      <c r="J31" s="165"/>
      <c r="K31" s="165"/>
      <c r="L31" s="165"/>
      <c r="M31" s="165"/>
      <c r="N31" s="165"/>
      <c r="O31" s="165"/>
      <c r="P31" s="165"/>
      <c r="Q31" s="165"/>
    </row>
    <row r="32" spans="1:17" ht="12.75" customHeight="1">
      <c r="A32" s="165"/>
      <c r="B32" s="165"/>
      <c r="C32" s="165"/>
      <c r="D32" s="165"/>
      <c r="E32" s="165"/>
      <c r="F32" s="165"/>
      <c r="G32" s="165"/>
      <c r="H32" s="165"/>
      <c r="I32" s="165"/>
      <c r="J32" s="165"/>
      <c r="K32" s="165"/>
      <c r="L32" s="165"/>
      <c r="M32" s="165"/>
      <c r="N32" s="165"/>
      <c r="O32" s="165"/>
      <c r="P32" s="165"/>
      <c r="Q32" s="165"/>
    </row>
    <row r="33" spans="1:17" ht="12.75" customHeight="1">
      <c r="A33" s="165"/>
      <c r="B33" s="165"/>
      <c r="C33" s="165"/>
      <c r="D33" s="165"/>
      <c r="E33" s="165"/>
      <c r="F33" s="165"/>
      <c r="G33" s="165"/>
      <c r="H33" s="165"/>
      <c r="I33" s="165"/>
      <c r="J33" s="165"/>
      <c r="K33" s="165"/>
      <c r="L33" s="165"/>
      <c r="M33" s="165"/>
      <c r="N33" s="165"/>
      <c r="O33" s="165"/>
      <c r="P33" s="165"/>
      <c r="Q33" s="165"/>
    </row>
    <row r="34" spans="1:17" ht="12.75" customHeight="1">
      <c r="A34" s="165"/>
      <c r="B34" s="165"/>
      <c r="C34" s="165"/>
      <c r="D34" s="165"/>
      <c r="E34" s="165"/>
      <c r="F34" s="165"/>
      <c r="G34" s="165"/>
      <c r="H34" s="165"/>
      <c r="I34" s="165"/>
      <c r="J34" s="165"/>
      <c r="K34" s="165"/>
      <c r="L34" s="165"/>
      <c r="M34" s="165"/>
      <c r="N34" s="165"/>
      <c r="O34" s="165"/>
      <c r="P34" s="165"/>
      <c r="Q34" s="165"/>
    </row>
    <row r="35" spans="1:17" ht="12.75" customHeight="1">
      <c r="A35" s="165"/>
      <c r="B35" s="165"/>
      <c r="C35" s="165"/>
      <c r="D35" s="165"/>
      <c r="E35" s="165"/>
      <c r="F35" s="165"/>
      <c r="G35" s="165"/>
      <c r="H35" s="165"/>
      <c r="I35" s="165"/>
      <c r="J35" s="165"/>
      <c r="K35" s="165"/>
      <c r="L35" s="165"/>
      <c r="M35" s="165"/>
      <c r="N35" s="165"/>
      <c r="O35" s="165"/>
      <c r="P35" s="165"/>
      <c r="Q35" s="165"/>
    </row>
    <row r="36" spans="1:17" ht="12.75" customHeight="1">
      <c r="A36" s="165"/>
      <c r="B36" s="165"/>
      <c r="C36" s="165"/>
      <c r="D36" s="165"/>
      <c r="E36" s="165"/>
      <c r="F36" s="165"/>
      <c r="G36" s="165"/>
      <c r="H36" s="165"/>
      <c r="I36" s="165"/>
      <c r="J36" s="165"/>
      <c r="K36" s="165"/>
      <c r="L36" s="165"/>
      <c r="M36" s="165"/>
      <c r="N36" s="165"/>
      <c r="O36" s="165"/>
      <c r="P36" s="165"/>
      <c r="Q36" s="165"/>
    </row>
    <row r="37" spans="1:17" ht="12.75" customHeight="1">
      <c r="A37" s="138"/>
      <c r="B37" s="165"/>
      <c r="C37" s="165"/>
      <c r="D37" s="165"/>
      <c r="E37" s="165"/>
      <c r="F37" s="165"/>
      <c r="G37" s="165"/>
      <c r="H37" s="165"/>
      <c r="I37" s="165"/>
      <c r="J37" s="165"/>
      <c r="K37" s="165"/>
      <c r="L37" s="165"/>
      <c r="M37" s="165"/>
      <c r="N37" s="165"/>
      <c r="O37" s="165"/>
      <c r="P37" s="165"/>
      <c r="Q37" s="165"/>
    </row>
    <row r="38" spans="1:17" ht="12.75" customHeight="1">
      <c r="A38" s="165"/>
      <c r="B38" s="165"/>
      <c r="C38" s="165"/>
      <c r="D38" s="165"/>
      <c r="E38" s="165"/>
      <c r="F38" s="165"/>
      <c r="G38" s="165"/>
      <c r="H38" s="165"/>
      <c r="I38" s="165"/>
      <c r="J38" s="165"/>
      <c r="K38" s="165"/>
      <c r="L38" s="165"/>
      <c r="M38" s="165"/>
      <c r="N38" s="165"/>
      <c r="O38" s="165"/>
      <c r="P38" s="165"/>
      <c r="Q38" s="165"/>
    </row>
    <row r="39" spans="1:17" ht="12.75" customHeight="1">
      <c r="A39" s="165"/>
      <c r="B39" s="165"/>
      <c r="C39" s="165"/>
      <c r="D39" s="165"/>
      <c r="E39" s="165"/>
      <c r="F39" s="165"/>
      <c r="G39" s="165"/>
      <c r="H39" s="165"/>
      <c r="I39" s="165"/>
      <c r="J39" s="165"/>
      <c r="K39" s="165"/>
      <c r="L39" s="165"/>
      <c r="M39" s="165"/>
      <c r="N39" s="165"/>
      <c r="O39" s="165"/>
      <c r="P39" s="165"/>
      <c r="Q39" s="165"/>
    </row>
    <row r="40" spans="1:17" ht="12.75" customHeight="1">
      <c r="A40" s="165"/>
      <c r="B40" s="165"/>
      <c r="C40" s="165"/>
      <c r="D40" s="165"/>
      <c r="E40" s="165"/>
      <c r="F40" s="165"/>
      <c r="G40" s="165"/>
      <c r="H40" s="165"/>
      <c r="I40" s="165"/>
      <c r="J40" s="165"/>
      <c r="K40" s="165"/>
      <c r="L40" s="165"/>
      <c r="M40" s="165"/>
      <c r="N40" s="165"/>
      <c r="O40" s="165"/>
      <c r="P40" s="165"/>
      <c r="Q40" s="165"/>
    </row>
    <row r="41" spans="1:17" ht="12.75" customHeight="1">
      <c r="A41" s="165"/>
      <c r="B41" s="165"/>
      <c r="C41" s="165"/>
      <c r="D41" s="165"/>
      <c r="E41" s="165"/>
      <c r="F41" s="165"/>
      <c r="G41" s="165"/>
      <c r="H41" s="165"/>
      <c r="I41" s="165"/>
      <c r="J41" s="165"/>
      <c r="K41" s="165"/>
      <c r="L41" s="165"/>
      <c r="M41" s="165"/>
      <c r="N41" s="165"/>
      <c r="O41" s="165"/>
      <c r="P41" s="165"/>
      <c r="Q41" s="165"/>
    </row>
    <row r="42" spans="1:17" ht="11.25">
      <c r="A42" s="165"/>
      <c r="B42" s="165"/>
      <c r="C42" s="165"/>
      <c r="D42" s="165"/>
      <c r="E42" s="165"/>
      <c r="F42" s="165"/>
      <c r="G42" s="165"/>
      <c r="H42" s="165"/>
      <c r="I42" s="165"/>
      <c r="J42" s="165"/>
      <c r="K42" s="165"/>
      <c r="L42" s="165"/>
      <c r="M42" s="165"/>
      <c r="N42" s="165"/>
      <c r="O42" s="165"/>
      <c r="P42" s="165"/>
      <c r="Q42" s="165"/>
    </row>
    <row r="43" spans="1:17" ht="11.25">
      <c r="A43" s="165"/>
      <c r="B43" s="165"/>
      <c r="C43" s="165"/>
      <c r="D43" s="165"/>
      <c r="E43" s="165"/>
      <c r="F43" s="165"/>
      <c r="G43" s="165"/>
      <c r="H43" s="165"/>
      <c r="I43" s="165"/>
      <c r="J43" s="165"/>
      <c r="K43" s="165"/>
      <c r="L43" s="165"/>
      <c r="M43" s="165"/>
      <c r="N43" s="165"/>
      <c r="O43" s="165"/>
      <c r="P43" s="165"/>
      <c r="Q43" s="165"/>
    </row>
    <row r="44" spans="1:17" ht="11.25">
      <c r="A44" s="165"/>
      <c r="B44" s="165"/>
      <c r="C44" s="165"/>
      <c r="D44" s="165"/>
      <c r="E44" s="165"/>
      <c r="F44" s="165"/>
      <c r="G44" s="165"/>
      <c r="H44" s="165"/>
      <c r="I44" s="165"/>
      <c r="J44" s="165"/>
      <c r="K44" s="165"/>
      <c r="L44" s="165"/>
      <c r="M44" s="165"/>
      <c r="N44" s="165"/>
      <c r="O44" s="165"/>
      <c r="P44" s="165"/>
      <c r="Q44" s="165"/>
    </row>
    <row r="45" spans="1:17" ht="11.25">
      <c r="A45" s="165"/>
      <c r="B45" s="165"/>
      <c r="C45" s="165"/>
      <c r="D45" s="165"/>
      <c r="E45" s="165"/>
      <c r="F45" s="165"/>
      <c r="G45" s="165"/>
      <c r="H45" s="165"/>
      <c r="I45" s="165"/>
      <c r="J45" s="165"/>
      <c r="K45" s="165"/>
      <c r="L45" s="165"/>
      <c r="M45" s="165"/>
      <c r="N45" s="165"/>
      <c r="O45" s="165"/>
      <c r="P45" s="165"/>
      <c r="Q45" s="165"/>
    </row>
    <row r="46" spans="1:17" ht="11.25">
      <c r="A46" s="165"/>
      <c r="B46" s="165"/>
      <c r="C46" s="165"/>
      <c r="D46" s="165"/>
      <c r="E46" s="165"/>
      <c r="F46" s="165"/>
      <c r="G46" s="165"/>
      <c r="H46" s="165"/>
      <c r="I46" s="165"/>
      <c r="J46" s="165"/>
      <c r="K46" s="165"/>
      <c r="L46" s="165"/>
      <c r="M46" s="165"/>
      <c r="N46" s="165"/>
      <c r="O46" s="165"/>
      <c r="P46" s="165"/>
      <c r="Q46" s="165"/>
    </row>
    <row r="47" spans="1:17" ht="11.25">
      <c r="A47" s="165"/>
      <c r="B47" s="165"/>
      <c r="C47" s="165"/>
      <c r="D47" s="165"/>
      <c r="E47" s="165"/>
      <c r="F47" s="165"/>
      <c r="G47" s="165"/>
      <c r="H47" s="165"/>
      <c r="I47" s="165"/>
      <c r="J47" s="165"/>
      <c r="K47" s="165"/>
      <c r="L47" s="165"/>
      <c r="M47" s="165"/>
      <c r="N47" s="165"/>
      <c r="O47" s="165"/>
      <c r="P47" s="165"/>
      <c r="Q47" s="165"/>
    </row>
    <row r="48" spans="1:17" ht="11.25">
      <c r="A48" s="165"/>
      <c r="B48" s="165"/>
      <c r="C48" s="165"/>
      <c r="D48" s="165"/>
      <c r="E48" s="165"/>
      <c r="F48" s="165"/>
      <c r="G48" s="165"/>
      <c r="H48" s="165"/>
      <c r="I48" s="165"/>
      <c r="J48" s="165"/>
      <c r="K48" s="165"/>
      <c r="L48" s="165"/>
      <c r="M48" s="165"/>
      <c r="N48" s="165"/>
      <c r="O48" s="165"/>
      <c r="P48" s="165"/>
      <c r="Q48" s="165"/>
    </row>
    <row r="49" spans="1:17" ht="11.25">
      <c r="A49" s="165"/>
      <c r="B49" s="165"/>
      <c r="C49" s="165"/>
      <c r="D49" s="165"/>
      <c r="E49" s="165"/>
      <c r="F49" s="165"/>
      <c r="G49" s="165"/>
      <c r="H49" s="165"/>
      <c r="I49" s="165"/>
      <c r="J49" s="165"/>
      <c r="K49" s="165"/>
      <c r="L49" s="165"/>
      <c r="M49" s="165"/>
      <c r="N49" s="165"/>
      <c r="O49" s="165"/>
      <c r="P49" s="165"/>
      <c r="Q49" s="165"/>
    </row>
    <row r="50" spans="1:17" ht="11.25">
      <c r="A50" s="165"/>
      <c r="B50" s="165"/>
      <c r="C50" s="165"/>
      <c r="D50" s="165"/>
      <c r="E50" s="165"/>
      <c r="F50" s="165"/>
      <c r="G50" s="165"/>
      <c r="H50" s="165"/>
      <c r="I50" s="165"/>
      <c r="J50" s="165"/>
      <c r="K50" s="165"/>
      <c r="L50" s="165"/>
      <c r="M50" s="165"/>
      <c r="N50" s="165"/>
      <c r="O50" s="165"/>
      <c r="P50" s="165"/>
      <c r="Q50" s="165"/>
    </row>
    <row r="51" spans="1:17" ht="11.25">
      <c r="A51" s="165"/>
      <c r="B51" s="165"/>
      <c r="C51" s="165"/>
      <c r="D51" s="165"/>
      <c r="E51" s="165"/>
      <c r="F51" s="165"/>
      <c r="G51" s="165"/>
      <c r="H51" s="165"/>
      <c r="I51" s="165"/>
      <c r="J51" s="165"/>
      <c r="K51" s="165"/>
      <c r="L51" s="165"/>
      <c r="M51" s="165"/>
      <c r="N51" s="165"/>
      <c r="O51" s="165"/>
      <c r="P51" s="165"/>
      <c r="Q51" s="165"/>
    </row>
    <row r="52" spans="1:17" ht="11.25">
      <c r="A52" s="165"/>
      <c r="B52" s="165"/>
      <c r="C52" s="165"/>
      <c r="D52" s="165"/>
      <c r="E52" s="165"/>
      <c r="F52" s="165"/>
      <c r="G52" s="165"/>
      <c r="H52" s="165"/>
      <c r="I52" s="165"/>
      <c r="J52" s="165"/>
      <c r="K52" s="165"/>
      <c r="L52" s="165"/>
      <c r="M52" s="165"/>
      <c r="N52" s="165"/>
      <c r="O52" s="165"/>
      <c r="P52" s="165"/>
      <c r="Q52" s="165"/>
    </row>
    <row r="53" spans="1:17" ht="11.25">
      <c r="A53" s="165"/>
      <c r="B53" s="165"/>
      <c r="C53" s="165"/>
      <c r="D53" s="165"/>
      <c r="E53" s="165"/>
      <c r="F53" s="165"/>
      <c r="G53" s="165"/>
      <c r="H53" s="165"/>
      <c r="I53" s="165"/>
      <c r="J53" s="165"/>
      <c r="K53" s="165"/>
      <c r="L53" s="165"/>
      <c r="M53" s="165"/>
      <c r="N53" s="165"/>
      <c r="O53" s="165"/>
      <c r="P53" s="165"/>
      <c r="Q53" s="165"/>
    </row>
    <row r="54" spans="1:17" ht="11.25">
      <c r="A54" s="165"/>
      <c r="B54" s="165"/>
      <c r="C54" s="165"/>
      <c r="D54" s="165"/>
      <c r="E54" s="165"/>
      <c r="F54" s="165"/>
      <c r="G54" s="165"/>
      <c r="H54" s="165"/>
      <c r="I54" s="165"/>
      <c r="J54" s="165"/>
      <c r="K54" s="165"/>
      <c r="L54" s="165"/>
      <c r="M54" s="165"/>
      <c r="N54" s="165"/>
      <c r="O54" s="165"/>
      <c r="P54" s="165"/>
      <c r="Q54" s="165"/>
    </row>
    <row r="55" spans="1:17" ht="11.25">
      <c r="A55" s="165"/>
      <c r="B55" s="165"/>
      <c r="C55" s="165"/>
      <c r="D55" s="165"/>
      <c r="E55" s="165"/>
      <c r="F55" s="165"/>
      <c r="G55" s="165"/>
      <c r="H55" s="165"/>
      <c r="I55" s="165"/>
      <c r="J55" s="165"/>
      <c r="K55" s="165"/>
      <c r="L55" s="165"/>
      <c r="M55" s="165"/>
      <c r="N55" s="165"/>
      <c r="O55" s="165"/>
      <c r="P55" s="165"/>
      <c r="Q55" s="165"/>
    </row>
    <row r="56" spans="1:17" ht="11.25">
      <c r="A56" s="165"/>
      <c r="B56" s="165"/>
      <c r="C56" s="165"/>
      <c r="D56" s="165"/>
      <c r="E56" s="165"/>
      <c r="F56" s="165"/>
      <c r="G56" s="165"/>
      <c r="H56" s="165"/>
      <c r="I56" s="165"/>
      <c r="J56" s="165"/>
      <c r="K56" s="165"/>
      <c r="L56" s="165"/>
      <c r="M56" s="165"/>
      <c r="N56" s="165"/>
      <c r="O56" s="165"/>
      <c r="P56" s="165"/>
      <c r="Q56" s="165"/>
    </row>
    <row r="57" spans="1:17" ht="11.25">
      <c r="A57" s="165" t="s">
        <v>37</v>
      </c>
      <c r="B57" s="165"/>
      <c r="C57" s="165"/>
      <c r="D57" s="165"/>
      <c r="E57" s="165"/>
      <c r="F57" s="165"/>
      <c r="G57" s="165"/>
      <c r="H57" s="165"/>
      <c r="I57" s="165"/>
      <c r="J57" s="165"/>
      <c r="K57" s="165"/>
      <c r="L57" s="165"/>
      <c r="M57" s="165"/>
      <c r="N57" s="165"/>
      <c r="O57" s="165"/>
      <c r="P57" s="165"/>
      <c r="Q57" s="165"/>
    </row>
    <row r="58" spans="1:17" ht="22.5" customHeight="1">
      <c r="A58" s="695" t="s">
        <v>331</v>
      </c>
      <c r="B58" s="695"/>
      <c r="C58" s="695"/>
      <c r="D58" s="695"/>
      <c r="E58" s="695"/>
      <c r="F58" s="695"/>
      <c r="G58" s="695"/>
      <c r="H58" s="695"/>
      <c r="I58" s="695"/>
      <c r="J58" s="695"/>
      <c r="K58" s="695"/>
      <c r="L58" s="695"/>
      <c r="M58" s="695"/>
      <c r="N58" s="695"/>
      <c r="O58" s="695"/>
      <c r="P58" s="695"/>
      <c r="Q58" s="695"/>
    </row>
  </sheetData>
  <sheetProtection/>
  <mergeCells count="8">
    <mergeCell ref="R21:W21"/>
    <mergeCell ref="A58:Q58"/>
    <mergeCell ref="A1:Q1"/>
    <mergeCell ref="A2:Q2"/>
    <mergeCell ref="A3:B5"/>
    <mergeCell ref="C3:Q3"/>
    <mergeCell ref="C4:C5"/>
    <mergeCell ref="D4:Q4"/>
  </mergeCells>
  <printOptions/>
  <pageMargins left="0.5905511811023623" right="0.5905511811023623" top="0.5905511811023623" bottom="0.7874015748031497" header="0.31496062992125984" footer="0.31496062992125984"/>
  <pageSetup firstPageNumber="14" useFirstPageNumber="1" horizontalDpi="600" verticalDpi="600" orientation="portrait" paperSize="9" r:id="rId2"/>
  <headerFooter alignWithMargins="0">
    <oddHeader>&amp;C&amp;"Arial,Standard"&amp;8- &amp;P -</oddHeader>
  </headerFooter>
  <drawing r:id="rId1"/>
</worksheet>
</file>

<file path=xl/worksheets/sheet8.xml><?xml version="1.0" encoding="utf-8"?>
<worksheet xmlns="http://schemas.openxmlformats.org/spreadsheetml/2006/main" xmlns:r="http://schemas.openxmlformats.org/officeDocument/2006/relationships">
  <dimension ref="A1:AF60"/>
  <sheetViews>
    <sheetView showZeros="0" zoomScaleSheetLayoutView="70" workbookViewId="0" topLeftCell="A1">
      <selection activeCell="C7" sqref="C7"/>
    </sheetView>
  </sheetViews>
  <sheetFormatPr defaultColWidth="11.421875" defaultRowHeight="15"/>
  <cols>
    <col min="1" max="1" width="26.8515625" style="55" customWidth="1"/>
    <col min="2" max="2" width="0.71875" style="55" customWidth="1"/>
    <col min="3" max="4" width="8.7109375" style="55" customWidth="1"/>
    <col min="5" max="8" width="9.140625" style="55" customWidth="1"/>
    <col min="9" max="9" width="8.57421875" style="55" customWidth="1"/>
    <col min="10" max="10" width="9.8515625" style="55" customWidth="1"/>
    <col min="11" max="11" width="9.421875" style="55" customWidth="1"/>
    <col min="12" max="25" width="5.421875" style="55" customWidth="1"/>
    <col min="26" max="26" width="16.57421875" style="55" customWidth="1"/>
    <col min="27" max="27" width="18.421875" style="55" customWidth="1"/>
    <col min="28" max="28" width="1.57421875" style="55" customWidth="1"/>
    <col min="29" max="29" width="0.9921875" style="55" customWidth="1"/>
    <col min="30" max="32" width="18.00390625" style="55" customWidth="1"/>
    <col min="33" max="16384" width="11.421875" style="55" customWidth="1"/>
  </cols>
  <sheetData>
    <row r="1" spans="1:9" ht="16.5" customHeight="1">
      <c r="A1" s="673" t="s">
        <v>989</v>
      </c>
      <c r="B1" s="673"/>
      <c r="C1" s="673"/>
      <c r="D1" s="673"/>
      <c r="E1" s="673"/>
      <c r="F1" s="673"/>
      <c r="G1" s="673"/>
      <c r="H1" s="673"/>
      <c r="I1" s="673"/>
    </row>
    <row r="2" spans="1:9" ht="14.25" customHeight="1">
      <c r="A2" s="696" t="s">
        <v>1</v>
      </c>
      <c r="B2" s="710"/>
      <c r="C2" s="696"/>
      <c r="D2" s="696"/>
      <c r="E2" s="696"/>
      <c r="F2" s="696"/>
      <c r="G2" s="696"/>
      <c r="H2" s="696"/>
      <c r="I2" s="696"/>
    </row>
    <row r="3" spans="1:9" ht="12.75" customHeight="1">
      <c r="A3" s="676" t="s">
        <v>458</v>
      </c>
      <c r="B3" s="676"/>
      <c r="C3" s="679" t="s">
        <v>459</v>
      </c>
      <c r="D3" s="676"/>
      <c r="E3" s="680"/>
      <c r="F3" s="207" t="s">
        <v>460</v>
      </c>
      <c r="G3" s="207"/>
      <c r="H3" s="207"/>
      <c r="I3" s="207"/>
    </row>
    <row r="4" spans="1:9" ht="12.75" customHeight="1">
      <c r="A4" s="677"/>
      <c r="B4" s="677"/>
      <c r="C4" s="711"/>
      <c r="D4" s="677"/>
      <c r="E4" s="704"/>
      <c r="F4" s="712" t="s">
        <v>461</v>
      </c>
      <c r="G4" s="713"/>
      <c r="H4" s="712" t="s">
        <v>462</v>
      </c>
      <c r="I4" s="716"/>
    </row>
    <row r="5" spans="1:9" ht="12.75" customHeight="1">
      <c r="A5" s="677"/>
      <c r="B5" s="677"/>
      <c r="C5" s="681"/>
      <c r="D5" s="678"/>
      <c r="E5" s="682"/>
      <c r="F5" s="714"/>
      <c r="G5" s="715"/>
      <c r="H5" s="714"/>
      <c r="I5" s="717"/>
    </row>
    <row r="6" spans="1:9" ht="12.75" customHeight="1">
      <c r="A6" s="678"/>
      <c r="B6" s="678"/>
      <c r="C6" s="160" t="s">
        <v>7</v>
      </c>
      <c r="D6" s="160" t="s">
        <v>8</v>
      </c>
      <c r="E6" s="158" t="s">
        <v>18</v>
      </c>
      <c r="F6" s="158" t="s">
        <v>7</v>
      </c>
      <c r="G6" s="158" t="s">
        <v>8</v>
      </c>
      <c r="H6" s="158" t="s">
        <v>7</v>
      </c>
      <c r="I6" s="159" t="s">
        <v>8</v>
      </c>
    </row>
    <row r="7" spans="1:9" ht="12.75" customHeight="1">
      <c r="A7" s="242" t="s">
        <v>463</v>
      </c>
      <c r="B7" s="242"/>
      <c r="C7" s="140">
        <v>0</v>
      </c>
      <c r="D7" s="141">
        <v>0</v>
      </c>
      <c r="E7" s="141">
        <v>0</v>
      </c>
      <c r="F7" s="141">
        <v>0</v>
      </c>
      <c r="G7" s="141">
        <v>0</v>
      </c>
      <c r="H7" s="141">
        <v>0</v>
      </c>
      <c r="I7" s="141">
        <v>0</v>
      </c>
    </row>
    <row r="8" spans="1:9" ht="12.75" customHeight="1">
      <c r="A8" s="300" t="s">
        <v>464</v>
      </c>
      <c r="B8" s="300"/>
      <c r="C8" s="140"/>
      <c r="D8" s="127"/>
      <c r="E8" s="127"/>
      <c r="F8" s="149"/>
      <c r="G8" s="127"/>
      <c r="H8" s="149"/>
      <c r="I8" s="127"/>
    </row>
    <row r="9" spans="1:9" ht="12.75" customHeight="1">
      <c r="A9" s="242" t="s">
        <v>465</v>
      </c>
      <c r="B9" s="242"/>
      <c r="C9" s="140">
        <v>2</v>
      </c>
      <c r="D9" s="127">
        <v>30</v>
      </c>
      <c r="E9" s="127">
        <v>32</v>
      </c>
      <c r="F9" s="149">
        <v>2</v>
      </c>
      <c r="G9" s="127">
        <v>15</v>
      </c>
      <c r="H9" s="149">
        <v>0</v>
      </c>
      <c r="I9" s="127">
        <v>15</v>
      </c>
    </row>
    <row r="10" spans="1:9" ht="12.75" customHeight="1">
      <c r="A10" s="165" t="s">
        <v>466</v>
      </c>
      <c r="B10" s="165"/>
      <c r="C10" s="150"/>
      <c r="D10" s="127"/>
      <c r="E10" s="127"/>
      <c r="F10" s="127"/>
      <c r="G10" s="127"/>
      <c r="H10" s="127"/>
      <c r="I10" s="127"/>
    </row>
    <row r="11" spans="1:9" ht="12.75" customHeight="1">
      <c r="A11" s="242" t="s">
        <v>467</v>
      </c>
      <c r="B11" s="242"/>
      <c r="C11" s="150">
        <v>24</v>
      </c>
      <c r="D11" s="127">
        <v>125</v>
      </c>
      <c r="E11" s="127">
        <v>149</v>
      </c>
      <c r="F11" s="127">
        <v>13</v>
      </c>
      <c r="G11" s="127">
        <v>69</v>
      </c>
      <c r="H11" s="127">
        <v>11</v>
      </c>
      <c r="I11" s="127">
        <v>56</v>
      </c>
    </row>
    <row r="12" spans="1:9" ht="12.75" customHeight="1">
      <c r="A12" s="242" t="s">
        <v>468</v>
      </c>
      <c r="B12" s="242"/>
      <c r="C12" s="150">
        <v>11</v>
      </c>
      <c r="D12" s="127">
        <v>37</v>
      </c>
      <c r="E12" s="127">
        <v>48</v>
      </c>
      <c r="F12" s="127">
        <v>8</v>
      </c>
      <c r="G12" s="127">
        <v>17</v>
      </c>
      <c r="H12" s="127">
        <v>3</v>
      </c>
      <c r="I12" s="127">
        <v>20</v>
      </c>
    </row>
    <row r="13" spans="1:9" ht="12.75" customHeight="1">
      <c r="A13" s="242" t="s">
        <v>469</v>
      </c>
      <c r="B13" s="242"/>
      <c r="C13" s="150">
        <v>23</v>
      </c>
      <c r="D13" s="127">
        <v>157</v>
      </c>
      <c r="E13" s="127">
        <v>180</v>
      </c>
      <c r="F13" s="127">
        <v>13</v>
      </c>
      <c r="G13" s="127">
        <v>80</v>
      </c>
      <c r="H13" s="127">
        <v>10</v>
      </c>
      <c r="I13" s="127">
        <v>77</v>
      </c>
    </row>
    <row r="14" spans="1:18" ht="12.75" customHeight="1">
      <c r="A14" s="242" t="s">
        <v>470</v>
      </c>
      <c r="B14" s="242"/>
      <c r="C14" s="150">
        <v>7</v>
      </c>
      <c r="D14" s="127">
        <v>108</v>
      </c>
      <c r="E14" s="127">
        <v>115</v>
      </c>
      <c r="F14" s="149">
        <v>3</v>
      </c>
      <c r="G14" s="127">
        <v>53</v>
      </c>
      <c r="H14" s="149">
        <v>4</v>
      </c>
      <c r="I14" s="127">
        <v>55</v>
      </c>
      <c r="R14" s="301"/>
    </row>
    <row r="15" spans="1:9" ht="12.75" customHeight="1">
      <c r="A15" s="242" t="s">
        <v>471</v>
      </c>
      <c r="B15" s="242"/>
      <c r="C15" s="150">
        <v>8</v>
      </c>
      <c r="D15" s="127">
        <v>57</v>
      </c>
      <c r="E15" s="127">
        <v>65</v>
      </c>
      <c r="F15" s="149">
        <v>6</v>
      </c>
      <c r="G15" s="127">
        <v>27</v>
      </c>
      <c r="H15" s="149">
        <v>2</v>
      </c>
      <c r="I15" s="127">
        <v>30</v>
      </c>
    </row>
    <row r="16" spans="1:9" s="130" customFormat="1" ht="12.75" customHeight="1">
      <c r="A16" s="168" t="s">
        <v>321</v>
      </c>
      <c r="B16" s="168"/>
      <c r="C16" s="129">
        <f>SUM(C7:C15)</f>
        <v>75</v>
      </c>
      <c r="D16" s="129">
        <f aca="true" t="shared" si="0" ref="D16:I16">SUM(D7:D15)</f>
        <v>514</v>
      </c>
      <c r="E16" s="129">
        <f>SUM(E7:E15)</f>
        <v>589</v>
      </c>
      <c r="F16" s="129">
        <f t="shared" si="0"/>
        <v>45</v>
      </c>
      <c r="G16" s="129">
        <f t="shared" si="0"/>
        <v>261</v>
      </c>
      <c r="H16" s="129">
        <f t="shared" si="0"/>
        <v>30</v>
      </c>
      <c r="I16" s="129">
        <f t="shared" si="0"/>
        <v>253</v>
      </c>
    </row>
    <row r="17" spans="1:9" ht="12.75" customHeight="1">
      <c r="A17" s="165"/>
      <c r="B17" s="165"/>
      <c r="C17" s="165"/>
      <c r="D17" s="165"/>
      <c r="E17" s="165"/>
      <c r="F17" s="165"/>
      <c r="G17" s="165"/>
      <c r="H17" s="165"/>
      <c r="I17" s="165"/>
    </row>
    <row r="18" spans="1:9" ht="12.75" customHeight="1">
      <c r="A18" s="165"/>
      <c r="B18" s="165"/>
      <c r="C18" s="165"/>
      <c r="D18" s="165"/>
      <c r="E18" s="165"/>
      <c r="F18" s="165"/>
      <c r="G18" s="165"/>
      <c r="H18" s="165"/>
      <c r="I18" s="165"/>
    </row>
    <row r="19" spans="1:9" ht="12.75" customHeight="1">
      <c r="A19" s="165"/>
      <c r="B19" s="165"/>
      <c r="C19" s="165"/>
      <c r="D19" s="165"/>
      <c r="E19" s="165"/>
      <c r="F19" s="165"/>
      <c r="G19" s="165"/>
      <c r="H19" s="165"/>
      <c r="I19" s="165"/>
    </row>
    <row r="20" spans="1:9" ht="12.75" customHeight="1">
      <c r="A20" s="165"/>
      <c r="B20" s="165"/>
      <c r="C20" s="165"/>
      <c r="D20" s="165"/>
      <c r="E20" s="165"/>
      <c r="F20" s="165"/>
      <c r="G20" s="165"/>
      <c r="H20" s="165"/>
      <c r="I20" s="165"/>
    </row>
    <row r="21" spans="1:9" ht="12.75" customHeight="1">
      <c r="A21" s="165"/>
      <c r="B21" s="165"/>
      <c r="C21" s="165"/>
      <c r="D21" s="165"/>
      <c r="E21" s="165"/>
      <c r="F21" s="165"/>
      <c r="G21" s="165"/>
      <c r="H21" s="165"/>
      <c r="I21" s="165"/>
    </row>
    <row r="22" spans="1:25" ht="16.5" customHeight="1">
      <c r="A22" s="165"/>
      <c r="B22" s="165"/>
      <c r="C22" s="165"/>
      <c r="D22" s="165"/>
      <c r="E22" s="165"/>
      <c r="F22" s="165"/>
      <c r="G22" s="165"/>
      <c r="H22" s="165"/>
      <c r="I22" s="165"/>
      <c r="J22" s="673" t="s">
        <v>990</v>
      </c>
      <c r="K22" s="673"/>
      <c r="L22" s="673"/>
      <c r="M22" s="673"/>
      <c r="N22" s="673"/>
      <c r="O22" s="673"/>
      <c r="P22" s="673"/>
      <c r="Q22" s="673"/>
      <c r="R22" s="673"/>
      <c r="S22" s="673"/>
      <c r="T22" s="673"/>
      <c r="U22" s="673"/>
      <c r="V22" s="673"/>
      <c r="W22" s="673"/>
      <c r="X22" s="673"/>
      <c r="Y22" s="673"/>
    </row>
    <row r="23" spans="1:25" s="153" customFormat="1" ht="14.25" customHeight="1">
      <c r="A23" s="5"/>
      <c r="B23" s="5"/>
      <c r="C23" s="5"/>
      <c r="D23" s="5"/>
      <c r="E23" s="5"/>
      <c r="F23" s="5"/>
      <c r="G23" s="5"/>
      <c r="H23" s="5"/>
      <c r="I23" s="5"/>
      <c r="J23" s="696" t="s">
        <v>1</v>
      </c>
      <c r="K23" s="696"/>
      <c r="L23" s="696"/>
      <c r="M23" s="696"/>
      <c r="N23" s="696"/>
      <c r="O23" s="696"/>
      <c r="P23" s="696"/>
      <c r="Q23" s="696"/>
      <c r="R23" s="696"/>
      <c r="S23" s="696"/>
      <c r="T23" s="696"/>
      <c r="U23" s="696"/>
      <c r="V23" s="696"/>
      <c r="W23" s="696"/>
      <c r="X23" s="696"/>
      <c r="Y23" s="696"/>
    </row>
    <row r="24" spans="1:25" s="153" customFormat="1" ht="12.75" customHeight="1">
      <c r="A24" s="5"/>
      <c r="B24" s="5"/>
      <c r="C24" s="5"/>
      <c r="D24" s="5"/>
      <c r="E24" s="5"/>
      <c r="F24" s="5"/>
      <c r="G24" s="5"/>
      <c r="H24" s="5"/>
      <c r="I24" s="5"/>
      <c r="J24" s="680" t="s">
        <v>346</v>
      </c>
      <c r="K24" s="705" t="s">
        <v>459</v>
      </c>
      <c r="L24" s="706"/>
      <c r="M24" s="706"/>
      <c r="N24" s="706"/>
      <c r="O24" s="706"/>
      <c r="P24" s="706"/>
      <c r="Q24" s="706"/>
      <c r="R24" s="706"/>
      <c r="S24" s="706"/>
      <c r="T24" s="706"/>
      <c r="U24" s="706"/>
      <c r="V24" s="706"/>
      <c r="W24" s="706"/>
      <c r="X24" s="706"/>
      <c r="Y24" s="706"/>
    </row>
    <row r="25" spans="1:25" s="153" customFormat="1" ht="12.75" customHeight="1">
      <c r="A25" s="5"/>
      <c r="B25" s="5"/>
      <c r="C25" s="5"/>
      <c r="D25" s="5"/>
      <c r="E25" s="5"/>
      <c r="F25" s="5"/>
      <c r="G25" s="5"/>
      <c r="H25" s="5"/>
      <c r="I25" s="5"/>
      <c r="J25" s="704"/>
      <c r="K25" s="707" t="s">
        <v>472</v>
      </c>
      <c r="L25" s="666" t="s">
        <v>316</v>
      </c>
      <c r="M25" s="693"/>
      <c r="N25" s="693"/>
      <c r="O25" s="693"/>
      <c r="P25" s="693"/>
      <c r="Q25" s="693"/>
      <c r="R25" s="693"/>
      <c r="S25" s="693"/>
      <c r="T25" s="693"/>
      <c r="U25" s="693"/>
      <c r="V25" s="693"/>
      <c r="W25" s="693"/>
      <c r="X25" s="693"/>
      <c r="Y25" s="693"/>
    </row>
    <row r="26" spans="1:25" ht="12.75" customHeight="1">
      <c r="A26" s="165"/>
      <c r="B26" s="165"/>
      <c r="C26" s="165"/>
      <c r="D26" s="165"/>
      <c r="E26" s="165"/>
      <c r="F26" s="165"/>
      <c r="G26" s="165"/>
      <c r="H26" s="165"/>
      <c r="I26" s="165"/>
      <c r="J26" s="704"/>
      <c r="K26" s="708"/>
      <c r="L26" s="302">
        <v>1989</v>
      </c>
      <c r="M26" s="154"/>
      <c r="N26" s="154"/>
      <c r="O26" s="154"/>
      <c r="P26" s="154"/>
      <c r="Q26" s="154"/>
      <c r="R26" s="154"/>
      <c r="S26" s="154"/>
      <c r="T26" s="154"/>
      <c r="U26" s="154"/>
      <c r="V26" s="154"/>
      <c r="W26" s="154"/>
      <c r="X26" s="154"/>
      <c r="Y26" s="303">
        <v>1976</v>
      </c>
    </row>
    <row r="27" spans="1:25" ht="12.75" customHeight="1">
      <c r="A27" s="165"/>
      <c r="B27" s="165"/>
      <c r="C27" s="165"/>
      <c r="D27" s="165"/>
      <c r="E27" s="165"/>
      <c r="F27" s="165"/>
      <c r="G27" s="165"/>
      <c r="H27" s="165"/>
      <c r="I27" s="165"/>
      <c r="J27" s="704"/>
      <c r="K27" s="708"/>
      <c r="L27" s="304" t="s">
        <v>424</v>
      </c>
      <c r="M27" s="156">
        <v>1988</v>
      </c>
      <c r="N27" s="156">
        <v>1987</v>
      </c>
      <c r="O27" s="156">
        <v>1986</v>
      </c>
      <c r="P27" s="156">
        <v>1985</v>
      </c>
      <c r="Q27" s="156">
        <v>1984</v>
      </c>
      <c r="R27" s="156">
        <v>1983</v>
      </c>
      <c r="S27" s="156">
        <v>1982</v>
      </c>
      <c r="T27" s="156">
        <v>1981</v>
      </c>
      <c r="U27" s="156">
        <v>1980</v>
      </c>
      <c r="V27" s="156">
        <v>1979</v>
      </c>
      <c r="W27" s="156">
        <v>1978</v>
      </c>
      <c r="X27" s="156">
        <v>1977</v>
      </c>
      <c r="Y27" s="40" t="s">
        <v>424</v>
      </c>
    </row>
    <row r="28" spans="1:25" ht="12.75" customHeight="1">
      <c r="A28" s="165"/>
      <c r="B28" s="165"/>
      <c r="C28" s="165"/>
      <c r="D28" s="165"/>
      <c r="E28" s="165"/>
      <c r="F28" s="165"/>
      <c r="G28" s="165"/>
      <c r="H28" s="165"/>
      <c r="I28" s="165"/>
      <c r="J28" s="682"/>
      <c r="K28" s="709"/>
      <c r="L28" s="305" t="s">
        <v>425</v>
      </c>
      <c r="M28" s="157"/>
      <c r="N28" s="157"/>
      <c r="O28" s="157"/>
      <c r="P28" s="157"/>
      <c r="Q28" s="157"/>
      <c r="R28" s="157"/>
      <c r="S28" s="157"/>
      <c r="T28" s="157"/>
      <c r="U28" s="157"/>
      <c r="V28" s="157"/>
      <c r="W28" s="157"/>
      <c r="X28" s="157"/>
      <c r="Y28" s="6" t="s">
        <v>426</v>
      </c>
    </row>
    <row r="29" spans="1:25" ht="12.75" customHeight="1">
      <c r="A29" s="165"/>
      <c r="B29" s="165"/>
      <c r="C29" s="165"/>
      <c r="D29" s="165"/>
      <c r="E29" s="165"/>
      <c r="F29" s="165"/>
      <c r="G29" s="165"/>
      <c r="H29" s="165"/>
      <c r="I29" s="165"/>
      <c r="J29" s="165" t="s">
        <v>427</v>
      </c>
      <c r="K29" s="136">
        <f>SUM(L29+M29+N29+O29+P29+Q29+R29+S29+T29+U29+V29+W29+X29+Y29)</f>
        <v>75</v>
      </c>
      <c r="L29" s="149">
        <v>0</v>
      </c>
      <c r="M29" s="141">
        <v>0</v>
      </c>
      <c r="N29" s="141">
        <v>1</v>
      </c>
      <c r="O29" s="137">
        <v>7</v>
      </c>
      <c r="P29" s="137">
        <v>21</v>
      </c>
      <c r="Q29" s="137">
        <v>17</v>
      </c>
      <c r="R29" s="137">
        <v>16</v>
      </c>
      <c r="S29" s="137">
        <v>5</v>
      </c>
      <c r="T29" s="137">
        <v>4</v>
      </c>
      <c r="U29" s="141">
        <v>0</v>
      </c>
      <c r="V29" s="141">
        <v>1</v>
      </c>
      <c r="W29" s="141">
        <v>0</v>
      </c>
      <c r="X29" s="141">
        <v>0</v>
      </c>
      <c r="Y29" s="137">
        <v>3</v>
      </c>
    </row>
    <row r="30" spans="1:25" ht="12.75" customHeight="1">
      <c r="A30" s="165"/>
      <c r="B30" s="165"/>
      <c r="C30" s="165"/>
      <c r="D30" s="165"/>
      <c r="E30" s="165"/>
      <c r="F30" s="165"/>
      <c r="G30" s="165"/>
      <c r="H30" s="165"/>
      <c r="I30" s="165"/>
      <c r="J30" s="165" t="s">
        <v>428</v>
      </c>
      <c r="K30" s="150">
        <f>SUM(L30+M30+N30+O30+P30+Q30+R30+S30+T30+U30+V30+W30+X30+Y30)</f>
        <v>514</v>
      </c>
      <c r="L30" s="149">
        <v>1</v>
      </c>
      <c r="M30" s="127">
        <v>18</v>
      </c>
      <c r="N30" s="127">
        <v>57</v>
      </c>
      <c r="O30" s="127">
        <v>142</v>
      </c>
      <c r="P30" s="127">
        <v>131</v>
      </c>
      <c r="Q30" s="127">
        <v>87</v>
      </c>
      <c r="R30" s="127">
        <v>34</v>
      </c>
      <c r="S30" s="127">
        <v>15</v>
      </c>
      <c r="T30" s="127">
        <v>8</v>
      </c>
      <c r="U30" s="127">
        <v>4</v>
      </c>
      <c r="V30" s="127">
        <v>7</v>
      </c>
      <c r="W30" s="127">
        <v>1</v>
      </c>
      <c r="X30" s="149">
        <v>0</v>
      </c>
      <c r="Y30" s="127">
        <v>9</v>
      </c>
    </row>
    <row r="31" spans="1:25" s="130" customFormat="1" ht="12.75" customHeight="1">
      <c r="A31" s="171"/>
      <c r="B31" s="171"/>
      <c r="C31" s="171"/>
      <c r="D31" s="171"/>
      <c r="E31" s="171"/>
      <c r="F31" s="171"/>
      <c r="G31" s="171"/>
      <c r="H31" s="171"/>
      <c r="I31" s="171"/>
      <c r="J31" s="168" t="s">
        <v>321</v>
      </c>
      <c r="K31" s="128">
        <f>SUM(L31:Y31)</f>
        <v>589</v>
      </c>
      <c r="L31" s="145">
        <f>SUM(L29:L30)</f>
        <v>1</v>
      </c>
      <c r="M31" s="145">
        <f aca="true" t="shared" si="1" ref="M31:Y31">SUM(M29:M30)</f>
        <v>18</v>
      </c>
      <c r="N31" s="145">
        <f t="shared" si="1"/>
        <v>58</v>
      </c>
      <c r="O31" s="145">
        <f t="shared" si="1"/>
        <v>149</v>
      </c>
      <c r="P31" s="145">
        <f t="shared" si="1"/>
        <v>152</v>
      </c>
      <c r="Q31" s="145">
        <f t="shared" si="1"/>
        <v>104</v>
      </c>
      <c r="R31" s="145">
        <f t="shared" si="1"/>
        <v>50</v>
      </c>
      <c r="S31" s="145">
        <f t="shared" si="1"/>
        <v>20</v>
      </c>
      <c r="T31" s="145">
        <f t="shared" si="1"/>
        <v>12</v>
      </c>
      <c r="U31" s="145">
        <f t="shared" si="1"/>
        <v>4</v>
      </c>
      <c r="V31" s="145">
        <f t="shared" si="1"/>
        <v>8</v>
      </c>
      <c r="W31" s="145">
        <f t="shared" si="1"/>
        <v>1</v>
      </c>
      <c r="X31" s="145">
        <f t="shared" si="1"/>
        <v>0</v>
      </c>
      <c r="Y31" s="145">
        <f t="shared" si="1"/>
        <v>12</v>
      </c>
    </row>
    <row r="32" spans="1:25" s="130" customFormat="1" ht="12.75" customHeight="1">
      <c r="A32" s="171"/>
      <c r="B32" s="171"/>
      <c r="C32" s="171"/>
      <c r="D32" s="171"/>
      <c r="E32" s="171"/>
      <c r="F32" s="171"/>
      <c r="G32" s="171"/>
      <c r="H32" s="171"/>
      <c r="I32" s="171"/>
      <c r="J32" s="306"/>
      <c r="K32" s="307"/>
      <c r="L32" s="308"/>
      <c r="M32" s="308"/>
      <c r="N32" s="308"/>
      <c r="O32" s="308"/>
      <c r="P32" s="308"/>
      <c r="Q32" s="308"/>
      <c r="R32" s="308"/>
      <c r="S32" s="308"/>
      <c r="T32" s="308"/>
      <c r="U32" s="308"/>
      <c r="V32" s="308"/>
      <c r="W32" s="308"/>
      <c r="X32" s="308"/>
      <c r="Y32" s="308"/>
    </row>
    <row r="33" spans="1:25" s="130" customFormat="1" ht="12.75" customHeight="1">
      <c r="A33" s="171"/>
      <c r="B33" s="171"/>
      <c r="C33" s="171"/>
      <c r="D33" s="171"/>
      <c r="E33" s="171"/>
      <c r="F33" s="171"/>
      <c r="G33" s="171"/>
      <c r="H33" s="171"/>
      <c r="I33" s="171"/>
      <c r="J33" s="306"/>
      <c r="K33" s="307"/>
      <c r="L33" s="308"/>
      <c r="M33" s="308"/>
      <c r="N33" s="308"/>
      <c r="O33" s="308"/>
      <c r="P33" s="308"/>
      <c r="Q33" s="308"/>
      <c r="R33" s="308"/>
      <c r="S33" s="308"/>
      <c r="T33" s="308"/>
      <c r="U33" s="308"/>
      <c r="V33" s="308"/>
      <c r="W33" s="308"/>
      <c r="X33" s="308"/>
      <c r="Y33" s="308"/>
    </row>
    <row r="34" spans="1:25" s="130" customFormat="1" ht="12.75" customHeight="1">
      <c r="A34" s="171"/>
      <c r="B34" s="171"/>
      <c r="C34" s="171"/>
      <c r="D34" s="171"/>
      <c r="E34" s="171"/>
      <c r="F34" s="171"/>
      <c r="G34" s="171"/>
      <c r="H34" s="171"/>
      <c r="I34" s="171"/>
      <c r="J34" s="306"/>
      <c r="K34" s="307"/>
      <c r="L34" s="308"/>
      <c r="M34" s="308"/>
      <c r="N34" s="308"/>
      <c r="O34" s="308"/>
      <c r="P34" s="308"/>
      <c r="Q34" s="308"/>
      <c r="R34" s="308"/>
      <c r="S34" s="308"/>
      <c r="T34" s="308"/>
      <c r="U34" s="308"/>
      <c r="V34" s="308"/>
      <c r="W34" s="308"/>
      <c r="X34" s="308"/>
      <c r="Y34" s="308"/>
    </row>
    <row r="35" spans="1:25" s="130" customFormat="1" ht="12.75" customHeight="1">
      <c r="A35" s="171"/>
      <c r="B35" s="171"/>
      <c r="C35" s="171"/>
      <c r="D35" s="171"/>
      <c r="E35" s="171"/>
      <c r="F35" s="171"/>
      <c r="G35" s="171"/>
      <c r="H35" s="171"/>
      <c r="I35" s="171"/>
      <c r="J35" s="306"/>
      <c r="K35" s="307"/>
      <c r="L35" s="308"/>
      <c r="M35" s="308"/>
      <c r="N35" s="308"/>
      <c r="O35" s="308"/>
      <c r="P35" s="308"/>
      <c r="Q35" s="308"/>
      <c r="R35" s="308"/>
      <c r="S35" s="308"/>
      <c r="T35" s="308"/>
      <c r="U35" s="308"/>
      <c r="V35" s="308"/>
      <c r="W35" s="308"/>
      <c r="X35" s="308"/>
      <c r="Y35" s="308"/>
    </row>
    <row r="36" spans="1:32" ht="16.5" customHeight="1">
      <c r="A36" s="165"/>
      <c r="B36" s="165"/>
      <c r="C36" s="165"/>
      <c r="D36" s="165"/>
      <c r="E36" s="165"/>
      <c r="F36" s="165"/>
      <c r="G36" s="165"/>
      <c r="H36" s="165"/>
      <c r="I36" s="165"/>
      <c r="Z36" s="309" t="s">
        <v>991</v>
      </c>
      <c r="AA36" s="310"/>
      <c r="AB36" s="310"/>
      <c r="AC36" s="310"/>
      <c r="AD36" s="310"/>
      <c r="AE36" s="310"/>
      <c r="AF36" s="310"/>
    </row>
    <row r="37" spans="1:32" ht="12.75" customHeight="1">
      <c r="A37" s="165"/>
      <c r="B37" s="165"/>
      <c r="C37" s="165"/>
      <c r="D37" s="165"/>
      <c r="E37" s="165"/>
      <c r="F37" s="165"/>
      <c r="G37" s="165"/>
      <c r="H37" s="165"/>
      <c r="I37" s="165"/>
      <c r="Z37" s="311"/>
      <c r="AA37" s="311"/>
      <c r="AB37" s="311"/>
      <c r="AC37" s="311"/>
      <c r="AD37" s="312" t="s">
        <v>324</v>
      </c>
      <c r="AE37" s="313"/>
      <c r="AF37" s="313"/>
    </row>
    <row r="38" spans="1:32" ht="12.75" customHeight="1">
      <c r="A38" s="165"/>
      <c r="B38" s="165"/>
      <c r="C38" s="165"/>
      <c r="D38" s="165"/>
      <c r="E38" s="165"/>
      <c r="F38" s="165"/>
      <c r="G38" s="165"/>
      <c r="H38" s="165"/>
      <c r="I38" s="165"/>
      <c r="Z38" s="310" t="s">
        <v>458</v>
      </c>
      <c r="AA38" s="310"/>
      <c r="AB38" s="310"/>
      <c r="AC38" s="310" t="s">
        <v>21</v>
      </c>
      <c r="AD38" s="314" t="s">
        <v>326</v>
      </c>
      <c r="AE38" s="315"/>
      <c r="AF38" s="315"/>
    </row>
    <row r="39" spans="1:32" ht="12.75" customHeight="1">
      <c r="A39" s="165"/>
      <c r="B39" s="165"/>
      <c r="C39" s="165"/>
      <c r="D39" s="165"/>
      <c r="E39" s="165"/>
      <c r="F39" s="165"/>
      <c r="G39" s="165"/>
      <c r="H39" s="165"/>
      <c r="I39" s="165"/>
      <c r="Z39" s="316"/>
      <c r="AA39" s="316"/>
      <c r="AB39" s="316"/>
      <c r="AC39" s="316"/>
      <c r="AD39" s="317" t="s">
        <v>7</v>
      </c>
      <c r="AE39" s="318" t="s">
        <v>8</v>
      </c>
      <c r="AF39" s="319" t="s">
        <v>18</v>
      </c>
    </row>
    <row r="40" spans="1:32" ht="12.75" customHeight="1">
      <c r="A40" s="165"/>
      <c r="B40" s="165"/>
      <c r="C40" s="165"/>
      <c r="D40" s="165"/>
      <c r="E40" s="165"/>
      <c r="F40" s="165"/>
      <c r="G40" s="165"/>
      <c r="H40" s="165"/>
      <c r="I40" s="165"/>
      <c r="Z40" s="320"/>
      <c r="AA40" s="320"/>
      <c r="AB40" s="320"/>
      <c r="AC40" s="320"/>
      <c r="AD40" s="321"/>
      <c r="AE40" s="322"/>
      <c r="AF40" s="322"/>
    </row>
    <row r="41" spans="1:32" ht="12.75" customHeight="1">
      <c r="A41" s="165"/>
      <c r="B41" s="165"/>
      <c r="C41" s="165"/>
      <c r="D41" s="165"/>
      <c r="E41" s="165"/>
      <c r="F41" s="165"/>
      <c r="G41" s="165"/>
      <c r="H41" s="165"/>
      <c r="I41" s="165"/>
      <c r="Z41" s="703" t="s">
        <v>463</v>
      </c>
      <c r="AA41" s="703"/>
      <c r="AB41" s="703"/>
      <c r="AC41" s="320"/>
      <c r="AD41" s="323">
        <v>0</v>
      </c>
      <c r="AE41" s="324">
        <v>0</v>
      </c>
      <c r="AF41" s="324">
        <v>0</v>
      </c>
    </row>
    <row r="42" spans="1:32" ht="12.75" customHeight="1">
      <c r="A42" s="165"/>
      <c r="B42" s="165"/>
      <c r="C42" s="165"/>
      <c r="D42" s="165"/>
      <c r="E42" s="165"/>
      <c r="F42" s="165"/>
      <c r="G42" s="165"/>
      <c r="H42" s="165"/>
      <c r="I42" s="165"/>
      <c r="Z42" s="703" t="s">
        <v>473</v>
      </c>
      <c r="AA42" s="703"/>
      <c r="AB42" s="703"/>
      <c r="AC42" s="320" t="s">
        <v>21</v>
      </c>
      <c r="AD42" s="323">
        <v>2</v>
      </c>
      <c r="AE42" s="324">
        <v>16</v>
      </c>
      <c r="AF42" s="324">
        <v>18</v>
      </c>
    </row>
    <row r="43" spans="1:32" ht="12.75" customHeight="1">
      <c r="A43" s="165"/>
      <c r="B43" s="165"/>
      <c r="C43" s="165"/>
      <c r="D43" s="165"/>
      <c r="E43" s="165"/>
      <c r="F43" s="165"/>
      <c r="G43" s="165"/>
      <c r="H43" s="165"/>
      <c r="I43" s="165"/>
      <c r="Z43" s="320" t="s">
        <v>466</v>
      </c>
      <c r="AA43" s="320"/>
      <c r="AB43" s="320"/>
      <c r="AC43" s="320" t="s">
        <v>21</v>
      </c>
      <c r="AD43" s="325"/>
      <c r="AE43" s="326"/>
      <c r="AF43" s="326"/>
    </row>
    <row r="44" spans="1:32" ht="12.75" customHeight="1">
      <c r="A44" s="165"/>
      <c r="B44" s="165"/>
      <c r="C44" s="165"/>
      <c r="D44" s="165"/>
      <c r="E44" s="165"/>
      <c r="F44" s="165"/>
      <c r="G44" s="165"/>
      <c r="H44" s="165"/>
      <c r="I44" s="165"/>
      <c r="Z44" s="703" t="s">
        <v>467</v>
      </c>
      <c r="AA44" s="703"/>
      <c r="AB44" s="703"/>
      <c r="AC44" s="320" t="s">
        <v>21</v>
      </c>
      <c r="AD44" s="321">
        <v>14</v>
      </c>
      <c r="AE44" s="324">
        <v>63</v>
      </c>
      <c r="AF44" s="324">
        <v>77</v>
      </c>
    </row>
    <row r="45" spans="1:32" ht="12.75" customHeight="1">
      <c r="A45" s="165"/>
      <c r="B45" s="165"/>
      <c r="C45" s="165"/>
      <c r="D45" s="165"/>
      <c r="E45" s="165"/>
      <c r="F45" s="165"/>
      <c r="G45" s="165"/>
      <c r="H45" s="165"/>
      <c r="I45" s="165"/>
      <c r="Z45" s="703" t="s">
        <v>468</v>
      </c>
      <c r="AA45" s="703"/>
      <c r="AB45" s="703"/>
      <c r="AC45" s="320" t="s">
        <v>21</v>
      </c>
      <c r="AD45" s="321">
        <v>7</v>
      </c>
      <c r="AE45" s="324">
        <v>18</v>
      </c>
      <c r="AF45" s="324">
        <v>25</v>
      </c>
    </row>
    <row r="46" spans="1:32" ht="12.75" customHeight="1">
      <c r="A46" s="165"/>
      <c r="B46" s="165"/>
      <c r="C46" s="165"/>
      <c r="D46" s="165"/>
      <c r="E46" s="165"/>
      <c r="F46" s="165"/>
      <c r="G46" s="165"/>
      <c r="H46" s="165"/>
      <c r="I46" s="165"/>
      <c r="Z46" s="703" t="s">
        <v>469</v>
      </c>
      <c r="AA46" s="703"/>
      <c r="AB46" s="703"/>
      <c r="AC46" s="320" t="s">
        <v>21</v>
      </c>
      <c r="AD46" s="321">
        <v>15</v>
      </c>
      <c r="AE46" s="324">
        <v>76</v>
      </c>
      <c r="AF46" s="324">
        <v>91</v>
      </c>
    </row>
    <row r="47" spans="1:32" ht="12.75" customHeight="1">
      <c r="A47" s="165"/>
      <c r="B47" s="165"/>
      <c r="C47" s="165"/>
      <c r="D47" s="165"/>
      <c r="E47" s="165"/>
      <c r="F47" s="165"/>
      <c r="G47" s="165"/>
      <c r="H47" s="165"/>
      <c r="I47" s="165"/>
      <c r="Z47" s="703" t="s">
        <v>470</v>
      </c>
      <c r="AA47" s="703"/>
      <c r="AB47" s="703"/>
      <c r="AC47" s="320" t="s">
        <v>21</v>
      </c>
      <c r="AD47" s="323">
        <v>0</v>
      </c>
      <c r="AE47" s="324">
        <v>56</v>
      </c>
      <c r="AF47" s="324">
        <v>56</v>
      </c>
    </row>
    <row r="48" spans="1:32" ht="12.75" customHeight="1">
      <c r="A48" s="165"/>
      <c r="B48" s="165"/>
      <c r="C48" s="165"/>
      <c r="D48" s="165"/>
      <c r="E48" s="165"/>
      <c r="F48" s="165"/>
      <c r="G48" s="165"/>
      <c r="H48" s="165"/>
      <c r="I48" s="165"/>
      <c r="Z48" s="703" t="s">
        <v>471</v>
      </c>
      <c r="AA48" s="703"/>
      <c r="AB48" s="703"/>
      <c r="AC48" s="320" t="s">
        <v>21</v>
      </c>
      <c r="AD48" s="323">
        <v>14</v>
      </c>
      <c r="AE48" s="324">
        <v>25</v>
      </c>
      <c r="AF48" s="324">
        <v>39</v>
      </c>
    </row>
    <row r="49" spans="1:32" ht="12.75" customHeight="1">
      <c r="A49" s="165"/>
      <c r="B49" s="165"/>
      <c r="C49" s="165"/>
      <c r="D49" s="165"/>
      <c r="E49" s="165"/>
      <c r="F49" s="165"/>
      <c r="G49" s="165"/>
      <c r="H49" s="165"/>
      <c r="I49" s="165"/>
      <c r="Z49" s="327"/>
      <c r="AA49" s="327"/>
      <c r="AB49" s="328" t="s">
        <v>14</v>
      </c>
      <c r="AC49" s="320"/>
      <c r="AD49" s="329">
        <f>SUM(AD41:AD48)</f>
        <v>52</v>
      </c>
      <c r="AE49" s="330">
        <f>SUM(AE41:AE48)</f>
        <v>254</v>
      </c>
      <c r="AF49" s="330">
        <f>SUM(AF41:AF48)</f>
        <v>306</v>
      </c>
    </row>
    <row r="50" spans="1:27" ht="12.75" customHeight="1">
      <c r="A50" s="165"/>
      <c r="B50" s="165"/>
      <c r="C50" s="165"/>
      <c r="D50" s="165"/>
      <c r="E50" s="165"/>
      <c r="F50" s="165"/>
      <c r="G50" s="165"/>
      <c r="H50" s="165"/>
      <c r="I50" s="165"/>
      <c r="Z50" s="331"/>
      <c r="AA50" s="331"/>
    </row>
    <row r="51" spans="1:27" ht="12.75" customHeight="1">
      <c r="A51" s="165"/>
      <c r="B51" s="165"/>
      <c r="C51" s="165"/>
      <c r="D51" s="165"/>
      <c r="E51" s="165"/>
      <c r="F51" s="165"/>
      <c r="G51" s="165"/>
      <c r="H51" s="165"/>
      <c r="I51" s="165"/>
      <c r="Z51" s="331"/>
      <c r="AA51" s="331"/>
    </row>
    <row r="52" spans="1:27" ht="12.75" customHeight="1">
      <c r="A52" s="165"/>
      <c r="B52" s="165"/>
      <c r="C52" s="165"/>
      <c r="D52" s="165"/>
      <c r="E52" s="165"/>
      <c r="F52" s="165"/>
      <c r="G52" s="165"/>
      <c r="H52" s="165"/>
      <c r="I52" s="165"/>
      <c r="Z52" s="331"/>
      <c r="AA52" s="331"/>
    </row>
    <row r="53" spans="1:27" ht="12.75" customHeight="1">
      <c r="A53" s="165"/>
      <c r="B53" s="165"/>
      <c r="C53" s="165"/>
      <c r="D53" s="165"/>
      <c r="E53" s="165"/>
      <c r="F53" s="165"/>
      <c r="G53" s="165"/>
      <c r="H53" s="165"/>
      <c r="I53" s="165"/>
      <c r="Z53" s="331"/>
      <c r="AA53" s="331"/>
    </row>
    <row r="54" spans="1:27" ht="12.75" customHeight="1">
      <c r="A54" s="165"/>
      <c r="B54" s="165"/>
      <c r="C54" s="165"/>
      <c r="D54" s="165"/>
      <c r="E54" s="165"/>
      <c r="F54" s="165"/>
      <c r="G54" s="165"/>
      <c r="H54" s="165"/>
      <c r="I54" s="165"/>
      <c r="Z54" s="331"/>
      <c r="AA54" s="331"/>
    </row>
    <row r="55" spans="1:27" ht="12.75" customHeight="1">
      <c r="A55" s="171" t="s">
        <v>474</v>
      </c>
      <c r="B55" s="165"/>
      <c r="C55" s="165"/>
      <c r="D55" s="165"/>
      <c r="E55" s="165"/>
      <c r="F55" s="165"/>
      <c r="G55" s="165"/>
      <c r="H55" s="165"/>
      <c r="I55" s="165"/>
      <c r="Z55" s="331"/>
      <c r="AA55" s="331"/>
    </row>
    <row r="56" spans="1:27" ht="12.75" customHeight="1">
      <c r="A56" s="165" t="s">
        <v>475</v>
      </c>
      <c r="B56" s="165"/>
      <c r="C56" s="165"/>
      <c r="D56" s="165"/>
      <c r="E56" s="165"/>
      <c r="F56" s="165"/>
      <c r="G56" s="165"/>
      <c r="H56" s="165"/>
      <c r="I56" s="165"/>
      <c r="Z56" s="331"/>
      <c r="AA56" s="331"/>
    </row>
    <row r="57" spans="1:27" ht="12.75" customHeight="1">
      <c r="A57" s="165"/>
      <c r="B57" s="165"/>
      <c r="C57" s="165"/>
      <c r="D57" s="165"/>
      <c r="E57" s="165"/>
      <c r="F57" s="165"/>
      <c r="G57" s="165"/>
      <c r="H57" s="165"/>
      <c r="I57" s="165"/>
      <c r="Z57" s="331"/>
      <c r="AA57" s="331"/>
    </row>
    <row r="58" spans="26:27" ht="12.75" customHeight="1">
      <c r="Z58" s="331"/>
      <c r="AA58" s="331"/>
    </row>
    <row r="59" spans="26:32" ht="12.75" customHeight="1">
      <c r="Z59" s="331"/>
      <c r="AA59" s="331"/>
      <c r="AB59" s="331"/>
      <c r="AC59" s="332"/>
      <c r="AD59" s="333"/>
      <c r="AE59" s="333"/>
      <c r="AF59" s="333"/>
    </row>
    <row r="60" spans="26:32" ht="12.75" customHeight="1">
      <c r="Z60" s="334"/>
      <c r="AA60" s="334"/>
      <c r="AB60" s="146"/>
      <c r="AC60" s="146"/>
      <c r="AD60" s="146"/>
      <c r="AE60" s="146"/>
      <c r="AF60" s="146"/>
    </row>
    <row r="61" ht="12.75" customHeight="1"/>
    <row r="62" ht="12.75" customHeight="1"/>
    <row r="63" ht="3" customHeight="1"/>
  </sheetData>
  <sheetProtection/>
  <mergeCells count="20">
    <mergeCell ref="A1:I1"/>
    <mergeCell ref="A2:I2"/>
    <mergeCell ref="A3:A6"/>
    <mergeCell ref="B3:B6"/>
    <mergeCell ref="C3:E5"/>
    <mergeCell ref="F4:G5"/>
    <mergeCell ref="H4:I5"/>
    <mergeCell ref="J22:Y22"/>
    <mergeCell ref="J23:Y23"/>
    <mergeCell ref="J24:J28"/>
    <mergeCell ref="K24:Y24"/>
    <mergeCell ref="K25:K28"/>
    <mergeCell ref="L25:Y25"/>
    <mergeCell ref="Z48:AB48"/>
    <mergeCell ref="Z41:AB41"/>
    <mergeCell ref="Z42:AB42"/>
    <mergeCell ref="Z44:AB44"/>
    <mergeCell ref="Z45:AB45"/>
    <mergeCell ref="Z46:AB46"/>
    <mergeCell ref="Z47:AB47"/>
  </mergeCells>
  <printOptions/>
  <pageMargins left="0.5905511811023623" right="0.5905511811023623" top="0.5905511811023623" bottom="0.7874015748031497" header="0.31496062992125984" footer="0.31496062992125984"/>
  <pageSetup firstPageNumber="15" useFirstPageNumber="1" horizontalDpi="600" verticalDpi="600" orientation="portrait" paperSize="9" r:id="rId2"/>
  <headerFooter alignWithMargins="0">
    <oddHeader>&amp;C&amp;"Arial,Standard"&amp;9- &amp;P -</oddHeader>
  </headerFooter>
  <legacyDrawing r:id="rId1"/>
</worksheet>
</file>

<file path=xl/worksheets/sheet9.xml><?xml version="1.0" encoding="utf-8"?>
<worksheet xmlns="http://schemas.openxmlformats.org/spreadsheetml/2006/main" xmlns:r="http://schemas.openxmlformats.org/officeDocument/2006/relationships">
  <dimension ref="A1:DT119"/>
  <sheetViews>
    <sheetView zoomScaleSheetLayoutView="100" workbookViewId="0" topLeftCell="A1">
      <selection activeCell="C6" sqref="C6"/>
    </sheetView>
  </sheetViews>
  <sheetFormatPr defaultColWidth="11.421875" defaultRowHeight="15"/>
  <cols>
    <col min="1" max="1" width="38.140625" style="400" customWidth="1"/>
    <col min="2" max="2" width="1.1484375" style="378" customWidth="1"/>
    <col min="3" max="9" width="7.28125" style="378" customWidth="1"/>
    <col min="10" max="10" width="43.140625" style="378" customWidth="1"/>
    <col min="11" max="11" width="0.9921875" style="378" customWidth="1"/>
    <col min="12" max="13" width="11.8515625" style="378" customWidth="1"/>
    <col min="14" max="14" width="12.140625" style="378" customWidth="1"/>
    <col min="15" max="16" width="11.8515625" style="378" customWidth="1"/>
    <col min="17" max="17" width="12.140625" style="378" customWidth="1"/>
    <col min="18" max="25" width="6.8515625" style="378" customWidth="1"/>
    <col min="26" max="16384" width="11.421875" style="378" customWidth="1"/>
  </cols>
  <sheetData>
    <row r="1" spans="1:9" ht="16.5" customHeight="1">
      <c r="A1" s="718" t="s">
        <v>525</v>
      </c>
      <c r="B1" s="719"/>
      <c r="C1" s="719"/>
      <c r="D1" s="719"/>
      <c r="E1" s="719"/>
      <c r="F1" s="719"/>
      <c r="G1" s="719"/>
      <c r="H1" s="719"/>
      <c r="I1" s="719"/>
    </row>
    <row r="2" spans="1:9" ht="14.25" customHeight="1">
      <c r="A2" s="720" t="s">
        <v>1</v>
      </c>
      <c r="B2" s="720"/>
      <c r="C2" s="720"/>
      <c r="D2" s="720"/>
      <c r="E2" s="720"/>
      <c r="F2" s="720"/>
      <c r="G2" s="720"/>
      <c r="H2" s="720"/>
      <c r="I2" s="720"/>
    </row>
    <row r="3" spans="1:10" ht="12.75" customHeight="1">
      <c r="A3" s="721" t="s">
        <v>83</v>
      </c>
      <c r="B3" s="379"/>
      <c r="C3" s="724" t="s">
        <v>459</v>
      </c>
      <c r="D3" s="725"/>
      <c r="E3" s="726"/>
      <c r="F3" s="730" t="s">
        <v>526</v>
      </c>
      <c r="G3" s="731"/>
      <c r="H3" s="731"/>
      <c r="I3" s="731"/>
      <c r="J3" s="380"/>
    </row>
    <row r="4" spans="1:10" ht="27.75" customHeight="1">
      <c r="A4" s="722"/>
      <c r="B4" s="381"/>
      <c r="C4" s="727"/>
      <c r="D4" s="728"/>
      <c r="E4" s="729"/>
      <c r="F4" s="732" t="s">
        <v>461</v>
      </c>
      <c r="G4" s="733"/>
      <c r="H4" s="732" t="s">
        <v>462</v>
      </c>
      <c r="I4" s="734"/>
      <c r="J4" s="380"/>
    </row>
    <row r="5" spans="1:10" ht="12.75" customHeight="1">
      <c r="A5" s="723"/>
      <c r="B5" s="382"/>
      <c r="C5" s="383" t="s">
        <v>338</v>
      </c>
      <c r="D5" s="383" t="s">
        <v>339</v>
      </c>
      <c r="E5" s="383" t="s">
        <v>340</v>
      </c>
      <c r="F5" s="383" t="s">
        <v>338</v>
      </c>
      <c r="G5" s="383" t="s">
        <v>339</v>
      </c>
      <c r="H5" s="383" t="s">
        <v>338</v>
      </c>
      <c r="I5" s="384" t="s">
        <v>339</v>
      </c>
      <c r="J5" s="380"/>
    </row>
    <row r="6" spans="1:10" ht="12.75" customHeight="1">
      <c r="A6" s="343" t="s">
        <v>527</v>
      </c>
      <c r="B6" s="385"/>
      <c r="C6" s="386">
        <v>11</v>
      </c>
      <c r="D6" s="387">
        <v>115</v>
      </c>
      <c r="E6" s="387">
        <v>126</v>
      </c>
      <c r="F6" s="387">
        <v>5</v>
      </c>
      <c r="G6" s="387">
        <v>62</v>
      </c>
      <c r="H6" s="387">
        <v>6</v>
      </c>
      <c r="I6" s="387">
        <v>53</v>
      </c>
      <c r="J6" s="380"/>
    </row>
    <row r="7" spans="1:10" ht="12.75" customHeight="1">
      <c r="A7" s="343" t="s">
        <v>528</v>
      </c>
      <c r="B7" s="385"/>
      <c r="C7" s="386">
        <v>2</v>
      </c>
      <c r="D7" s="387">
        <v>4</v>
      </c>
      <c r="E7" s="387">
        <v>6</v>
      </c>
      <c r="F7" s="387">
        <v>2</v>
      </c>
      <c r="G7" s="387">
        <v>0</v>
      </c>
      <c r="H7" s="387">
        <v>0</v>
      </c>
      <c r="I7" s="387">
        <v>4</v>
      </c>
      <c r="J7" s="380"/>
    </row>
    <row r="8" spans="1:10" ht="12.75" customHeight="1">
      <c r="A8" s="343" t="s">
        <v>529</v>
      </c>
      <c r="B8" s="385"/>
      <c r="C8" s="386">
        <v>0</v>
      </c>
      <c r="D8" s="387">
        <v>1</v>
      </c>
      <c r="E8" s="387">
        <v>1</v>
      </c>
      <c r="F8" s="387">
        <v>0</v>
      </c>
      <c r="G8" s="387">
        <v>0</v>
      </c>
      <c r="H8" s="387">
        <v>0</v>
      </c>
      <c r="I8" s="387">
        <v>1</v>
      </c>
      <c r="J8" s="380"/>
    </row>
    <row r="9" spans="1:10" ht="12.75" customHeight="1">
      <c r="A9" s="343" t="s">
        <v>530</v>
      </c>
      <c r="B9" s="385"/>
      <c r="C9" s="386">
        <v>0</v>
      </c>
      <c r="D9" s="387">
        <v>1</v>
      </c>
      <c r="E9" s="387">
        <v>1</v>
      </c>
      <c r="F9" s="387">
        <v>0</v>
      </c>
      <c r="G9" s="387">
        <v>1</v>
      </c>
      <c r="H9" s="387">
        <v>0</v>
      </c>
      <c r="I9" s="387">
        <v>0</v>
      </c>
      <c r="J9" s="380"/>
    </row>
    <row r="10" spans="1:10" ht="12.75" customHeight="1">
      <c r="A10" s="343" t="s">
        <v>531</v>
      </c>
      <c r="B10" s="385"/>
      <c r="C10" s="386">
        <v>1</v>
      </c>
      <c r="D10" s="387">
        <v>0</v>
      </c>
      <c r="E10" s="387">
        <v>1</v>
      </c>
      <c r="F10" s="387">
        <v>0</v>
      </c>
      <c r="G10" s="387">
        <v>0</v>
      </c>
      <c r="H10" s="387">
        <v>1</v>
      </c>
      <c r="I10" s="387">
        <v>0</v>
      </c>
      <c r="J10" s="380"/>
    </row>
    <row r="11" spans="1:10" ht="12.75" customHeight="1">
      <c r="A11" s="343" t="s">
        <v>532</v>
      </c>
      <c r="B11" s="385"/>
      <c r="C11" s="386">
        <v>4</v>
      </c>
      <c r="D11" s="387">
        <v>32</v>
      </c>
      <c r="E11" s="387">
        <v>36</v>
      </c>
      <c r="F11" s="387">
        <v>2</v>
      </c>
      <c r="G11" s="387">
        <v>23</v>
      </c>
      <c r="H11" s="387">
        <v>2</v>
      </c>
      <c r="I11" s="387">
        <v>9</v>
      </c>
      <c r="J11" s="380"/>
    </row>
    <row r="12" spans="1:10" ht="12.75" customHeight="1">
      <c r="A12" s="343" t="s">
        <v>533</v>
      </c>
      <c r="B12" s="385"/>
      <c r="C12" s="386">
        <v>2</v>
      </c>
      <c r="D12" s="387">
        <v>0</v>
      </c>
      <c r="E12" s="387">
        <v>2</v>
      </c>
      <c r="F12" s="387">
        <v>0</v>
      </c>
      <c r="G12" s="387">
        <v>0</v>
      </c>
      <c r="H12" s="387">
        <v>2</v>
      </c>
      <c r="I12" s="387">
        <v>0</v>
      </c>
      <c r="J12" s="380"/>
    </row>
    <row r="13" spans="1:10" ht="12.75" customHeight="1">
      <c r="A13" s="343" t="s">
        <v>534</v>
      </c>
      <c r="B13" s="385"/>
      <c r="C13" s="386">
        <v>0</v>
      </c>
      <c r="D13" s="387">
        <v>1</v>
      </c>
      <c r="E13" s="387">
        <v>1</v>
      </c>
      <c r="F13" s="387">
        <v>0</v>
      </c>
      <c r="G13" s="387">
        <v>0</v>
      </c>
      <c r="H13" s="387">
        <v>0</v>
      </c>
      <c r="I13" s="387">
        <v>1</v>
      </c>
      <c r="J13" s="380"/>
    </row>
    <row r="14" spans="1:10" ht="12.75" customHeight="1">
      <c r="A14" s="343" t="s">
        <v>535</v>
      </c>
      <c r="B14" s="385"/>
      <c r="C14" s="386">
        <v>0</v>
      </c>
      <c r="D14" s="387">
        <v>1</v>
      </c>
      <c r="E14" s="387">
        <v>1</v>
      </c>
      <c r="F14" s="387">
        <v>0</v>
      </c>
      <c r="G14" s="387">
        <v>0</v>
      </c>
      <c r="H14" s="387">
        <v>0</v>
      </c>
      <c r="I14" s="387">
        <v>1</v>
      </c>
      <c r="J14" s="380"/>
    </row>
    <row r="15" spans="1:10" ht="12.75" customHeight="1">
      <c r="A15" s="343" t="s">
        <v>536</v>
      </c>
      <c r="B15" s="385"/>
      <c r="C15" s="386">
        <v>0</v>
      </c>
      <c r="D15" s="387">
        <v>1</v>
      </c>
      <c r="E15" s="387">
        <v>1</v>
      </c>
      <c r="F15" s="387">
        <v>0</v>
      </c>
      <c r="G15" s="387">
        <v>1</v>
      </c>
      <c r="H15" s="387">
        <v>0</v>
      </c>
      <c r="I15" s="387">
        <v>0</v>
      </c>
      <c r="J15" s="380"/>
    </row>
    <row r="16" spans="1:10" ht="12.75" customHeight="1">
      <c r="A16" s="343" t="s">
        <v>537</v>
      </c>
      <c r="B16" s="385"/>
      <c r="C16" s="386">
        <v>27</v>
      </c>
      <c r="D16" s="387">
        <v>70</v>
      </c>
      <c r="E16" s="387">
        <v>97</v>
      </c>
      <c r="F16" s="387">
        <v>12</v>
      </c>
      <c r="G16" s="387">
        <v>34</v>
      </c>
      <c r="H16" s="387">
        <v>15</v>
      </c>
      <c r="I16" s="387">
        <v>36</v>
      </c>
      <c r="J16" s="380"/>
    </row>
    <row r="17" spans="1:10" ht="12.75" customHeight="1">
      <c r="A17" s="343" t="s">
        <v>538</v>
      </c>
      <c r="B17" s="385"/>
      <c r="C17" s="386">
        <v>0</v>
      </c>
      <c r="D17" s="387">
        <v>1</v>
      </c>
      <c r="E17" s="387">
        <v>1</v>
      </c>
      <c r="F17" s="387">
        <v>0</v>
      </c>
      <c r="G17" s="387">
        <v>0</v>
      </c>
      <c r="H17" s="387">
        <v>0</v>
      </c>
      <c r="I17" s="387">
        <v>1</v>
      </c>
      <c r="J17" s="380"/>
    </row>
    <row r="18" spans="1:10" ht="12.75" customHeight="1">
      <c r="A18" s="343" t="s">
        <v>539</v>
      </c>
      <c r="B18" s="385"/>
      <c r="C18" s="386">
        <v>1</v>
      </c>
      <c r="D18" s="387">
        <v>0</v>
      </c>
      <c r="E18" s="387">
        <v>1</v>
      </c>
      <c r="F18" s="387">
        <v>1</v>
      </c>
      <c r="G18" s="387">
        <v>0</v>
      </c>
      <c r="H18" s="387">
        <v>0</v>
      </c>
      <c r="I18" s="387">
        <v>0</v>
      </c>
      <c r="J18" s="380"/>
    </row>
    <row r="19" spans="1:10" ht="12.75" customHeight="1">
      <c r="A19" s="343" t="s">
        <v>540</v>
      </c>
      <c r="B19" s="385"/>
      <c r="C19" s="386">
        <v>0</v>
      </c>
      <c r="D19" s="387">
        <v>1</v>
      </c>
      <c r="E19" s="387">
        <v>1</v>
      </c>
      <c r="F19" s="387">
        <v>0</v>
      </c>
      <c r="G19" s="387">
        <v>0</v>
      </c>
      <c r="H19" s="387">
        <v>0</v>
      </c>
      <c r="I19" s="387">
        <v>1</v>
      </c>
      <c r="J19" s="380"/>
    </row>
    <row r="20" spans="1:10" ht="12.75" customHeight="1">
      <c r="A20" s="343" t="s">
        <v>541</v>
      </c>
      <c r="B20" s="385"/>
      <c r="C20" s="386">
        <v>7</v>
      </c>
      <c r="D20" s="387">
        <v>6</v>
      </c>
      <c r="E20" s="387">
        <v>13</v>
      </c>
      <c r="F20" s="387">
        <v>3</v>
      </c>
      <c r="G20" s="387">
        <v>4</v>
      </c>
      <c r="H20" s="387">
        <v>4</v>
      </c>
      <c r="I20" s="387">
        <v>2</v>
      </c>
      <c r="J20" s="380"/>
    </row>
    <row r="21" spans="1:10" ht="12.75" customHeight="1">
      <c r="A21" s="343" t="s">
        <v>542</v>
      </c>
      <c r="B21" s="385"/>
      <c r="C21" s="386">
        <v>4</v>
      </c>
      <c r="D21" s="387">
        <v>61</v>
      </c>
      <c r="E21" s="387">
        <v>65</v>
      </c>
      <c r="F21" s="387">
        <v>4</v>
      </c>
      <c r="G21" s="387">
        <v>31</v>
      </c>
      <c r="H21" s="387">
        <v>0</v>
      </c>
      <c r="I21" s="387">
        <v>30</v>
      </c>
      <c r="J21" s="380"/>
    </row>
    <row r="22" spans="1:10" ht="12.75" customHeight="1">
      <c r="A22" s="343" t="s">
        <v>543</v>
      </c>
      <c r="B22" s="385"/>
      <c r="C22" s="386">
        <v>0</v>
      </c>
      <c r="D22" s="387">
        <v>1</v>
      </c>
      <c r="E22" s="387">
        <v>1</v>
      </c>
      <c r="F22" s="387">
        <v>0</v>
      </c>
      <c r="G22" s="387">
        <v>0</v>
      </c>
      <c r="H22" s="387">
        <v>0</v>
      </c>
      <c r="I22" s="387">
        <v>1</v>
      </c>
      <c r="J22" s="380"/>
    </row>
    <row r="23" spans="1:10" ht="12.75" customHeight="1">
      <c r="A23" s="343" t="s">
        <v>544</v>
      </c>
      <c r="B23" s="385"/>
      <c r="C23" s="386">
        <v>1</v>
      </c>
      <c r="D23" s="387">
        <v>1</v>
      </c>
      <c r="E23" s="387">
        <v>2</v>
      </c>
      <c r="F23" s="387">
        <v>1</v>
      </c>
      <c r="G23" s="387">
        <v>1</v>
      </c>
      <c r="H23" s="387">
        <v>0</v>
      </c>
      <c r="I23" s="387">
        <v>0</v>
      </c>
      <c r="J23" s="380"/>
    </row>
    <row r="24" spans="1:10" ht="12.75" customHeight="1">
      <c r="A24" s="343" t="s">
        <v>545</v>
      </c>
      <c r="B24" s="385"/>
      <c r="C24" s="386">
        <v>0</v>
      </c>
      <c r="D24" s="387">
        <v>2</v>
      </c>
      <c r="E24" s="387">
        <v>2</v>
      </c>
      <c r="F24" s="387">
        <v>0</v>
      </c>
      <c r="G24" s="387">
        <v>1</v>
      </c>
      <c r="H24" s="387">
        <v>0</v>
      </c>
      <c r="I24" s="387">
        <v>1</v>
      </c>
      <c r="J24" s="380"/>
    </row>
    <row r="25" spans="1:124" ht="12.75" customHeight="1">
      <c r="A25" s="343" t="s">
        <v>546</v>
      </c>
      <c r="B25" s="385"/>
      <c r="C25" s="386">
        <v>2</v>
      </c>
      <c r="D25" s="387">
        <v>15</v>
      </c>
      <c r="E25" s="387">
        <v>17</v>
      </c>
      <c r="F25" s="387">
        <v>1</v>
      </c>
      <c r="G25" s="387">
        <v>10</v>
      </c>
      <c r="H25" s="387">
        <v>1</v>
      </c>
      <c r="I25" s="387">
        <v>5</v>
      </c>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0"/>
      <c r="DM25" s="380"/>
      <c r="DN25" s="380"/>
      <c r="DO25" s="380"/>
      <c r="DP25" s="380"/>
      <c r="DQ25" s="380"/>
      <c r="DR25" s="380"/>
      <c r="DS25" s="380"/>
      <c r="DT25" s="380"/>
    </row>
    <row r="26" spans="1:124" ht="12.75" customHeight="1">
      <c r="A26" s="343" t="s">
        <v>547</v>
      </c>
      <c r="B26" s="385"/>
      <c r="C26" s="386">
        <v>1</v>
      </c>
      <c r="D26" s="387">
        <v>0</v>
      </c>
      <c r="E26" s="387">
        <v>1</v>
      </c>
      <c r="F26" s="387">
        <v>0</v>
      </c>
      <c r="G26" s="387">
        <v>0</v>
      </c>
      <c r="H26" s="387">
        <v>1</v>
      </c>
      <c r="I26" s="387">
        <v>0</v>
      </c>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0"/>
      <c r="CN26" s="380"/>
      <c r="CO26" s="380"/>
      <c r="CP26" s="380"/>
      <c r="CQ26" s="380"/>
      <c r="CR26" s="380"/>
      <c r="CS26" s="380"/>
      <c r="CT26" s="380"/>
      <c r="CU26" s="380"/>
      <c r="CV26" s="380"/>
      <c r="CW26" s="380"/>
      <c r="CX26" s="380"/>
      <c r="CY26" s="380"/>
      <c r="CZ26" s="380"/>
      <c r="DA26" s="380"/>
      <c r="DB26" s="380"/>
      <c r="DC26" s="380"/>
      <c r="DD26" s="380"/>
      <c r="DE26" s="380"/>
      <c r="DF26" s="380"/>
      <c r="DG26" s="380"/>
      <c r="DH26" s="380"/>
      <c r="DI26" s="380"/>
      <c r="DJ26" s="380"/>
      <c r="DK26" s="380"/>
      <c r="DL26" s="380"/>
      <c r="DM26" s="380"/>
      <c r="DN26" s="380"/>
      <c r="DO26" s="380"/>
      <c r="DP26" s="380"/>
      <c r="DQ26" s="380"/>
      <c r="DR26" s="380"/>
      <c r="DS26" s="380"/>
      <c r="DT26" s="380"/>
    </row>
    <row r="27" spans="1:124" ht="12.75" customHeight="1">
      <c r="A27" s="343" t="s">
        <v>548</v>
      </c>
      <c r="B27" s="385"/>
      <c r="C27" s="386">
        <v>1</v>
      </c>
      <c r="D27" s="387">
        <v>1</v>
      </c>
      <c r="E27" s="387">
        <v>2</v>
      </c>
      <c r="F27" s="387">
        <v>1</v>
      </c>
      <c r="G27" s="387">
        <v>1</v>
      </c>
      <c r="H27" s="387">
        <v>0</v>
      </c>
      <c r="I27" s="387">
        <v>0</v>
      </c>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c r="CN27" s="380"/>
      <c r="CO27" s="380"/>
      <c r="CP27" s="380"/>
      <c r="CQ27" s="380"/>
      <c r="CR27" s="380"/>
      <c r="CS27" s="380"/>
      <c r="CT27" s="380"/>
      <c r="CU27" s="380"/>
      <c r="CV27" s="380"/>
      <c r="CW27" s="380"/>
      <c r="CX27" s="380"/>
      <c r="CY27" s="380"/>
      <c r="CZ27" s="380"/>
      <c r="DA27" s="380"/>
      <c r="DB27" s="380"/>
      <c r="DC27" s="380"/>
      <c r="DD27" s="380"/>
      <c r="DE27" s="380"/>
      <c r="DF27" s="380"/>
      <c r="DG27" s="380"/>
      <c r="DH27" s="380"/>
      <c r="DI27" s="380"/>
      <c r="DJ27" s="380"/>
      <c r="DK27" s="380"/>
      <c r="DL27" s="380"/>
      <c r="DM27" s="380"/>
      <c r="DN27" s="380"/>
      <c r="DO27" s="380"/>
      <c r="DP27" s="380"/>
      <c r="DQ27" s="380"/>
      <c r="DR27" s="380"/>
      <c r="DS27" s="380"/>
      <c r="DT27" s="380"/>
    </row>
    <row r="28" spans="1:124" ht="12.75" customHeight="1">
      <c r="A28" s="343" t="s">
        <v>549</v>
      </c>
      <c r="B28" s="385"/>
      <c r="C28" s="386">
        <v>8</v>
      </c>
      <c r="D28" s="387">
        <v>22</v>
      </c>
      <c r="E28" s="387">
        <v>30</v>
      </c>
      <c r="F28" s="387">
        <v>3</v>
      </c>
      <c r="G28" s="387">
        <v>14</v>
      </c>
      <c r="H28" s="387">
        <v>5</v>
      </c>
      <c r="I28" s="387">
        <v>8</v>
      </c>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c r="CN28" s="380"/>
      <c r="CO28" s="380"/>
      <c r="CP28" s="380"/>
      <c r="CQ28" s="380"/>
      <c r="CR28" s="380"/>
      <c r="CS28" s="380"/>
      <c r="CT28" s="380"/>
      <c r="CU28" s="380"/>
      <c r="CV28" s="380"/>
      <c r="CW28" s="380"/>
      <c r="CX28" s="380"/>
      <c r="CY28" s="380"/>
      <c r="CZ28" s="380"/>
      <c r="DA28" s="380"/>
      <c r="DB28" s="380"/>
      <c r="DC28" s="380"/>
      <c r="DD28" s="380"/>
      <c r="DE28" s="380"/>
      <c r="DF28" s="380"/>
      <c r="DG28" s="380"/>
      <c r="DH28" s="380"/>
      <c r="DI28" s="380"/>
      <c r="DJ28" s="380"/>
      <c r="DK28" s="380"/>
      <c r="DL28" s="380"/>
      <c r="DM28" s="380"/>
      <c r="DN28" s="380"/>
      <c r="DO28" s="380"/>
      <c r="DP28" s="380"/>
      <c r="DQ28" s="380"/>
      <c r="DR28" s="380"/>
      <c r="DS28" s="380"/>
      <c r="DT28" s="380"/>
    </row>
    <row r="29" spans="1:124" ht="12.75" customHeight="1">
      <c r="A29" s="343" t="s">
        <v>550</v>
      </c>
      <c r="B29" s="385"/>
      <c r="C29" s="386">
        <v>0</v>
      </c>
      <c r="D29" s="387">
        <v>1</v>
      </c>
      <c r="E29" s="387">
        <v>1</v>
      </c>
      <c r="F29" s="387">
        <v>0</v>
      </c>
      <c r="G29" s="387">
        <v>0</v>
      </c>
      <c r="H29" s="387">
        <v>0</v>
      </c>
      <c r="I29" s="387">
        <v>1</v>
      </c>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c r="CN29" s="380"/>
      <c r="CO29" s="380"/>
      <c r="CP29" s="380"/>
      <c r="CQ29" s="380"/>
      <c r="CR29" s="380"/>
      <c r="CS29" s="380"/>
      <c r="CT29" s="380"/>
      <c r="CU29" s="380"/>
      <c r="CV29" s="380"/>
      <c r="CW29" s="380"/>
      <c r="CX29" s="380"/>
      <c r="CY29" s="380"/>
      <c r="CZ29" s="380"/>
      <c r="DA29" s="380"/>
      <c r="DB29" s="380"/>
      <c r="DC29" s="380"/>
      <c r="DD29" s="380"/>
      <c r="DE29" s="380"/>
      <c r="DF29" s="380"/>
      <c r="DG29" s="380"/>
      <c r="DH29" s="380"/>
      <c r="DI29" s="380"/>
      <c r="DJ29" s="380"/>
      <c r="DK29" s="380"/>
      <c r="DL29" s="380"/>
      <c r="DM29" s="380"/>
      <c r="DN29" s="380"/>
      <c r="DO29" s="380"/>
      <c r="DP29" s="380"/>
      <c r="DQ29" s="380"/>
      <c r="DR29" s="380"/>
      <c r="DS29" s="380"/>
      <c r="DT29" s="380"/>
    </row>
    <row r="30" spans="1:124" ht="12.75" customHeight="1">
      <c r="A30" s="343" t="s">
        <v>551</v>
      </c>
      <c r="B30" s="385"/>
      <c r="C30" s="386">
        <v>2</v>
      </c>
      <c r="D30" s="387">
        <v>3</v>
      </c>
      <c r="E30" s="387">
        <v>5</v>
      </c>
      <c r="F30" s="387">
        <v>2</v>
      </c>
      <c r="G30" s="387">
        <v>2</v>
      </c>
      <c r="H30" s="387">
        <v>0</v>
      </c>
      <c r="I30" s="387">
        <v>1</v>
      </c>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80"/>
      <c r="CO30" s="380"/>
      <c r="CP30" s="380"/>
      <c r="CQ30" s="380"/>
      <c r="CR30" s="380"/>
      <c r="CS30" s="380"/>
      <c r="CT30" s="380"/>
      <c r="CU30" s="380"/>
      <c r="CV30" s="380"/>
      <c r="CW30" s="380"/>
      <c r="CX30" s="380"/>
      <c r="CY30" s="380"/>
      <c r="CZ30" s="380"/>
      <c r="DA30" s="380"/>
      <c r="DB30" s="380"/>
      <c r="DC30" s="380"/>
      <c r="DD30" s="380"/>
      <c r="DE30" s="380"/>
      <c r="DF30" s="380"/>
      <c r="DG30" s="380"/>
      <c r="DH30" s="380"/>
      <c r="DI30" s="380"/>
      <c r="DJ30" s="380"/>
      <c r="DK30" s="380"/>
      <c r="DL30" s="380"/>
      <c r="DM30" s="380"/>
      <c r="DN30" s="380"/>
      <c r="DO30" s="380"/>
      <c r="DP30" s="380"/>
      <c r="DQ30" s="380"/>
      <c r="DR30" s="380"/>
      <c r="DS30" s="380"/>
      <c r="DT30" s="380"/>
    </row>
    <row r="31" spans="1:124" ht="12.75" customHeight="1">
      <c r="A31" s="343" t="s">
        <v>552</v>
      </c>
      <c r="B31" s="385"/>
      <c r="C31" s="386">
        <v>14</v>
      </c>
      <c r="D31" s="387">
        <v>91</v>
      </c>
      <c r="E31" s="387">
        <v>105</v>
      </c>
      <c r="F31" s="387">
        <v>9</v>
      </c>
      <c r="G31" s="387">
        <v>46</v>
      </c>
      <c r="H31" s="387">
        <v>5</v>
      </c>
      <c r="I31" s="387">
        <v>45</v>
      </c>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0"/>
      <c r="CY31" s="380"/>
      <c r="CZ31" s="380"/>
      <c r="DA31" s="380"/>
      <c r="DB31" s="380"/>
      <c r="DC31" s="380"/>
      <c r="DD31" s="380"/>
      <c r="DE31" s="380"/>
      <c r="DF31" s="380"/>
      <c r="DG31" s="380"/>
      <c r="DH31" s="380"/>
      <c r="DI31" s="380"/>
      <c r="DJ31" s="380"/>
      <c r="DK31" s="380"/>
      <c r="DL31" s="380"/>
      <c r="DM31" s="380"/>
      <c r="DN31" s="380"/>
      <c r="DO31" s="380"/>
      <c r="DP31" s="380"/>
      <c r="DQ31" s="380"/>
      <c r="DR31" s="380"/>
      <c r="DS31" s="380"/>
      <c r="DT31" s="380"/>
    </row>
    <row r="32" spans="1:124" ht="12.75" customHeight="1">
      <c r="A32" s="343" t="s">
        <v>553</v>
      </c>
      <c r="B32" s="385"/>
      <c r="C32" s="386">
        <v>0</v>
      </c>
      <c r="D32" s="387">
        <v>1</v>
      </c>
      <c r="E32" s="387">
        <v>1</v>
      </c>
      <c r="F32" s="387">
        <v>0</v>
      </c>
      <c r="G32" s="387">
        <v>1</v>
      </c>
      <c r="H32" s="387">
        <v>0</v>
      </c>
      <c r="I32" s="387">
        <v>0</v>
      </c>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0"/>
      <c r="CJ32" s="380"/>
      <c r="CK32" s="380"/>
      <c r="CL32" s="380"/>
      <c r="CM32" s="380"/>
      <c r="CN32" s="380"/>
      <c r="CO32" s="380"/>
      <c r="CP32" s="380"/>
      <c r="CQ32" s="380"/>
      <c r="CR32" s="380"/>
      <c r="CS32" s="380"/>
      <c r="CT32" s="380"/>
      <c r="CU32" s="380"/>
      <c r="CV32" s="380"/>
      <c r="CW32" s="380"/>
      <c r="CX32" s="380"/>
      <c r="CY32" s="380"/>
      <c r="CZ32" s="380"/>
      <c r="DA32" s="380"/>
      <c r="DB32" s="380"/>
      <c r="DC32" s="380"/>
      <c r="DD32" s="380"/>
      <c r="DE32" s="380"/>
      <c r="DF32" s="380"/>
      <c r="DG32" s="380"/>
      <c r="DH32" s="380"/>
      <c r="DI32" s="380"/>
      <c r="DJ32" s="380"/>
      <c r="DK32" s="380"/>
      <c r="DL32" s="380"/>
      <c r="DM32" s="380"/>
      <c r="DN32" s="380"/>
      <c r="DO32" s="380"/>
      <c r="DP32" s="380"/>
      <c r="DQ32" s="380"/>
      <c r="DR32" s="380"/>
      <c r="DS32" s="380"/>
      <c r="DT32" s="380"/>
    </row>
    <row r="33" spans="1:124" ht="12.75" customHeight="1">
      <c r="A33" s="343" t="s">
        <v>554</v>
      </c>
      <c r="B33" s="385"/>
      <c r="C33" s="386">
        <v>1</v>
      </c>
      <c r="D33" s="387">
        <v>1</v>
      </c>
      <c r="E33" s="387">
        <v>2</v>
      </c>
      <c r="F33" s="387">
        <v>0</v>
      </c>
      <c r="G33" s="387">
        <v>0</v>
      </c>
      <c r="H33" s="387">
        <v>1</v>
      </c>
      <c r="I33" s="387">
        <v>1</v>
      </c>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80"/>
      <c r="CO33" s="380"/>
      <c r="CP33" s="380"/>
      <c r="CQ33" s="380"/>
      <c r="CR33" s="380"/>
      <c r="CS33" s="380"/>
      <c r="CT33" s="380"/>
      <c r="CU33" s="380"/>
      <c r="CV33" s="380"/>
      <c r="CW33" s="380"/>
      <c r="CX33" s="380"/>
      <c r="CY33" s="380"/>
      <c r="CZ33" s="380"/>
      <c r="DA33" s="380"/>
      <c r="DB33" s="380"/>
      <c r="DC33" s="380"/>
      <c r="DD33" s="380"/>
      <c r="DE33" s="380"/>
      <c r="DF33" s="380"/>
      <c r="DG33" s="380"/>
      <c r="DH33" s="380"/>
      <c r="DI33" s="380"/>
      <c r="DJ33" s="380"/>
      <c r="DK33" s="380"/>
      <c r="DL33" s="380"/>
      <c r="DM33" s="380"/>
      <c r="DN33" s="380"/>
      <c r="DO33" s="380"/>
      <c r="DP33" s="380"/>
      <c r="DQ33" s="380"/>
      <c r="DR33" s="380"/>
      <c r="DS33" s="380"/>
      <c r="DT33" s="380"/>
    </row>
    <row r="34" spans="1:124" ht="12.75" customHeight="1">
      <c r="A34" s="343" t="s">
        <v>555</v>
      </c>
      <c r="B34" s="385"/>
      <c r="C34" s="386">
        <v>0</v>
      </c>
      <c r="D34" s="387">
        <v>1</v>
      </c>
      <c r="E34" s="387">
        <v>1</v>
      </c>
      <c r="F34" s="387">
        <v>0</v>
      </c>
      <c r="G34" s="387">
        <v>1</v>
      </c>
      <c r="H34" s="387">
        <v>0</v>
      </c>
      <c r="I34" s="387">
        <v>0</v>
      </c>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80"/>
      <c r="CO34" s="380"/>
      <c r="CP34" s="380"/>
      <c r="CQ34" s="380"/>
      <c r="CR34" s="380"/>
      <c r="CS34" s="380"/>
      <c r="CT34" s="380"/>
      <c r="CU34" s="380"/>
      <c r="CV34" s="380"/>
      <c r="CW34" s="380"/>
      <c r="CX34" s="380"/>
      <c r="CY34" s="380"/>
      <c r="CZ34" s="380"/>
      <c r="DA34" s="380"/>
      <c r="DB34" s="380"/>
      <c r="DC34" s="380"/>
      <c r="DD34" s="380"/>
      <c r="DE34" s="380"/>
      <c r="DF34" s="380"/>
      <c r="DG34" s="380"/>
      <c r="DH34" s="380"/>
      <c r="DI34" s="380"/>
      <c r="DJ34" s="380"/>
      <c r="DK34" s="380"/>
      <c r="DL34" s="380"/>
      <c r="DM34" s="380"/>
      <c r="DN34" s="380"/>
      <c r="DO34" s="380"/>
      <c r="DP34" s="380"/>
      <c r="DQ34" s="380"/>
      <c r="DR34" s="380"/>
      <c r="DS34" s="380"/>
      <c r="DT34" s="380"/>
    </row>
    <row r="35" spans="1:124" ht="12.75" customHeight="1">
      <c r="A35" s="343" t="s">
        <v>556</v>
      </c>
      <c r="B35" s="385"/>
      <c r="C35" s="386">
        <v>2</v>
      </c>
      <c r="D35" s="387">
        <v>21</v>
      </c>
      <c r="E35" s="387">
        <v>23</v>
      </c>
      <c r="F35" s="387">
        <v>2</v>
      </c>
      <c r="G35" s="387">
        <v>5</v>
      </c>
      <c r="H35" s="387">
        <v>0</v>
      </c>
      <c r="I35" s="387">
        <v>16</v>
      </c>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0"/>
      <c r="CU35" s="380"/>
      <c r="CV35" s="380"/>
      <c r="CW35" s="380"/>
      <c r="CX35" s="380"/>
      <c r="CY35" s="380"/>
      <c r="CZ35" s="380"/>
      <c r="DA35" s="380"/>
      <c r="DB35" s="380"/>
      <c r="DC35" s="380"/>
      <c r="DD35" s="380"/>
      <c r="DE35" s="380"/>
      <c r="DF35" s="380"/>
      <c r="DG35" s="380"/>
      <c r="DH35" s="380"/>
      <c r="DI35" s="380"/>
      <c r="DJ35" s="380"/>
      <c r="DK35" s="380"/>
      <c r="DL35" s="380"/>
      <c r="DM35" s="380"/>
      <c r="DN35" s="380"/>
      <c r="DO35" s="380"/>
      <c r="DP35" s="380"/>
      <c r="DQ35" s="380"/>
      <c r="DR35" s="380"/>
      <c r="DS35" s="380"/>
      <c r="DT35" s="380"/>
    </row>
    <row r="36" spans="1:9" s="380" customFormat="1" ht="12.75" customHeight="1">
      <c r="A36" s="343" t="s">
        <v>557</v>
      </c>
      <c r="B36" s="385"/>
      <c r="C36" s="386">
        <v>0</v>
      </c>
      <c r="D36" s="387">
        <v>2</v>
      </c>
      <c r="E36" s="387">
        <v>2</v>
      </c>
      <c r="F36" s="387">
        <v>0</v>
      </c>
      <c r="G36" s="387">
        <v>1</v>
      </c>
      <c r="H36" s="387">
        <v>0</v>
      </c>
      <c r="I36" s="387">
        <v>1</v>
      </c>
    </row>
    <row r="37" spans="1:9" s="380" customFormat="1" ht="12.75" customHeight="1">
      <c r="A37" s="343" t="s">
        <v>558</v>
      </c>
      <c r="B37" s="385"/>
      <c r="C37" s="386">
        <v>0</v>
      </c>
      <c r="D37" s="387">
        <v>1</v>
      </c>
      <c r="E37" s="387">
        <v>1</v>
      </c>
      <c r="F37" s="387">
        <v>0</v>
      </c>
      <c r="G37" s="387">
        <v>0</v>
      </c>
      <c r="H37" s="387">
        <v>0</v>
      </c>
      <c r="I37" s="387">
        <v>1</v>
      </c>
    </row>
    <row r="38" spans="1:9" s="380" customFormat="1" ht="12.75" customHeight="1">
      <c r="A38" s="343" t="s">
        <v>559</v>
      </c>
      <c r="B38" s="385"/>
      <c r="C38" s="386">
        <v>0</v>
      </c>
      <c r="D38" s="387">
        <v>1</v>
      </c>
      <c r="E38" s="387">
        <v>1</v>
      </c>
      <c r="F38" s="387">
        <v>0</v>
      </c>
      <c r="G38" s="387">
        <v>0</v>
      </c>
      <c r="H38" s="387">
        <v>0</v>
      </c>
      <c r="I38" s="387">
        <v>1</v>
      </c>
    </row>
    <row r="39" spans="1:9" s="380" customFormat="1" ht="12.75" customHeight="1">
      <c r="A39" s="343" t="s">
        <v>560</v>
      </c>
      <c r="B39" s="385"/>
      <c r="C39" s="386">
        <v>73</v>
      </c>
      <c r="D39" s="387">
        <v>231</v>
      </c>
      <c r="E39" s="387">
        <v>304</v>
      </c>
      <c r="F39" s="387">
        <v>36</v>
      </c>
      <c r="G39" s="387">
        <v>112</v>
      </c>
      <c r="H39" s="387">
        <v>37</v>
      </c>
      <c r="I39" s="387">
        <v>119</v>
      </c>
    </row>
    <row r="40" spans="1:9" s="380" customFormat="1" ht="12.75" customHeight="1">
      <c r="A40" s="343" t="s">
        <v>561</v>
      </c>
      <c r="B40" s="385"/>
      <c r="C40" s="386">
        <v>0</v>
      </c>
      <c r="D40" s="387">
        <v>3</v>
      </c>
      <c r="E40" s="387">
        <v>3</v>
      </c>
      <c r="F40" s="387">
        <v>0</v>
      </c>
      <c r="G40" s="387">
        <v>1</v>
      </c>
      <c r="H40" s="387">
        <v>0</v>
      </c>
      <c r="I40" s="387">
        <v>2</v>
      </c>
    </row>
    <row r="41" spans="1:9" s="380" customFormat="1" ht="12.75" customHeight="1">
      <c r="A41" s="343" t="s">
        <v>562</v>
      </c>
      <c r="B41" s="385"/>
      <c r="C41" s="386">
        <v>1</v>
      </c>
      <c r="D41" s="387">
        <v>0</v>
      </c>
      <c r="E41" s="387">
        <v>1</v>
      </c>
      <c r="F41" s="387">
        <v>1</v>
      </c>
      <c r="G41" s="387">
        <v>0</v>
      </c>
      <c r="H41" s="387">
        <v>0</v>
      </c>
      <c r="I41" s="387">
        <v>0</v>
      </c>
    </row>
    <row r="42" spans="1:9" s="380" customFormat="1" ht="12.75" customHeight="1">
      <c r="A42" s="343" t="s">
        <v>563</v>
      </c>
      <c r="B42" s="385"/>
      <c r="C42" s="386">
        <v>0</v>
      </c>
      <c r="D42" s="387">
        <v>2</v>
      </c>
      <c r="E42" s="387">
        <v>2</v>
      </c>
      <c r="F42" s="387">
        <v>0</v>
      </c>
      <c r="G42" s="387">
        <v>1</v>
      </c>
      <c r="H42" s="387">
        <v>0</v>
      </c>
      <c r="I42" s="387">
        <v>1</v>
      </c>
    </row>
    <row r="43" spans="1:9" s="380" customFormat="1" ht="12.75" customHeight="1">
      <c r="A43" s="343" t="s">
        <v>564</v>
      </c>
      <c r="B43" s="385"/>
      <c r="C43" s="386">
        <v>1</v>
      </c>
      <c r="D43" s="387">
        <v>1</v>
      </c>
      <c r="E43" s="387">
        <v>2</v>
      </c>
      <c r="F43" s="387">
        <v>1</v>
      </c>
      <c r="G43" s="387">
        <v>0</v>
      </c>
      <c r="H43" s="387">
        <v>0</v>
      </c>
      <c r="I43" s="387">
        <v>1</v>
      </c>
    </row>
    <row r="44" spans="1:9" s="380" customFormat="1" ht="12.75" customHeight="1">
      <c r="A44" s="343" t="s">
        <v>565</v>
      </c>
      <c r="B44" s="385"/>
      <c r="C44" s="386">
        <v>4</v>
      </c>
      <c r="D44" s="387">
        <v>3</v>
      </c>
      <c r="E44" s="387">
        <v>7</v>
      </c>
      <c r="F44" s="387">
        <v>2</v>
      </c>
      <c r="G44" s="387">
        <v>2</v>
      </c>
      <c r="H44" s="387">
        <v>2</v>
      </c>
      <c r="I44" s="387">
        <v>1</v>
      </c>
    </row>
    <row r="45" spans="1:9" s="380" customFormat="1" ht="12.75" customHeight="1">
      <c r="A45" s="343" t="s">
        <v>566</v>
      </c>
      <c r="B45" s="385"/>
      <c r="C45" s="386">
        <v>0</v>
      </c>
      <c r="D45" s="387">
        <v>1</v>
      </c>
      <c r="E45" s="387">
        <v>1</v>
      </c>
      <c r="F45" s="387">
        <v>0</v>
      </c>
      <c r="G45" s="387">
        <v>0</v>
      </c>
      <c r="H45" s="387">
        <v>0</v>
      </c>
      <c r="I45" s="387">
        <v>1</v>
      </c>
    </row>
    <row r="46" spans="1:9" s="380" customFormat="1" ht="12.75" customHeight="1">
      <c r="A46" s="343" t="s">
        <v>567</v>
      </c>
      <c r="B46" s="385"/>
      <c r="C46" s="386">
        <v>0</v>
      </c>
      <c r="D46" s="387">
        <v>1</v>
      </c>
      <c r="E46" s="387">
        <v>1</v>
      </c>
      <c r="F46" s="387">
        <v>0</v>
      </c>
      <c r="G46" s="387">
        <v>1</v>
      </c>
      <c r="H46" s="387">
        <v>0</v>
      </c>
      <c r="I46" s="387">
        <v>0</v>
      </c>
    </row>
    <row r="47" spans="1:9" s="380" customFormat="1" ht="12.75" customHeight="1">
      <c r="A47" s="343" t="s">
        <v>568</v>
      </c>
      <c r="B47" s="385"/>
      <c r="C47" s="386">
        <v>19</v>
      </c>
      <c r="D47" s="387">
        <v>134</v>
      </c>
      <c r="E47" s="387">
        <v>153</v>
      </c>
      <c r="F47" s="387">
        <v>11</v>
      </c>
      <c r="G47" s="387">
        <v>72</v>
      </c>
      <c r="H47" s="387">
        <v>8</v>
      </c>
      <c r="I47" s="387">
        <v>62</v>
      </c>
    </row>
    <row r="48" spans="1:9" s="380" customFormat="1" ht="12.75" customHeight="1">
      <c r="A48" s="343" t="s">
        <v>569</v>
      </c>
      <c r="B48" s="385"/>
      <c r="C48" s="386">
        <v>0</v>
      </c>
      <c r="D48" s="387">
        <v>1</v>
      </c>
      <c r="E48" s="387">
        <v>1</v>
      </c>
      <c r="F48" s="387">
        <v>0</v>
      </c>
      <c r="G48" s="387">
        <v>0</v>
      </c>
      <c r="H48" s="387">
        <v>0</v>
      </c>
      <c r="I48" s="387">
        <v>1</v>
      </c>
    </row>
    <row r="49" spans="1:9" s="380" customFormat="1" ht="12.75" customHeight="1">
      <c r="A49" s="343" t="s">
        <v>570</v>
      </c>
      <c r="B49" s="385"/>
      <c r="C49" s="386">
        <v>0</v>
      </c>
      <c r="D49" s="387">
        <v>1</v>
      </c>
      <c r="E49" s="387">
        <v>1</v>
      </c>
      <c r="F49" s="387">
        <v>0</v>
      </c>
      <c r="G49" s="387">
        <v>0</v>
      </c>
      <c r="H49" s="387">
        <v>0</v>
      </c>
      <c r="I49" s="387">
        <v>1</v>
      </c>
    </row>
    <row r="50" spans="1:9" s="380" customFormat="1" ht="12.75" customHeight="1">
      <c r="A50" s="343" t="s">
        <v>571</v>
      </c>
      <c r="B50" s="385"/>
      <c r="C50" s="386">
        <v>0</v>
      </c>
      <c r="D50" s="387">
        <v>2</v>
      </c>
      <c r="E50" s="387">
        <v>2</v>
      </c>
      <c r="F50" s="387">
        <v>0</v>
      </c>
      <c r="G50" s="387">
        <v>0</v>
      </c>
      <c r="H50" s="387">
        <v>0</v>
      </c>
      <c r="I50" s="387">
        <v>2</v>
      </c>
    </row>
    <row r="51" spans="1:9" s="380" customFormat="1" ht="12.75" customHeight="1">
      <c r="A51" s="343" t="s">
        <v>572</v>
      </c>
      <c r="B51" s="388"/>
      <c r="C51" s="389">
        <v>0</v>
      </c>
      <c r="D51" s="390">
        <v>3</v>
      </c>
      <c r="E51" s="390">
        <v>3</v>
      </c>
      <c r="F51" s="390">
        <v>0</v>
      </c>
      <c r="G51" s="390">
        <v>1</v>
      </c>
      <c r="H51" s="390">
        <v>0</v>
      </c>
      <c r="I51" s="390">
        <v>2</v>
      </c>
    </row>
    <row r="52" spans="1:9" s="380" customFormat="1" ht="12.75" customHeight="1">
      <c r="A52" s="343" t="s">
        <v>573</v>
      </c>
      <c r="B52" s="385"/>
      <c r="C52" s="389">
        <v>1</v>
      </c>
      <c r="D52" s="390">
        <v>0</v>
      </c>
      <c r="E52" s="390">
        <v>1</v>
      </c>
      <c r="F52" s="390">
        <v>1</v>
      </c>
      <c r="G52" s="390">
        <v>0</v>
      </c>
      <c r="H52" s="390">
        <v>0</v>
      </c>
      <c r="I52" s="390">
        <v>0</v>
      </c>
    </row>
    <row r="53" spans="1:9" s="380" customFormat="1" ht="12.75" customHeight="1">
      <c r="A53" s="343" t="s">
        <v>574</v>
      </c>
      <c r="B53" s="385"/>
      <c r="C53" s="389">
        <v>0</v>
      </c>
      <c r="D53" s="390">
        <v>1</v>
      </c>
      <c r="E53" s="390">
        <v>1</v>
      </c>
      <c r="F53" s="390">
        <v>0</v>
      </c>
      <c r="G53" s="390">
        <v>1</v>
      </c>
      <c r="H53" s="390">
        <v>0</v>
      </c>
      <c r="I53" s="390">
        <v>0</v>
      </c>
    </row>
    <row r="54" spans="1:9" s="380" customFormat="1" ht="12.75" customHeight="1">
      <c r="A54" s="343" t="s">
        <v>575</v>
      </c>
      <c r="B54" s="385"/>
      <c r="C54" s="389">
        <v>4</v>
      </c>
      <c r="D54" s="390">
        <v>48</v>
      </c>
      <c r="E54" s="390">
        <v>52</v>
      </c>
      <c r="F54" s="390">
        <v>4</v>
      </c>
      <c r="G54" s="390">
        <v>17</v>
      </c>
      <c r="H54" s="390">
        <v>0</v>
      </c>
      <c r="I54" s="390">
        <v>31</v>
      </c>
    </row>
    <row r="55" spans="1:9" s="380" customFormat="1" ht="12.75" customHeight="1">
      <c r="A55" s="343" t="s">
        <v>576</v>
      </c>
      <c r="B55" s="385"/>
      <c r="C55" s="389">
        <v>0</v>
      </c>
      <c r="D55" s="390">
        <v>1</v>
      </c>
      <c r="E55" s="390">
        <v>1</v>
      </c>
      <c r="F55" s="390">
        <v>0</v>
      </c>
      <c r="G55" s="390">
        <v>0</v>
      </c>
      <c r="H55" s="390">
        <v>0</v>
      </c>
      <c r="I55" s="390">
        <v>1</v>
      </c>
    </row>
    <row r="56" spans="1:9" s="380" customFormat="1" ht="12.75" customHeight="1">
      <c r="A56" s="343" t="s">
        <v>577</v>
      </c>
      <c r="B56" s="385"/>
      <c r="C56" s="389">
        <v>0</v>
      </c>
      <c r="D56" s="390">
        <v>1</v>
      </c>
      <c r="E56" s="390">
        <v>1</v>
      </c>
      <c r="F56" s="390">
        <v>0</v>
      </c>
      <c r="G56" s="390">
        <v>0</v>
      </c>
      <c r="H56" s="390">
        <v>0</v>
      </c>
      <c r="I56" s="390">
        <v>1</v>
      </c>
    </row>
    <row r="57" spans="1:9" s="380" customFormat="1" ht="12.75" customHeight="1">
      <c r="A57" s="165" t="s">
        <v>37</v>
      </c>
      <c r="B57" s="165"/>
      <c r="C57" s="165"/>
      <c r="D57" s="165"/>
      <c r="E57" s="165"/>
      <c r="F57" s="165"/>
      <c r="G57" s="165"/>
      <c r="H57" s="165"/>
      <c r="I57" s="165"/>
    </row>
    <row r="58" spans="1:9" s="380" customFormat="1" ht="12.75" customHeight="1">
      <c r="A58" s="695" t="s">
        <v>475</v>
      </c>
      <c r="B58" s="695"/>
      <c r="C58" s="695"/>
      <c r="D58" s="695"/>
      <c r="E58" s="695"/>
      <c r="F58" s="695"/>
      <c r="G58" s="695"/>
      <c r="H58" s="695"/>
      <c r="I58" s="695"/>
    </row>
    <row r="59" spans="1:124" ht="16.5" customHeight="1">
      <c r="A59" s="719" t="s">
        <v>578</v>
      </c>
      <c r="B59" s="719"/>
      <c r="C59" s="719"/>
      <c r="D59" s="719"/>
      <c r="E59" s="719"/>
      <c r="F59" s="719"/>
      <c r="G59" s="719"/>
      <c r="H59" s="719"/>
      <c r="I59" s="719"/>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80"/>
      <c r="BV59" s="380"/>
      <c r="BW59" s="380"/>
      <c r="BX59" s="380"/>
      <c r="BY59" s="380"/>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0"/>
      <c r="DF59" s="380"/>
      <c r="DG59" s="380"/>
      <c r="DH59" s="380"/>
      <c r="DI59" s="380"/>
      <c r="DJ59" s="380"/>
      <c r="DK59" s="380"/>
      <c r="DL59" s="380"/>
      <c r="DM59" s="380"/>
      <c r="DN59" s="380"/>
      <c r="DO59" s="380"/>
      <c r="DP59" s="380"/>
      <c r="DQ59" s="380"/>
      <c r="DR59" s="380"/>
      <c r="DS59" s="380"/>
      <c r="DT59" s="380"/>
    </row>
    <row r="60" spans="1:124" ht="14.25" customHeight="1">
      <c r="A60" s="720" t="s">
        <v>1</v>
      </c>
      <c r="B60" s="720"/>
      <c r="C60" s="720"/>
      <c r="D60" s="720"/>
      <c r="E60" s="720"/>
      <c r="F60" s="720"/>
      <c r="G60" s="720"/>
      <c r="H60" s="720"/>
      <c r="I60" s="72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80"/>
      <c r="BB60" s="380"/>
      <c r="BC60" s="380"/>
      <c r="BD60" s="380"/>
      <c r="BE60" s="380"/>
      <c r="BF60" s="380"/>
      <c r="BG60" s="380"/>
      <c r="BH60" s="380"/>
      <c r="BI60" s="380"/>
      <c r="BJ60" s="380"/>
      <c r="BK60" s="380"/>
      <c r="BL60" s="380"/>
      <c r="BM60" s="380"/>
      <c r="BN60" s="380"/>
      <c r="BO60" s="380"/>
      <c r="BP60" s="380"/>
      <c r="BQ60" s="380"/>
      <c r="BR60" s="380"/>
      <c r="BS60" s="380"/>
      <c r="BT60" s="380"/>
      <c r="BU60" s="380"/>
      <c r="BV60" s="380"/>
      <c r="BW60" s="380"/>
      <c r="BX60" s="380"/>
      <c r="BY60" s="380"/>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0"/>
      <c r="DF60" s="380"/>
      <c r="DG60" s="380"/>
      <c r="DH60" s="380"/>
      <c r="DI60" s="380"/>
      <c r="DJ60" s="380"/>
      <c r="DK60" s="380"/>
      <c r="DL60" s="380"/>
      <c r="DM60" s="380"/>
      <c r="DN60" s="380"/>
      <c r="DO60" s="380"/>
      <c r="DP60" s="380"/>
      <c r="DQ60" s="380"/>
      <c r="DR60" s="380"/>
      <c r="DS60" s="380"/>
      <c r="DT60" s="380"/>
    </row>
    <row r="61" spans="1:124" ht="12.75" customHeight="1">
      <c r="A61" s="721" t="s">
        <v>83</v>
      </c>
      <c r="B61" s="379"/>
      <c r="C61" s="724" t="s">
        <v>459</v>
      </c>
      <c r="D61" s="725"/>
      <c r="E61" s="726"/>
      <c r="F61" s="730" t="s">
        <v>526</v>
      </c>
      <c r="G61" s="731"/>
      <c r="H61" s="731"/>
      <c r="I61" s="731"/>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0"/>
      <c r="AZ61" s="380"/>
      <c r="BA61" s="380"/>
      <c r="BB61" s="380"/>
      <c r="BC61" s="380"/>
      <c r="BD61" s="380"/>
      <c r="BE61" s="380"/>
      <c r="BF61" s="380"/>
      <c r="BG61" s="380"/>
      <c r="BH61" s="380"/>
      <c r="BI61" s="380"/>
      <c r="BJ61" s="380"/>
      <c r="BK61" s="380"/>
      <c r="BL61" s="380"/>
      <c r="BM61" s="380"/>
      <c r="BN61" s="380"/>
      <c r="BO61" s="380"/>
      <c r="BP61" s="380"/>
      <c r="BQ61" s="380"/>
      <c r="BR61" s="380"/>
      <c r="BS61" s="380"/>
      <c r="BT61" s="380"/>
      <c r="BU61" s="380"/>
      <c r="BV61" s="380"/>
      <c r="BW61" s="380"/>
      <c r="BX61" s="380"/>
      <c r="BY61" s="380"/>
      <c r="BZ61" s="380"/>
      <c r="CA61" s="380"/>
      <c r="CB61" s="380"/>
      <c r="CC61" s="380"/>
      <c r="CD61" s="380"/>
      <c r="CE61" s="380"/>
      <c r="CF61" s="380"/>
      <c r="CG61" s="380"/>
      <c r="CH61" s="380"/>
      <c r="CI61" s="380"/>
      <c r="CJ61" s="380"/>
      <c r="CK61" s="380"/>
      <c r="CL61" s="380"/>
      <c r="CM61" s="380"/>
      <c r="CN61" s="380"/>
      <c r="CO61" s="380"/>
      <c r="CP61" s="380"/>
      <c r="CQ61" s="380"/>
      <c r="CR61" s="380"/>
      <c r="CS61" s="380"/>
      <c r="CT61" s="380"/>
      <c r="CU61" s="380"/>
      <c r="CV61" s="380"/>
      <c r="CW61" s="380"/>
      <c r="CX61" s="380"/>
      <c r="CY61" s="380"/>
      <c r="CZ61" s="380"/>
      <c r="DA61" s="380"/>
      <c r="DB61" s="380"/>
      <c r="DC61" s="380"/>
      <c r="DD61" s="380"/>
      <c r="DE61" s="380"/>
      <c r="DF61" s="380"/>
      <c r="DG61" s="380"/>
      <c r="DH61" s="380"/>
      <c r="DI61" s="380"/>
      <c r="DJ61" s="380"/>
      <c r="DK61" s="380"/>
      <c r="DL61" s="380"/>
      <c r="DM61" s="380"/>
      <c r="DN61" s="380"/>
      <c r="DO61" s="380"/>
      <c r="DP61" s="380"/>
      <c r="DQ61" s="380"/>
      <c r="DR61" s="380"/>
      <c r="DS61" s="380"/>
      <c r="DT61" s="380"/>
    </row>
    <row r="62" spans="1:124" ht="27.75" customHeight="1">
      <c r="A62" s="722"/>
      <c r="B62" s="381"/>
      <c r="C62" s="727"/>
      <c r="D62" s="728"/>
      <c r="E62" s="729"/>
      <c r="F62" s="732" t="s">
        <v>461</v>
      </c>
      <c r="G62" s="733"/>
      <c r="H62" s="732" t="s">
        <v>462</v>
      </c>
      <c r="I62" s="734"/>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80"/>
      <c r="DF62" s="380"/>
      <c r="DG62" s="380"/>
      <c r="DH62" s="380"/>
      <c r="DI62" s="380"/>
      <c r="DJ62" s="380"/>
      <c r="DK62" s="380"/>
      <c r="DL62" s="380"/>
      <c r="DM62" s="380"/>
      <c r="DN62" s="380"/>
      <c r="DO62" s="380"/>
      <c r="DP62" s="380"/>
      <c r="DQ62" s="380"/>
      <c r="DR62" s="380"/>
      <c r="DS62" s="380"/>
      <c r="DT62" s="380"/>
    </row>
    <row r="63" spans="1:124" ht="12.75" customHeight="1">
      <c r="A63" s="723"/>
      <c r="B63" s="382"/>
      <c r="C63" s="383" t="s">
        <v>338</v>
      </c>
      <c r="D63" s="383" t="s">
        <v>339</v>
      </c>
      <c r="E63" s="383" t="s">
        <v>340</v>
      </c>
      <c r="F63" s="383" t="s">
        <v>338</v>
      </c>
      <c r="G63" s="383" t="s">
        <v>339</v>
      </c>
      <c r="H63" s="383" t="s">
        <v>338</v>
      </c>
      <c r="I63" s="384" t="s">
        <v>339</v>
      </c>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0"/>
      <c r="BC63" s="380"/>
      <c r="BD63" s="380"/>
      <c r="BE63" s="380"/>
      <c r="BF63" s="380"/>
      <c r="BG63" s="380"/>
      <c r="BH63" s="380"/>
      <c r="BI63" s="380"/>
      <c r="BJ63" s="380"/>
      <c r="BK63" s="380"/>
      <c r="BL63" s="380"/>
      <c r="BM63" s="380"/>
      <c r="BN63" s="380"/>
      <c r="BO63" s="380"/>
      <c r="BP63" s="380"/>
      <c r="BQ63" s="380"/>
      <c r="BR63" s="380"/>
      <c r="BS63" s="380"/>
      <c r="BT63" s="380"/>
      <c r="BU63" s="380"/>
      <c r="BV63" s="380"/>
      <c r="BW63" s="380"/>
      <c r="BX63" s="380"/>
      <c r="BY63" s="380"/>
      <c r="BZ63" s="380"/>
      <c r="CA63" s="380"/>
      <c r="CB63" s="380"/>
      <c r="CC63" s="380"/>
      <c r="CD63" s="380"/>
      <c r="CE63" s="380"/>
      <c r="CF63" s="380"/>
      <c r="CG63" s="380"/>
      <c r="CH63" s="380"/>
      <c r="CI63" s="380"/>
      <c r="CJ63" s="380"/>
      <c r="CK63" s="380"/>
      <c r="CL63" s="380"/>
      <c r="CM63" s="380"/>
      <c r="CN63" s="380"/>
      <c r="CO63" s="380"/>
      <c r="CP63" s="380"/>
      <c r="CQ63" s="380"/>
      <c r="CR63" s="380"/>
      <c r="CS63" s="380"/>
      <c r="CT63" s="380"/>
      <c r="CU63" s="380"/>
      <c r="CV63" s="380"/>
      <c r="CW63" s="380"/>
      <c r="CX63" s="380"/>
      <c r="CY63" s="380"/>
      <c r="CZ63" s="380"/>
      <c r="DA63" s="380"/>
      <c r="DB63" s="380"/>
      <c r="DC63" s="380"/>
      <c r="DD63" s="380"/>
      <c r="DE63" s="380"/>
      <c r="DF63" s="380"/>
      <c r="DG63" s="380"/>
      <c r="DH63" s="380"/>
      <c r="DI63" s="380"/>
      <c r="DJ63" s="380"/>
      <c r="DK63" s="380"/>
      <c r="DL63" s="380"/>
      <c r="DM63" s="380"/>
      <c r="DN63" s="380"/>
      <c r="DO63" s="380"/>
      <c r="DP63" s="380"/>
      <c r="DQ63" s="380"/>
      <c r="DR63" s="380"/>
      <c r="DS63" s="380"/>
      <c r="DT63" s="380"/>
    </row>
    <row r="64" spans="1:124" ht="12.75" customHeight="1">
      <c r="A64" s="343" t="s">
        <v>579</v>
      </c>
      <c r="B64" s="385"/>
      <c r="C64" s="389">
        <v>5</v>
      </c>
      <c r="D64" s="390">
        <v>19</v>
      </c>
      <c r="E64" s="390">
        <v>24</v>
      </c>
      <c r="F64" s="390">
        <v>3</v>
      </c>
      <c r="G64" s="390">
        <v>10</v>
      </c>
      <c r="H64" s="390">
        <v>2</v>
      </c>
      <c r="I64" s="390">
        <v>9</v>
      </c>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380"/>
      <c r="BV64" s="380"/>
      <c r="BW64" s="380"/>
      <c r="BX64" s="380"/>
      <c r="BY64" s="380"/>
      <c r="BZ64" s="380"/>
      <c r="CA64" s="380"/>
      <c r="CB64" s="380"/>
      <c r="CC64" s="380"/>
      <c r="CD64" s="380"/>
      <c r="CE64" s="380"/>
      <c r="CF64" s="380"/>
      <c r="CG64" s="380"/>
      <c r="CH64" s="380"/>
      <c r="CI64" s="380"/>
      <c r="CJ64" s="380"/>
      <c r="CK64" s="380"/>
      <c r="CL64" s="380"/>
      <c r="CM64" s="380"/>
      <c r="CN64" s="380"/>
      <c r="CO64" s="380"/>
      <c r="CP64" s="380"/>
      <c r="CQ64" s="380"/>
      <c r="CR64" s="380"/>
      <c r="CS64" s="380"/>
      <c r="CT64" s="380"/>
      <c r="CU64" s="380"/>
      <c r="CV64" s="380"/>
      <c r="CW64" s="380"/>
      <c r="CX64" s="380"/>
      <c r="CY64" s="380"/>
      <c r="CZ64" s="380"/>
      <c r="DA64" s="380"/>
      <c r="DB64" s="380"/>
      <c r="DC64" s="380"/>
      <c r="DD64" s="380"/>
      <c r="DE64" s="380"/>
      <c r="DF64" s="380"/>
      <c r="DG64" s="380"/>
      <c r="DH64" s="380"/>
      <c r="DI64" s="380"/>
      <c r="DJ64" s="380"/>
      <c r="DK64" s="380"/>
      <c r="DL64" s="380"/>
      <c r="DM64" s="380"/>
      <c r="DN64" s="380"/>
      <c r="DO64" s="380"/>
      <c r="DP64" s="380"/>
      <c r="DQ64" s="380"/>
      <c r="DR64" s="380"/>
      <c r="DS64" s="380"/>
      <c r="DT64" s="380"/>
    </row>
    <row r="65" spans="1:9" ht="12.75" customHeight="1">
      <c r="A65" s="343" t="s">
        <v>580</v>
      </c>
      <c r="B65" s="385"/>
      <c r="C65" s="389">
        <v>8</v>
      </c>
      <c r="D65" s="390">
        <v>52</v>
      </c>
      <c r="E65" s="390">
        <v>60</v>
      </c>
      <c r="F65" s="390">
        <v>6</v>
      </c>
      <c r="G65" s="390">
        <v>25</v>
      </c>
      <c r="H65" s="390">
        <v>2</v>
      </c>
      <c r="I65" s="390">
        <v>27</v>
      </c>
    </row>
    <row r="66" spans="1:9" ht="12.75" customHeight="1">
      <c r="A66" s="343" t="s">
        <v>581</v>
      </c>
      <c r="B66" s="385"/>
      <c r="C66" s="389">
        <v>16</v>
      </c>
      <c r="D66" s="390">
        <v>19</v>
      </c>
      <c r="E66" s="390">
        <v>35</v>
      </c>
      <c r="F66" s="390">
        <v>8</v>
      </c>
      <c r="G66" s="390">
        <v>12</v>
      </c>
      <c r="H66" s="390">
        <v>8</v>
      </c>
      <c r="I66" s="390">
        <v>7</v>
      </c>
    </row>
    <row r="67" spans="1:9" ht="12.75" customHeight="1">
      <c r="A67" s="343" t="s">
        <v>582</v>
      </c>
      <c r="B67" s="385"/>
      <c r="C67" s="389">
        <v>0</v>
      </c>
      <c r="D67" s="390">
        <v>1</v>
      </c>
      <c r="E67" s="390">
        <v>1</v>
      </c>
      <c r="F67" s="390">
        <v>0</v>
      </c>
      <c r="G67" s="390">
        <v>0</v>
      </c>
      <c r="H67" s="390">
        <v>0</v>
      </c>
      <c r="I67" s="390">
        <v>1</v>
      </c>
    </row>
    <row r="68" spans="1:9" ht="12.75" customHeight="1">
      <c r="A68" s="343" t="s">
        <v>583</v>
      </c>
      <c r="B68" s="385"/>
      <c r="C68" s="389">
        <v>3</v>
      </c>
      <c r="D68" s="390">
        <v>41</v>
      </c>
      <c r="E68" s="390">
        <v>44</v>
      </c>
      <c r="F68" s="390">
        <v>2</v>
      </c>
      <c r="G68" s="390">
        <v>17</v>
      </c>
      <c r="H68" s="390">
        <v>1</v>
      </c>
      <c r="I68" s="390">
        <v>24</v>
      </c>
    </row>
    <row r="69" spans="1:9" ht="12.75" customHeight="1">
      <c r="A69" s="343" t="s">
        <v>584</v>
      </c>
      <c r="B69" s="385"/>
      <c r="C69" s="389">
        <v>0</v>
      </c>
      <c r="D69" s="390">
        <v>1</v>
      </c>
      <c r="E69" s="390">
        <v>1</v>
      </c>
      <c r="F69" s="390">
        <v>0</v>
      </c>
      <c r="G69" s="390">
        <v>0</v>
      </c>
      <c r="H69" s="390">
        <v>0</v>
      </c>
      <c r="I69" s="390">
        <v>1</v>
      </c>
    </row>
    <row r="70" spans="1:9" ht="12.75" customHeight="1">
      <c r="A70" s="343" t="s">
        <v>585</v>
      </c>
      <c r="B70" s="385"/>
      <c r="C70" s="389">
        <v>1</v>
      </c>
      <c r="D70" s="390">
        <v>2</v>
      </c>
      <c r="E70" s="390">
        <v>3</v>
      </c>
      <c r="F70" s="390">
        <v>1</v>
      </c>
      <c r="G70" s="390">
        <v>2</v>
      </c>
      <c r="H70" s="390">
        <v>0</v>
      </c>
      <c r="I70" s="390">
        <v>0</v>
      </c>
    </row>
    <row r="71" spans="1:9" ht="12.75" customHeight="1">
      <c r="A71" s="343" t="s">
        <v>586</v>
      </c>
      <c r="B71" s="385"/>
      <c r="C71" s="389">
        <v>72</v>
      </c>
      <c r="D71" s="390">
        <v>84</v>
      </c>
      <c r="E71" s="390">
        <v>156</v>
      </c>
      <c r="F71" s="390">
        <v>41</v>
      </c>
      <c r="G71" s="390">
        <v>35</v>
      </c>
      <c r="H71" s="390">
        <v>31</v>
      </c>
      <c r="I71" s="390">
        <v>49</v>
      </c>
    </row>
    <row r="72" spans="1:9" ht="12.75" customHeight="1">
      <c r="A72" s="343" t="s">
        <v>587</v>
      </c>
      <c r="B72" s="385"/>
      <c r="C72" s="389">
        <v>3</v>
      </c>
      <c r="D72" s="390">
        <v>1</v>
      </c>
      <c r="E72" s="390">
        <v>4</v>
      </c>
      <c r="F72" s="390">
        <v>1</v>
      </c>
      <c r="G72" s="390">
        <v>1</v>
      </c>
      <c r="H72" s="390">
        <v>2</v>
      </c>
      <c r="I72" s="390">
        <v>0</v>
      </c>
    </row>
    <row r="73" spans="1:9" ht="12.75" customHeight="1">
      <c r="A73" s="343" t="s">
        <v>588</v>
      </c>
      <c r="B73" s="385"/>
      <c r="C73" s="389">
        <v>25</v>
      </c>
      <c r="D73" s="390">
        <v>73</v>
      </c>
      <c r="E73" s="390">
        <v>98</v>
      </c>
      <c r="F73" s="390">
        <v>18</v>
      </c>
      <c r="G73" s="390">
        <v>34</v>
      </c>
      <c r="H73" s="390">
        <v>7</v>
      </c>
      <c r="I73" s="390">
        <v>39</v>
      </c>
    </row>
    <row r="74" spans="1:9" ht="12.75" customHeight="1">
      <c r="A74" s="343" t="s">
        <v>589</v>
      </c>
      <c r="B74" s="385"/>
      <c r="C74" s="389">
        <v>0</v>
      </c>
      <c r="D74" s="390">
        <v>2</v>
      </c>
      <c r="E74" s="390">
        <v>2</v>
      </c>
      <c r="F74" s="390">
        <v>0</v>
      </c>
      <c r="G74" s="390">
        <v>0</v>
      </c>
      <c r="H74" s="390">
        <v>0</v>
      </c>
      <c r="I74" s="390">
        <v>2</v>
      </c>
    </row>
    <row r="75" spans="1:9" ht="12.75" customHeight="1">
      <c r="A75" s="343" t="s">
        <v>590</v>
      </c>
      <c r="B75" s="385"/>
      <c r="C75" s="389">
        <v>1</v>
      </c>
      <c r="D75" s="390">
        <v>1</v>
      </c>
      <c r="E75" s="390">
        <v>2</v>
      </c>
      <c r="F75" s="390">
        <v>0</v>
      </c>
      <c r="G75" s="390">
        <v>1</v>
      </c>
      <c r="H75" s="390">
        <v>1</v>
      </c>
      <c r="I75" s="390">
        <v>0</v>
      </c>
    </row>
    <row r="76" spans="1:9" ht="12.75" customHeight="1">
      <c r="A76" s="343" t="s">
        <v>591</v>
      </c>
      <c r="B76" s="385"/>
      <c r="C76" s="389">
        <v>2</v>
      </c>
      <c r="D76" s="390">
        <v>0</v>
      </c>
      <c r="E76" s="390">
        <v>2</v>
      </c>
      <c r="F76" s="390">
        <v>0</v>
      </c>
      <c r="G76" s="390">
        <v>0</v>
      </c>
      <c r="H76" s="390">
        <v>2</v>
      </c>
      <c r="I76" s="390">
        <v>0</v>
      </c>
    </row>
    <row r="77" spans="1:9" ht="12.75" customHeight="1">
      <c r="A77" s="343" t="s">
        <v>592</v>
      </c>
      <c r="B77" s="385"/>
      <c r="C77" s="389">
        <v>5</v>
      </c>
      <c r="D77" s="390">
        <v>37</v>
      </c>
      <c r="E77" s="390">
        <v>42</v>
      </c>
      <c r="F77" s="390">
        <v>0</v>
      </c>
      <c r="G77" s="390">
        <v>9</v>
      </c>
      <c r="H77" s="390">
        <v>5</v>
      </c>
      <c r="I77" s="390">
        <v>28</v>
      </c>
    </row>
    <row r="78" spans="1:9" ht="12.75" customHeight="1">
      <c r="A78" s="343" t="s">
        <v>593</v>
      </c>
      <c r="B78" s="385"/>
      <c r="C78" s="389">
        <v>0</v>
      </c>
      <c r="D78" s="390">
        <v>1</v>
      </c>
      <c r="E78" s="390">
        <v>1</v>
      </c>
      <c r="F78" s="390">
        <v>0</v>
      </c>
      <c r="G78" s="390">
        <v>0</v>
      </c>
      <c r="H78" s="390">
        <v>0</v>
      </c>
      <c r="I78" s="390">
        <v>1</v>
      </c>
    </row>
    <row r="79" spans="1:9" ht="12.75" customHeight="1">
      <c r="A79" s="343" t="s">
        <v>594</v>
      </c>
      <c r="B79" s="385"/>
      <c r="C79" s="389">
        <v>1</v>
      </c>
      <c r="D79" s="390">
        <v>0</v>
      </c>
      <c r="E79" s="390">
        <v>1</v>
      </c>
      <c r="F79" s="390">
        <v>0</v>
      </c>
      <c r="G79" s="390">
        <v>0</v>
      </c>
      <c r="H79" s="390">
        <v>1</v>
      </c>
      <c r="I79" s="390">
        <v>0</v>
      </c>
    </row>
    <row r="80" spans="1:9" ht="12.75" customHeight="1">
      <c r="A80" s="343" t="s">
        <v>595</v>
      </c>
      <c r="B80" s="385"/>
      <c r="C80" s="389">
        <v>0</v>
      </c>
      <c r="D80" s="390">
        <v>2</v>
      </c>
      <c r="E80" s="390">
        <v>2</v>
      </c>
      <c r="F80" s="390">
        <v>0</v>
      </c>
      <c r="G80" s="390">
        <v>1</v>
      </c>
      <c r="H80" s="390">
        <v>0</v>
      </c>
      <c r="I80" s="390">
        <v>1</v>
      </c>
    </row>
    <row r="81" spans="1:9" ht="12.75" customHeight="1">
      <c r="A81" s="343" t="s">
        <v>596</v>
      </c>
      <c r="B81" s="385"/>
      <c r="C81" s="389">
        <v>6</v>
      </c>
      <c r="D81" s="390">
        <v>26</v>
      </c>
      <c r="E81" s="390">
        <v>32</v>
      </c>
      <c r="F81" s="390">
        <v>3</v>
      </c>
      <c r="G81" s="390">
        <v>13</v>
      </c>
      <c r="H81" s="390">
        <v>3</v>
      </c>
      <c r="I81" s="390">
        <v>13</v>
      </c>
    </row>
    <row r="82" spans="1:9" ht="12.75" customHeight="1">
      <c r="A82" s="343" t="s">
        <v>597</v>
      </c>
      <c r="B82" s="385"/>
      <c r="C82" s="389">
        <v>4</v>
      </c>
      <c r="D82" s="390">
        <v>10</v>
      </c>
      <c r="E82" s="390">
        <v>14</v>
      </c>
      <c r="F82" s="390">
        <v>2</v>
      </c>
      <c r="G82" s="390">
        <v>5</v>
      </c>
      <c r="H82" s="390">
        <v>2</v>
      </c>
      <c r="I82" s="390">
        <v>5</v>
      </c>
    </row>
    <row r="83" spans="1:9" ht="12.75" customHeight="1">
      <c r="A83" s="343" t="s">
        <v>598</v>
      </c>
      <c r="B83" s="385"/>
      <c r="C83" s="389">
        <v>7</v>
      </c>
      <c r="D83" s="390">
        <v>31</v>
      </c>
      <c r="E83" s="390">
        <v>38</v>
      </c>
      <c r="F83" s="390">
        <v>4</v>
      </c>
      <c r="G83" s="390">
        <v>21</v>
      </c>
      <c r="H83" s="390">
        <v>3</v>
      </c>
      <c r="I83" s="390">
        <v>10</v>
      </c>
    </row>
    <row r="84" spans="1:9" ht="12.75" customHeight="1">
      <c r="A84" s="343" t="s">
        <v>599</v>
      </c>
      <c r="B84" s="385"/>
      <c r="C84" s="389">
        <v>34</v>
      </c>
      <c r="D84" s="390">
        <v>14</v>
      </c>
      <c r="E84" s="390">
        <v>48</v>
      </c>
      <c r="F84" s="390">
        <v>17</v>
      </c>
      <c r="G84" s="390">
        <v>11</v>
      </c>
      <c r="H84" s="390">
        <v>17</v>
      </c>
      <c r="I84" s="390">
        <v>3</v>
      </c>
    </row>
    <row r="85" spans="1:9" ht="12.75" customHeight="1">
      <c r="A85" s="391" t="s">
        <v>600</v>
      </c>
      <c r="B85" s="385"/>
      <c r="C85" s="389">
        <v>1</v>
      </c>
      <c r="D85" s="390">
        <v>0</v>
      </c>
      <c r="E85" s="390">
        <v>1</v>
      </c>
      <c r="F85" s="390">
        <v>0</v>
      </c>
      <c r="G85" s="390">
        <v>0</v>
      </c>
      <c r="H85" s="390">
        <v>1</v>
      </c>
      <c r="I85" s="390">
        <v>0</v>
      </c>
    </row>
    <row r="86" spans="1:9" ht="12.75" customHeight="1">
      <c r="A86" s="343" t="s">
        <v>601</v>
      </c>
      <c r="B86" s="385"/>
      <c r="C86" s="389">
        <v>1</v>
      </c>
      <c r="D86" s="390">
        <v>3</v>
      </c>
      <c r="E86" s="390">
        <v>4</v>
      </c>
      <c r="F86" s="390">
        <v>1</v>
      </c>
      <c r="G86" s="390">
        <v>3</v>
      </c>
      <c r="H86" s="390">
        <v>0</v>
      </c>
      <c r="I86" s="390">
        <v>0</v>
      </c>
    </row>
    <row r="87" spans="1:9" ht="12.75" customHeight="1">
      <c r="A87" s="391" t="s">
        <v>602</v>
      </c>
      <c r="B87" s="385"/>
      <c r="C87" s="389">
        <v>6</v>
      </c>
      <c r="D87" s="390">
        <v>27</v>
      </c>
      <c r="E87" s="390">
        <v>33</v>
      </c>
      <c r="F87" s="390">
        <v>5</v>
      </c>
      <c r="G87" s="390">
        <v>10</v>
      </c>
      <c r="H87" s="390">
        <v>1</v>
      </c>
      <c r="I87" s="390">
        <v>17</v>
      </c>
    </row>
    <row r="88" spans="1:9" ht="12.75" customHeight="1">
      <c r="A88" s="391" t="s">
        <v>603</v>
      </c>
      <c r="B88" s="392"/>
      <c r="C88" s="393">
        <v>1</v>
      </c>
      <c r="D88" s="394">
        <v>0</v>
      </c>
      <c r="E88" s="394">
        <v>1</v>
      </c>
      <c r="F88" s="394">
        <v>1</v>
      </c>
      <c r="G88" s="394">
        <v>0</v>
      </c>
      <c r="H88" s="394">
        <v>0</v>
      </c>
      <c r="I88" s="394">
        <v>0</v>
      </c>
    </row>
    <row r="89" spans="1:9" ht="12.75" customHeight="1">
      <c r="A89" s="391" t="s">
        <v>604</v>
      </c>
      <c r="B89" s="392"/>
      <c r="C89" s="393">
        <v>0</v>
      </c>
      <c r="D89" s="394">
        <v>1</v>
      </c>
      <c r="E89" s="394">
        <v>1</v>
      </c>
      <c r="F89" s="394">
        <v>0</v>
      </c>
      <c r="G89" s="394">
        <v>0</v>
      </c>
      <c r="H89" s="394">
        <v>0</v>
      </c>
      <c r="I89" s="394">
        <v>1</v>
      </c>
    </row>
    <row r="90" spans="1:9" ht="12.75" customHeight="1">
      <c r="A90" s="343" t="s">
        <v>605</v>
      </c>
      <c r="B90" s="392"/>
      <c r="C90" s="393">
        <v>1</v>
      </c>
      <c r="D90" s="394">
        <v>0</v>
      </c>
      <c r="E90" s="394">
        <v>1</v>
      </c>
      <c r="F90" s="394">
        <v>0</v>
      </c>
      <c r="G90" s="394">
        <v>0</v>
      </c>
      <c r="H90" s="394">
        <v>1</v>
      </c>
      <c r="I90" s="394">
        <v>0</v>
      </c>
    </row>
    <row r="91" spans="1:9" ht="12.75" customHeight="1">
      <c r="A91" s="391" t="s">
        <v>606</v>
      </c>
      <c r="B91" s="392"/>
      <c r="C91" s="393">
        <v>0</v>
      </c>
      <c r="D91" s="394">
        <v>1</v>
      </c>
      <c r="E91" s="394">
        <v>1</v>
      </c>
      <c r="F91" s="394">
        <v>0</v>
      </c>
      <c r="G91" s="394">
        <v>1</v>
      </c>
      <c r="H91" s="394">
        <v>0</v>
      </c>
      <c r="I91" s="394">
        <v>0</v>
      </c>
    </row>
    <row r="92" spans="1:9" ht="12.75" customHeight="1">
      <c r="A92" s="391" t="s">
        <v>607</v>
      </c>
      <c r="B92" s="392"/>
      <c r="C92" s="393">
        <v>1</v>
      </c>
      <c r="D92" s="394">
        <v>0</v>
      </c>
      <c r="E92" s="394">
        <v>1</v>
      </c>
      <c r="F92" s="394">
        <v>0</v>
      </c>
      <c r="G92" s="394">
        <v>0</v>
      </c>
      <c r="H92" s="394">
        <v>1</v>
      </c>
      <c r="I92" s="394">
        <v>0</v>
      </c>
    </row>
    <row r="93" spans="1:9" ht="12.75" customHeight="1">
      <c r="A93" s="391" t="s">
        <v>608</v>
      </c>
      <c r="B93" s="392"/>
      <c r="C93" s="393">
        <v>2</v>
      </c>
      <c r="D93" s="394">
        <v>0</v>
      </c>
      <c r="E93" s="394">
        <v>2</v>
      </c>
      <c r="F93" s="394">
        <v>0</v>
      </c>
      <c r="G93" s="394">
        <v>0</v>
      </c>
      <c r="H93" s="394">
        <v>2</v>
      </c>
      <c r="I93" s="394">
        <v>0</v>
      </c>
    </row>
    <row r="94" spans="1:9" ht="12.75" customHeight="1">
      <c r="A94" s="391" t="s">
        <v>609</v>
      </c>
      <c r="B94" s="392"/>
      <c r="C94" s="393">
        <v>1</v>
      </c>
      <c r="D94" s="394">
        <v>1</v>
      </c>
      <c r="E94" s="394">
        <v>2</v>
      </c>
      <c r="F94" s="394">
        <v>1</v>
      </c>
      <c r="G94" s="394">
        <v>0</v>
      </c>
      <c r="H94" s="394">
        <v>0</v>
      </c>
      <c r="I94" s="394">
        <v>1</v>
      </c>
    </row>
    <row r="95" spans="1:9" ht="12.75" customHeight="1">
      <c r="A95" s="391" t="s">
        <v>610</v>
      </c>
      <c r="B95" s="392"/>
      <c r="C95" s="393">
        <v>2</v>
      </c>
      <c r="D95" s="394">
        <v>0</v>
      </c>
      <c r="E95" s="394">
        <v>2</v>
      </c>
      <c r="F95" s="394">
        <v>2</v>
      </c>
      <c r="G95" s="394">
        <v>0</v>
      </c>
      <c r="H95" s="394">
        <v>0</v>
      </c>
      <c r="I95" s="394">
        <v>0</v>
      </c>
    </row>
    <row r="96" spans="1:9" ht="12.75" customHeight="1">
      <c r="A96" s="391" t="s">
        <v>611</v>
      </c>
      <c r="B96" s="392"/>
      <c r="C96" s="393">
        <v>41</v>
      </c>
      <c r="D96" s="394">
        <v>47</v>
      </c>
      <c r="E96" s="394">
        <v>88</v>
      </c>
      <c r="F96" s="394">
        <v>19</v>
      </c>
      <c r="G96" s="394">
        <v>27</v>
      </c>
      <c r="H96" s="394">
        <v>22</v>
      </c>
      <c r="I96" s="394">
        <v>20</v>
      </c>
    </row>
    <row r="97" spans="1:9" ht="12.75" customHeight="1">
      <c r="A97" s="391" t="s">
        <v>612</v>
      </c>
      <c r="B97" s="392"/>
      <c r="C97" s="393">
        <v>1</v>
      </c>
      <c r="D97" s="394">
        <v>1</v>
      </c>
      <c r="E97" s="394">
        <v>2</v>
      </c>
      <c r="F97" s="394">
        <v>1</v>
      </c>
      <c r="G97" s="394">
        <v>0</v>
      </c>
      <c r="H97" s="394">
        <v>0</v>
      </c>
      <c r="I97" s="394">
        <v>1</v>
      </c>
    </row>
    <row r="98" spans="1:9" ht="11.25">
      <c r="A98" s="391" t="s">
        <v>613</v>
      </c>
      <c r="B98" s="395"/>
      <c r="C98" s="393">
        <v>1</v>
      </c>
      <c r="D98" s="394">
        <v>0</v>
      </c>
      <c r="E98" s="394">
        <v>1</v>
      </c>
      <c r="F98" s="394">
        <v>1</v>
      </c>
      <c r="G98" s="394">
        <v>0</v>
      </c>
      <c r="H98" s="394">
        <v>0</v>
      </c>
      <c r="I98" s="394">
        <v>0</v>
      </c>
    </row>
    <row r="99" spans="1:9" ht="11.25">
      <c r="A99" s="343" t="s">
        <v>614</v>
      </c>
      <c r="B99" s="395"/>
      <c r="C99" s="393">
        <v>90</v>
      </c>
      <c r="D99" s="394">
        <v>97</v>
      </c>
      <c r="E99" s="394">
        <v>187</v>
      </c>
      <c r="F99" s="394">
        <v>51</v>
      </c>
      <c r="G99" s="394">
        <v>55</v>
      </c>
      <c r="H99" s="394">
        <v>39</v>
      </c>
      <c r="I99" s="394">
        <v>42</v>
      </c>
    </row>
    <row r="100" spans="1:9" ht="11.25">
      <c r="A100" s="343" t="s">
        <v>615</v>
      </c>
      <c r="B100" s="392"/>
      <c r="C100" s="393">
        <v>16</v>
      </c>
      <c r="D100" s="394">
        <v>61</v>
      </c>
      <c r="E100" s="394">
        <v>77</v>
      </c>
      <c r="F100" s="394">
        <v>6</v>
      </c>
      <c r="G100" s="394">
        <v>27</v>
      </c>
      <c r="H100" s="394">
        <v>10</v>
      </c>
      <c r="I100" s="394">
        <v>34</v>
      </c>
    </row>
    <row r="101" spans="1:9" ht="11.25">
      <c r="A101" s="343" t="s">
        <v>616</v>
      </c>
      <c r="B101" s="392"/>
      <c r="C101" s="393">
        <v>0</v>
      </c>
      <c r="D101" s="394">
        <v>2</v>
      </c>
      <c r="E101" s="394">
        <v>2</v>
      </c>
      <c r="F101" s="394">
        <v>0</v>
      </c>
      <c r="G101" s="394">
        <v>0</v>
      </c>
      <c r="H101" s="394">
        <v>0</v>
      </c>
      <c r="I101" s="394">
        <v>2</v>
      </c>
    </row>
    <row r="102" spans="1:9" ht="11.25">
      <c r="A102" s="343" t="s">
        <v>617</v>
      </c>
      <c r="B102" s="381"/>
      <c r="C102" s="386">
        <v>1</v>
      </c>
      <c r="D102" s="387">
        <v>1</v>
      </c>
      <c r="E102" s="387">
        <v>2</v>
      </c>
      <c r="F102" s="387">
        <v>0</v>
      </c>
      <c r="G102" s="387">
        <v>0</v>
      </c>
      <c r="H102" s="387">
        <v>1</v>
      </c>
      <c r="I102" s="387">
        <v>1</v>
      </c>
    </row>
    <row r="103" spans="1:9" ht="11.25">
      <c r="A103" s="343" t="s">
        <v>618</v>
      </c>
      <c r="B103" s="381"/>
      <c r="C103" s="386">
        <v>12</v>
      </c>
      <c r="D103" s="387">
        <v>44</v>
      </c>
      <c r="E103" s="387">
        <v>56</v>
      </c>
      <c r="F103" s="387">
        <v>5</v>
      </c>
      <c r="G103" s="387">
        <v>21</v>
      </c>
      <c r="H103" s="387">
        <v>7</v>
      </c>
      <c r="I103" s="387">
        <v>23</v>
      </c>
    </row>
    <row r="104" spans="1:9" ht="11.25">
      <c r="A104" s="343" t="s">
        <v>619</v>
      </c>
      <c r="B104" s="381"/>
      <c r="C104" s="386">
        <v>0</v>
      </c>
      <c r="D104" s="387">
        <v>2</v>
      </c>
      <c r="E104" s="387">
        <v>2</v>
      </c>
      <c r="F104" s="387">
        <v>0</v>
      </c>
      <c r="G104" s="387">
        <v>0</v>
      </c>
      <c r="H104" s="387">
        <v>0</v>
      </c>
      <c r="I104" s="387">
        <v>2</v>
      </c>
    </row>
    <row r="105" spans="1:9" ht="11.25">
      <c r="A105" s="343" t="s">
        <v>620</v>
      </c>
      <c r="B105" s="381"/>
      <c r="C105" s="386">
        <v>1</v>
      </c>
      <c r="D105" s="387">
        <v>0</v>
      </c>
      <c r="E105" s="387">
        <v>1</v>
      </c>
      <c r="F105" s="387">
        <v>1</v>
      </c>
      <c r="G105" s="387">
        <v>0</v>
      </c>
      <c r="H105" s="387">
        <v>0</v>
      </c>
      <c r="I105" s="387">
        <v>0</v>
      </c>
    </row>
    <row r="106" spans="1:9" ht="11.25">
      <c r="A106" s="343" t="s">
        <v>621</v>
      </c>
      <c r="B106" s="381"/>
      <c r="C106" s="386">
        <v>14</v>
      </c>
      <c r="D106" s="387">
        <v>32</v>
      </c>
      <c r="E106" s="387">
        <v>46</v>
      </c>
      <c r="F106" s="387">
        <v>8</v>
      </c>
      <c r="G106" s="387">
        <v>18</v>
      </c>
      <c r="H106" s="387">
        <v>6</v>
      </c>
      <c r="I106" s="387">
        <v>14</v>
      </c>
    </row>
    <row r="107" spans="1:9" ht="11.25">
      <c r="A107" s="343" t="s">
        <v>622</v>
      </c>
      <c r="B107" s="381"/>
      <c r="C107" s="386">
        <v>8</v>
      </c>
      <c r="D107" s="387">
        <v>28</v>
      </c>
      <c r="E107" s="387">
        <v>36</v>
      </c>
      <c r="F107" s="387">
        <v>4</v>
      </c>
      <c r="G107" s="387">
        <v>10</v>
      </c>
      <c r="H107" s="387">
        <v>4</v>
      </c>
      <c r="I107" s="387">
        <v>18</v>
      </c>
    </row>
    <row r="108" spans="1:9" ht="11.25">
      <c r="A108" s="343" t="s">
        <v>623</v>
      </c>
      <c r="B108" s="381"/>
      <c r="C108" s="386">
        <v>1</v>
      </c>
      <c r="D108" s="387">
        <v>0</v>
      </c>
      <c r="E108" s="387">
        <v>1</v>
      </c>
      <c r="F108" s="387">
        <v>1</v>
      </c>
      <c r="G108" s="387">
        <v>0</v>
      </c>
      <c r="H108" s="387">
        <v>0</v>
      </c>
      <c r="I108" s="387">
        <v>0</v>
      </c>
    </row>
    <row r="109" spans="1:9" ht="11.25">
      <c r="A109" s="396" t="s">
        <v>624</v>
      </c>
      <c r="B109" s="380"/>
      <c r="C109" s="397">
        <v>71</v>
      </c>
      <c r="D109" s="398">
        <v>52</v>
      </c>
      <c r="E109" s="398">
        <v>123</v>
      </c>
      <c r="F109" s="398">
        <v>36</v>
      </c>
      <c r="G109" s="398">
        <v>30</v>
      </c>
      <c r="H109" s="398">
        <v>35</v>
      </c>
      <c r="I109" s="398">
        <v>22</v>
      </c>
    </row>
    <row r="110" spans="1:9" ht="11.25">
      <c r="A110" s="343" t="s">
        <v>625</v>
      </c>
      <c r="B110" s="381"/>
      <c r="C110" s="386">
        <v>1</v>
      </c>
      <c r="D110" s="387">
        <v>0</v>
      </c>
      <c r="E110" s="387">
        <v>1</v>
      </c>
      <c r="F110" s="387">
        <v>1</v>
      </c>
      <c r="G110" s="387">
        <v>0</v>
      </c>
      <c r="H110" s="387">
        <v>0</v>
      </c>
      <c r="I110" s="387">
        <v>0</v>
      </c>
    </row>
    <row r="111" spans="1:9" ht="11.25">
      <c r="A111" s="343" t="s">
        <v>626</v>
      </c>
      <c r="B111" s="381"/>
      <c r="C111" s="386">
        <v>5</v>
      </c>
      <c r="D111" s="387">
        <v>5</v>
      </c>
      <c r="E111" s="387">
        <v>10</v>
      </c>
      <c r="F111" s="387">
        <v>2</v>
      </c>
      <c r="G111" s="387">
        <v>2</v>
      </c>
      <c r="H111" s="387">
        <v>3</v>
      </c>
      <c r="I111" s="387">
        <v>3</v>
      </c>
    </row>
    <row r="112" spans="1:9" ht="11.25">
      <c r="A112" s="343" t="s">
        <v>627</v>
      </c>
      <c r="B112" s="381"/>
      <c r="C112" s="386">
        <v>1</v>
      </c>
      <c r="D112" s="387">
        <v>13</v>
      </c>
      <c r="E112" s="387">
        <v>14</v>
      </c>
      <c r="F112" s="387">
        <v>1</v>
      </c>
      <c r="G112" s="387">
        <v>11</v>
      </c>
      <c r="H112" s="387">
        <v>0</v>
      </c>
      <c r="I112" s="387">
        <v>2</v>
      </c>
    </row>
    <row r="113" spans="1:9" ht="11.25">
      <c r="A113" s="343" t="s">
        <v>628</v>
      </c>
      <c r="B113" s="381"/>
      <c r="C113" s="386">
        <v>10</v>
      </c>
      <c r="D113" s="387">
        <v>5</v>
      </c>
      <c r="E113" s="387">
        <v>15</v>
      </c>
      <c r="F113" s="387">
        <v>6</v>
      </c>
      <c r="G113" s="387">
        <v>1</v>
      </c>
      <c r="H113" s="387">
        <v>4</v>
      </c>
      <c r="I113" s="387">
        <v>4</v>
      </c>
    </row>
    <row r="114" spans="1:9" ht="11.25">
      <c r="A114" s="343" t="s">
        <v>629</v>
      </c>
      <c r="B114" s="381"/>
      <c r="C114" s="386">
        <v>1</v>
      </c>
      <c r="D114" s="387">
        <v>0</v>
      </c>
      <c r="E114" s="387">
        <v>1</v>
      </c>
      <c r="F114" s="387">
        <v>1</v>
      </c>
      <c r="G114" s="387">
        <v>0</v>
      </c>
      <c r="H114" s="387">
        <v>0</v>
      </c>
      <c r="I114" s="387">
        <v>0</v>
      </c>
    </row>
    <row r="115" spans="1:9" ht="11.25">
      <c r="A115" s="343" t="s">
        <v>630</v>
      </c>
      <c r="B115" s="381"/>
      <c r="C115" s="386">
        <v>1</v>
      </c>
      <c r="D115" s="387">
        <v>2</v>
      </c>
      <c r="E115" s="387">
        <v>3</v>
      </c>
      <c r="F115" s="387">
        <v>0</v>
      </c>
      <c r="G115" s="387">
        <v>1</v>
      </c>
      <c r="H115" s="387">
        <v>1</v>
      </c>
      <c r="I115" s="387">
        <v>1</v>
      </c>
    </row>
    <row r="116" spans="1:9" ht="11.25">
      <c r="A116" s="343" t="s">
        <v>631</v>
      </c>
      <c r="B116" s="381"/>
      <c r="C116" s="386">
        <v>1</v>
      </c>
      <c r="D116" s="387">
        <v>0</v>
      </c>
      <c r="E116" s="387">
        <v>1</v>
      </c>
      <c r="F116" s="387">
        <v>0</v>
      </c>
      <c r="G116" s="387">
        <v>0</v>
      </c>
      <c r="H116" s="387">
        <v>1</v>
      </c>
      <c r="I116" s="387">
        <v>0</v>
      </c>
    </row>
    <row r="117" spans="1:9" s="399" customFormat="1" ht="11.25">
      <c r="A117" s="343" t="s">
        <v>632</v>
      </c>
      <c r="B117" s="381"/>
      <c r="C117" s="386">
        <v>26</v>
      </c>
      <c r="D117" s="387">
        <v>70</v>
      </c>
      <c r="E117" s="387">
        <v>96</v>
      </c>
      <c r="F117" s="387">
        <v>15</v>
      </c>
      <c r="G117" s="387">
        <v>37</v>
      </c>
      <c r="H117" s="387">
        <v>11</v>
      </c>
      <c r="I117" s="387">
        <v>33</v>
      </c>
    </row>
    <row r="118" spans="1:9" ht="11.25">
      <c r="A118" s="165" t="s">
        <v>37</v>
      </c>
      <c r="B118" s="165"/>
      <c r="C118" s="165"/>
      <c r="D118" s="165"/>
      <c r="E118" s="165"/>
      <c r="F118" s="165"/>
      <c r="G118" s="165"/>
      <c r="H118" s="165"/>
      <c r="I118" s="165"/>
    </row>
    <row r="119" spans="1:9" ht="11.25">
      <c r="A119" s="695" t="s">
        <v>475</v>
      </c>
      <c r="B119" s="695"/>
      <c r="C119" s="695"/>
      <c r="D119" s="695"/>
      <c r="E119" s="695"/>
      <c r="F119" s="695"/>
      <c r="G119" s="695"/>
      <c r="H119" s="695"/>
      <c r="I119" s="695"/>
    </row>
  </sheetData>
  <sheetProtection/>
  <mergeCells count="16">
    <mergeCell ref="A119:I119"/>
    <mergeCell ref="A58:I58"/>
    <mergeCell ref="A59:I59"/>
    <mergeCell ref="A60:I60"/>
    <mergeCell ref="A61:A63"/>
    <mergeCell ref="C61:E62"/>
    <mergeCell ref="F61:I61"/>
    <mergeCell ref="F62:G62"/>
    <mergeCell ref="H62:I62"/>
    <mergeCell ref="A1:I1"/>
    <mergeCell ref="A2:I2"/>
    <mergeCell ref="A3:A5"/>
    <mergeCell ref="C3:E4"/>
    <mergeCell ref="F3:I3"/>
    <mergeCell ref="F4:G4"/>
    <mergeCell ref="H4:I4"/>
  </mergeCells>
  <printOptions/>
  <pageMargins left="0.5905511811023623" right="0.5905511811023623" top="0.5905511811023623" bottom="0.7874015748031497" header="0.31496062992125984" footer="0.31496062992125984"/>
  <pageSetup firstPageNumber="16" useFirstPageNumber="1" horizontalDpi="600" verticalDpi="600" orientation="portrait" paperSize="9" r:id="rId2"/>
  <headerFooter alignWithMargins="0">
    <oddHeader>&amp;C&amp;"Arial,Standard"&amp;8-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Greubel, Sabine (LfStaD)</dc:creator>
  <cp:keywords/>
  <dc:description/>
  <cp:lastModifiedBy>Weber, Ulrike (LfStaD)</cp:lastModifiedBy>
  <cp:lastPrinted>2013-06-12T10:17:16Z</cp:lastPrinted>
  <dcterms:created xsi:type="dcterms:W3CDTF">2013-03-19T11:59:38Z</dcterms:created>
  <dcterms:modified xsi:type="dcterms:W3CDTF">2013-06-25T05:01:51Z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