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240" windowWidth="15180" windowHeight="8715" tabRatio="718" firstSheet="8" activeTab="22"/>
  </bookViews>
  <sheets>
    <sheet name="Tab1" sheetId="1" r:id="rId1"/>
    <sheet name="Tab2.1" sheetId="2" r:id="rId2"/>
    <sheet name="Tab2.1." sheetId="3" r:id="rId3"/>
    <sheet name="Tab2.2" sheetId="4" r:id="rId4"/>
    <sheet name="Tab2.2." sheetId="5" r:id="rId5"/>
    <sheet name="Tab2.3" sheetId="6" r:id="rId6"/>
    <sheet name="Tab2.3." sheetId="7" r:id="rId7"/>
    <sheet name="Tab3.1 " sheetId="8" r:id="rId8"/>
    <sheet name="Tab3.2" sheetId="9" r:id="rId9"/>
    <sheet name="Tab3.3." sheetId="10" r:id="rId10"/>
    <sheet name="Tab4" sheetId="11" r:id="rId11"/>
    <sheet name="Tab5.1" sheetId="12" r:id="rId12"/>
    <sheet name="Tab5.2 " sheetId="13" r:id="rId13"/>
    <sheet name="Tab6" sheetId="14" r:id="rId14"/>
    <sheet name="Tab7" sheetId="15" r:id="rId15"/>
    <sheet name="Tab8" sheetId="16" r:id="rId16"/>
    <sheet name="Tab9" sheetId="17" r:id="rId17"/>
    <sheet name="Tab10+11" sheetId="18" r:id="rId18"/>
    <sheet name="Tab 12" sheetId="19" r:id="rId19"/>
    <sheet name="Tab13" sheetId="20" r:id="rId20"/>
    <sheet name="S.41" sheetId="21" r:id="rId21"/>
    <sheet name="Tab 14_15" sheetId="22" r:id="rId22"/>
    <sheet name="Tab 16" sheetId="23" r:id="rId23"/>
    <sheet name="Tab 16.2" sheetId="24" r:id="rId24"/>
    <sheet name="Tab 16.3" sheetId="25" r:id="rId25"/>
    <sheet name="Tab 17" sheetId="26" r:id="rId26"/>
    <sheet name="Tab17. 2" sheetId="27" r:id="rId27"/>
    <sheet name="Tab17. 3" sheetId="28" r:id="rId28"/>
    <sheet name="Tab18" sheetId="29" r:id="rId29"/>
    <sheet name="Tab18.2" sheetId="30" r:id="rId30"/>
    <sheet name="Tab18.3" sheetId="31" r:id="rId31"/>
  </sheets>
  <definedNames>
    <definedName name="_xlnm.Print_Area" localSheetId="0">'Tab1'!$A$1:$G$39</definedName>
    <definedName name="_xlnm.Print_Area" localSheetId="13">'Tab6'!$A$1:$I$68</definedName>
    <definedName name="_xlnm.Print_Area" localSheetId="14">'Tab7'!$A$4:$L$80</definedName>
    <definedName name="_xlnm.Print_Area" localSheetId="15">'Tab8'!$A$3:$L$99</definedName>
  </definedNames>
  <calcPr fullCalcOnLoad="1"/>
</workbook>
</file>

<file path=xl/comments29.xml><?xml version="1.0" encoding="utf-8"?>
<comments xmlns="http://schemas.openxmlformats.org/spreadsheetml/2006/main">
  <authors>
    <author>Schm?ger, Heidelind (LfStaD)</author>
  </authors>
  <commentList>
    <comment ref="A3" authorId="0">
      <text>
        <r>
          <rPr>
            <b/>
            <sz val="9"/>
            <rFont val="Tahoma"/>
            <family val="2"/>
          </rPr>
          <t>Schmöger, Heidelind (LfStaD):</t>
        </r>
        <r>
          <rPr>
            <sz val="9"/>
            <rFont val="Tahoma"/>
            <family val="2"/>
          </rPr>
          <t xml:space="preserve">
Tabelle 20
</t>
        </r>
      </text>
    </comment>
  </commentList>
</comments>
</file>

<file path=xl/sharedStrings.xml><?xml version="1.0" encoding="utf-8"?>
<sst xmlns="http://schemas.openxmlformats.org/spreadsheetml/2006/main" count="4487" uniqueCount="646">
  <si>
    <t>Geschlecht</t>
  </si>
  <si>
    <t>Insgesamt</t>
  </si>
  <si>
    <t>verwandt</t>
  </si>
  <si>
    <t>Stiefvater/ Stiefmutter</t>
  </si>
  <si>
    <t>nicht verwandt</t>
  </si>
  <si>
    <t>deutsch</t>
  </si>
  <si>
    <t>nicht-deutsch</t>
  </si>
  <si>
    <t>deutsch/ nicht-deutsch</t>
  </si>
  <si>
    <t>Männlich</t>
  </si>
  <si>
    <t>Weiblich</t>
  </si>
  <si>
    <t>Deutsche</t>
  </si>
  <si>
    <t>Zusammen</t>
  </si>
  <si>
    <t>männlich</t>
  </si>
  <si>
    <t>weiblich</t>
  </si>
  <si>
    <t>Nichtdeutsche</t>
  </si>
  <si>
    <t>Altersgruppen sowie nach dem Verwandtschaftsverhältnis zu den</t>
  </si>
  <si>
    <t>3-6</t>
  </si>
  <si>
    <t>6-12</t>
  </si>
  <si>
    <t>unter                   3</t>
  </si>
  <si>
    <t>Europa</t>
  </si>
  <si>
    <t>zusammen</t>
  </si>
  <si>
    <t>Adoptionspflege bzw. des -verfahrens und Altersgruppen sowie nach Familien-</t>
  </si>
  <si>
    <t>Adoptiveltern; Angenommene mit ersetzter Einwilligung</t>
  </si>
  <si>
    <t>Ledige Eltern/ Elternteile</t>
  </si>
  <si>
    <t>Art der Unterbringung der Kinder und</t>
  </si>
  <si>
    <t>Jugendlichen</t>
  </si>
  <si>
    <t>leibliche Eltern</t>
  </si>
  <si>
    <t>leiblicher Elternteil mit Stief-</t>
  </si>
  <si>
    <t>elternteil oder Partner</t>
  </si>
  <si>
    <t>Pflegefamilie</t>
  </si>
  <si>
    <t>Heim</t>
  </si>
  <si>
    <t>Krankenhaus</t>
  </si>
  <si>
    <t>unbekannt</t>
  </si>
  <si>
    <t>Verheiratet zusammenlebende Eltern/</t>
  </si>
  <si>
    <t>Elternteile</t>
  </si>
  <si>
    <t xml:space="preserve">  elternteil oder Partner</t>
  </si>
  <si>
    <t>Sonstige</t>
  </si>
  <si>
    <t>nicht        verwandt</t>
  </si>
  <si>
    <t>Gegenstand der Nachweisung</t>
  </si>
  <si>
    <t>Im Berichtsjahr</t>
  </si>
  <si>
    <t>Aufgehobene Adoptionen</t>
  </si>
  <si>
    <t>Am Jahresende</t>
  </si>
  <si>
    <t>Zur Adoption vorgemerkte Kinder</t>
  </si>
  <si>
    <t>und Jugendliche</t>
  </si>
  <si>
    <t>In Adoptionspflege untergebrachte</t>
  </si>
  <si>
    <t>Kinder und Jugendliche</t>
  </si>
  <si>
    <t>Träger</t>
  </si>
  <si>
    <t>Träger der öffentlichen Jugendhilfe</t>
  </si>
  <si>
    <t>Träger der freien Jugendhilfe</t>
  </si>
  <si>
    <t>Amtsvormundschaft sowie mit Beistandschaften</t>
  </si>
  <si>
    <t>Kinder und Jugendliche am Jahresende</t>
  </si>
  <si>
    <t>insgesamt</t>
  </si>
  <si>
    <t>bestellte Amtsvormund- schaft</t>
  </si>
  <si>
    <t>mit Beistand- schaften</t>
  </si>
  <si>
    <t>Anzahl</t>
  </si>
  <si>
    <t>Prozent</t>
  </si>
  <si>
    <t>in Vollpflege</t>
  </si>
  <si>
    <t>in Wochenpflege</t>
  </si>
  <si>
    <t>davon</t>
  </si>
  <si>
    <t>auf eigenen Wunsch</t>
  </si>
  <si>
    <t>davon (Sp. 1) Unterbringung während der Maßnahme</t>
  </si>
  <si>
    <t>Aufenthalt vor der Maßnahme</t>
  </si>
  <si>
    <t>bei den Eltern</t>
  </si>
  <si>
    <t>bei einem Elternteil mit Stief-</t>
  </si>
  <si>
    <t>in einer Pflegefamilie</t>
  </si>
  <si>
    <t>bei einer sonstigen Person</t>
  </si>
  <si>
    <t>betreuten Wohnform</t>
  </si>
  <si>
    <t>in einer Wohngemeinschaft</t>
  </si>
  <si>
    <t>in eigener Wohnung</t>
  </si>
  <si>
    <t>ohne feste Unterkunft</t>
  </si>
  <si>
    <t>während der Maßnahme, Art der Maßnahme und Trägergruppen</t>
  </si>
  <si>
    <t>Hilfeart</t>
  </si>
  <si>
    <t xml:space="preserve">Begonnene </t>
  </si>
  <si>
    <t>Beendete</t>
  </si>
  <si>
    <t>Hilfen/
Beratungen
am 31.12.</t>
  </si>
  <si>
    <t>Träger der</t>
  </si>
  <si>
    <t>Hilfen/Beratungen</t>
  </si>
  <si>
    <t>öffentlichen
Jugendhilfe
am 31.12.</t>
  </si>
  <si>
    <t>freien
Jugendhilfe
am 31.12.</t>
  </si>
  <si>
    <t xml:space="preserve">Familienorientierte Hilfen </t>
  </si>
  <si>
    <t>Hilfe zur Erziehung § 27</t>
  </si>
  <si>
    <t>Sozialpädagogische Familienhilfe nach § 31</t>
  </si>
  <si>
    <t>Hilfe orientiert am jungen Menschen</t>
  </si>
  <si>
    <t>Erziehungsberatung nach § 28</t>
  </si>
  <si>
    <t>Soziale Gruppenarbeit nach § 29</t>
  </si>
  <si>
    <t>Einzelbetreuung nach § 30</t>
  </si>
  <si>
    <t xml:space="preserve">Erziehung in einer Tagesgruppe § 32 </t>
  </si>
  <si>
    <t xml:space="preserve">Vollzeitpflege § 33 </t>
  </si>
  <si>
    <t>Heimerziehung, sonstige betreute Wohnform § 34</t>
  </si>
  <si>
    <t>Intensive sozialpädagogische Einzelbetreuung § 35</t>
  </si>
  <si>
    <t>Eingliederungshilfe für seelisch behinderte</t>
  </si>
  <si>
    <t xml:space="preserve">Insgesamt </t>
  </si>
  <si>
    <t>Statistik der Kinder-</t>
  </si>
  <si>
    <t>und Jugendhilfe Teil I</t>
  </si>
  <si>
    <t>Erzieherische Hilfe, Eingliederungshilfe für seelisch</t>
  </si>
  <si>
    <t>2.1 Begonnene</t>
  </si>
  <si>
    <t>nach Art der Hilfe</t>
  </si>
  <si>
    <t>Nachrichtlich</t>
  </si>
  <si>
    <t>Hilfe zur
Erziehung
§ 27</t>
  </si>
  <si>
    <t>Erziehungs-
beratung
§ 28</t>
  </si>
  <si>
    <t>Soziale
Gruppen-
arbeit
§ 29</t>
  </si>
  <si>
    <t>Einzel-
betreuung
§ 30</t>
  </si>
  <si>
    <t>Sozialpäda-
gogische
Familien-
hilfe
§ 31</t>
  </si>
  <si>
    <t>Erziehung
in einer
Tages-
gruppe
 § 32</t>
  </si>
  <si>
    <t>Vollzeit-
pflege 
§ 33</t>
  </si>
  <si>
    <t>Heimer-
ziehung,
sonstige
betreute
Wohnform
§ 34</t>
  </si>
  <si>
    <t>Intensive
sozialpäda-
gogische
Einzelbe-
treuung
§ 35</t>
  </si>
  <si>
    <t>Eingliede-
rungshilfe für
seelisch be-
hinderte
junge
Menschen
§ 35 a</t>
  </si>
  <si>
    <t>ambulante
Hilfen
§§ 29-32,
§ 27
(vorrangig
ambulant/
teilstationär)</t>
  </si>
  <si>
    <t>stationäre
Hilfen
§§ 33, 34,
§ 27
(vorrangig
stationär)</t>
  </si>
  <si>
    <t xml:space="preserve"> </t>
  </si>
  <si>
    <t xml:space="preserve">   ausländische Herkunft </t>
  </si>
  <si>
    <t>mindestens eines</t>
  </si>
  <si>
    <t>Elternteils</t>
  </si>
  <si>
    <t xml:space="preserve">   in der Familie wird </t>
  </si>
  <si>
    <t>deutsch gesprochen</t>
  </si>
  <si>
    <t>2.2 Beendete</t>
  </si>
  <si>
    <t>2.3 Hilfen/</t>
  </si>
  <si>
    <t>Beratungen am 31.12.</t>
  </si>
  <si>
    <t>nach Art der Hilfe und Art des durchführenden Trägers</t>
  </si>
  <si>
    <t>3.1  Begonnene Hilfen/</t>
  </si>
  <si>
    <t xml:space="preserve">Beratungen     </t>
  </si>
  <si>
    <t>Jugendhilfe</t>
  </si>
  <si>
    <t>Arbeiterwohlfahrt oder deren</t>
  </si>
  <si>
    <t>Deutscher paritätischer Wohl-</t>
  </si>
  <si>
    <t>fahrtsverband oder dessen</t>
  </si>
  <si>
    <t>Mitgliedsorganisation</t>
  </si>
  <si>
    <t>Deutsches Rotes Kreuz oder</t>
  </si>
  <si>
    <t>dessen Mitgliedsorganisation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</si>
  <si>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</si>
  <si>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</si>
  <si>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</si>
  <si>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</si>
  <si>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</si>
  <si>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</si>
  <si>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übrige anerkannte Träger der</t>
  </si>
  <si>
    <t>3.2  Beendete Hilfen/</t>
  </si>
  <si>
    <t>3.3 Hilfen/</t>
  </si>
  <si>
    <t>nach Situation in der Herkunftsfamilie und Art der Hilfe</t>
  </si>
  <si>
    <t>Situation in der
Herkunftsfamilie</t>
  </si>
  <si>
    <t>Eltern leben zusammen</t>
  </si>
  <si>
    <t>Eltern sind verstorben</t>
  </si>
  <si>
    <t>Unbekannt</t>
  </si>
  <si>
    <t>darunter</t>
  </si>
  <si>
    <t>mit Bezug von Transfer-</t>
  </si>
  <si>
    <t>leistungen</t>
  </si>
  <si>
    <r>
      <t xml:space="preserve">Insge-
samt </t>
    </r>
    <r>
      <rPr>
        <vertAlign val="superscript"/>
        <sz val="7.5"/>
        <rFont val="Arial"/>
        <family val="2"/>
      </rPr>
      <t>1)</t>
    </r>
  </si>
  <si>
    <t>Beratungen</t>
  </si>
  <si>
    <t>familien-orientiert</t>
  </si>
  <si>
    <t>Lfd.
Nr.</t>
  </si>
  <si>
    <t>ausländische Herkunft</t>
  </si>
  <si>
    <t xml:space="preserve">  unter 3</t>
  </si>
  <si>
    <t>in der Familie wird</t>
  </si>
  <si>
    <t>Alter
von … bis
unter … Jahren
_________
Persönliche Merkmale</t>
  </si>
  <si>
    <t>männ</t>
  </si>
  <si>
    <t>lich</t>
  </si>
  <si>
    <t>Ins</t>
  </si>
  <si>
    <t>gesamt</t>
  </si>
  <si>
    <t>weib</t>
  </si>
  <si>
    <t>Lfd
Nr.</t>
  </si>
  <si>
    <t xml:space="preserve">    9 - 12</t>
  </si>
  <si>
    <t xml:space="preserve">  12 - 15</t>
  </si>
  <si>
    <t xml:space="preserve">  15 - 18</t>
  </si>
  <si>
    <t xml:space="preserve">1) Anzahl der Hilfen. </t>
  </si>
  <si>
    <t xml:space="preserve">    des öffentlichen Rechts; Sonstige juristische Person, andere Vereinigung; Wirtschaftsunternehmen (privat-gewerblich).   </t>
  </si>
  <si>
    <t>Träger der öffentlichen</t>
  </si>
  <si>
    <t xml:space="preserve">Diakonisches Werk oder </t>
  </si>
  <si>
    <t xml:space="preserve">Beratungen am 31.12. </t>
  </si>
  <si>
    <t>Elternteil lebt allein ohne</t>
  </si>
  <si>
    <t>Elternteil lebt mit neuer</t>
  </si>
  <si>
    <t>Partnerin/neuem Partner</t>
  </si>
  <si>
    <t xml:space="preserve">darunter </t>
  </si>
  <si>
    <t>Begonnene Hilfen/</t>
  </si>
  <si>
    <t>Beendete Hilfen/</t>
  </si>
  <si>
    <t>Hilfen/</t>
  </si>
  <si>
    <t>gesetzliche Amtsvormund- schaft</t>
  </si>
  <si>
    <t>Geschiedene abgebende Eltern/</t>
  </si>
  <si>
    <t>_________</t>
  </si>
  <si>
    <t>1) Anzahl der Hilfen.</t>
  </si>
  <si>
    <t>nach Gründen für die Hilfegewährung und Art der Hilfe</t>
  </si>
  <si>
    <t>5.2 Hilfen/</t>
  </si>
  <si>
    <t>Gründe für die
Hilfegewährung</t>
  </si>
  <si>
    <t>Nennung
als
Haupt-
grund</t>
  </si>
  <si>
    <r>
      <t xml:space="preserve">Sozialpäda-
gogische
Familien-
hilfe
§ 31 </t>
    </r>
    <r>
      <rPr>
        <vertAlign val="superscript"/>
        <sz val="7.5"/>
        <rFont val="Arial"/>
        <family val="2"/>
      </rPr>
      <t>2)</t>
    </r>
  </si>
  <si>
    <t>Unversorgtheit des jungen</t>
  </si>
  <si>
    <t>Menschen</t>
  </si>
  <si>
    <t>Gefährdung des Kindeswohls</t>
  </si>
  <si>
    <t>der Eltern</t>
  </si>
  <si>
    <t>des jungen Menschen</t>
  </si>
  <si>
    <t>Schulische/berufliche Probleme</t>
  </si>
  <si>
    <t>Jugendamt wegen Zuständig-</t>
  </si>
  <si>
    <t>keitswechsel</t>
  </si>
  <si>
    <t>Unzureichende Förderung/Betreuung/</t>
  </si>
  <si>
    <t>Versorgung des jungen</t>
  </si>
  <si>
    <t>Menschen in der Familie</t>
  </si>
  <si>
    <t xml:space="preserve">Eingeschränkte Erziehungskompetenz </t>
  </si>
  <si>
    <t>der Eltern/Personensorge-</t>
  </si>
  <si>
    <t>berechtigten</t>
  </si>
  <si>
    <t>Belastungen des jungen Menschen</t>
  </si>
  <si>
    <t>durch Problemlagen</t>
  </si>
  <si>
    <t>durch familiäre Konflikte</t>
  </si>
  <si>
    <t>Auffälligkeiten im sozialen Verhalten</t>
  </si>
  <si>
    <t>Entwicklungsauffälligkeiten/</t>
  </si>
  <si>
    <t>seelische Probleme des</t>
  </si>
  <si>
    <t>jungen Menschen</t>
  </si>
  <si>
    <t>Übernahme von einem anderen</t>
  </si>
  <si>
    <t xml:space="preserve">1) Hauptgrund, 2. und 3. Grund.  </t>
  </si>
  <si>
    <t>5.1 Begonnene Hilfen/</t>
  </si>
  <si>
    <t xml:space="preserve">Beratungen </t>
  </si>
  <si>
    <t>Geschlecht
____
Alter
____
Staatsangehörigkeit</t>
  </si>
  <si>
    <t xml:space="preserve">        9 - 12 </t>
  </si>
  <si>
    <t xml:space="preserve">      12 - 15</t>
  </si>
  <si>
    <t xml:space="preserve">      15 - 18</t>
  </si>
  <si>
    <t xml:space="preserve">        1 -   3</t>
  </si>
  <si>
    <t xml:space="preserve">        3 -   6</t>
  </si>
  <si>
    <t xml:space="preserve">        6 -   9</t>
  </si>
  <si>
    <t>Verwandtschaftsverhältnis zu den Adoptiveltern und deren</t>
  </si>
  <si>
    <t>davon (Sp. 1) Staatsangehörigkeit der Adoptiveltern</t>
  </si>
  <si>
    <t xml:space="preserve">      unter 1</t>
  </si>
  <si>
    <t>davon (Sp. 1) im Alter von …                                                         bis unter … Jahren</t>
  </si>
  <si>
    <t xml:space="preserve">männlich </t>
  </si>
  <si>
    <t>Geschlecht
____
Alter von … bis unter … Jahren
____
Staatsangehörigkeit
____
Träger</t>
  </si>
  <si>
    <t xml:space="preserve">      unter 3</t>
  </si>
  <si>
    <t xml:space="preserve">      12 - 14</t>
  </si>
  <si>
    <t xml:space="preserve">      14 - 16</t>
  </si>
  <si>
    <t xml:space="preserve">      16 - 18</t>
  </si>
  <si>
    <t>bei Großeltern/Verwandten</t>
  </si>
  <si>
    <t>in einem Heim/einer sonstigen</t>
  </si>
  <si>
    <t>an unbekanntem Ort</t>
  </si>
  <si>
    <t xml:space="preserve">Träger der freien Jugendhilfe </t>
  </si>
  <si>
    <t>Abgebrochene Adoptionspflegen</t>
  </si>
  <si>
    <t>auf je eines/einen zur Adoption</t>
  </si>
  <si>
    <t>Staatsangehörigkeit
____
Geschlecht</t>
  </si>
  <si>
    <t>Adoptiveltern; Angenommene aus dem Ausland</t>
  </si>
  <si>
    <t xml:space="preserve">  sonstige Länder der euro-         </t>
  </si>
  <si>
    <t xml:space="preserve">   dar. zum Zweck der Adoption     </t>
  </si>
  <si>
    <t xml:space="preserve">Afrika                              </t>
  </si>
  <si>
    <t xml:space="preserve">Amerika                             </t>
  </si>
  <si>
    <t xml:space="preserve">Asien                               </t>
  </si>
  <si>
    <t>vorrangig nicht</t>
  </si>
  <si>
    <t>(dissoziales Verhalten)</t>
  </si>
  <si>
    <t>Verwandtschaftsverhältnis zu                                               Adoptiveltern</t>
  </si>
  <si>
    <t>davon (Sp. 1) Verwandtschaftsverhältnis zu Adoptiveltern</t>
  </si>
  <si>
    <t>unter Amtspflegschaft und Amtsvormundschaft</t>
  </si>
  <si>
    <t>Unterhalts- pflegschaft</t>
  </si>
  <si>
    <t>bestellte Amtspflegschaft</t>
  </si>
  <si>
    <t>davon (Sp. 1) Verwandtschafts-      verhältnis zu Adoptiveltern</t>
  </si>
  <si>
    <t xml:space="preserve">  Bundesrepublik Deutschland</t>
  </si>
  <si>
    <t xml:space="preserve">  Bulgarien </t>
  </si>
  <si>
    <t xml:space="preserve">  Griechenland </t>
  </si>
  <si>
    <t xml:space="preserve">  Italien </t>
  </si>
  <si>
    <t xml:space="preserve">  Polen </t>
  </si>
  <si>
    <t xml:space="preserve">  Portugal </t>
  </si>
  <si>
    <t xml:space="preserve">  Rumänien </t>
  </si>
  <si>
    <t xml:space="preserve">  Spanien </t>
  </si>
  <si>
    <t xml:space="preserve">   päischen Union </t>
  </si>
  <si>
    <t xml:space="preserve">    ins Inland geholt </t>
  </si>
  <si>
    <t xml:space="preserve">  Bosnien und Herzegowina </t>
  </si>
  <si>
    <t xml:space="preserve">  Serbien </t>
  </si>
  <si>
    <t xml:space="preserve">  Kroatien </t>
  </si>
  <si>
    <t xml:space="preserve">  Russische Föderation </t>
  </si>
  <si>
    <t xml:space="preserve">  Türkei </t>
  </si>
  <si>
    <t xml:space="preserve">  Ukraine </t>
  </si>
  <si>
    <t xml:space="preserve">  sonstige europäischen Länder</t>
  </si>
  <si>
    <t xml:space="preserve">  Äthiopien </t>
  </si>
  <si>
    <t xml:space="preserve">  Kamerun </t>
  </si>
  <si>
    <t xml:space="preserve">  Marokko</t>
  </si>
  <si>
    <t xml:space="preserve">  sonstige afrikanische Länder</t>
  </si>
  <si>
    <t xml:space="preserve">    ins Inland geholt</t>
  </si>
  <si>
    <t xml:space="preserve">  Vereinigte Staaten </t>
  </si>
  <si>
    <t xml:space="preserve">  Bolivien </t>
  </si>
  <si>
    <t xml:space="preserve">  Brasilien </t>
  </si>
  <si>
    <t xml:space="preserve">  Guatemala </t>
  </si>
  <si>
    <t xml:space="preserve">  Kolumbien </t>
  </si>
  <si>
    <t xml:space="preserve">  Mexico</t>
  </si>
  <si>
    <t xml:space="preserve">  Peru </t>
  </si>
  <si>
    <t xml:space="preserve">  sonstige amerikanische Länder </t>
  </si>
  <si>
    <t xml:space="preserve">  Afghanistan </t>
  </si>
  <si>
    <t xml:space="preserve">  Armenien </t>
  </si>
  <si>
    <t xml:space="preserve">  Indien</t>
  </si>
  <si>
    <t xml:space="preserve">  Kambodscha </t>
  </si>
  <si>
    <t xml:space="preserve">  Pakistan</t>
  </si>
  <si>
    <t xml:space="preserve">  Philippinen </t>
  </si>
  <si>
    <t xml:space="preserve">  Sri Lanka </t>
  </si>
  <si>
    <t xml:space="preserve">  Thailand</t>
  </si>
  <si>
    <t xml:space="preserve">  Vietnam.... </t>
  </si>
  <si>
    <t xml:space="preserve">  sonstige asiatische Länder </t>
  </si>
  <si>
    <t xml:space="preserve">Übrige </t>
  </si>
  <si>
    <t xml:space="preserve">  Paraguay</t>
  </si>
  <si>
    <t xml:space="preserve">  Chile</t>
  </si>
  <si>
    <t>stand der abgebenden Eltern und Verwandtschaftsverhältnis zu den</t>
  </si>
  <si>
    <t>Statistik der Kinder- und Jugendhilfe Teil I</t>
  </si>
  <si>
    <t>und zwar</t>
  </si>
  <si>
    <t xml:space="preserve">ambulante Hilfen §§ 29-32, § 27 </t>
  </si>
  <si>
    <t>stationäre Hilfen §§ 33, 34, § 27 (vorrangig stationär)</t>
  </si>
  <si>
    <t>Familienorientierte Hilfen</t>
  </si>
  <si>
    <t>Zahl der Hilfen</t>
  </si>
  <si>
    <t>Zahl der jungen Menschen</t>
  </si>
  <si>
    <t>bei alleinerziehendem Elternteil</t>
  </si>
  <si>
    <t>(Ehe-)Partner (mit/ohne</t>
  </si>
  <si>
    <t>weitere/n Kinder/n)</t>
  </si>
  <si>
    <t>(mit/ohne weitere/n Kinder/n)</t>
  </si>
  <si>
    <t>Staatsangehörigkeit
______
zum Zweck der Adoption
ins Inland geholt</t>
  </si>
  <si>
    <t xml:space="preserve">    3 -   6 </t>
  </si>
  <si>
    <t xml:space="preserve">    6 -   9</t>
  </si>
  <si>
    <t xml:space="preserve">        ins Inland geholt </t>
  </si>
  <si>
    <t>mit
Beistand-
schaften</t>
  </si>
  <si>
    <t>bestellte
Amts-
vormund-
schaft</t>
  </si>
  <si>
    <t>ins-
gesamt</t>
  </si>
  <si>
    <t>gesetz-
liche
Amts-
vormund-
schaft</t>
  </si>
  <si>
    <t>bestellte
Amtspflegschaft</t>
  </si>
  <si>
    <t xml:space="preserve">unter Amtspflegschaft und
Amtsvormundschaft </t>
  </si>
  <si>
    <t>für die eine Pflege-
erlaubnis erteilt wurde</t>
  </si>
  <si>
    <t>in
Voll-
pflege</t>
  </si>
  <si>
    <t>in
Wochen-
pflege</t>
  </si>
  <si>
    <t>Tages-
pflege-
personen,
für die
eine
Pflege-
erlaubnis
nach
§ 43
SGB VIII
besteht</t>
  </si>
  <si>
    <t>Gebiet</t>
  </si>
  <si>
    <t>Reg.-Bez. Oberbayern</t>
  </si>
  <si>
    <t>Reg.-Bez. Niederbayern</t>
  </si>
  <si>
    <t>Bayern</t>
  </si>
  <si>
    <t xml:space="preserve">davon kreisfreie Städte </t>
  </si>
  <si>
    <t>Landkreise</t>
  </si>
  <si>
    <t>Kreisfreie Städte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</si>
  <si>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</si>
  <si>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</si>
  <si>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</si>
  <si>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</si>
  <si>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</si>
  <si>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</si>
  <si>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</si>
  <si>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</si>
  <si>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</si>
  <si>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</si>
  <si>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</si>
  <si>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</si>
  <si>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</si>
  <si>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</si>
  <si>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</si>
  <si>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</si>
  <si>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</si>
  <si>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</si>
  <si>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</si>
  <si>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</si>
  <si>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Ingolstadt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</si>
  <si>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</si>
  <si>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</si>
  <si>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</si>
  <si>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</si>
  <si>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</si>
  <si>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</si>
  <si>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</si>
  <si>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</si>
  <si>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</si>
  <si>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</si>
  <si>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</si>
  <si>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</si>
  <si>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Amberg-Sulzbach</t>
  </si>
  <si>
    <t xml:space="preserve">Cham </t>
  </si>
  <si>
    <t>Neustadt a.d.Waldnaab</t>
  </si>
  <si>
    <t>Schwandorf</t>
  </si>
  <si>
    <t>Tirschenreuth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</si>
  <si>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</si>
  <si>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</si>
  <si>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</si>
  <si>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</si>
  <si>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</si>
  <si>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</si>
  <si>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</si>
  <si>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</si>
  <si>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</si>
  <si>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</si>
  <si>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</si>
  <si>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</si>
  <si>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</si>
  <si>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 xml:space="preserve">Bad Kissingen 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</si>
  <si>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</si>
  <si>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</si>
  <si>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</si>
  <si>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</si>
  <si>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</si>
  <si>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</si>
  <si>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</si>
  <si>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</si>
  <si>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</si>
  <si>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</si>
  <si>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</si>
  <si>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</si>
  <si>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</si>
  <si>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</si>
  <si>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</si>
  <si>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</si>
  <si>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</si>
  <si>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nach regionaler Gliederung</t>
  </si>
  <si>
    <t>Hilfe zur 
Erziehung
§ 27</t>
  </si>
  <si>
    <t>Erziehung
in einer
Tages-
gruppe
§ 32</t>
  </si>
  <si>
    <t>Vollzeit-
pflege
§ 33</t>
  </si>
  <si>
    <t>Bamberg</t>
  </si>
  <si>
    <t>Zusammenstellung nach Regierungsbezirken</t>
  </si>
  <si>
    <t>Regierungsbezirk Oberbayern</t>
  </si>
  <si>
    <t>Regierungsbezirk Niederbayern</t>
  </si>
  <si>
    <t>Niederbayern</t>
  </si>
  <si>
    <t>Oberbayern</t>
  </si>
  <si>
    <t>Tages-
pflege-
personen,
für die eine
Pflege-
erlaubnis
nach
§ 43
SGB VIII
besteht</t>
  </si>
  <si>
    <t>Regierungsbezirk Oberpfalz</t>
  </si>
  <si>
    <t>Regierungsbezirk Oberfranken</t>
  </si>
  <si>
    <t>Schl.
Nr.</t>
  </si>
  <si>
    <t>Oberpfalz</t>
  </si>
  <si>
    <t>Oberfranken</t>
  </si>
  <si>
    <t>Mittelfranken</t>
  </si>
  <si>
    <t>Regierungsbezirk Unterfranken</t>
  </si>
  <si>
    <t>Regierungsbezirk Schwaben</t>
  </si>
  <si>
    <t>Unterfranken</t>
  </si>
  <si>
    <t>Schwaben</t>
  </si>
  <si>
    <t>Regierungsbezirk Mittelfranken</t>
  </si>
  <si>
    <t>nach Regierungsbezirken</t>
  </si>
  <si>
    <t>Zusammenstellung</t>
  </si>
  <si>
    <t>Regierungsbezirk</t>
  </si>
  <si>
    <t>Eingliederungs-
hilfe für seelisch
behinderte junge
Menschen
§ 35 a</t>
  </si>
  <si>
    <t>_______</t>
  </si>
  <si>
    <t xml:space="preserve">Regierungsbezirk 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</si>
  <si>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</si>
  <si>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</si>
  <si>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</si>
  <si>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</si>
  <si>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</si>
  <si>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</si>
  <si>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</si>
  <si>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</si>
  <si>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und Jugendhilfe</t>
  </si>
  <si>
    <t xml:space="preserve">Statistik der Kinder- </t>
  </si>
  <si>
    <t xml:space="preserve">  18 oder älter</t>
  </si>
  <si>
    <t>2) Angaben hilfebezogen.</t>
  </si>
  <si>
    <t>12 bis                    unter 18</t>
  </si>
  <si>
    <t>12 bis                         unter 18</t>
  </si>
  <si>
    <t>Reg.-Bez. Oberpfalz</t>
  </si>
  <si>
    <t>Reg.-Bez. Oberfranken</t>
  </si>
  <si>
    <t>Reg.-Bez. Mittelfranken</t>
  </si>
  <si>
    <t>Reg.-Bez. Unterfranken</t>
  </si>
  <si>
    <t>Reg.-Bez. Schwaben</t>
  </si>
  <si>
    <t>1) Zu Beginn der Adoptionspflege bzw. des -verfahrens. 2) Vor Beginn der Adoptionspflege bzw. des -verfahrens.</t>
  </si>
  <si>
    <t>Erzieherische Hilfe, Eingliederungshilfe für seelisch behinderte junge Menschen,</t>
  </si>
  <si>
    <t>Hilfe für junge Volljährige in Bayern</t>
  </si>
  <si>
    <t>Erzieherische Hilfe, Eingliederungshilfe für seelisch behinderte</t>
  </si>
  <si>
    <t>junge Menschen, Hilfe für junge Volljährige in Bayern</t>
  </si>
  <si>
    <t>Adoptionen in Bayern</t>
  </si>
  <si>
    <t>Pflegeerlaubnis, Pflegschaften, Vormundschaften, Beistandschaften, Sorgerecht in Bayern</t>
  </si>
  <si>
    <t>Vorläufige Schutzmaßnahmen in Bayern</t>
  </si>
  <si>
    <t>2. Zahl der jungen Menschen</t>
  </si>
  <si>
    <t>Insge-
samt</t>
  </si>
  <si>
    <r>
      <t>Noch:</t>
    </r>
    <r>
      <rPr>
        <b/>
        <sz val="9"/>
        <rFont val="Arial"/>
        <family val="2"/>
      </rPr>
      <t xml:space="preserve"> 2. Zahl der jungen Menschen</t>
    </r>
  </si>
  <si>
    <t xml:space="preserve">Insge-
samt </t>
  </si>
  <si>
    <r>
      <t xml:space="preserve">Nennungen
ins-
gesamt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
</t>
    </r>
  </si>
  <si>
    <t xml:space="preserve">2) Einschließlich: Zentralwohlfahrtsstelle der Juden in Deutschland oder jüdische Kultusgemeinde; Sonstige Religionsgemeinschaft </t>
  </si>
  <si>
    <t>davon im Alter von … bis                                                        unter … Jahren</t>
  </si>
  <si>
    <t>Tagespflegepersonen,                                      für die eine                                            Pflegeerlaubnis nach                                             § 43 SGB VIII                                                    besteht</t>
  </si>
  <si>
    <t xml:space="preserve">   Landkreise</t>
  </si>
  <si>
    <t>Staatsangehörigkeit</t>
  </si>
  <si>
    <t>behinderte junge Menschen, Hilfe für junge Volljährige in Bayern</t>
  </si>
  <si>
    <t>dar. in
Unter-
haltspfleg-
schaft</t>
  </si>
  <si>
    <t xml:space="preserve">  Europäische Union</t>
  </si>
  <si>
    <t>sonstiger anerkannter Träger</t>
  </si>
  <si>
    <r>
      <t xml:space="preserve">Jugendhilfe </t>
    </r>
    <r>
      <rPr>
        <vertAlign val="superscript"/>
        <sz val="7.5"/>
        <rFont val="Arial"/>
        <family val="2"/>
      </rPr>
      <t xml:space="preserve">2) </t>
    </r>
  </si>
  <si>
    <r>
      <t xml:space="preserve">Insge-
samt </t>
    </r>
    <r>
      <rPr>
        <vertAlign val="superscript"/>
        <sz val="7"/>
        <rFont val="Arial"/>
        <family val="2"/>
      </rPr>
      <t>1)</t>
    </r>
  </si>
  <si>
    <r>
      <t xml:space="preserve">Familienstand der abgebenden Eltern/
des sorgeberechtigten Elternteils </t>
    </r>
    <r>
      <rPr>
        <vertAlign val="superscript"/>
        <sz val="6"/>
        <rFont val="Arial"/>
        <family val="2"/>
      </rPr>
      <t>1)</t>
    </r>
    <r>
      <rPr>
        <sz val="6"/>
        <rFont val="Arial"/>
        <family val="2"/>
      </rPr>
      <t xml:space="preserve">
_____
Art der Unterbringung </t>
    </r>
    <r>
      <rPr>
        <vertAlign val="superscript"/>
        <sz val="6"/>
        <rFont val="Arial"/>
        <family val="2"/>
      </rPr>
      <t>2)</t>
    </r>
  </si>
  <si>
    <t/>
  </si>
  <si>
    <t>Verfahren
insgesamt</t>
  </si>
  <si>
    <t>latente Kindeswohlgefährdung</t>
  </si>
  <si>
    <t>Geschlecht und Alter des/der Minderjährigen sowie Ergebnis des Verfahrens und Art der Kindeswohlgefährdung</t>
  </si>
  <si>
    <t>der Gefährdungseinschätzung</t>
  </si>
  <si>
    <t>akute Kindeswohlgefährdung</t>
  </si>
  <si>
    <t>Verfahren</t>
  </si>
  <si>
    <t>Vernach-</t>
  </si>
  <si>
    <t>körperliche</t>
  </si>
  <si>
    <t>psychische</t>
  </si>
  <si>
    <t>sexuelle</t>
  </si>
  <si>
    <t>lässigung</t>
  </si>
  <si>
    <t>Misshandlung</t>
  </si>
  <si>
    <t>Gewalt</t>
  </si>
  <si>
    <t>1) Zum Zeitpunkt der Gefährdungseinschätzung.</t>
  </si>
  <si>
    <t>2) Einschließlich Mehrfachnennungen.</t>
  </si>
  <si>
    <t>der neu eingerichteten Hilfe</t>
  </si>
  <si>
    <t>Gefährdungseinschätzungen nach</t>
  </si>
  <si>
    <t>§ 8a Absatz 1 SGB VIII</t>
  </si>
  <si>
    <t>Kinder und Jugendliche im Berichtsjahr</t>
  </si>
  <si>
    <t>davon nach Geschlecht und Alter</t>
  </si>
  <si>
    <t>im Alter von ... bis unter ... Jahren</t>
  </si>
  <si>
    <t>unter 6</t>
  </si>
  <si>
    <t>6 - 14</t>
  </si>
  <si>
    <t>14 - 18</t>
  </si>
  <si>
    <t xml:space="preserve">    darunter</t>
  </si>
  <si>
    <t xml:space="preserve">  Auferlegung der Inanspruchnahme von</t>
  </si>
  <si>
    <t xml:space="preserve">  Aussprache von anderen Geboten oder</t>
  </si>
  <si>
    <t xml:space="preserve">  Ersetzung von Erklärungen des/der</t>
  </si>
  <si>
    <t xml:space="preserve">  Vollständige Übertragung der elterlichen</t>
  </si>
  <si>
    <t xml:space="preserve">  Teilweise Übertragung der elterlichen</t>
  </si>
  <si>
    <t xml:space="preserve">     nur des Aufenthalts-</t>
  </si>
  <si>
    <t xml:space="preserve">      nur des Personensorgerechts </t>
  </si>
  <si>
    <t xml:space="preserve">     bestimmungsrechts</t>
  </si>
  <si>
    <t>zu-
sammen</t>
  </si>
  <si>
    <t xml:space="preserve">    Leistungen der Kinder- und Jugendhilfe</t>
  </si>
  <si>
    <t xml:space="preserve">    gem. § 1666 Abs. 3 Nr. 1 BGB</t>
  </si>
  <si>
    <t xml:space="preserve">    Verboten gegenüber Personensorge-</t>
  </si>
  <si>
    <t xml:space="preserve">    berechtigten oder Dritten</t>
  </si>
  <si>
    <t xml:space="preserve">    gem. § 1666 Abs. 2 bis 4 BGB </t>
  </si>
  <si>
    <t xml:space="preserve">    Personensorgeberechtigten</t>
  </si>
  <si>
    <t xml:space="preserve">    gem. § 1666 Abs. 3 Nr. 5 BGB </t>
  </si>
  <si>
    <t xml:space="preserve">    Sorge auf das Jugendamt oder einen</t>
  </si>
  <si>
    <t xml:space="preserve">    Dritten als Vormund oder Pfleger</t>
  </si>
  <si>
    <t xml:space="preserve">    gem. § 1666 Abs. 3 Nr. 6 BGB </t>
  </si>
  <si>
    <t xml:space="preserve">Pflegschaften, Vormundschaften, Beistandschaften, Pflegeerlaubnis, Sorgeerklärungen, Maßnahmen des </t>
  </si>
  <si>
    <t>Eingeleitete
Maßnahmen
des Familiengerichts</t>
  </si>
  <si>
    <t>akute 
Kindeswohl-
gefährdung</t>
  </si>
  <si>
    <t>latente 
Kindeswohl-
gefährdung</t>
  </si>
  <si>
    <t>keine
Kindeswohl-
gefährdung
aber
Hilfebedarf</t>
  </si>
  <si>
    <t>keine
Kindeswohl-
gefährdung
und kein
Hilfebedarf</t>
  </si>
  <si>
    <t>16. Hilfen/Beratungen für junge Menschen/</t>
  </si>
  <si>
    <t>17. Kinder und Jugendliche unter Amtspflegschaft und Amtsvormundschaft</t>
  </si>
  <si>
    <t>davon nach Art</t>
  </si>
  <si>
    <t>davon nach dem Ergebnis</t>
  </si>
  <si>
    <t>davon nach Art der Kindeswohlgefährdung
Anzeichen für…</t>
  </si>
  <si>
    <t>keine
Kindeswohl-
gefährdung
und kein
weiterer
Hilfebedarf</t>
  </si>
  <si>
    <t>Unterstützung
nach
§§ 16-18
SGB VIII</t>
  </si>
  <si>
    <t>gemeinsame
Wohnform
für Mütter/Väter
und Kinder
nach § 19 SGB VIII</t>
  </si>
  <si>
    <t>Erziehungs-
beratung
nach § 28
SGB VIII</t>
  </si>
  <si>
    <t>ambulante/
teilstationäre
Hilfe zur
Erziehung
§§ 27, 29-32,
35 SGB VIII</t>
  </si>
  <si>
    <t>familien-
ersetzende
Hilfe zur
Erziehung
§§ 27, 33-35
SGB VIII</t>
  </si>
  <si>
    <t>Eingliederungs-
hilfe nach
§ 35a SGB VIII</t>
  </si>
  <si>
    <t>Kinder und
Jugend-
psychatrie</t>
  </si>
  <si>
    <t xml:space="preserve">   junge Menschen § 35 a</t>
  </si>
  <si>
    <t xml:space="preserve">  (vorrangig ambulant/teilstationär)</t>
  </si>
  <si>
    <t>Ins-
gesamt</t>
  </si>
  <si>
    <t>Anrufung 
des 
Familiengerichts</t>
  </si>
  <si>
    <r>
      <t>Eingerichtete
Hilfen
zusammen</t>
    </r>
    <r>
      <rPr>
        <vertAlign val="superscript"/>
        <sz val="7.5"/>
        <rFont val="Arial"/>
        <family val="2"/>
      </rPr>
      <t xml:space="preserve"> 2)</t>
    </r>
  </si>
  <si>
    <r>
      <t>Alter von…
bis unter
…Jahren</t>
    </r>
    <r>
      <rPr>
        <vertAlign val="superscript"/>
        <sz val="7.5"/>
        <rFont val="Arial"/>
        <family val="2"/>
      </rPr>
      <t>1)</t>
    </r>
  </si>
  <si>
    <t>unter 1</t>
  </si>
  <si>
    <t>1 - 3</t>
  </si>
  <si>
    <t>3 - 6</t>
  </si>
  <si>
    <t>6 - 10</t>
  </si>
  <si>
    <t>10 - 14</t>
  </si>
  <si>
    <t>1</t>
  </si>
  <si>
    <t>2</t>
  </si>
  <si>
    <t>3</t>
  </si>
  <si>
    <t>4</t>
  </si>
  <si>
    <t>5</t>
  </si>
  <si>
    <t>6</t>
  </si>
  <si>
    <t>7</t>
  </si>
  <si>
    <t xml:space="preserve"> unter 1</t>
  </si>
  <si>
    <t xml:space="preserve">2 -  3 </t>
  </si>
  <si>
    <t xml:space="preserve">1 -  2 </t>
  </si>
  <si>
    <t>3 -  4</t>
  </si>
  <si>
    <t>4 -  5</t>
  </si>
  <si>
    <t xml:space="preserve">5 -  6 </t>
  </si>
  <si>
    <t>6 -  7</t>
  </si>
  <si>
    <t>8 -  9</t>
  </si>
  <si>
    <t>7 -  8</t>
  </si>
  <si>
    <t>9 - 10</t>
  </si>
  <si>
    <t xml:space="preserve">10 - 11 </t>
  </si>
  <si>
    <t>11 - 12</t>
  </si>
  <si>
    <t>12 - 13</t>
  </si>
  <si>
    <t xml:space="preserve">13 - 14 </t>
  </si>
  <si>
    <t>14 - 15</t>
  </si>
  <si>
    <t>15 - 16</t>
  </si>
  <si>
    <t>16 - 17</t>
  </si>
  <si>
    <t>17 - 18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</si>
  <si>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</si>
  <si>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</si>
  <si>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</si>
  <si>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</si>
  <si>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</si>
  <si>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</si>
  <si>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</si>
  <si>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</si>
  <si>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</si>
  <si>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</si>
  <si>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</si>
  <si>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</si>
  <si>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Gefährdungseinschätzungen nach § 8a Absatz 1 SGB VIII</t>
  </si>
  <si>
    <t>darunter
männlich</t>
  </si>
  <si>
    <t xml:space="preserve">davon: Verfahren insgesamt
nach dem Ergebnis des Verfahrens </t>
  </si>
  <si>
    <r>
      <t>Noch:</t>
    </r>
    <r>
      <rPr>
        <b/>
        <sz val="8"/>
        <rFont val="Arial"/>
        <family val="2"/>
      </rPr>
      <t xml:space="preserve"> 17. Kinder und Jugendliche unter Amtspflegschaft und Amtsvormundschaft</t>
    </r>
  </si>
  <si>
    <t>Insge-
samt 1)</t>
  </si>
  <si>
    <t>Kempten (Allgäu)</t>
  </si>
  <si>
    <t>Verheiratet getrennt lebende Eltern/</t>
  </si>
  <si>
    <t xml:space="preserve"> sowie Tagespflegepersonen, für die eine Pflegeerlaubnis nach § 43 SGB VIII besteht</t>
  </si>
  <si>
    <r>
      <rPr>
        <sz val="8"/>
        <rFont val="Arial"/>
        <family val="2"/>
      </rPr>
      <t xml:space="preserve">Noch: </t>
    </r>
    <r>
      <rPr>
        <b/>
        <sz val="8"/>
        <rFont val="Arial"/>
        <family val="2"/>
      </rPr>
      <t>17. Kinder und Jugendliche unter Amtspflegschaft und Amtsvormundschaft</t>
    </r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</si>
  <si>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16. Hilfen/Beratungen für junge Menschen/</t>
    </r>
  </si>
  <si>
    <t xml:space="preserve">Familiengerichts in Bayern </t>
  </si>
  <si>
    <t>Weiden i.d.OPf.</t>
  </si>
  <si>
    <t>Neumarkt i.d.OPf.</t>
  </si>
  <si>
    <t>Neumarkt i.d.OPf</t>
  </si>
  <si>
    <t>Weiden i.d.OPf</t>
  </si>
  <si>
    <t>1. Hilfen/Beratungen für junge Menschen 2014 nach Art der Hilfe und Trägergruppen</t>
  </si>
  <si>
    <t>2014 nach persönlichen Merkmalen und Art der Hilfe</t>
  </si>
  <si>
    <t xml:space="preserve"> 3. Hilfen/Beratungen für junge Menschen/Familien 2014</t>
  </si>
  <si>
    <r>
      <t>Noch:</t>
    </r>
    <r>
      <rPr>
        <b/>
        <sz val="9"/>
        <rFont val="Arial"/>
        <family val="2"/>
      </rPr>
      <t xml:space="preserve"> 3. Hilfen/Beratungen für junge Menschen/Familien 2014</t>
    </r>
  </si>
  <si>
    <t>4. Hilfen/Beratungen für junge Menschen/Familien 2014</t>
  </si>
  <si>
    <t xml:space="preserve"> 5. Hilfen/Beratungen für junge Menschen/Familien 2014</t>
  </si>
  <si>
    <r>
      <t>Noch:</t>
    </r>
    <r>
      <rPr>
        <b/>
        <sz val="9"/>
        <rFont val="Arial"/>
        <family val="2"/>
      </rPr>
      <t xml:space="preserve"> 5. Hilfen/Beratungen für junge Menschen/Familien 2014</t>
    </r>
  </si>
  <si>
    <t>6. Adoptierte Kinder und Jugendliche 2014 nach persönlichen Merkmalen,</t>
  </si>
  <si>
    <t>7. Adoptierte Kinder und Jugendliche 2014 nach Staatsangehörigkeit, Geschlecht,</t>
  </si>
  <si>
    <t>8. Adoptierte Kinder und Jugendliche 2014 nach Art der Unterbringung vor Beginn der</t>
  </si>
  <si>
    <t>9. Adoptionsvermittlung 2014 nach Trägergruppen</t>
  </si>
  <si>
    <t>Familiengerichts in Bayern 2014</t>
  </si>
  <si>
    <t>10. Kinder und Jugendliche 2014 unter Amtspflegschaft und</t>
  </si>
  <si>
    <t>11. Kinder und Jugendliche 2014, für die eine Pflegeerlaubnis nach § 44 SGB VIII erteilt wurde,</t>
  </si>
  <si>
    <t>12. Maßnahmen des Familiengerichts auf Grund einer Gefährdung des Kindeswohls 2014</t>
  </si>
  <si>
    <t>13. Kinder und Jugendliche 2014 nach persönlichen Merkmalen, Aufenthalt vor und Unterbringung</t>
  </si>
  <si>
    <t>14.  Verfahren zur Einschätzung der Gefährdung des Kindeswohls im Jahr 2014 nach</t>
  </si>
  <si>
    <t xml:space="preserve">    15. Verfahren zur Einschätzung der Gefährdung des Kindeswohls im Jahr 2014 nach Altersgruppen der Minder-               jährigen, dem Geschlecht sowie bei Hilfebedarf nach Art der neu eingerichteten Hilfe und Anrufung des Familiengerichts</t>
  </si>
  <si>
    <t>Familien am 31.12.2014 nach regionaler Gliederung und Hilfearten</t>
  </si>
  <si>
    <t>sowie mit Beistandschaften und in Pflege 2014 nach regionaler Gliederung</t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</si>
  <si>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18. Verfahren zur Einschätzung der Gefährdung des Kindeswohls im Jahr 2014 nach dem Ergebnis 
des Verfahrens, Geschlecht und Alter des/der Minderjährigen </t>
    </r>
  </si>
  <si>
    <t xml:space="preserve">18. Verfahren zur Einschätzung der Gefährdung des Kindeswohls im Jahr 2014 nach dem Ergebnis des 
Verfahrens, Geschlecht und Alter des/der Minderjährigen </t>
  </si>
  <si>
    <t xml:space="preserve"> -</t>
  </si>
  <si>
    <t>-</t>
  </si>
  <si>
    <t>X</t>
  </si>
  <si>
    <t>Anerkannte 
Adoptionsvermittlungsstellen
nach § 2 Abs. 2 AdVermiG</t>
  </si>
  <si>
    <t>1) Einschl. Adoptionen durch Tätigwerden von Auslandsvermittlungsstellen.</t>
  </si>
  <si>
    <t>2) Einschl. Bewerbungen bei anerkannten Auslandsvermittlungsstellen gemäß § 4 Abs. 2 Satz 2 AdVermiG.</t>
  </si>
  <si>
    <t>3) Berechnung ohne Bewerbungen/Vormerkungen bei anerkannten Auslandsvermittlungsstellen nach § 4 Abs. 2 Satz 2 AdVermiG.</t>
  </si>
  <si>
    <t xml:space="preserve">Ausgesprochene Adoptionen 1) </t>
  </si>
  <si>
    <t xml:space="preserve">vorgemerkten Kindes/Jugendlichen 3) </t>
  </si>
  <si>
    <t xml:space="preserve">Vorgemerkte Adoptionsbewerbungen 2) </t>
  </si>
  <si>
    <t>Anerkannte 
Auslandsvermittlungsstellen
nach § 4 Abs. 2 AdVermiG</t>
  </si>
  <si>
    <t>davon erfolgte die Maßnahme</t>
  </si>
  <si>
    <t>bei einer geeigneten Person</t>
  </si>
  <si>
    <t>in einer 
Einrichtung</t>
  </si>
  <si>
    <t>wegen Gefährdung</t>
  </si>
  <si>
    <t>in einer 
sonstigen 
betreuten 
Wohnform</t>
  </si>
  <si>
    <t>1) Verfahren zur Einschätzung der Gefährdung des Kindeswohls gemäß § 8a Abs. 1 SGB VIII.</t>
  </si>
  <si>
    <t>mit ausländischer Herkunft</t>
  </si>
  <si>
    <t xml:space="preserve"> mindestens eines Elternteils</t>
  </si>
  <si>
    <t>Krankenhaus (nach der Geburt)</t>
  </si>
  <si>
    <t>keine neu
eingeleitete/ 
geplante
Hilfen</t>
  </si>
  <si>
    <t>davon
männlich</t>
  </si>
  <si>
    <t>Fortführung 
der 
gleichen
Leistung/-en</t>
  </si>
  <si>
    <t>Einleitung
anderer, nicht
vorgennanter
Hilfe/-n</t>
  </si>
  <si>
    <t>vorläufige
Schutzmaß-
nahme
nach
§ 42 SGB VIII</t>
  </si>
  <si>
    <t>allein erziehender leiblicher Elternteil</t>
  </si>
  <si>
    <t>Großeltern / sonstige Verwandte</t>
  </si>
  <si>
    <t>Adoptivelternteil mit Partner 3)</t>
  </si>
  <si>
    <t>3) Nur bei Sukzessivadoptionen</t>
  </si>
  <si>
    <t xml:space="preserve">Vorgemerkte Adoptionsbewerbungen  </t>
  </si>
  <si>
    <r>
      <t>und zwar 
(Sp.1) 
Schutzmaß-
nahmen auf Grund einer vorange-
gangenen Gefährdungs-
einschätzung 1</t>
    </r>
    <r>
      <rPr>
        <vertAlign val="superscript"/>
        <sz val="7"/>
        <rFont val="Arial"/>
        <family val="2"/>
      </rPr>
      <t xml:space="preserve">)
</t>
    </r>
  </si>
  <si>
    <r>
      <t>zusammen</t>
    </r>
    <r>
      <rPr>
        <vertAlign val="superscript"/>
        <sz val="7.5"/>
        <rFont val="Arial"/>
        <family val="2"/>
      </rPr>
      <t xml:space="preserve"> 2)</t>
    </r>
  </si>
  <si>
    <t xml:space="preserve">Einwilligung
ersetzt
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</si>
</sst>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#####,,,,,,,,,,,,,,,,,,,,,,,,,"/>
    <numFmt numFmtId="166" formatCode="@*.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\ ##0"/>
    <numFmt numFmtId="172" formatCode="0.0"/>
    <numFmt numFmtId="173" formatCode="##_I"/>
    <numFmt numFmtId="174" formatCode="###\ ###\ ###\ \ ;\-###\ ###\ ###\ \ ;\-\ \ ;@\ *."/>
    <numFmt numFmtId="175" formatCode="#\ ##0.0"/>
    <numFmt numFmtId="176" formatCode="#\ ##\-"/>
    <numFmt numFmtId="177" formatCode="#,###,##0"/>
  </numFmts>
  <fonts count="6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"/>
      <color indexed="17"/>
      <name val="Arial"/>
      <family val="2"/>
    </font>
    <font>
      <i/>
      <sz val="7.5"/>
      <color indexed="17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i/>
      <sz val="7.5"/>
      <color indexed="10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7.5"/>
      <name val="Arial"/>
      <family val="2"/>
    </font>
    <font>
      <b/>
      <sz val="8"/>
      <name val="Arial"/>
      <family val="2"/>
    </font>
    <font>
      <sz val="7.5"/>
      <color indexed="9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sz val="5.5"/>
      <name val="Arial"/>
      <family val="2"/>
    </font>
    <font>
      <i/>
      <sz val="7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6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166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6" fontId="7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6" fontId="7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1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71" fontId="10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49" fontId="13" fillId="0" borderId="0" xfId="0" applyNumberFormat="1" applyFont="1" applyFill="1" applyBorder="1" applyAlignment="1">
      <alignment vertical="center" wrapText="1"/>
    </xf>
    <xf numFmtId="173" fontId="7" fillId="0" borderId="0" xfId="0" applyNumberFormat="1" applyFont="1" applyAlignment="1">
      <alignment/>
    </xf>
    <xf numFmtId="173" fontId="7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171" fontId="7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1" fontId="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171" fontId="7" fillId="0" borderId="16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17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73" fontId="7" fillId="0" borderId="16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4" fontId="7" fillId="0" borderId="16" xfId="0" applyNumberFormat="1" applyFont="1" applyFill="1" applyBorder="1" applyAlignment="1">
      <alignment vertical="center"/>
    </xf>
    <xf numFmtId="174" fontId="11" fillId="0" borderId="16" xfId="0" applyNumberFormat="1" applyFont="1" applyBorder="1" applyAlignment="1">
      <alignment/>
    </xf>
    <xf numFmtId="174" fontId="7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174" fontId="7" fillId="0" borderId="10" xfId="0" applyNumberFormat="1" applyFont="1" applyBorder="1" applyAlignment="1">
      <alignment horizontal="left" indent="1"/>
    </xf>
    <xf numFmtId="174" fontId="7" fillId="0" borderId="10" xfId="0" applyNumberFormat="1" applyFont="1" applyFill="1" applyBorder="1" applyAlignment="1">
      <alignment vertical="center"/>
    </xf>
    <xf numFmtId="174" fontId="11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174" fontId="11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left" indent="2"/>
    </xf>
    <xf numFmtId="0" fontId="7" fillId="0" borderId="10" xfId="0" applyNumberFormat="1" applyFont="1" applyBorder="1" applyAlignment="1">
      <alignment horizontal="left" indent="1"/>
    </xf>
    <xf numFmtId="174" fontId="7" fillId="0" borderId="10" xfId="0" applyNumberFormat="1" applyFont="1" applyBorder="1" applyAlignment="1">
      <alignment horizontal="left"/>
    </xf>
    <xf numFmtId="173" fontId="7" fillId="0" borderId="10" xfId="0" applyNumberFormat="1" applyFont="1" applyBorder="1" applyAlignment="1">
      <alignment horizontal="left" indent="1"/>
    </xf>
    <xf numFmtId="0" fontId="11" fillId="0" borderId="0" xfId="0" applyFont="1" applyAlignment="1">
      <alignment horizontal="right"/>
    </xf>
    <xf numFmtId="0" fontId="7" fillId="0" borderId="10" xfId="0" applyFont="1" applyBorder="1" applyAlignment="1">
      <alignment horizontal="left" indent="2"/>
    </xf>
    <xf numFmtId="166" fontId="11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wrapText="1" indent="1"/>
    </xf>
    <xf numFmtId="171" fontId="7" fillId="0" borderId="16" xfId="0" applyNumberFormat="1" applyFont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11" fillId="0" borderId="0" xfId="0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left" indent="1"/>
    </xf>
    <xf numFmtId="0" fontId="7" fillId="0" borderId="1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74" fontId="7" fillId="0" borderId="0" xfId="0" applyNumberFormat="1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/>
    </xf>
    <xf numFmtId="174" fontId="7" fillId="0" borderId="0" xfId="0" applyNumberFormat="1" applyFont="1" applyBorder="1" applyAlignment="1">
      <alignment horizontal="left" indent="6"/>
    </xf>
    <xf numFmtId="0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174" fontId="11" fillId="33" borderId="0" xfId="0" applyNumberFormat="1" applyFont="1" applyFill="1" applyBorder="1" applyAlignment="1">
      <alignment horizontal="left" wrapText="1" indent="6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0" xfId="0" applyNumberFormat="1" applyFont="1" applyBorder="1" applyAlignment="1">
      <alignment horizontal="left" indent="2"/>
    </xf>
    <xf numFmtId="171" fontId="0" fillId="0" borderId="0" xfId="0" applyNumberFormat="1" applyAlignment="1">
      <alignment/>
    </xf>
    <xf numFmtId="0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>
      <alignment horizontal="center"/>
    </xf>
    <xf numFmtId="174" fontId="7" fillId="0" borderId="10" xfId="0" applyNumberFormat="1" applyFont="1" applyFill="1" applyBorder="1" applyAlignment="1">
      <alignment vertical="center"/>
    </xf>
    <xf numFmtId="174" fontId="7" fillId="0" borderId="0" xfId="0" applyNumberFormat="1" applyFont="1" applyAlignment="1">
      <alignment/>
    </xf>
    <xf numFmtId="174" fontId="11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left"/>
    </xf>
    <xf numFmtId="174" fontId="7" fillId="0" borderId="0" xfId="0" applyNumberFormat="1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Fill="1" applyBorder="1" applyAlignment="1">
      <alignment/>
    </xf>
    <xf numFmtId="174" fontId="7" fillId="0" borderId="16" xfId="0" applyNumberFormat="1" applyFont="1" applyBorder="1" applyAlignment="1">
      <alignment horizontal="left" indent="2"/>
    </xf>
    <xf numFmtId="173" fontId="7" fillId="0" borderId="0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 wrapText="1" indent="1"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71" fontId="22" fillId="0" borderId="0" xfId="0" applyNumberFormat="1" applyFont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74" fontId="1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74" fontId="15" fillId="0" borderId="16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22" fillId="0" borderId="0" xfId="0" applyFont="1" applyBorder="1" applyAlignment="1">
      <alignment/>
    </xf>
    <xf numFmtId="174" fontId="22" fillId="0" borderId="16" xfId="0" applyNumberFormat="1" applyFont="1" applyBorder="1" applyAlignment="1">
      <alignment/>
    </xf>
    <xf numFmtId="174" fontId="22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4" fontId="15" fillId="0" borderId="16" xfId="0" applyNumberFormat="1" applyFont="1" applyBorder="1" applyAlignment="1">
      <alignment horizontal="left" indent="1"/>
    </xf>
    <xf numFmtId="174" fontId="15" fillId="0" borderId="10" xfId="0" applyNumberFormat="1" applyFont="1" applyBorder="1" applyAlignment="1">
      <alignment horizontal="left" indent="1"/>
    </xf>
    <xf numFmtId="174" fontId="15" fillId="0" borderId="16" xfId="0" applyNumberFormat="1" applyFont="1" applyBorder="1" applyAlignment="1">
      <alignment horizontal="left" indent="3"/>
    </xf>
    <xf numFmtId="174" fontId="15" fillId="0" borderId="10" xfId="0" applyNumberFormat="1" applyFont="1" applyBorder="1" applyAlignment="1">
      <alignment horizontal="left" indent="3"/>
    </xf>
    <xf numFmtId="174" fontId="15" fillId="0" borderId="0" xfId="0" applyNumberFormat="1" applyFont="1" applyBorder="1" applyAlignment="1">
      <alignment horizontal="left" indent="3"/>
    </xf>
    <xf numFmtId="0" fontId="15" fillId="0" borderId="0" xfId="0" applyNumberFormat="1" applyFont="1" applyBorder="1" applyAlignment="1">
      <alignment/>
    </xf>
    <xf numFmtId="174" fontId="15" fillId="0" borderId="16" xfId="0" applyNumberFormat="1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174" fontId="22" fillId="0" borderId="16" xfId="0" applyNumberFormat="1" applyFont="1" applyBorder="1" applyAlignment="1">
      <alignment horizontal="left" indent="6"/>
    </xf>
    <xf numFmtId="174" fontId="22" fillId="0" borderId="10" xfId="0" applyNumberFormat="1" applyFont="1" applyBorder="1" applyAlignment="1">
      <alignment horizontal="left" indent="6"/>
    </xf>
    <xf numFmtId="174" fontId="22" fillId="0" borderId="16" xfId="0" applyNumberFormat="1" applyFont="1" applyBorder="1" applyAlignment="1">
      <alignment horizontal="left" indent="5"/>
    </xf>
    <xf numFmtId="174" fontId="22" fillId="0" borderId="10" xfId="0" applyNumberFormat="1" applyFont="1" applyBorder="1" applyAlignment="1">
      <alignment horizontal="left" indent="5"/>
    </xf>
    <xf numFmtId="0" fontId="22" fillId="0" borderId="0" xfId="0" applyFont="1" applyAlignment="1">
      <alignment/>
    </xf>
    <xf numFmtId="174" fontId="22" fillId="33" borderId="16" xfId="0" applyNumberFormat="1" applyFont="1" applyFill="1" applyBorder="1" applyAlignment="1">
      <alignment horizontal="left" wrapText="1" indent="5"/>
    </xf>
    <xf numFmtId="174" fontId="22" fillId="33" borderId="10" xfId="0" applyNumberFormat="1" applyFont="1" applyFill="1" applyBorder="1" applyAlignment="1">
      <alignment horizontal="left" wrapText="1" indent="5"/>
    </xf>
    <xf numFmtId="0" fontId="22" fillId="0" borderId="0" xfId="0" applyNumberFormat="1" applyFont="1" applyBorder="1" applyAlignment="1">
      <alignment horizontal="right"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174" fontId="22" fillId="33" borderId="16" xfId="0" applyNumberFormat="1" applyFont="1" applyFill="1" applyBorder="1" applyAlignment="1">
      <alignment horizontal="left" wrapText="1" indent="6"/>
    </xf>
    <xf numFmtId="174" fontId="22" fillId="33" borderId="10" xfId="0" applyNumberFormat="1" applyFont="1" applyFill="1" applyBorder="1" applyAlignment="1">
      <alignment horizontal="left" wrapText="1" indent="6"/>
    </xf>
    <xf numFmtId="171" fontId="22" fillId="0" borderId="0" xfId="0" applyNumberFormat="1" applyFont="1" applyBorder="1" applyAlignment="1">
      <alignment horizontal="left"/>
    </xf>
    <xf numFmtId="174" fontId="22" fillId="0" borderId="1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15" fillId="0" borderId="16" xfId="0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174" fontId="15" fillId="0" borderId="0" xfId="0" applyNumberFormat="1" applyFont="1" applyBorder="1" applyAlignment="1">
      <alignment horizontal="left" indent="6"/>
    </xf>
    <xf numFmtId="17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4" fontId="24" fillId="33" borderId="0" xfId="0" applyNumberFormat="1" applyFont="1" applyFill="1" applyBorder="1" applyAlignment="1">
      <alignment horizontal="left" wrapText="1" indent="7"/>
    </xf>
    <xf numFmtId="0" fontId="22" fillId="0" borderId="0" xfId="0" applyNumberFormat="1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left" wrapText="1" indent="7"/>
    </xf>
    <xf numFmtId="174" fontId="22" fillId="0" borderId="10" xfId="0" applyNumberFormat="1" applyFont="1" applyFill="1" applyBorder="1" applyAlignment="1">
      <alignment/>
    </xf>
    <xf numFmtId="174" fontId="15" fillId="33" borderId="0" xfId="0" applyNumberFormat="1" applyFont="1" applyFill="1" applyBorder="1" applyAlignment="1">
      <alignment horizontal="left" wrapText="1" indent="5"/>
    </xf>
    <xf numFmtId="0" fontId="22" fillId="0" borderId="0" xfId="0" applyFont="1" applyAlignment="1">
      <alignment horizontal="right"/>
    </xf>
    <xf numFmtId="174" fontId="22" fillId="0" borderId="16" xfId="0" applyNumberFormat="1" applyFont="1" applyFill="1" applyBorder="1" applyAlignment="1">
      <alignment horizontal="left" indent="6"/>
    </xf>
    <xf numFmtId="174" fontId="22" fillId="0" borderId="10" xfId="0" applyNumberFormat="1" applyFont="1" applyFill="1" applyBorder="1" applyAlignment="1">
      <alignment horizontal="left" indent="6"/>
    </xf>
    <xf numFmtId="0" fontId="8" fillId="0" borderId="0" xfId="0" applyFont="1" applyAlignment="1">
      <alignment horizontal="left" inden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0" xfId="0" applyNumberFormat="1" applyFont="1" applyBorder="1" applyAlignment="1">
      <alignment horizontal="left" indent="1"/>
    </xf>
    <xf numFmtId="0" fontId="25" fillId="0" borderId="10" xfId="0" applyNumberFormat="1" applyFont="1" applyBorder="1" applyAlignment="1">
      <alignment/>
    </xf>
    <xf numFmtId="174" fontId="25" fillId="0" borderId="0" xfId="0" applyNumberFormat="1" applyFont="1" applyBorder="1" applyAlignment="1">
      <alignment horizontal="left" indent="2"/>
    </xf>
    <xf numFmtId="166" fontId="25" fillId="0" borderId="1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left" indent="2"/>
    </xf>
    <xf numFmtId="166" fontId="25" fillId="0" borderId="0" xfId="0" applyNumberFormat="1" applyFont="1" applyBorder="1" applyAlignment="1">
      <alignment horizontal="left" indent="2"/>
    </xf>
    <xf numFmtId="166" fontId="25" fillId="0" borderId="0" xfId="0" applyNumberFormat="1" applyFont="1" applyBorder="1" applyAlignment="1">
      <alignment horizontal="left" indent="1"/>
    </xf>
    <xf numFmtId="166" fontId="25" fillId="0" borderId="0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 horizontal="right"/>
    </xf>
    <xf numFmtId="166" fontId="25" fillId="0" borderId="0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74" fontId="25" fillId="0" borderId="0" xfId="0" applyNumberFormat="1" applyFont="1" applyFill="1" applyAlignment="1">
      <alignment horizontal="left" wrapText="1" indent="1"/>
    </xf>
    <xf numFmtId="49" fontId="25" fillId="0" borderId="0" xfId="0" applyNumberFormat="1" applyFont="1" applyFill="1" applyAlignment="1">
      <alignment horizontal="left" wrapText="1" indent="1"/>
    </xf>
    <xf numFmtId="174" fontId="25" fillId="0" borderId="0" xfId="0" applyNumberFormat="1" applyFont="1" applyFill="1" applyAlignment="1">
      <alignment horizontal="left" wrapText="1" indent="2"/>
    </xf>
    <xf numFmtId="174" fontId="27" fillId="0" borderId="0" xfId="0" applyNumberFormat="1" applyFont="1" applyFill="1" applyAlignment="1">
      <alignment horizontal="left" wrapText="1" indent="1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 horizontal="right"/>
    </xf>
    <xf numFmtId="49" fontId="25" fillId="0" borderId="0" xfId="0" applyNumberFormat="1" applyFont="1" applyFill="1" applyAlignment="1">
      <alignment horizontal="left" vertical="center" wrapText="1" indent="1"/>
    </xf>
    <xf numFmtId="174" fontId="27" fillId="0" borderId="0" xfId="0" applyNumberFormat="1" applyFont="1" applyFill="1" applyAlignment="1">
      <alignment horizontal="left" wrapText="1"/>
    </xf>
    <xf numFmtId="174" fontId="25" fillId="0" borderId="0" xfId="0" applyNumberFormat="1" applyFont="1" applyFill="1" applyAlignment="1">
      <alignment horizontal="left" vertical="center" wrapText="1" indent="2"/>
    </xf>
    <xf numFmtId="49" fontId="27" fillId="0" borderId="0" xfId="0" applyNumberFormat="1" applyFont="1" applyFill="1" applyAlignment="1">
      <alignment horizontal="left" vertical="center" wrapText="1"/>
    </xf>
    <xf numFmtId="0" fontId="25" fillId="0" borderId="10" xfId="0" applyFont="1" applyBorder="1" applyAlignment="1">
      <alignment horizontal="left" indent="1"/>
    </xf>
    <xf numFmtId="174" fontId="25" fillId="0" borderId="0" xfId="0" applyNumberFormat="1" applyFont="1" applyFill="1" applyAlignment="1">
      <alignment horizontal="left" vertical="center" wrapText="1" indent="1"/>
    </xf>
    <xf numFmtId="174" fontId="25" fillId="0" borderId="0" xfId="0" applyNumberFormat="1" applyFont="1" applyFill="1" applyAlignment="1">
      <alignment horizontal="left" vertical="center" wrapText="1"/>
    </xf>
    <xf numFmtId="174" fontId="27" fillId="0" borderId="0" xfId="0" applyNumberFormat="1" applyFont="1" applyFill="1" applyAlignment="1">
      <alignment horizontal="left" vertical="center" wrapText="1"/>
    </xf>
    <xf numFmtId="0" fontId="2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173" fontId="15" fillId="0" borderId="0" xfId="0" applyNumberFormat="1" applyFont="1" applyBorder="1" applyAlignment="1">
      <alignment/>
    </xf>
    <xf numFmtId="49" fontId="29" fillId="0" borderId="0" xfId="0" applyNumberFormat="1" applyFont="1" applyFill="1" applyBorder="1" applyAlignment="1">
      <alignment vertical="center" wrapText="1"/>
    </xf>
    <xf numFmtId="174" fontId="15" fillId="0" borderId="10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1" fontId="15" fillId="0" borderId="0" xfId="0" applyNumberFormat="1" applyFont="1" applyAlignment="1">
      <alignment/>
    </xf>
    <xf numFmtId="171" fontId="15" fillId="0" borderId="0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173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horizontal="left" indent="1"/>
    </xf>
    <xf numFmtId="0" fontId="15" fillId="0" borderId="10" xfId="0" applyNumberFormat="1" applyFont="1" applyBorder="1" applyAlignment="1">
      <alignment horizontal="left" indent="1"/>
    </xf>
    <xf numFmtId="174" fontId="15" fillId="0" borderId="0" xfId="0" applyNumberFormat="1" applyFont="1" applyBorder="1" applyAlignment="1">
      <alignment horizontal="left" indent="1"/>
    </xf>
    <xf numFmtId="0" fontId="15" fillId="0" borderId="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 indent="1"/>
    </xf>
    <xf numFmtId="0" fontId="15" fillId="0" borderId="10" xfId="0" applyFont="1" applyBorder="1" applyAlignment="1">
      <alignment horizontal="left" indent="1"/>
    </xf>
    <xf numFmtId="174" fontId="15" fillId="0" borderId="0" xfId="0" applyNumberFormat="1" applyFont="1" applyBorder="1" applyAlignment="1">
      <alignment horizontal="left"/>
    </xf>
    <xf numFmtId="174" fontId="15" fillId="0" borderId="10" xfId="0" applyNumberFormat="1" applyFont="1" applyBorder="1" applyAlignment="1">
      <alignment horizontal="left"/>
    </xf>
    <xf numFmtId="171" fontId="15" fillId="0" borderId="0" xfId="0" applyNumberFormat="1" applyFont="1" applyAlignment="1">
      <alignment horizontal="right"/>
    </xf>
    <xf numFmtId="0" fontId="22" fillId="0" borderId="10" xfId="0" applyFont="1" applyBorder="1" applyAlignment="1">
      <alignment/>
    </xf>
    <xf numFmtId="174" fontId="22" fillId="0" borderId="0" xfId="0" applyNumberFormat="1" applyFont="1" applyBorder="1" applyAlignment="1">
      <alignment horizontal="left"/>
    </xf>
    <xf numFmtId="174" fontId="22" fillId="0" borderId="10" xfId="0" applyNumberFormat="1" applyFont="1" applyBorder="1" applyAlignment="1">
      <alignment horizontal="left"/>
    </xf>
    <xf numFmtId="171" fontId="22" fillId="0" borderId="0" xfId="0" applyNumberFormat="1" applyFont="1" applyAlignment="1">
      <alignment/>
    </xf>
    <xf numFmtId="171" fontId="22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10" xfId="0" applyNumberFormat="1" applyFont="1" applyBorder="1" applyAlignment="1">
      <alignment horizontal="left"/>
    </xf>
    <xf numFmtId="0" fontId="22" fillId="0" borderId="16" xfId="0" applyFont="1" applyBorder="1" applyAlignment="1">
      <alignment/>
    </xf>
    <xf numFmtId="0" fontId="15" fillId="0" borderId="16" xfId="0" applyFont="1" applyBorder="1" applyAlignment="1">
      <alignment horizontal="left" indent="1"/>
    </xf>
    <xf numFmtId="173" fontId="22" fillId="0" borderId="0" xfId="0" applyNumberFormat="1" applyFont="1" applyBorder="1" applyAlignment="1">
      <alignment/>
    </xf>
    <xf numFmtId="173" fontId="22" fillId="0" borderId="16" xfId="0" applyNumberFormat="1" applyFont="1" applyBorder="1" applyAlignment="1">
      <alignment/>
    </xf>
    <xf numFmtId="0" fontId="15" fillId="0" borderId="0" xfId="0" applyFont="1" applyAlignment="1">
      <alignment/>
    </xf>
    <xf numFmtId="171" fontId="2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right"/>
    </xf>
    <xf numFmtId="171" fontId="22" fillId="0" borderId="0" xfId="0" applyNumberFormat="1" applyFont="1" applyFill="1" applyBorder="1" applyAlignment="1">
      <alignment horizontal="right"/>
    </xf>
    <xf numFmtId="49" fontId="21" fillId="33" borderId="0" xfId="0" applyNumberFormat="1" applyFont="1" applyFill="1" applyAlignment="1">
      <alignment horizontal="left" vertical="center" wrapText="1"/>
    </xf>
    <xf numFmtId="49" fontId="21" fillId="33" borderId="0" xfId="0" applyNumberFormat="1" applyFont="1" applyFill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49" fontId="21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left" vertical="center" wrapText="1"/>
    </xf>
    <xf numFmtId="171" fontId="7" fillId="33" borderId="0" xfId="0" applyNumberFormat="1" applyFont="1" applyFill="1" applyAlignment="1">
      <alignment horizontal="right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21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49" fontId="1" fillId="33" borderId="14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right" vertical="center" wrapText="1"/>
    </xf>
    <xf numFmtId="49" fontId="1" fillId="33" borderId="25" xfId="0" applyNumberFormat="1" applyFont="1" applyFill="1" applyBorder="1" applyAlignment="1">
      <alignment vertical="center" wrapText="1"/>
    </xf>
    <xf numFmtId="49" fontId="1" fillId="33" borderId="26" xfId="0" applyNumberFormat="1" applyFont="1" applyFill="1" applyBorder="1" applyAlignment="1">
      <alignment vertical="center" wrapText="1"/>
    </xf>
    <xf numFmtId="49" fontId="1" fillId="33" borderId="27" xfId="0" applyNumberFormat="1" applyFont="1" applyFill="1" applyBorder="1" applyAlignment="1">
      <alignment vertical="center" wrapText="1"/>
    </xf>
    <xf numFmtId="49" fontId="1" fillId="33" borderId="23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left" vertical="center" wrapText="1"/>
    </xf>
    <xf numFmtId="49" fontId="1" fillId="33" borderId="18" xfId="0" applyNumberFormat="1" applyFont="1" applyFill="1" applyBorder="1" applyAlignment="1">
      <alignment horizontal="right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174" fontId="19" fillId="33" borderId="0" xfId="0" applyNumberFormat="1" applyFont="1" applyFill="1" applyAlignment="1">
      <alignment vertical="center" wrapText="1"/>
    </xf>
    <xf numFmtId="174" fontId="19" fillId="33" borderId="10" xfId="0" applyNumberFormat="1" applyFont="1" applyFill="1" applyBorder="1" applyAlignment="1">
      <alignment vertical="center" wrapText="1"/>
    </xf>
    <xf numFmtId="171" fontId="19" fillId="33" borderId="16" xfId="0" applyNumberFormat="1" applyFont="1" applyFill="1" applyBorder="1" applyAlignment="1">
      <alignment horizontal="right" vertical="center" wrapText="1"/>
    </xf>
    <xf numFmtId="171" fontId="19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 wrapText="1"/>
    </xf>
    <xf numFmtId="174" fontId="1" fillId="33" borderId="0" xfId="0" applyNumberFormat="1" applyFont="1" applyFill="1" applyAlignment="1">
      <alignment vertical="center" wrapText="1"/>
    </xf>
    <xf numFmtId="174" fontId="1" fillId="33" borderId="10" xfId="0" applyNumberFormat="1" applyFont="1" applyFill="1" applyBorder="1" applyAlignment="1">
      <alignment vertical="center" wrapText="1"/>
    </xf>
    <xf numFmtId="171" fontId="1" fillId="33" borderId="16" xfId="0" applyNumberFormat="1" applyFont="1" applyFill="1" applyBorder="1" applyAlignment="1">
      <alignment horizontal="right" vertical="center" wrapText="1"/>
    </xf>
    <xf numFmtId="171" fontId="1" fillId="33" borderId="0" xfId="0" applyNumberFormat="1" applyFont="1" applyFill="1" applyAlignment="1">
      <alignment horizontal="right" vertical="center" wrapText="1"/>
    </xf>
    <xf numFmtId="171" fontId="7" fillId="33" borderId="16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horizontal="right"/>
    </xf>
    <xf numFmtId="0" fontId="22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9" fontId="3" fillId="33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left" indent="1"/>
    </xf>
    <xf numFmtId="166" fontId="1" fillId="0" borderId="0" xfId="0" applyNumberFormat="1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 indent="1"/>
    </xf>
    <xf numFmtId="166" fontId="1" fillId="0" borderId="0" xfId="0" applyNumberFormat="1" applyFont="1" applyBorder="1" applyAlignment="1">
      <alignment horizontal="left" indent="1"/>
    </xf>
    <xf numFmtId="0" fontId="1" fillId="0" borderId="0" xfId="0" applyNumberFormat="1" applyFont="1" applyBorder="1" applyAlignment="1">
      <alignment horizontal="left"/>
    </xf>
    <xf numFmtId="49" fontId="7" fillId="33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vertical="center" wrapText="1"/>
    </xf>
    <xf numFmtId="166" fontId="15" fillId="0" borderId="0" xfId="0" applyNumberFormat="1" applyFont="1" applyBorder="1" applyAlignment="1">
      <alignment horizontal="left" vertical="center" wrapText="1"/>
    </xf>
    <xf numFmtId="166" fontId="15" fillId="0" borderId="10" xfId="0" applyNumberFormat="1" applyFont="1" applyBorder="1" applyAlignment="1">
      <alignment/>
    </xf>
    <xf numFmtId="171" fontId="15" fillId="0" borderId="0" xfId="0" applyNumberFormat="1" applyFont="1" applyBorder="1" applyAlignment="1">
      <alignment horizontal="right" vertical="center" wrapText="1"/>
    </xf>
    <xf numFmtId="166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vertical="center" wrapText="1"/>
    </xf>
    <xf numFmtId="166" fontId="15" fillId="0" borderId="10" xfId="0" applyNumberFormat="1" applyFont="1" applyBorder="1" applyAlignment="1">
      <alignment horizontal="left" vertical="center" wrapText="1"/>
    </xf>
    <xf numFmtId="166" fontId="22" fillId="0" borderId="0" xfId="0" applyNumberFormat="1" applyFont="1" applyBorder="1" applyAlignment="1">
      <alignment horizontal="left" vertical="center" wrapText="1"/>
    </xf>
    <xf numFmtId="166" fontId="22" fillId="0" borderId="1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/>
    </xf>
    <xf numFmtId="166" fontId="15" fillId="0" borderId="0" xfId="0" applyNumberFormat="1" applyFont="1" applyBorder="1" applyAlignment="1">
      <alignment horizontal="left" indent="1"/>
    </xf>
    <xf numFmtId="49" fontId="15" fillId="0" borderId="0" xfId="0" applyNumberFormat="1" applyFont="1" applyBorder="1" applyAlignment="1">
      <alignment horizontal="left" indent="1"/>
    </xf>
    <xf numFmtId="49" fontId="15" fillId="0" borderId="10" xfId="0" applyNumberFormat="1" applyFont="1" applyBorder="1" applyAlignment="1">
      <alignment horizontal="left"/>
    </xf>
    <xf numFmtId="166" fontId="15" fillId="0" borderId="0" xfId="0" applyNumberFormat="1" applyFont="1" applyBorder="1" applyAlignment="1">
      <alignment horizontal="left" indent="2"/>
    </xf>
    <xf numFmtId="166" fontId="15" fillId="0" borderId="0" xfId="0" applyNumberFormat="1" applyFont="1" applyFill="1" applyBorder="1" applyAlignment="1">
      <alignment horizontal="left" indent="1"/>
    </xf>
    <xf numFmtId="166" fontId="15" fillId="0" borderId="10" xfId="0" applyNumberFormat="1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166" fontId="15" fillId="0" borderId="0" xfId="0" applyNumberFormat="1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171" fontId="11" fillId="33" borderId="16" xfId="0" applyNumberFormat="1" applyFont="1" applyFill="1" applyBorder="1" applyAlignment="1">
      <alignment horizontal="right" vertical="center" wrapText="1"/>
    </xf>
    <xf numFmtId="171" fontId="11" fillId="33" borderId="0" xfId="0" applyNumberFormat="1" applyFont="1" applyFill="1" applyAlignment="1">
      <alignment horizontal="right" vertical="center" wrapText="1"/>
    </xf>
    <xf numFmtId="49" fontId="11" fillId="33" borderId="0" xfId="0" applyNumberFormat="1" applyFont="1" applyFill="1" applyAlignment="1">
      <alignment vertical="center" wrapText="1"/>
    </xf>
    <xf numFmtId="49" fontId="7" fillId="33" borderId="0" xfId="0" applyNumberFormat="1" applyFont="1" applyFill="1" applyAlignment="1">
      <alignment vertical="center" wrapText="1"/>
    </xf>
    <xf numFmtId="49" fontId="11" fillId="33" borderId="28" xfId="0" applyNumberFormat="1" applyFont="1" applyFill="1" applyBorder="1" applyAlignment="1">
      <alignment vertical="center" wrapText="1"/>
    </xf>
    <xf numFmtId="166" fontId="7" fillId="0" borderId="28" xfId="0" applyNumberFormat="1" applyFont="1" applyBorder="1" applyAlignment="1">
      <alignment horizontal="left"/>
    </xf>
    <xf numFmtId="49" fontId="7" fillId="33" borderId="0" xfId="0" applyNumberFormat="1" applyFont="1" applyFill="1" applyBorder="1" applyAlignment="1">
      <alignment horizontal="right" vertical="center" wrapText="1"/>
    </xf>
    <xf numFmtId="49" fontId="11" fillId="33" borderId="16" xfId="0" applyNumberFormat="1" applyFont="1" applyFill="1" applyBorder="1" applyAlignment="1">
      <alignment horizontal="right" vertical="center" wrapText="1"/>
    </xf>
    <xf numFmtId="49" fontId="7" fillId="33" borderId="16" xfId="0" applyNumberFormat="1" applyFont="1" applyFill="1" applyBorder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4" fontId="15" fillId="0" borderId="16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15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left" indent="1"/>
    </xf>
    <xf numFmtId="166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171" fontId="15" fillId="0" borderId="0" xfId="0" applyNumberFormat="1" applyFont="1" applyBorder="1" applyAlignment="1">
      <alignment horizontal="right" vertical="center" wrapText="1"/>
    </xf>
    <xf numFmtId="171" fontId="7" fillId="33" borderId="0" xfId="0" applyNumberFormat="1" applyFont="1" applyFill="1" applyBorder="1" applyAlignment="1">
      <alignment horizontal="right" vertical="center" wrapText="1"/>
    </xf>
    <xf numFmtId="171" fontId="11" fillId="33" borderId="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49" fontId="7" fillId="33" borderId="18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1" fontId="19" fillId="0" borderId="0" xfId="0" applyNumberFormat="1" applyFont="1" applyAlignment="1">
      <alignment horizontal="right"/>
    </xf>
    <xf numFmtId="173" fontId="7" fillId="0" borderId="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1" fontId="1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3" fontId="7" fillId="0" borderId="16" xfId="0" applyNumberFormat="1" applyFont="1" applyBorder="1" applyAlignment="1">
      <alignment horizontal="left"/>
    </xf>
    <xf numFmtId="173" fontId="7" fillId="0" borderId="10" xfId="0" applyNumberFormat="1" applyFont="1" applyBorder="1" applyAlignment="1">
      <alignment horizontal="left"/>
    </xf>
    <xf numFmtId="173" fontId="7" fillId="0" borderId="31" xfId="0" applyNumberFormat="1" applyFont="1" applyBorder="1" applyAlignment="1">
      <alignment horizontal="center" vertical="center" wrapText="1"/>
    </xf>
    <xf numFmtId="173" fontId="7" fillId="0" borderId="16" xfId="0" applyNumberFormat="1" applyFont="1" applyBorder="1" applyAlignment="1">
      <alignment horizontal="center" vertical="center" wrapText="1"/>
    </xf>
    <xf numFmtId="173" fontId="7" fillId="0" borderId="32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173" fontId="2" fillId="0" borderId="0" xfId="0" applyNumberFormat="1" applyFont="1" applyAlignment="1" quotePrefix="1">
      <alignment horizontal="center"/>
    </xf>
    <xf numFmtId="173" fontId="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173" fontId="15" fillId="0" borderId="14" xfId="0" applyNumberFormat="1" applyFont="1" applyBorder="1" applyAlignment="1">
      <alignment horizontal="center" vertical="center" wrapText="1"/>
    </xf>
    <xf numFmtId="173" fontId="15" fillId="0" borderId="11" xfId="0" applyNumberFormat="1" applyFont="1" applyBorder="1" applyAlignment="1">
      <alignment horizontal="center" vertical="center" wrapText="1"/>
    </xf>
    <xf numFmtId="173" fontId="15" fillId="0" borderId="0" xfId="0" applyNumberFormat="1" applyFont="1" applyBorder="1" applyAlignment="1">
      <alignment horizontal="center" vertical="center" wrapText="1"/>
    </xf>
    <xf numFmtId="173" fontId="15" fillId="0" borderId="10" xfId="0" applyNumberFormat="1" applyFont="1" applyBorder="1" applyAlignment="1">
      <alignment horizontal="center" vertical="center" wrapText="1"/>
    </xf>
    <xf numFmtId="173" fontId="15" fillId="0" borderId="18" xfId="0" applyNumberFormat="1" applyFont="1" applyBorder="1" applyAlignment="1">
      <alignment horizontal="center" vertical="center" wrapText="1"/>
    </xf>
    <xf numFmtId="173" fontId="15" fillId="0" borderId="17" xfId="0" applyNumberFormat="1" applyFont="1" applyBorder="1" applyAlignment="1">
      <alignment horizontal="center" vertical="center" wrapText="1"/>
    </xf>
    <xf numFmtId="173" fontId="7" fillId="0" borderId="14" xfId="0" applyNumberFormat="1" applyFont="1" applyBorder="1" applyAlignment="1">
      <alignment horizontal="center" vertical="center" wrapText="1"/>
    </xf>
    <xf numFmtId="173" fontId="7" fillId="0" borderId="11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8" xfId="0" applyNumberFormat="1" applyFont="1" applyBorder="1" applyAlignment="1">
      <alignment horizontal="center" vertical="center" wrapText="1"/>
    </xf>
    <xf numFmtId="173" fontId="7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3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left"/>
    </xf>
    <xf numFmtId="166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8" fillId="0" borderId="3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174" fontId="25" fillId="0" borderId="0" xfId="0" applyNumberFormat="1" applyFont="1" applyBorder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21" fillId="33" borderId="0" xfId="0" applyNumberFormat="1" applyFont="1" applyFill="1" applyAlignment="1">
      <alignment horizontal="left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1" fillId="33" borderId="35" xfId="0" applyNumberFormat="1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center" vertical="center" wrapText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40" xfId="0" applyNumberFormat="1" applyFont="1" applyFill="1" applyBorder="1" applyAlignment="1">
      <alignment horizontal="left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right" vertical="center" wrapText="1"/>
    </xf>
    <xf numFmtId="49" fontId="7" fillId="33" borderId="18" xfId="0" applyNumberFormat="1" applyFont="1" applyFill="1" applyBorder="1" applyAlignment="1">
      <alignment horizontal="right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49" fontId="7" fillId="33" borderId="43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7" fillId="33" borderId="46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Alignment="1">
      <alignment horizontal="right" vertical="center" wrapText="1"/>
    </xf>
    <xf numFmtId="49" fontId="21" fillId="33" borderId="0" xfId="0" applyNumberFormat="1" applyFont="1" applyFill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right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horizontal="center" vertical="center" wrapText="1"/>
    </xf>
    <xf numFmtId="49" fontId="32" fillId="33" borderId="0" xfId="0" applyNumberFormat="1" applyFont="1" applyFill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right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 horizontal="center"/>
    </xf>
    <xf numFmtId="49" fontId="7" fillId="33" borderId="21" xfId="0" applyNumberFormat="1" applyFont="1" applyFill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171" fontId="22" fillId="0" borderId="0" xfId="0" applyNumberFormat="1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wrapText="1"/>
    </xf>
    <xf numFmtId="0" fontId="15" fillId="0" borderId="2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2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2" fillId="0" borderId="0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28" fillId="0" borderId="0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133475"/>
          <a:ext cx="1714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1609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1133475"/>
          <a:ext cx="1162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304800" y="113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3">
      <selection activeCell="H23" sqref="H23"/>
    </sheetView>
  </sheetViews>
  <sheetFormatPr defaultColWidth="11.421875" defaultRowHeight="12.75"/>
  <cols>
    <col min="1" max="1" width="35.7109375" style="1" customWidth="1"/>
    <col min="2" max="2" width="0.85546875" style="1" customWidth="1"/>
    <col min="3" max="7" width="9.7109375" style="1" customWidth="1"/>
  </cols>
  <sheetData>
    <row r="1" spans="1:7" ht="12.75">
      <c r="A1" s="419"/>
      <c r="B1" s="420"/>
      <c r="C1" s="420"/>
      <c r="D1" s="420"/>
      <c r="E1" s="420"/>
      <c r="F1" s="420"/>
      <c r="G1" s="420"/>
    </row>
    <row r="3" spans="1:7" ht="12.75">
      <c r="A3" s="421" t="s">
        <v>291</v>
      </c>
      <c r="B3" s="421"/>
      <c r="C3" s="421"/>
      <c r="D3" s="421"/>
      <c r="E3" s="421"/>
      <c r="F3" s="421"/>
      <c r="G3" s="422"/>
    </row>
    <row r="4" spans="1:7" ht="12.75">
      <c r="A4" s="421" t="s">
        <v>440</v>
      </c>
      <c r="B4" s="421"/>
      <c r="C4" s="421"/>
      <c r="D4" s="421"/>
      <c r="E4" s="421"/>
      <c r="F4" s="421"/>
      <c r="G4" s="422"/>
    </row>
    <row r="5" spans="1:7" ht="12.75">
      <c r="A5" s="421" t="s">
        <v>441</v>
      </c>
      <c r="B5" s="421"/>
      <c r="C5" s="421"/>
      <c r="D5" s="421"/>
      <c r="E5" s="421"/>
      <c r="F5" s="421"/>
      <c r="G5" s="422"/>
    </row>
    <row r="6" spans="1:7" ht="12.75">
      <c r="A6" s="421" t="s">
        <v>591</v>
      </c>
      <c r="B6" s="421"/>
      <c r="C6" s="421"/>
      <c r="D6" s="421"/>
      <c r="E6" s="421"/>
      <c r="F6" s="421"/>
      <c r="G6" s="422"/>
    </row>
    <row r="8" spans="1:7" ht="12.75">
      <c r="A8" s="423" t="s">
        <v>71</v>
      </c>
      <c r="B8" s="406"/>
      <c r="C8" s="29" t="s">
        <v>72</v>
      </c>
      <c r="D8" s="29" t="s">
        <v>73</v>
      </c>
      <c r="E8" s="409" t="s">
        <v>74</v>
      </c>
      <c r="F8" s="412" t="s">
        <v>75</v>
      </c>
      <c r="G8" s="412"/>
    </row>
    <row r="9" spans="1:7" ht="12.75">
      <c r="A9" s="417"/>
      <c r="B9" s="407"/>
      <c r="C9" s="413" t="s">
        <v>76</v>
      </c>
      <c r="D9" s="414"/>
      <c r="E9" s="410"/>
      <c r="F9" s="409" t="s">
        <v>77</v>
      </c>
      <c r="G9" s="417" t="s">
        <v>78</v>
      </c>
    </row>
    <row r="10" spans="1:7" ht="12.75">
      <c r="A10" s="417"/>
      <c r="B10" s="407"/>
      <c r="C10" s="413"/>
      <c r="D10" s="414"/>
      <c r="E10" s="410"/>
      <c r="F10" s="410"/>
      <c r="G10" s="417"/>
    </row>
    <row r="11" spans="1:7" ht="12.75">
      <c r="A11" s="418"/>
      <c r="B11" s="408"/>
      <c r="C11" s="415"/>
      <c r="D11" s="416"/>
      <c r="E11" s="411"/>
      <c r="F11" s="411"/>
      <c r="G11" s="418"/>
    </row>
    <row r="12" spans="1:7" ht="12.75">
      <c r="A12" s="40"/>
      <c r="B12" s="40"/>
      <c r="F12" s="41"/>
      <c r="G12" s="41"/>
    </row>
    <row r="13" spans="1:7" ht="12.75">
      <c r="A13" s="6"/>
      <c r="B13" s="4"/>
      <c r="C13" s="6"/>
      <c r="D13" s="6"/>
      <c r="E13" s="6"/>
      <c r="F13" s="6"/>
      <c r="G13" s="6"/>
    </row>
    <row r="14" spans="1:7" ht="12.75">
      <c r="A14" s="26" t="s">
        <v>79</v>
      </c>
      <c r="B14" s="27"/>
      <c r="C14" s="64">
        <f>C16+C17</f>
        <v>5541</v>
      </c>
      <c r="D14" s="64">
        <f>D16+D17</f>
        <v>5095</v>
      </c>
      <c r="E14" s="64">
        <v>8403</v>
      </c>
      <c r="F14" s="64">
        <f>F16+F17</f>
        <v>1992</v>
      </c>
      <c r="G14" s="64">
        <f>G16+G17</f>
        <v>6411</v>
      </c>
    </row>
    <row r="15" spans="1:7" ht="12.75">
      <c r="A15" s="120" t="s">
        <v>58</v>
      </c>
      <c r="B15" s="115"/>
      <c r="C15" s="48"/>
      <c r="D15" s="48"/>
      <c r="E15" s="48"/>
      <c r="F15" s="48"/>
      <c r="G15" s="48"/>
    </row>
    <row r="16" spans="1:7" ht="12.75">
      <c r="A16" s="26" t="s">
        <v>80</v>
      </c>
      <c r="B16" s="27"/>
      <c r="C16" s="69">
        <v>831</v>
      </c>
      <c r="D16" s="47">
        <v>741</v>
      </c>
      <c r="E16" s="47">
        <v>1110</v>
      </c>
      <c r="F16" s="47">
        <v>289</v>
      </c>
      <c r="G16" s="47">
        <v>821</v>
      </c>
    </row>
    <row r="17" spans="1:7" ht="12.75">
      <c r="A17" s="26" t="s">
        <v>81</v>
      </c>
      <c r="B17" s="27"/>
      <c r="C17" s="47">
        <v>4710</v>
      </c>
      <c r="D17" s="47">
        <v>4354</v>
      </c>
      <c r="E17" s="47">
        <v>7293</v>
      </c>
      <c r="F17" s="47">
        <v>1703</v>
      </c>
      <c r="G17" s="47">
        <v>5590</v>
      </c>
    </row>
    <row r="18" spans="1:9" ht="12.75">
      <c r="A18" s="26" t="s">
        <v>82</v>
      </c>
      <c r="B18" s="27"/>
      <c r="C18" s="107">
        <f>C30-C14</f>
        <v>58215</v>
      </c>
      <c r="D18" s="34">
        <f>D30-D14</f>
        <v>56093</v>
      </c>
      <c r="E18" s="34">
        <f>E30-E14</f>
        <v>55327</v>
      </c>
      <c r="F18" s="34">
        <f>F30-F14</f>
        <v>18032</v>
      </c>
      <c r="G18" s="34">
        <f>G30-G14</f>
        <v>37295</v>
      </c>
      <c r="I18" s="47"/>
    </row>
    <row r="19" spans="1:7" ht="12.75">
      <c r="A19" s="120" t="s">
        <v>58</v>
      </c>
      <c r="B19" s="115"/>
      <c r="C19" s="49"/>
      <c r="D19" s="49"/>
      <c r="E19" s="49"/>
      <c r="F19" s="50"/>
      <c r="G19" s="50"/>
    </row>
    <row r="20" spans="1:10" ht="12.75">
      <c r="A20" s="26" t="s">
        <v>80</v>
      </c>
      <c r="B20" s="27"/>
      <c r="C20" s="47">
        <v>547</v>
      </c>
      <c r="D20" s="47">
        <v>570</v>
      </c>
      <c r="E20" s="47">
        <v>894</v>
      </c>
      <c r="F20" s="47">
        <v>287</v>
      </c>
      <c r="G20" s="47">
        <v>607</v>
      </c>
      <c r="I20" s="47"/>
      <c r="J20" s="47"/>
    </row>
    <row r="21" spans="1:10" ht="12.75">
      <c r="A21" s="26" t="s">
        <v>83</v>
      </c>
      <c r="B21" s="27"/>
      <c r="C21" s="47">
        <v>41666</v>
      </c>
      <c r="D21" s="47">
        <v>40543</v>
      </c>
      <c r="E21" s="47">
        <v>20477</v>
      </c>
      <c r="F21" s="47">
        <v>5018</v>
      </c>
      <c r="G21" s="47">
        <v>15459</v>
      </c>
      <c r="I21" s="47"/>
      <c r="J21" s="47"/>
    </row>
    <row r="22" spans="1:10" ht="12.75">
      <c r="A22" s="26" t="s">
        <v>84</v>
      </c>
      <c r="B22" s="27"/>
      <c r="C22" s="47">
        <v>497</v>
      </c>
      <c r="D22" s="47">
        <v>527</v>
      </c>
      <c r="E22" s="47">
        <v>528</v>
      </c>
      <c r="F22" s="47">
        <v>104</v>
      </c>
      <c r="G22" s="47">
        <v>424</v>
      </c>
      <c r="I22" s="47"/>
      <c r="J22" s="47"/>
    </row>
    <row r="23" spans="1:10" ht="12.75">
      <c r="A23" s="26" t="s">
        <v>85</v>
      </c>
      <c r="B23" s="27"/>
      <c r="C23" s="47">
        <v>4047</v>
      </c>
      <c r="D23" s="47">
        <v>3938</v>
      </c>
      <c r="E23" s="47">
        <v>5052</v>
      </c>
      <c r="F23" s="47">
        <v>1229</v>
      </c>
      <c r="G23" s="47">
        <v>3823</v>
      </c>
      <c r="I23" s="47"/>
      <c r="J23" s="47"/>
    </row>
    <row r="24" spans="1:10" ht="12.75">
      <c r="A24" s="26" t="s">
        <v>86</v>
      </c>
      <c r="B24" s="27"/>
      <c r="C24" s="47">
        <v>885</v>
      </c>
      <c r="D24" s="47">
        <v>1088</v>
      </c>
      <c r="E24" s="47">
        <v>2347</v>
      </c>
      <c r="F24" s="47">
        <v>433</v>
      </c>
      <c r="G24" s="47">
        <v>1914</v>
      </c>
      <c r="I24" s="47"/>
      <c r="J24" s="47"/>
    </row>
    <row r="25" spans="1:10" ht="12.75">
      <c r="A25" s="26" t="s">
        <v>87</v>
      </c>
      <c r="B25" s="27"/>
      <c r="C25" s="47">
        <v>2030</v>
      </c>
      <c r="D25" s="47">
        <v>1944</v>
      </c>
      <c r="E25" s="47">
        <v>7941</v>
      </c>
      <c r="F25" s="47">
        <v>7655</v>
      </c>
      <c r="G25" s="47">
        <v>286</v>
      </c>
      <c r="I25" s="47"/>
      <c r="J25" s="47"/>
    </row>
    <row r="26" spans="1:10" ht="12.75">
      <c r="A26" s="26" t="s">
        <v>88</v>
      </c>
      <c r="B26" s="27"/>
      <c r="C26" s="47">
        <v>3725</v>
      </c>
      <c r="D26" s="47">
        <v>3273</v>
      </c>
      <c r="E26" s="47">
        <v>7173</v>
      </c>
      <c r="F26" s="47">
        <v>1542</v>
      </c>
      <c r="G26" s="47">
        <v>5631</v>
      </c>
      <c r="I26" s="47"/>
      <c r="J26" s="47"/>
    </row>
    <row r="27" spans="1:10" ht="12.75">
      <c r="A27" s="120" t="s">
        <v>89</v>
      </c>
      <c r="B27" s="100"/>
      <c r="C27" s="47">
        <v>172</v>
      </c>
      <c r="D27" s="47">
        <v>190</v>
      </c>
      <c r="E27" s="47">
        <v>272</v>
      </c>
      <c r="F27" s="47">
        <v>43</v>
      </c>
      <c r="G27" s="47">
        <v>229</v>
      </c>
      <c r="I27" s="47"/>
      <c r="J27" s="47"/>
    </row>
    <row r="28" spans="1:10" ht="12.75">
      <c r="A28" s="120" t="s">
        <v>90</v>
      </c>
      <c r="B28" s="92"/>
      <c r="C28" s="47"/>
      <c r="D28" s="47"/>
      <c r="E28" s="47"/>
      <c r="F28" s="47"/>
      <c r="G28" s="47"/>
      <c r="I28" s="47"/>
      <c r="J28" s="47"/>
    </row>
    <row r="29" spans="1:10" ht="12.75">
      <c r="A29" s="144" t="s">
        <v>528</v>
      </c>
      <c r="B29" s="95"/>
      <c r="C29" s="47">
        <v>4646</v>
      </c>
      <c r="D29" s="47">
        <v>4020</v>
      </c>
      <c r="E29" s="47">
        <v>10643</v>
      </c>
      <c r="F29" s="47">
        <v>1721</v>
      </c>
      <c r="G29" s="47">
        <v>8922</v>
      </c>
      <c r="I29" s="47"/>
      <c r="J29" s="47"/>
    </row>
    <row r="30" spans="1:10" ht="12.75">
      <c r="A30" s="145" t="s">
        <v>1</v>
      </c>
      <c r="B30" s="94"/>
      <c r="C30" s="51">
        <v>63756</v>
      </c>
      <c r="D30" s="51">
        <v>61188</v>
      </c>
      <c r="E30" s="51">
        <v>63730</v>
      </c>
      <c r="F30" s="51">
        <v>20024</v>
      </c>
      <c r="G30" s="51">
        <v>43706</v>
      </c>
      <c r="I30" s="51"/>
      <c r="J30" s="51"/>
    </row>
    <row r="31" spans="1:10" ht="12.75">
      <c r="A31" s="15" t="s">
        <v>292</v>
      </c>
      <c r="B31" s="119"/>
      <c r="C31" s="47"/>
      <c r="D31" s="47"/>
      <c r="E31" s="47"/>
      <c r="F31" s="47"/>
      <c r="G31" s="47"/>
      <c r="I31" s="47"/>
      <c r="J31" s="47"/>
    </row>
    <row r="32" spans="1:10" ht="12.75">
      <c r="A32" s="22"/>
      <c r="B32" s="119"/>
      <c r="C32" s="47"/>
      <c r="D32" s="47"/>
      <c r="E32" s="47"/>
      <c r="F32" s="47"/>
      <c r="G32" s="47"/>
      <c r="I32" s="47"/>
      <c r="J32" s="47"/>
    </row>
    <row r="33" spans="1:10" ht="12.75">
      <c r="A33" s="120" t="s">
        <v>293</v>
      </c>
      <c r="B33" s="120"/>
      <c r="C33" s="121"/>
      <c r="D33" s="47"/>
      <c r="E33" s="47"/>
      <c r="F33" s="47"/>
      <c r="G33" s="47"/>
      <c r="I33" s="47"/>
      <c r="J33" s="47"/>
    </row>
    <row r="34" spans="1:10" ht="12.75">
      <c r="A34" s="146" t="s">
        <v>529</v>
      </c>
      <c r="B34" s="95"/>
      <c r="C34" s="47">
        <v>10892</v>
      </c>
      <c r="D34" s="47">
        <v>10600</v>
      </c>
      <c r="E34" s="47">
        <v>16281</v>
      </c>
      <c r="F34" s="47">
        <v>3668</v>
      </c>
      <c r="G34" s="47">
        <v>12613</v>
      </c>
      <c r="I34" s="47"/>
      <c r="J34" s="47"/>
    </row>
    <row r="35" spans="1:10" ht="12.75">
      <c r="A35" s="26" t="s">
        <v>294</v>
      </c>
      <c r="B35" s="27"/>
      <c r="C35" s="107">
        <v>5880</v>
      </c>
      <c r="D35" s="47">
        <v>5328</v>
      </c>
      <c r="E35" s="47">
        <v>15264</v>
      </c>
      <c r="F35" s="47">
        <v>9262</v>
      </c>
      <c r="G35" s="47">
        <v>6002</v>
      </c>
      <c r="I35" s="47"/>
      <c r="J35" s="47"/>
    </row>
    <row r="36" spans="1:10" ht="12.75">
      <c r="A36" s="22"/>
      <c r="B36" s="119"/>
      <c r="C36" s="47"/>
      <c r="D36" s="47"/>
      <c r="E36" s="47"/>
      <c r="F36" s="47"/>
      <c r="G36" s="47"/>
      <c r="I36" s="47"/>
      <c r="J36" s="47"/>
    </row>
    <row r="37" spans="1:10" ht="12.75">
      <c r="A37" s="22" t="s">
        <v>295</v>
      </c>
      <c r="B37" s="119"/>
      <c r="C37" s="47"/>
      <c r="D37" s="47"/>
      <c r="E37" s="47"/>
      <c r="F37" s="47"/>
      <c r="G37" s="47"/>
      <c r="I37" s="47"/>
      <c r="J37" s="47"/>
    </row>
    <row r="38" spans="1:10" ht="12.75">
      <c r="A38" s="146" t="s">
        <v>296</v>
      </c>
      <c r="B38" s="95"/>
      <c r="C38" s="47">
        <v>5541</v>
      </c>
      <c r="D38" s="47">
        <v>5095</v>
      </c>
      <c r="E38" s="47">
        <v>8403</v>
      </c>
      <c r="F38" s="47">
        <v>1992</v>
      </c>
      <c r="G38" s="47">
        <v>6411</v>
      </c>
      <c r="I38" s="47"/>
      <c r="J38" s="47"/>
    </row>
    <row r="39" spans="1:10" ht="12.75">
      <c r="A39" s="146" t="s">
        <v>297</v>
      </c>
      <c r="B39" s="95"/>
      <c r="C39" s="47">
        <v>9747</v>
      </c>
      <c r="D39" s="47">
        <v>9332</v>
      </c>
      <c r="E39" s="47">
        <v>15675</v>
      </c>
      <c r="F39" s="34" t="s">
        <v>613</v>
      </c>
      <c r="G39" s="34" t="s">
        <v>613</v>
      </c>
      <c r="H39" t="s">
        <v>110</v>
      </c>
      <c r="I39" s="47"/>
      <c r="J39" s="47"/>
    </row>
    <row r="40" spans="1:2" ht="12.75">
      <c r="A40" s="6"/>
      <c r="B40" s="6"/>
    </row>
  </sheetData>
  <sheetProtection/>
  <mergeCells count="12">
    <mergeCell ref="A1:G1"/>
    <mergeCell ref="A3:G3"/>
    <mergeCell ref="A4:G4"/>
    <mergeCell ref="A5:G5"/>
    <mergeCell ref="A6:G6"/>
    <mergeCell ref="A8:A11"/>
    <mergeCell ref="B8:B11"/>
    <mergeCell ref="E8:E11"/>
    <mergeCell ref="F8:G8"/>
    <mergeCell ref="C9:D11"/>
    <mergeCell ref="F9:F11"/>
    <mergeCell ref="G9:G11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Header>&amp;C
</oddHeader>
    <oddFooter>&amp;C9</oddFooter>
    <firstHeader>&amp;C&amp;P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6">
      <selection activeCell="E8" sqref="E8:E16"/>
    </sheetView>
  </sheetViews>
  <sheetFormatPr defaultColWidth="11.421875" defaultRowHeight="12.75"/>
  <cols>
    <col min="1" max="1" width="3.140625" style="1" customWidth="1"/>
    <col min="2" max="2" width="0.85546875" style="1" customWidth="1"/>
    <col min="3" max="3" width="22.28125" style="46" customWidth="1"/>
    <col min="4" max="4" width="0.85546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19"/>
      <c r="B1" s="420"/>
      <c r="C1" s="420"/>
      <c r="D1" s="420"/>
      <c r="E1" s="420"/>
      <c r="F1" s="420"/>
      <c r="G1" s="420"/>
      <c r="H1" s="420"/>
      <c r="I1" s="420"/>
      <c r="J1" s="420"/>
      <c r="K1" s="419"/>
      <c r="L1" s="420"/>
      <c r="M1" s="420"/>
      <c r="N1" s="420"/>
      <c r="O1" s="420"/>
      <c r="P1" s="420"/>
      <c r="Q1" s="420"/>
      <c r="R1" s="420"/>
      <c r="S1" s="420"/>
      <c r="T1" s="420"/>
    </row>
    <row r="3" spans="1:20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93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443</v>
      </c>
      <c r="L4" s="424"/>
      <c r="M4" s="424"/>
      <c r="N4" s="424"/>
      <c r="O4" s="424"/>
      <c r="P4" s="424"/>
      <c r="Q4" s="424"/>
      <c r="R4" s="424"/>
      <c r="S4" s="424"/>
      <c r="T4" s="424"/>
    </row>
    <row r="5" spans="1:20" ht="12.75">
      <c r="A5" s="441" t="s">
        <v>594</v>
      </c>
      <c r="B5" s="425"/>
      <c r="C5" s="425"/>
      <c r="D5" s="425"/>
      <c r="E5" s="425"/>
      <c r="F5" s="425"/>
      <c r="G5" s="425"/>
      <c r="H5" s="425"/>
      <c r="I5" s="425"/>
      <c r="J5" s="425"/>
      <c r="K5" s="424" t="s">
        <v>119</v>
      </c>
      <c r="L5" s="424"/>
      <c r="M5" s="424"/>
      <c r="N5" s="424"/>
      <c r="O5" s="424"/>
      <c r="P5" s="424"/>
      <c r="Q5" s="424"/>
      <c r="R5" s="424"/>
      <c r="S5" s="424"/>
      <c r="T5" s="424"/>
    </row>
    <row r="6" spans="1:20" ht="12.75" customHeight="1">
      <c r="A6" s="425" t="s">
        <v>137</v>
      </c>
      <c r="B6" s="425"/>
      <c r="C6" s="425"/>
      <c r="D6" s="425"/>
      <c r="E6" s="425"/>
      <c r="F6" s="425"/>
      <c r="G6" s="425"/>
      <c r="H6" s="425"/>
      <c r="I6" s="425"/>
      <c r="J6" s="451"/>
      <c r="K6" s="450" t="s">
        <v>167</v>
      </c>
      <c r="L6" s="450"/>
      <c r="M6" s="450"/>
      <c r="N6" s="450"/>
      <c r="O6" s="450"/>
      <c r="P6" s="450"/>
      <c r="Q6" s="450"/>
      <c r="R6" s="450"/>
      <c r="S6" s="450"/>
      <c r="T6" s="450"/>
    </row>
    <row r="7" spans="10:19" ht="12.75">
      <c r="J7" s="43"/>
      <c r="K7" s="70"/>
      <c r="M7" s="74"/>
      <c r="N7" s="74"/>
      <c r="O7" s="74"/>
      <c r="P7" s="74"/>
      <c r="Q7" s="74"/>
      <c r="R7" s="74"/>
      <c r="S7" s="74"/>
    </row>
    <row r="8" spans="1:20" ht="12.75" customHeight="1">
      <c r="A8" s="423" t="s">
        <v>149</v>
      </c>
      <c r="B8" s="406"/>
      <c r="C8" s="426" t="s">
        <v>46</v>
      </c>
      <c r="D8" s="406"/>
      <c r="E8" s="409" t="s">
        <v>146</v>
      </c>
      <c r="F8" s="455" t="s">
        <v>58</v>
      </c>
      <c r="G8" s="456"/>
      <c r="H8" s="456"/>
      <c r="I8" s="456"/>
      <c r="J8" s="456"/>
      <c r="K8" s="453" t="s">
        <v>96</v>
      </c>
      <c r="L8" s="453"/>
      <c r="M8" s="453"/>
      <c r="N8" s="453"/>
      <c r="O8" s="453"/>
      <c r="P8" s="454"/>
      <c r="Q8" s="432" t="s">
        <v>97</v>
      </c>
      <c r="R8" s="412"/>
      <c r="S8" s="29"/>
      <c r="T8" s="447" t="s">
        <v>149</v>
      </c>
    </row>
    <row r="9" spans="1:20" ht="12.75" customHeight="1">
      <c r="A9" s="417"/>
      <c r="B9" s="407"/>
      <c r="C9" s="427"/>
      <c r="D9" s="407"/>
      <c r="E9" s="410"/>
      <c r="F9" s="410" t="s">
        <v>98</v>
      </c>
      <c r="G9" s="409" t="s">
        <v>143</v>
      </c>
      <c r="H9" s="410" t="s">
        <v>99</v>
      </c>
      <c r="I9" s="410" t="s">
        <v>100</v>
      </c>
      <c r="J9" s="417" t="s">
        <v>101</v>
      </c>
      <c r="K9" s="407" t="s">
        <v>102</v>
      </c>
      <c r="L9" s="410" t="s">
        <v>103</v>
      </c>
      <c r="M9" s="410" t="s">
        <v>104</v>
      </c>
      <c r="N9" s="407" t="s">
        <v>105</v>
      </c>
      <c r="O9" s="410" t="s">
        <v>106</v>
      </c>
      <c r="P9" s="410" t="s">
        <v>107</v>
      </c>
      <c r="Q9" s="432" t="s">
        <v>58</v>
      </c>
      <c r="R9" s="412"/>
      <c r="S9" s="29"/>
      <c r="T9" s="448"/>
    </row>
    <row r="10" spans="1:20" ht="12.75" customHeight="1">
      <c r="A10" s="417"/>
      <c r="B10" s="407"/>
      <c r="C10" s="427"/>
      <c r="D10" s="407"/>
      <c r="E10" s="410"/>
      <c r="F10" s="410"/>
      <c r="G10" s="411"/>
      <c r="H10" s="410"/>
      <c r="I10" s="410"/>
      <c r="J10" s="417"/>
      <c r="K10" s="407"/>
      <c r="L10" s="410"/>
      <c r="M10" s="410"/>
      <c r="N10" s="407"/>
      <c r="O10" s="410"/>
      <c r="P10" s="410"/>
      <c r="Q10" s="410" t="s">
        <v>108</v>
      </c>
      <c r="R10" s="417" t="s">
        <v>109</v>
      </c>
      <c r="S10" s="73"/>
      <c r="T10" s="448"/>
    </row>
    <row r="11" spans="1:20" ht="12.75">
      <c r="A11" s="417"/>
      <c r="B11" s="407"/>
      <c r="C11" s="427"/>
      <c r="D11" s="407"/>
      <c r="E11" s="410"/>
      <c r="F11" s="410"/>
      <c r="G11" s="410" t="s">
        <v>148</v>
      </c>
      <c r="H11" s="410"/>
      <c r="I11" s="410"/>
      <c r="J11" s="417"/>
      <c r="K11" s="407"/>
      <c r="L11" s="410"/>
      <c r="M11" s="410"/>
      <c r="N11" s="407"/>
      <c r="O11" s="410"/>
      <c r="P11" s="410"/>
      <c r="Q11" s="410"/>
      <c r="R11" s="417"/>
      <c r="S11" s="73"/>
      <c r="T11" s="448"/>
    </row>
    <row r="12" spans="1:20" ht="12.75">
      <c r="A12" s="417"/>
      <c r="B12" s="407"/>
      <c r="C12" s="427"/>
      <c r="D12" s="407"/>
      <c r="E12" s="410"/>
      <c r="F12" s="410"/>
      <c r="G12" s="410"/>
      <c r="H12" s="410"/>
      <c r="I12" s="410"/>
      <c r="J12" s="417"/>
      <c r="K12" s="407"/>
      <c r="L12" s="410"/>
      <c r="M12" s="410"/>
      <c r="N12" s="407"/>
      <c r="O12" s="410"/>
      <c r="P12" s="410"/>
      <c r="Q12" s="410"/>
      <c r="R12" s="417"/>
      <c r="S12" s="73"/>
      <c r="T12" s="448"/>
    </row>
    <row r="13" spans="1:20" ht="12.75">
      <c r="A13" s="417"/>
      <c r="B13" s="407"/>
      <c r="C13" s="427"/>
      <c r="D13" s="407"/>
      <c r="E13" s="410"/>
      <c r="F13" s="410"/>
      <c r="G13" s="410"/>
      <c r="H13" s="410"/>
      <c r="I13" s="410"/>
      <c r="J13" s="417"/>
      <c r="K13" s="407"/>
      <c r="L13" s="410"/>
      <c r="M13" s="410"/>
      <c r="N13" s="407"/>
      <c r="O13" s="410"/>
      <c r="P13" s="410"/>
      <c r="Q13" s="410"/>
      <c r="R13" s="417"/>
      <c r="S13" s="73"/>
      <c r="T13" s="448"/>
    </row>
    <row r="14" spans="1:20" ht="12.75">
      <c r="A14" s="417"/>
      <c r="B14" s="407"/>
      <c r="C14" s="427"/>
      <c r="D14" s="407"/>
      <c r="E14" s="410"/>
      <c r="F14" s="410"/>
      <c r="G14" s="410"/>
      <c r="H14" s="410"/>
      <c r="I14" s="410"/>
      <c r="J14" s="417"/>
      <c r="K14" s="407"/>
      <c r="L14" s="410"/>
      <c r="M14" s="410"/>
      <c r="N14" s="407"/>
      <c r="O14" s="410"/>
      <c r="P14" s="410"/>
      <c r="Q14" s="410"/>
      <c r="R14" s="417"/>
      <c r="S14" s="73"/>
      <c r="T14" s="448"/>
    </row>
    <row r="15" spans="1:20" ht="12.75">
      <c r="A15" s="417"/>
      <c r="B15" s="407"/>
      <c r="C15" s="427"/>
      <c r="D15" s="407"/>
      <c r="E15" s="410"/>
      <c r="F15" s="410"/>
      <c r="G15" s="410"/>
      <c r="H15" s="410"/>
      <c r="I15" s="410"/>
      <c r="J15" s="417"/>
      <c r="K15" s="407"/>
      <c r="L15" s="410"/>
      <c r="M15" s="410"/>
      <c r="N15" s="407"/>
      <c r="O15" s="410"/>
      <c r="P15" s="410"/>
      <c r="Q15" s="410"/>
      <c r="R15" s="417"/>
      <c r="S15" s="73"/>
      <c r="T15" s="448"/>
    </row>
    <row r="16" spans="1:20" ht="12.75">
      <c r="A16" s="418"/>
      <c r="B16" s="408"/>
      <c r="C16" s="428"/>
      <c r="D16" s="408"/>
      <c r="E16" s="411"/>
      <c r="F16" s="411"/>
      <c r="G16" s="411"/>
      <c r="H16" s="411"/>
      <c r="I16" s="411"/>
      <c r="J16" s="418"/>
      <c r="K16" s="408"/>
      <c r="L16" s="411"/>
      <c r="M16" s="411"/>
      <c r="N16" s="408"/>
      <c r="O16" s="411"/>
      <c r="P16" s="411"/>
      <c r="Q16" s="411"/>
      <c r="R16" s="418"/>
      <c r="S16" s="75"/>
      <c r="T16" s="449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6"/>
    </row>
    <row r="18" spans="1:20" ht="12.75">
      <c r="A18" s="66">
        <v>1</v>
      </c>
      <c r="B18" s="57"/>
      <c r="C18" s="13" t="s">
        <v>165</v>
      </c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9"/>
    </row>
    <row r="19" spans="1:20" ht="12.75">
      <c r="A19" s="66"/>
      <c r="B19" s="57"/>
      <c r="C19" s="118" t="s">
        <v>122</v>
      </c>
      <c r="D19" s="92"/>
      <c r="E19" s="64">
        <v>20024</v>
      </c>
      <c r="F19" s="64">
        <v>576</v>
      </c>
      <c r="G19" s="64">
        <v>289</v>
      </c>
      <c r="H19" s="64">
        <v>5018</v>
      </c>
      <c r="I19" s="64">
        <v>104</v>
      </c>
      <c r="J19" s="64">
        <v>1229</v>
      </c>
      <c r="K19" s="64">
        <v>1703</v>
      </c>
      <c r="L19" s="64">
        <v>433</v>
      </c>
      <c r="M19" s="64">
        <v>7655</v>
      </c>
      <c r="N19" s="64">
        <v>1542</v>
      </c>
      <c r="O19" s="64">
        <v>43</v>
      </c>
      <c r="P19" s="64">
        <v>1721</v>
      </c>
      <c r="Q19" s="47">
        <v>3668</v>
      </c>
      <c r="R19" s="47">
        <v>9262</v>
      </c>
      <c r="S19" s="47"/>
      <c r="T19" s="59">
        <v>1</v>
      </c>
    </row>
    <row r="20" spans="1:20" ht="12.75">
      <c r="A20" s="66">
        <v>2</v>
      </c>
      <c r="B20" s="57"/>
      <c r="C20" s="146" t="s">
        <v>48</v>
      </c>
      <c r="D20" s="95"/>
      <c r="E20" s="64">
        <f aca="true" t="shared" si="0" ref="E20:R20">E23+E26+E29+E31+E34+E36+E38</f>
        <v>43706</v>
      </c>
      <c r="F20" s="64">
        <f t="shared" si="0"/>
        <v>1428</v>
      </c>
      <c r="G20" s="64">
        <f t="shared" si="0"/>
        <v>821</v>
      </c>
      <c r="H20" s="64">
        <f t="shared" si="0"/>
        <v>15459</v>
      </c>
      <c r="I20" s="64">
        <f>I23+I26+I31+I34+I36+I38</f>
        <v>424</v>
      </c>
      <c r="J20" s="64">
        <f t="shared" si="0"/>
        <v>3823</v>
      </c>
      <c r="K20" s="64">
        <f t="shared" si="0"/>
        <v>5590</v>
      </c>
      <c r="L20" s="64">
        <f t="shared" si="0"/>
        <v>1914</v>
      </c>
      <c r="M20" s="64">
        <f t="shared" si="0"/>
        <v>286</v>
      </c>
      <c r="N20" s="64">
        <f t="shared" si="0"/>
        <v>5631</v>
      </c>
      <c r="O20" s="64">
        <f>O23+O26+O31+O34+O36+O38</f>
        <v>229</v>
      </c>
      <c r="P20" s="64">
        <f t="shared" si="0"/>
        <v>8922</v>
      </c>
      <c r="Q20" s="64">
        <f t="shared" si="0"/>
        <v>12613</v>
      </c>
      <c r="R20" s="64">
        <f t="shared" si="0"/>
        <v>6002</v>
      </c>
      <c r="S20" s="64"/>
      <c r="T20" s="59">
        <v>2</v>
      </c>
    </row>
    <row r="21" spans="1:20" ht="12.75">
      <c r="A21" s="66"/>
      <c r="B21" s="57"/>
      <c r="C21" s="15" t="s">
        <v>58</v>
      </c>
      <c r="D21" s="30"/>
      <c r="E21" s="64" t="s">
        <v>464</v>
      </c>
      <c r="F21" s="64" t="s">
        <v>464</v>
      </c>
      <c r="G21" s="64"/>
      <c r="H21" s="64" t="s">
        <v>464</v>
      </c>
      <c r="I21" s="64" t="s">
        <v>464</v>
      </c>
      <c r="J21" s="64" t="s">
        <v>464</v>
      </c>
      <c r="K21" s="64" t="s">
        <v>464</v>
      </c>
      <c r="L21" s="64" t="s">
        <v>464</v>
      </c>
      <c r="M21" s="64" t="s">
        <v>464</v>
      </c>
      <c r="N21" s="64" t="s">
        <v>464</v>
      </c>
      <c r="O21" s="64" t="s">
        <v>464</v>
      </c>
      <c r="P21" s="64" t="s">
        <v>464</v>
      </c>
      <c r="Q21" s="47" t="s">
        <v>464</v>
      </c>
      <c r="R21" s="47" t="s">
        <v>464</v>
      </c>
      <c r="S21" s="47"/>
      <c r="T21" s="59"/>
    </row>
    <row r="22" spans="1:20" ht="12.75">
      <c r="A22" s="66">
        <v>3</v>
      </c>
      <c r="B22" s="57"/>
      <c r="C22" s="96" t="s">
        <v>123</v>
      </c>
      <c r="D22" s="97"/>
      <c r="E22" s="64" t="s">
        <v>464</v>
      </c>
      <c r="F22" s="64" t="s">
        <v>464</v>
      </c>
      <c r="G22" s="64"/>
      <c r="H22" s="64" t="s">
        <v>464</v>
      </c>
      <c r="I22" s="64" t="s">
        <v>464</v>
      </c>
      <c r="J22" s="64" t="s">
        <v>464</v>
      </c>
      <c r="K22" s="64" t="s">
        <v>464</v>
      </c>
      <c r="L22" s="64" t="s">
        <v>464</v>
      </c>
      <c r="M22" s="64" t="s">
        <v>464</v>
      </c>
      <c r="N22" s="64" t="s">
        <v>464</v>
      </c>
      <c r="O22" s="64" t="s">
        <v>464</v>
      </c>
      <c r="P22" s="64" t="s">
        <v>464</v>
      </c>
      <c r="Q22" s="64" t="s">
        <v>464</v>
      </c>
      <c r="R22" s="64" t="s">
        <v>464</v>
      </c>
      <c r="S22" s="64"/>
      <c r="T22" s="59"/>
    </row>
    <row r="23" spans="1:20" ht="12.75">
      <c r="A23" s="66"/>
      <c r="B23" s="57"/>
      <c r="C23" s="148" t="s">
        <v>126</v>
      </c>
      <c r="D23" s="99"/>
      <c r="E23" s="64">
        <v>1560</v>
      </c>
      <c r="F23" s="64">
        <v>39</v>
      </c>
      <c r="G23" s="64">
        <v>19</v>
      </c>
      <c r="H23" s="64">
        <v>728</v>
      </c>
      <c r="I23" s="64">
        <v>21</v>
      </c>
      <c r="J23" s="64">
        <v>120</v>
      </c>
      <c r="K23" s="64">
        <v>255</v>
      </c>
      <c r="L23" s="64">
        <v>81</v>
      </c>
      <c r="M23" s="64">
        <v>4</v>
      </c>
      <c r="N23" s="64">
        <v>84</v>
      </c>
      <c r="O23" s="64">
        <v>10</v>
      </c>
      <c r="P23" s="64">
        <v>218</v>
      </c>
      <c r="Q23" s="47">
        <v>492</v>
      </c>
      <c r="R23" s="47">
        <v>89</v>
      </c>
      <c r="S23" s="47"/>
      <c r="T23" s="59">
        <v>3</v>
      </c>
    </row>
    <row r="24" spans="1:20" ht="12.75">
      <c r="A24" s="66">
        <v>4</v>
      </c>
      <c r="B24" s="57"/>
      <c r="C24" s="96" t="s">
        <v>124</v>
      </c>
      <c r="D24" s="97"/>
      <c r="E24" s="64" t="s">
        <v>464</v>
      </c>
      <c r="F24" s="64" t="s">
        <v>464</v>
      </c>
      <c r="G24" s="64"/>
      <c r="H24" s="64" t="s">
        <v>464</v>
      </c>
      <c r="I24" s="64" t="s">
        <v>464</v>
      </c>
      <c r="J24" s="64" t="s">
        <v>464</v>
      </c>
      <c r="K24" s="64" t="s">
        <v>464</v>
      </c>
      <c r="L24" s="64" t="s">
        <v>464</v>
      </c>
      <c r="M24" s="64" t="s">
        <v>464</v>
      </c>
      <c r="N24" s="64" t="s">
        <v>464</v>
      </c>
      <c r="O24" s="64" t="s">
        <v>464</v>
      </c>
      <c r="P24" s="64" t="s">
        <v>464</v>
      </c>
      <c r="Q24" s="64" t="s">
        <v>464</v>
      </c>
      <c r="R24" s="64" t="s">
        <v>464</v>
      </c>
      <c r="S24" s="64"/>
      <c r="T24" s="59"/>
    </row>
    <row r="25" spans="1:20" ht="12.75">
      <c r="A25" s="66"/>
      <c r="B25" s="57"/>
      <c r="C25" s="149" t="s">
        <v>125</v>
      </c>
      <c r="D25" s="104"/>
      <c r="E25" s="64" t="s">
        <v>464</v>
      </c>
      <c r="F25" s="64" t="s">
        <v>464</v>
      </c>
      <c r="G25" s="64"/>
      <c r="H25" s="64" t="s">
        <v>464</v>
      </c>
      <c r="I25" s="64" t="s">
        <v>464</v>
      </c>
      <c r="J25" s="64" t="s">
        <v>464</v>
      </c>
      <c r="K25" s="64" t="s">
        <v>464</v>
      </c>
      <c r="L25" s="64" t="s">
        <v>464</v>
      </c>
      <c r="M25" s="64" t="s">
        <v>464</v>
      </c>
      <c r="N25" s="64" t="s">
        <v>464</v>
      </c>
      <c r="O25" s="64" t="s">
        <v>464</v>
      </c>
      <c r="P25" s="64" t="s">
        <v>464</v>
      </c>
      <c r="Q25" s="47" t="s">
        <v>464</v>
      </c>
      <c r="R25" s="47" t="s">
        <v>464</v>
      </c>
      <c r="S25" s="47"/>
      <c r="T25" s="59"/>
    </row>
    <row r="26" spans="1:20" ht="12.75">
      <c r="A26" s="66"/>
      <c r="B26" s="66"/>
      <c r="C26" s="151" t="s">
        <v>126</v>
      </c>
      <c r="D26" s="99"/>
      <c r="E26" s="64">
        <v>2490</v>
      </c>
      <c r="F26" s="64">
        <v>47</v>
      </c>
      <c r="G26" s="64">
        <v>23</v>
      </c>
      <c r="H26" s="64">
        <v>1291</v>
      </c>
      <c r="I26" s="64">
        <v>33</v>
      </c>
      <c r="J26" s="64">
        <v>196</v>
      </c>
      <c r="K26" s="64">
        <v>225</v>
      </c>
      <c r="L26" s="64">
        <v>74</v>
      </c>
      <c r="M26" s="64">
        <v>19</v>
      </c>
      <c r="N26" s="64">
        <v>252</v>
      </c>
      <c r="O26" s="64">
        <v>8</v>
      </c>
      <c r="P26" s="64">
        <v>345</v>
      </c>
      <c r="Q26" s="47">
        <v>555</v>
      </c>
      <c r="R26" s="47">
        <v>275</v>
      </c>
      <c r="S26" s="47"/>
      <c r="T26" s="59">
        <v>4</v>
      </c>
    </row>
    <row r="27" spans="1:20" ht="12.75">
      <c r="A27" s="66">
        <v>5</v>
      </c>
      <c r="B27" s="57"/>
      <c r="C27" s="96" t="s">
        <v>127</v>
      </c>
      <c r="D27" s="97"/>
      <c r="E27" s="64" t="s">
        <v>464</v>
      </c>
      <c r="F27" s="64" t="s">
        <v>464</v>
      </c>
      <c r="G27" s="64"/>
      <c r="H27" s="64" t="s">
        <v>464</v>
      </c>
      <c r="I27" s="64" t="s">
        <v>464</v>
      </c>
      <c r="J27" s="64" t="s">
        <v>464</v>
      </c>
      <c r="K27" s="64" t="s">
        <v>464</v>
      </c>
      <c r="L27" s="64" t="s">
        <v>464</v>
      </c>
      <c r="M27" s="64" t="s">
        <v>464</v>
      </c>
      <c r="N27" s="64" t="s">
        <v>464</v>
      </c>
      <c r="O27" s="64" t="s">
        <v>464</v>
      </c>
      <c r="P27" s="64" t="s">
        <v>464</v>
      </c>
      <c r="Q27" s="64" t="s">
        <v>464</v>
      </c>
      <c r="R27" s="64" t="s">
        <v>464</v>
      </c>
      <c r="S27" s="64"/>
      <c r="T27" s="59"/>
    </row>
    <row r="28" spans="1:20" ht="12.75">
      <c r="A28" s="66"/>
      <c r="B28" s="57"/>
      <c r="C28" s="148" t="s">
        <v>128</v>
      </c>
      <c r="D28" s="99"/>
      <c r="E28" s="64" t="s">
        <v>464</v>
      </c>
      <c r="F28" s="64" t="s">
        <v>464</v>
      </c>
      <c r="G28" s="35"/>
      <c r="H28" s="35" t="s">
        <v>464</v>
      </c>
      <c r="I28" s="35" t="s">
        <v>464</v>
      </c>
      <c r="J28" s="64" t="s">
        <v>464</v>
      </c>
      <c r="K28" s="64" t="s">
        <v>464</v>
      </c>
      <c r="L28" s="64" t="s">
        <v>464</v>
      </c>
      <c r="M28" s="35" t="s">
        <v>464</v>
      </c>
      <c r="N28" s="64" t="s">
        <v>464</v>
      </c>
      <c r="O28" s="35" t="s">
        <v>464</v>
      </c>
      <c r="P28" s="64" t="s">
        <v>464</v>
      </c>
      <c r="Q28" s="47" t="s">
        <v>464</v>
      </c>
      <c r="R28" s="47" t="s">
        <v>464</v>
      </c>
      <c r="S28" s="47"/>
      <c r="T28" s="59">
        <v>5</v>
      </c>
    </row>
    <row r="29" spans="1:20" ht="12.75">
      <c r="A29" s="66">
        <v>6</v>
      </c>
      <c r="B29" s="57"/>
      <c r="C29" s="96" t="s">
        <v>166</v>
      </c>
      <c r="D29" s="97"/>
      <c r="E29" s="64">
        <v>227</v>
      </c>
      <c r="F29" s="64">
        <v>7</v>
      </c>
      <c r="G29" s="64">
        <v>1</v>
      </c>
      <c r="H29" s="64">
        <v>1</v>
      </c>
      <c r="I29" s="35" t="s">
        <v>614</v>
      </c>
      <c r="J29" s="64">
        <v>74</v>
      </c>
      <c r="K29" s="64">
        <v>64</v>
      </c>
      <c r="L29" s="64">
        <v>24</v>
      </c>
      <c r="M29" s="64">
        <v>1</v>
      </c>
      <c r="N29" s="64">
        <v>21</v>
      </c>
      <c r="O29" s="35" t="s">
        <v>614</v>
      </c>
      <c r="P29" s="64">
        <v>35</v>
      </c>
      <c r="Q29" s="64">
        <v>169</v>
      </c>
      <c r="R29" s="64">
        <v>22</v>
      </c>
      <c r="S29" s="64"/>
      <c r="T29" s="59"/>
    </row>
    <row r="30" spans="1:20" ht="12.75">
      <c r="A30" s="66"/>
      <c r="B30" s="57"/>
      <c r="C30" s="149" t="s">
        <v>129</v>
      </c>
      <c r="D30" s="104"/>
      <c r="E30" s="64" t="s">
        <v>464</v>
      </c>
      <c r="F30" s="64" t="s">
        <v>464</v>
      </c>
      <c r="G30" s="64"/>
      <c r="H30" s="64" t="s">
        <v>464</v>
      </c>
      <c r="I30" s="64" t="s">
        <v>464</v>
      </c>
      <c r="J30" s="64" t="s">
        <v>464</v>
      </c>
      <c r="K30" s="64" t="s">
        <v>464</v>
      </c>
      <c r="L30" s="64" t="s">
        <v>464</v>
      </c>
      <c r="M30" s="64" t="s">
        <v>464</v>
      </c>
      <c r="N30" s="64" t="s">
        <v>464</v>
      </c>
      <c r="O30" s="64" t="s">
        <v>464</v>
      </c>
      <c r="P30" s="64" t="s">
        <v>464</v>
      </c>
      <c r="Q30" s="47" t="s">
        <v>464</v>
      </c>
      <c r="R30" s="47" t="s">
        <v>464</v>
      </c>
      <c r="S30" s="47"/>
      <c r="T30" s="59"/>
    </row>
    <row r="31" spans="1:20" ht="12.75">
      <c r="A31" s="66"/>
      <c r="B31" s="57"/>
      <c r="C31" s="148" t="s">
        <v>130</v>
      </c>
      <c r="D31" s="99"/>
      <c r="E31" s="64">
        <v>8353</v>
      </c>
      <c r="F31" s="64">
        <v>157</v>
      </c>
      <c r="G31" s="64">
        <v>82</v>
      </c>
      <c r="H31" s="64">
        <v>4138</v>
      </c>
      <c r="I31" s="64">
        <v>88</v>
      </c>
      <c r="J31" s="64">
        <v>579</v>
      </c>
      <c r="K31" s="64">
        <v>1028</v>
      </c>
      <c r="L31" s="64">
        <v>475</v>
      </c>
      <c r="M31" s="64">
        <v>25</v>
      </c>
      <c r="N31" s="64">
        <v>1026</v>
      </c>
      <c r="O31" s="64">
        <v>28</v>
      </c>
      <c r="P31" s="64">
        <v>809</v>
      </c>
      <c r="Q31" s="64">
        <v>2242</v>
      </c>
      <c r="R31" s="64">
        <v>1058</v>
      </c>
      <c r="S31" s="47"/>
      <c r="T31" s="59">
        <v>6</v>
      </c>
    </row>
    <row r="32" spans="1:20" ht="12.75">
      <c r="A32" s="66">
        <v>7</v>
      </c>
      <c r="B32" s="57"/>
      <c r="C32" s="96" t="s">
        <v>131</v>
      </c>
      <c r="D32" s="97"/>
      <c r="E32" s="64" t="s">
        <v>464</v>
      </c>
      <c r="F32" s="64" t="s">
        <v>464</v>
      </c>
      <c r="G32" s="64"/>
      <c r="H32" s="64" t="s">
        <v>464</v>
      </c>
      <c r="I32" s="64" t="s">
        <v>464</v>
      </c>
      <c r="J32" s="64" t="s">
        <v>464</v>
      </c>
      <c r="K32" s="64" t="s">
        <v>464</v>
      </c>
      <c r="L32" s="64" t="s">
        <v>464</v>
      </c>
      <c r="M32" s="64" t="s">
        <v>464</v>
      </c>
      <c r="N32" s="64" t="s">
        <v>464</v>
      </c>
      <c r="O32" s="64" t="s">
        <v>464</v>
      </c>
      <c r="P32" s="64" t="s">
        <v>464</v>
      </c>
      <c r="Q32" s="47" t="s">
        <v>464</v>
      </c>
      <c r="R32" s="47" t="s">
        <v>464</v>
      </c>
      <c r="S32" s="64"/>
      <c r="T32" s="59"/>
    </row>
    <row r="33" spans="1:20" ht="12.75">
      <c r="A33" s="66"/>
      <c r="B33" s="57"/>
      <c r="C33" s="149" t="s">
        <v>132</v>
      </c>
      <c r="D33" s="104"/>
      <c r="E33" s="64" t="s">
        <v>464</v>
      </c>
      <c r="F33" s="64" t="s">
        <v>464</v>
      </c>
      <c r="G33" s="64"/>
      <c r="H33" s="64" t="s">
        <v>464</v>
      </c>
      <c r="I33" s="64" t="s">
        <v>464</v>
      </c>
      <c r="J33" s="64" t="s">
        <v>464</v>
      </c>
      <c r="K33" s="64" t="s">
        <v>464</v>
      </c>
      <c r="L33" s="64" t="s">
        <v>464</v>
      </c>
      <c r="M33" s="64" t="s">
        <v>464</v>
      </c>
      <c r="N33" s="64" t="s">
        <v>464</v>
      </c>
      <c r="O33" s="64" t="s">
        <v>464</v>
      </c>
      <c r="P33" s="64" t="s">
        <v>464</v>
      </c>
      <c r="Q33" s="47" t="s">
        <v>464</v>
      </c>
      <c r="R33" s="47" t="s">
        <v>464</v>
      </c>
      <c r="S33" s="47"/>
      <c r="T33" s="59"/>
    </row>
    <row r="34" spans="1:20" ht="12.75">
      <c r="A34" s="66"/>
      <c r="B34" s="57"/>
      <c r="C34" s="148" t="s">
        <v>46</v>
      </c>
      <c r="D34" s="99"/>
      <c r="E34" s="64">
        <v>15026</v>
      </c>
      <c r="F34" s="64">
        <v>221</v>
      </c>
      <c r="G34" s="64">
        <v>102</v>
      </c>
      <c r="H34" s="64">
        <v>9193</v>
      </c>
      <c r="I34" s="64">
        <v>32</v>
      </c>
      <c r="J34" s="64">
        <v>504</v>
      </c>
      <c r="K34" s="64">
        <v>989</v>
      </c>
      <c r="L34" s="64">
        <v>610</v>
      </c>
      <c r="M34" s="64">
        <v>66</v>
      </c>
      <c r="N34" s="64">
        <v>1932</v>
      </c>
      <c r="O34" s="64">
        <v>12</v>
      </c>
      <c r="P34" s="64">
        <v>1467</v>
      </c>
      <c r="Q34" s="64">
        <v>2277</v>
      </c>
      <c r="R34" s="64">
        <v>2014</v>
      </c>
      <c r="S34" s="47"/>
      <c r="T34" s="59">
        <v>7</v>
      </c>
    </row>
    <row r="35" spans="1:20" ht="12.75">
      <c r="A35" s="66">
        <v>8</v>
      </c>
      <c r="B35" s="57"/>
      <c r="C35" s="96" t="s">
        <v>133</v>
      </c>
      <c r="D35" s="97"/>
      <c r="G35" s="64"/>
      <c r="S35" s="64"/>
      <c r="T35" s="59"/>
    </row>
    <row r="36" spans="1:20" ht="12.75">
      <c r="A36" s="66"/>
      <c r="B36" s="57"/>
      <c r="C36" s="148" t="s">
        <v>134</v>
      </c>
      <c r="D36" s="99"/>
      <c r="E36" s="64">
        <v>9224</v>
      </c>
      <c r="F36" s="64">
        <v>709</v>
      </c>
      <c r="G36" s="64">
        <v>400</v>
      </c>
      <c r="H36" s="64">
        <v>40</v>
      </c>
      <c r="I36" s="64">
        <v>171</v>
      </c>
      <c r="J36" s="64">
        <v>1213</v>
      </c>
      <c r="K36" s="64">
        <v>1750</v>
      </c>
      <c r="L36" s="64">
        <v>534</v>
      </c>
      <c r="M36" s="64">
        <v>108</v>
      </c>
      <c r="N36" s="64">
        <v>1799</v>
      </c>
      <c r="O36" s="64">
        <v>113</v>
      </c>
      <c r="P36" s="64">
        <v>2787</v>
      </c>
      <c r="Q36" s="64">
        <v>4148</v>
      </c>
      <c r="R36" s="47">
        <v>1953</v>
      </c>
      <c r="S36" s="47"/>
      <c r="T36" s="59">
        <v>8</v>
      </c>
    </row>
    <row r="37" spans="1:20" ht="12.75">
      <c r="A37" s="66">
        <v>9</v>
      </c>
      <c r="B37" s="57"/>
      <c r="C37" s="96" t="s">
        <v>135</v>
      </c>
      <c r="D37" s="9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59"/>
    </row>
    <row r="38" spans="1:20" ht="12.75">
      <c r="A38" s="66"/>
      <c r="B38" s="57"/>
      <c r="C38" s="148" t="s">
        <v>461</v>
      </c>
      <c r="D38" s="138"/>
      <c r="E38" s="64">
        <v>6826</v>
      </c>
      <c r="F38" s="64">
        <v>248</v>
      </c>
      <c r="G38" s="64">
        <v>194</v>
      </c>
      <c r="H38" s="64">
        <v>68</v>
      </c>
      <c r="I38" s="64">
        <v>79</v>
      </c>
      <c r="J38" s="64">
        <v>1137</v>
      </c>
      <c r="K38" s="64">
        <v>1279</v>
      </c>
      <c r="L38" s="64">
        <v>116</v>
      </c>
      <c r="M38" s="64">
        <v>63</v>
      </c>
      <c r="N38" s="64">
        <v>517</v>
      </c>
      <c r="O38" s="64">
        <v>58</v>
      </c>
      <c r="P38" s="64">
        <v>3261</v>
      </c>
      <c r="Q38" s="64">
        <v>2730</v>
      </c>
      <c r="R38" s="47">
        <v>591</v>
      </c>
      <c r="S38" s="47"/>
      <c r="T38" s="59">
        <v>9</v>
      </c>
    </row>
    <row r="39" spans="1:20" ht="12.75">
      <c r="A39" s="66"/>
      <c r="B39" s="57"/>
      <c r="C39" s="150"/>
      <c r="D39" s="61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47"/>
      <c r="T39" s="59"/>
    </row>
    <row r="40" spans="1:20" ht="12.75">
      <c r="A40" s="66">
        <v>10</v>
      </c>
      <c r="B40" s="58"/>
      <c r="C40" s="113" t="s">
        <v>1</v>
      </c>
      <c r="D40" s="98"/>
      <c r="E40" s="65">
        <f>E19+E20</f>
        <v>63730</v>
      </c>
      <c r="F40" s="65">
        <f aca="true" t="shared" si="1" ref="F40:R40">F19+F20</f>
        <v>2004</v>
      </c>
      <c r="G40" s="65">
        <f t="shared" si="1"/>
        <v>1110</v>
      </c>
      <c r="H40" s="65">
        <f t="shared" si="1"/>
        <v>20477</v>
      </c>
      <c r="I40" s="65">
        <f t="shared" si="1"/>
        <v>528</v>
      </c>
      <c r="J40" s="65">
        <f t="shared" si="1"/>
        <v>5052</v>
      </c>
      <c r="K40" s="65">
        <f t="shared" si="1"/>
        <v>7293</v>
      </c>
      <c r="L40" s="65">
        <f t="shared" si="1"/>
        <v>2347</v>
      </c>
      <c r="M40" s="65">
        <f t="shared" si="1"/>
        <v>7941</v>
      </c>
      <c r="N40" s="65">
        <f t="shared" si="1"/>
        <v>7173</v>
      </c>
      <c r="O40" s="65">
        <f t="shared" si="1"/>
        <v>272</v>
      </c>
      <c r="P40" s="65">
        <f t="shared" si="1"/>
        <v>10643</v>
      </c>
      <c r="Q40" s="65">
        <f t="shared" si="1"/>
        <v>16281</v>
      </c>
      <c r="R40" s="65">
        <f t="shared" si="1"/>
        <v>15264</v>
      </c>
      <c r="S40" s="51"/>
      <c r="T40" s="59">
        <v>10</v>
      </c>
    </row>
    <row r="41" spans="1:4" ht="12.75">
      <c r="A41" s="1" t="s">
        <v>177</v>
      </c>
      <c r="B41" s="42"/>
      <c r="C41" s="1"/>
      <c r="D41" s="1"/>
    </row>
    <row r="42" spans="1:20" ht="12.75">
      <c r="A42" s="14" t="s">
        <v>163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14" t="s">
        <v>452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52" t="s">
        <v>164</v>
      </c>
      <c r="B44" s="452"/>
      <c r="C44" s="452"/>
      <c r="D44" s="452"/>
      <c r="E44" s="452"/>
      <c r="F44" s="452"/>
      <c r="G44" s="452"/>
      <c r="H44" s="452"/>
      <c r="I44" s="452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A1:J1"/>
    <mergeCell ref="K1:T1"/>
    <mergeCell ref="F9:F16"/>
    <mergeCell ref="H9:H16"/>
    <mergeCell ref="I9:I16"/>
    <mergeCell ref="Q10:Q16"/>
    <mergeCell ref="R10:R16"/>
    <mergeCell ref="A8:B16"/>
    <mergeCell ref="G9:G10"/>
    <mergeCell ref="E8:E16"/>
    <mergeCell ref="A44:I44"/>
    <mergeCell ref="Q8:R8"/>
    <mergeCell ref="G11:G16"/>
    <mergeCell ref="F8:J8"/>
    <mergeCell ref="K8:P8"/>
    <mergeCell ref="J9:J16"/>
    <mergeCell ref="C8:D16"/>
    <mergeCell ref="T8:T16"/>
    <mergeCell ref="K9:K16"/>
    <mergeCell ref="L9:L16"/>
    <mergeCell ref="M9:M16"/>
    <mergeCell ref="N9:N16"/>
    <mergeCell ref="O9:O16"/>
    <mergeCell ref="P9:P16"/>
    <mergeCell ref="Q9:R9"/>
    <mergeCell ref="A3:J3"/>
    <mergeCell ref="A4:J4"/>
    <mergeCell ref="A5:J5"/>
    <mergeCell ref="A6:J6"/>
    <mergeCell ref="K3:T3"/>
    <mergeCell ref="K4:T4"/>
    <mergeCell ref="K5:T5"/>
    <mergeCell ref="K6:T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&amp;C27</oddFooter>
    <firstFooter>&amp;C26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78"/>
  <sheetViews>
    <sheetView view="pageLayout" workbookViewId="0" topLeftCell="A19">
      <selection activeCell="L41" sqref="L41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1.140625" style="46" customWidth="1"/>
    <col min="4" max="4" width="0.85546875" style="46" customWidth="1"/>
    <col min="5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72"/>
      <c r="B1" s="473"/>
      <c r="C1" s="473"/>
      <c r="D1" s="473"/>
      <c r="E1" s="473"/>
      <c r="F1" s="473"/>
      <c r="G1" s="473"/>
      <c r="H1" s="473"/>
      <c r="I1" s="473"/>
      <c r="J1" s="473"/>
      <c r="K1" s="419"/>
      <c r="L1" s="420"/>
      <c r="M1" s="420"/>
      <c r="N1" s="420"/>
      <c r="O1" s="420"/>
      <c r="P1" s="420"/>
      <c r="Q1" s="420"/>
      <c r="R1" s="420"/>
      <c r="S1" s="420"/>
      <c r="T1" s="420"/>
    </row>
    <row r="2" spans="1:20" ht="12" customHeight="1">
      <c r="A2" s="425" t="s">
        <v>92</v>
      </c>
      <c r="B2" s="425"/>
      <c r="C2" s="425"/>
      <c r="D2" s="425"/>
      <c r="E2" s="425"/>
      <c r="F2" s="425"/>
      <c r="G2" s="425"/>
      <c r="H2" s="425"/>
      <c r="I2" s="425"/>
      <c r="J2" s="425"/>
      <c r="K2" s="424" t="s">
        <v>93</v>
      </c>
      <c r="L2" s="424"/>
      <c r="M2" s="424"/>
      <c r="N2" s="424"/>
      <c r="O2" s="424"/>
      <c r="P2" s="424"/>
      <c r="Q2" s="424"/>
      <c r="R2" s="424"/>
      <c r="S2" s="424"/>
      <c r="T2" s="424"/>
    </row>
    <row r="3" spans="1:20" ht="12" customHeight="1">
      <c r="A3" s="425" t="s">
        <v>442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443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" customHeight="1">
      <c r="A4" s="425" t="s">
        <v>595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138</v>
      </c>
      <c r="L4" s="424"/>
      <c r="M4" s="424"/>
      <c r="N4" s="424"/>
      <c r="O4" s="424"/>
      <c r="P4" s="424"/>
      <c r="Q4" s="424"/>
      <c r="R4" s="424"/>
      <c r="S4" s="424"/>
      <c r="T4" s="424"/>
    </row>
    <row r="5" ht="6.75" customHeight="1"/>
    <row r="6" spans="1:20" ht="12" customHeight="1">
      <c r="A6" s="475" t="s">
        <v>149</v>
      </c>
      <c r="B6" s="476"/>
      <c r="C6" s="462" t="s">
        <v>139</v>
      </c>
      <c r="D6" s="463"/>
      <c r="E6" s="471" t="s">
        <v>462</v>
      </c>
      <c r="F6" s="250"/>
      <c r="G6" s="251"/>
      <c r="H6" s="251"/>
      <c r="I6" s="251"/>
      <c r="J6" s="252" t="s">
        <v>58</v>
      </c>
      <c r="K6" s="251" t="s">
        <v>96</v>
      </c>
      <c r="L6" s="251"/>
      <c r="M6" s="251"/>
      <c r="N6" s="251"/>
      <c r="O6" s="251"/>
      <c r="P6" s="253"/>
      <c r="Q6" s="468" t="s">
        <v>97</v>
      </c>
      <c r="R6" s="469"/>
      <c r="S6" s="470"/>
      <c r="T6" s="475" t="s">
        <v>149</v>
      </c>
    </row>
    <row r="7" spans="1:20" ht="12" customHeight="1">
      <c r="A7" s="477"/>
      <c r="B7" s="478"/>
      <c r="C7" s="464"/>
      <c r="D7" s="465"/>
      <c r="E7" s="458"/>
      <c r="F7" s="458" t="s">
        <v>98</v>
      </c>
      <c r="G7" s="471" t="s">
        <v>143</v>
      </c>
      <c r="H7" s="458" t="s">
        <v>99</v>
      </c>
      <c r="I7" s="458" t="s">
        <v>100</v>
      </c>
      <c r="J7" s="460" t="s">
        <v>101</v>
      </c>
      <c r="K7" s="465" t="s">
        <v>102</v>
      </c>
      <c r="L7" s="458" t="s">
        <v>103</v>
      </c>
      <c r="M7" s="458" t="s">
        <v>104</v>
      </c>
      <c r="N7" s="465" t="s">
        <v>105</v>
      </c>
      <c r="O7" s="458" t="s">
        <v>106</v>
      </c>
      <c r="P7" s="458" t="s">
        <v>107</v>
      </c>
      <c r="Q7" s="468" t="s">
        <v>58</v>
      </c>
      <c r="R7" s="469"/>
      <c r="S7" s="470"/>
      <c r="T7" s="477"/>
    </row>
    <row r="8" spans="1:20" ht="12" customHeight="1">
      <c r="A8" s="477"/>
      <c r="B8" s="478"/>
      <c r="C8" s="464"/>
      <c r="D8" s="465"/>
      <c r="E8" s="458"/>
      <c r="F8" s="458"/>
      <c r="G8" s="459"/>
      <c r="H8" s="458"/>
      <c r="I8" s="458"/>
      <c r="J8" s="460"/>
      <c r="K8" s="465"/>
      <c r="L8" s="458"/>
      <c r="M8" s="458"/>
      <c r="N8" s="465"/>
      <c r="O8" s="458"/>
      <c r="P8" s="458"/>
      <c r="Q8" s="458" t="s">
        <v>108</v>
      </c>
      <c r="R8" s="460" t="s">
        <v>109</v>
      </c>
      <c r="S8" s="254"/>
      <c r="T8" s="477"/>
    </row>
    <row r="9" spans="1:20" ht="12" customHeight="1">
      <c r="A9" s="477"/>
      <c r="B9" s="478"/>
      <c r="C9" s="464"/>
      <c r="D9" s="465"/>
      <c r="E9" s="458"/>
      <c r="F9" s="458"/>
      <c r="G9" s="458" t="s">
        <v>148</v>
      </c>
      <c r="H9" s="458"/>
      <c r="I9" s="458"/>
      <c r="J9" s="460"/>
      <c r="K9" s="465"/>
      <c r="L9" s="458"/>
      <c r="M9" s="458"/>
      <c r="N9" s="465"/>
      <c r="O9" s="458"/>
      <c r="P9" s="458"/>
      <c r="Q9" s="458"/>
      <c r="R9" s="460"/>
      <c r="S9" s="254"/>
      <c r="T9" s="477"/>
    </row>
    <row r="10" spans="1:20" ht="12" customHeight="1">
      <c r="A10" s="477"/>
      <c r="B10" s="478"/>
      <c r="C10" s="464"/>
      <c r="D10" s="465"/>
      <c r="E10" s="458"/>
      <c r="F10" s="458"/>
      <c r="G10" s="458"/>
      <c r="H10" s="458"/>
      <c r="I10" s="458"/>
      <c r="J10" s="460"/>
      <c r="K10" s="465"/>
      <c r="L10" s="458"/>
      <c r="M10" s="458"/>
      <c r="N10" s="465"/>
      <c r="O10" s="458"/>
      <c r="P10" s="458"/>
      <c r="Q10" s="458"/>
      <c r="R10" s="460"/>
      <c r="S10" s="254"/>
      <c r="T10" s="477"/>
    </row>
    <row r="11" spans="1:20" ht="12" customHeight="1">
      <c r="A11" s="477"/>
      <c r="B11" s="478"/>
      <c r="C11" s="464"/>
      <c r="D11" s="465"/>
      <c r="E11" s="458"/>
      <c r="F11" s="458"/>
      <c r="G11" s="458"/>
      <c r="H11" s="458"/>
      <c r="I11" s="458"/>
      <c r="J11" s="460"/>
      <c r="K11" s="465"/>
      <c r="L11" s="458"/>
      <c r="M11" s="458"/>
      <c r="N11" s="465"/>
      <c r="O11" s="458"/>
      <c r="P11" s="458"/>
      <c r="Q11" s="458"/>
      <c r="R11" s="460"/>
      <c r="S11" s="254"/>
      <c r="T11" s="477"/>
    </row>
    <row r="12" spans="1:20" ht="12" customHeight="1">
      <c r="A12" s="477"/>
      <c r="B12" s="478"/>
      <c r="C12" s="464"/>
      <c r="D12" s="465"/>
      <c r="E12" s="458"/>
      <c r="F12" s="458"/>
      <c r="G12" s="458"/>
      <c r="H12" s="458"/>
      <c r="I12" s="458"/>
      <c r="J12" s="460"/>
      <c r="K12" s="465"/>
      <c r="L12" s="458"/>
      <c r="M12" s="458"/>
      <c r="N12" s="465"/>
      <c r="O12" s="458"/>
      <c r="P12" s="458"/>
      <c r="Q12" s="458"/>
      <c r="R12" s="460"/>
      <c r="S12" s="254"/>
      <c r="T12" s="477"/>
    </row>
    <row r="13" spans="1:20" ht="12" customHeight="1">
      <c r="A13" s="477"/>
      <c r="B13" s="478"/>
      <c r="C13" s="464"/>
      <c r="D13" s="465"/>
      <c r="E13" s="458"/>
      <c r="F13" s="458"/>
      <c r="G13" s="458"/>
      <c r="H13" s="458"/>
      <c r="I13" s="458"/>
      <c r="J13" s="460"/>
      <c r="K13" s="465"/>
      <c r="L13" s="458"/>
      <c r="M13" s="458"/>
      <c r="N13" s="465"/>
      <c r="O13" s="458"/>
      <c r="P13" s="458"/>
      <c r="Q13" s="458"/>
      <c r="R13" s="460"/>
      <c r="S13" s="254"/>
      <c r="T13" s="477"/>
    </row>
    <row r="14" spans="1:20" ht="12" customHeight="1">
      <c r="A14" s="479"/>
      <c r="B14" s="480"/>
      <c r="C14" s="466"/>
      <c r="D14" s="467"/>
      <c r="E14" s="459"/>
      <c r="F14" s="459"/>
      <c r="G14" s="459"/>
      <c r="H14" s="459"/>
      <c r="I14" s="459"/>
      <c r="J14" s="461"/>
      <c r="K14" s="467"/>
      <c r="L14" s="459"/>
      <c r="M14" s="459"/>
      <c r="N14" s="467"/>
      <c r="O14" s="459"/>
      <c r="P14" s="459"/>
      <c r="Q14" s="459"/>
      <c r="R14" s="461"/>
      <c r="S14" s="255"/>
      <c r="T14" s="479"/>
    </row>
    <row r="15" spans="1:20" ht="8.25" customHeight="1">
      <c r="A15" s="256"/>
      <c r="B15" s="158"/>
      <c r="C15" s="158"/>
      <c r="D15" s="158"/>
      <c r="E15" s="164"/>
      <c r="F15" s="257"/>
      <c r="G15" s="257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256"/>
    </row>
    <row r="16" spans="1:20" ht="12.75">
      <c r="A16" s="457" t="s">
        <v>172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74" t="s">
        <v>147</v>
      </c>
      <c r="L16" s="474"/>
      <c r="M16" s="474"/>
      <c r="N16" s="474"/>
      <c r="O16" s="474"/>
      <c r="P16" s="474"/>
      <c r="Q16" s="474"/>
      <c r="R16" s="474"/>
      <c r="S16" s="474"/>
      <c r="T16" s="474"/>
    </row>
    <row r="17" spans="1:20" ht="5.25" customHeight="1">
      <c r="A17" s="256"/>
      <c r="B17" s="158"/>
      <c r="C17" s="158"/>
      <c r="D17" s="158"/>
      <c r="E17" s="164"/>
      <c r="F17" s="158"/>
      <c r="G17" s="158"/>
      <c r="H17" s="158"/>
      <c r="I17" s="158"/>
      <c r="J17" s="161"/>
      <c r="K17" s="164"/>
      <c r="L17" s="158"/>
      <c r="M17" s="158"/>
      <c r="N17" s="158"/>
      <c r="O17" s="158"/>
      <c r="P17" s="158"/>
      <c r="Q17" s="158"/>
      <c r="R17" s="158"/>
      <c r="S17" s="158"/>
      <c r="T17" s="256"/>
    </row>
    <row r="18" spans="1:20" ht="12" customHeight="1">
      <c r="A18" s="256">
        <v>1</v>
      </c>
      <c r="B18" s="258"/>
      <c r="C18" s="259" t="s">
        <v>140</v>
      </c>
      <c r="D18" s="258"/>
      <c r="E18" s="260">
        <v>26550</v>
      </c>
      <c r="F18" s="260">
        <v>501</v>
      </c>
      <c r="G18" s="260">
        <v>299</v>
      </c>
      <c r="H18" s="260">
        <v>19629</v>
      </c>
      <c r="I18" s="260">
        <v>210</v>
      </c>
      <c r="J18" s="260">
        <v>1061</v>
      </c>
      <c r="K18" s="260">
        <v>1739</v>
      </c>
      <c r="L18" s="260">
        <v>309</v>
      </c>
      <c r="M18" s="260">
        <v>321</v>
      </c>
      <c r="N18" s="260">
        <v>471</v>
      </c>
      <c r="O18" s="260">
        <v>37</v>
      </c>
      <c r="P18" s="260">
        <v>2272</v>
      </c>
      <c r="Q18" s="261">
        <v>3616</v>
      </c>
      <c r="R18" s="261">
        <v>819</v>
      </c>
      <c r="S18" s="261"/>
      <c r="T18" s="262">
        <v>1</v>
      </c>
    </row>
    <row r="19" spans="1:20" ht="12" customHeight="1">
      <c r="A19" s="263">
        <v>2</v>
      </c>
      <c r="B19" s="254"/>
      <c r="C19" s="158" t="s">
        <v>168</v>
      </c>
      <c r="D19" s="254"/>
      <c r="E19" s="260" t="s">
        <v>464</v>
      </c>
      <c r="F19" s="260" t="s">
        <v>464</v>
      </c>
      <c r="G19" s="260"/>
      <c r="H19" s="260" t="s">
        <v>464</v>
      </c>
      <c r="I19" s="260" t="s">
        <v>464</v>
      </c>
      <c r="J19" s="260" t="s">
        <v>464</v>
      </c>
      <c r="K19" s="260" t="s">
        <v>464</v>
      </c>
      <c r="L19" s="260" t="s">
        <v>464</v>
      </c>
      <c r="M19" s="260" t="s">
        <v>464</v>
      </c>
      <c r="N19" s="260" t="s">
        <v>464</v>
      </c>
      <c r="O19" s="260" t="s">
        <v>464</v>
      </c>
      <c r="P19" s="260" t="s">
        <v>464</v>
      </c>
      <c r="Q19" s="260" t="s">
        <v>464</v>
      </c>
      <c r="R19" s="260" t="s">
        <v>464</v>
      </c>
      <c r="S19" s="260"/>
      <c r="T19" s="262"/>
    </row>
    <row r="20" spans="1:20" ht="12" customHeight="1">
      <c r="A20" s="256"/>
      <c r="B20" s="254"/>
      <c r="C20" s="264" t="s">
        <v>299</v>
      </c>
      <c r="D20" s="265"/>
      <c r="E20" s="260" t="s">
        <v>464</v>
      </c>
      <c r="F20" s="260" t="s">
        <v>464</v>
      </c>
      <c r="G20" s="260"/>
      <c r="H20" s="260" t="s">
        <v>464</v>
      </c>
      <c r="I20" s="260" t="s">
        <v>464</v>
      </c>
      <c r="J20" s="260" t="s">
        <v>464</v>
      </c>
      <c r="K20" s="260" t="s">
        <v>464</v>
      </c>
      <c r="L20" s="260" t="s">
        <v>464</v>
      </c>
      <c r="M20" s="260" t="s">
        <v>464</v>
      </c>
      <c r="N20" s="260" t="s">
        <v>464</v>
      </c>
      <c r="O20" s="260" t="s">
        <v>464</v>
      </c>
      <c r="P20" s="260" t="s">
        <v>464</v>
      </c>
      <c r="Q20" s="260" t="s">
        <v>464</v>
      </c>
      <c r="R20" s="261" t="s">
        <v>464</v>
      </c>
      <c r="S20" s="261"/>
      <c r="T20" s="262"/>
    </row>
    <row r="21" spans="1:20" ht="12" customHeight="1">
      <c r="A21" s="256"/>
      <c r="B21" s="254"/>
      <c r="C21" s="266" t="s">
        <v>300</v>
      </c>
      <c r="D21" s="177"/>
      <c r="E21" s="260">
        <v>24139</v>
      </c>
      <c r="F21" s="260">
        <v>589</v>
      </c>
      <c r="G21" s="260">
        <v>342</v>
      </c>
      <c r="H21" s="260">
        <v>15545</v>
      </c>
      <c r="I21" s="260">
        <v>168</v>
      </c>
      <c r="J21" s="260">
        <v>1757</v>
      </c>
      <c r="K21" s="260">
        <v>2244</v>
      </c>
      <c r="L21" s="260">
        <v>371</v>
      </c>
      <c r="M21" s="260">
        <v>1018</v>
      </c>
      <c r="N21" s="260">
        <v>1076</v>
      </c>
      <c r="O21" s="260">
        <v>71</v>
      </c>
      <c r="P21" s="260">
        <v>1300</v>
      </c>
      <c r="Q21" s="261">
        <v>4855</v>
      </c>
      <c r="R21" s="261">
        <v>2169</v>
      </c>
      <c r="S21" s="261"/>
      <c r="T21" s="262">
        <v>2</v>
      </c>
    </row>
    <row r="22" spans="1:20" ht="12" customHeight="1">
      <c r="A22" s="256">
        <v>3</v>
      </c>
      <c r="B22" s="254"/>
      <c r="C22" s="267" t="s">
        <v>169</v>
      </c>
      <c r="D22" s="268"/>
      <c r="E22" s="260" t="s">
        <v>464</v>
      </c>
      <c r="F22" s="260" t="s">
        <v>464</v>
      </c>
      <c r="G22" s="260"/>
      <c r="H22" s="260" t="s">
        <v>464</v>
      </c>
      <c r="I22" s="260" t="s">
        <v>464</v>
      </c>
      <c r="J22" s="260" t="s">
        <v>464</v>
      </c>
      <c r="K22" s="260" t="s">
        <v>464</v>
      </c>
      <c r="L22" s="260" t="s">
        <v>464</v>
      </c>
      <c r="M22" s="260" t="s">
        <v>464</v>
      </c>
      <c r="N22" s="260" t="s">
        <v>464</v>
      </c>
      <c r="O22" s="260" t="s">
        <v>464</v>
      </c>
      <c r="P22" s="260" t="s">
        <v>464</v>
      </c>
      <c r="Q22" s="260" t="s">
        <v>464</v>
      </c>
      <c r="R22" s="260" t="s">
        <v>464</v>
      </c>
      <c r="S22" s="260"/>
      <c r="T22" s="262"/>
    </row>
    <row r="23" spans="1:20" ht="12" customHeight="1">
      <c r="A23" s="256"/>
      <c r="B23" s="254"/>
      <c r="C23" s="269" t="s">
        <v>170</v>
      </c>
      <c r="D23" s="270"/>
      <c r="E23" s="158" t="s">
        <v>464</v>
      </c>
      <c r="F23" s="260" t="s">
        <v>464</v>
      </c>
      <c r="G23" s="260"/>
      <c r="H23" s="260" t="s">
        <v>464</v>
      </c>
      <c r="I23" s="260" t="s">
        <v>464</v>
      </c>
      <c r="J23" s="260" t="s">
        <v>464</v>
      </c>
      <c r="K23" s="260" t="s">
        <v>464</v>
      </c>
      <c r="L23" s="260" t="s">
        <v>464</v>
      </c>
      <c r="M23" s="260" t="s">
        <v>464</v>
      </c>
      <c r="N23" s="260" t="s">
        <v>464</v>
      </c>
      <c r="O23" s="260" t="s">
        <v>464</v>
      </c>
      <c r="P23" s="260" t="s">
        <v>464</v>
      </c>
      <c r="Q23" s="260" t="s">
        <v>464</v>
      </c>
      <c r="R23" s="261" t="s">
        <v>464</v>
      </c>
      <c r="S23" s="261"/>
      <c r="T23" s="262"/>
    </row>
    <row r="24" spans="1:20" ht="12" customHeight="1">
      <c r="A24" s="256"/>
      <c r="B24" s="254"/>
      <c r="C24" s="266" t="s">
        <v>301</v>
      </c>
      <c r="D24" s="177"/>
      <c r="E24" s="260">
        <v>9334</v>
      </c>
      <c r="F24" s="260">
        <v>176</v>
      </c>
      <c r="G24" s="260">
        <v>101</v>
      </c>
      <c r="H24" s="260">
        <v>5785</v>
      </c>
      <c r="I24" s="260">
        <v>49</v>
      </c>
      <c r="J24" s="260">
        <v>817</v>
      </c>
      <c r="K24" s="260">
        <v>702</v>
      </c>
      <c r="L24" s="260">
        <v>159</v>
      </c>
      <c r="M24" s="260">
        <v>350</v>
      </c>
      <c r="N24" s="260">
        <v>654</v>
      </c>
      <c r="O24" s="260">
        <v>36</v>
      </c>
      <c r="P24" s="260">
        <v>606</v>
      </c>
      <c r="Q24" s="260">
        <v>1824</v>
      </c>
      <c r="R24" s="261">
        <v>1022</v>
      </c>
      <c r="S24" s="261"/>
      <c r="T24" s="262">
        <v>3</v>
      </c>
    </row>
    <row r="25" spans="1:20" ht="12" customHeight="1">
      <c r="A25" s="256">
        <v>4</v>
      </c>
      <c r="B25" s="254"/>
      <c r="C25" s="271" t="s">
        <v>141</v>
      </c>
      <c r="D25" s="272"/>
      <c r="E25" s="260">
        <v>284</v>
      </c>
      <c r="F25" s="260">
        <v>3</v>
      </c>
      <c r="G25" s="273">
        <v>1</v>
      </c>
      <c r="H25" s="260">
        <v>148</v>
      </c>
      <c r="I25" s="273">
        <v>1</v>
      </c>
      <c r="J25" s="260">
        <v>34</v>
      </c>
      <c r="K25" s="260">
        <v>3</v>
      </c>
      <c r="L25" s="273">
        <v>1</v>
      </c>
      <c r="M25" s="260">
        <v>35</v>
      </c>
      <c r="N25" s="260">
        <v>43</v>
      </c>
      <c r="O25" s="260">
        <v>1</v>
      </c>
      <c r="P25" s="260">
        <v>15</v>
      </c>
      <c r="Q25" s="260">
        <v>40</v>
      </c>
      <c r="R25" s="261">
        <v>78</v>
      </c>
      <c r="S25" s="261"/>
      <c r="T25" s="262">
        <v>4</v>
      </c>
    </row>
    <row r="26" spans="1:20" ht="12" customHeight="1">
      <c r="A26" s="256">
        <v>5</v>
      </c>
      <c r="B26" s="254"/>
      <c r="C26" s="271" t="s">
        <v>142</v>
      </c>
      <c r="D26" s="272"/>
      <c r="E26" s="260">
        <v>3449</v>
      </c>
      <c r="F26" s="260">
        <v>109</v>
      </c>
      <c r="G26" s="260">
        <v>88</v>
      </c>
      <c r="H26" s="260">
        <v>559</v>
      </c>
      <c r="I26" s="260">
        <v>69</v>
      </c>
      <c r="J26" s="260">
        <v>378</v>
      </c>
      <c r="K26" s="260">
        <v>22</v>
      </c>
      <c r="L26" s="260">
        <v>45</v>
      </c>
      <c r="M26" s="260">
        <v>306</v>
      </c>
      <c r="N26" s="260">
        <v>1481</v>
      </c>
      <c r="O26" s="260">
        <v>27</v>
      </c>
      <c r="P26" s="260">
        <v>453</v>
      </c>
      <c r="Q26" s="260">
        <v>557</v>
      </c>
      <c r="R26" s="261">
        <v>1792</v>
      </c>
      <c r="S26" s="261"/>
      <c r="T26" s="262">
        <v>5</v>
      </c>
    </row>
    <row r="27" spans="1:20" ht="12" customHeight="1">
      <c r="A27" s="256">
        <v>6</v>
      </c>
      <c r="B27" s="274"/>
      <c r="C27" s="275" t="s">
        <v>1</v>
      </c>
      <c r="D27" s="276"/>
      <c r="E27" s="277">
        <v>63756</v>
      </c>
      <c r="F27" s="277">
        <v>1378</v>
      </c>
      <c r="G27" s="277">
        <v>831</v>
      </c>
      <c r="H27" s="277">
        <v>41666</v>
      </c>
      <c r="I27" s="277">
        <v>497</v>
      </c>
      <c r="J27" s="277">
        <v>4047</v>
      </c>
      <c r="K27" s="277">
        <v>4710</v>
      </c>
      <c r="L27" s="277">
        <v>885</v>
      </c>
      <c r="M27" s="277">
        <v>2030</v>
      </c>
      <c r="N27" s="277">
        <v>3725</v>
      </c>
      <c r="O27" s="277">
        <v>172</v>
      </c>
      <c r="P27" s="277">
        <v>4646</v>
      </c>
      <c r="Q27" s="277">
        <v>10892</v>
      </c>
      <c r="R27" s="278">
        <v>5880</v>
      </c>
      <c r="S27" s="278"/>
      <c r="T27" s="262">
        <v>6</v>
      </c>
    </row>
    <row r="28" spans="1:20" ht="12" customHeight="1">
      <c r="A28" s="256"/>
      <c r="B28" s="254"/>
      <c r="C28" s="279" t="s">
        <v>171</v>
      </c>
      <c r="D28" s="280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4"/>
      <c r="S28" s="164"/>
      <c r="T28" s="262"/>
    </row>
    <row r="29" spans="1:20" ht="12" customHeight="1">
      <c r="A29" s="256">
        <v>7</v>
      </c>
      <c r="B29" s="254"/>
      <c r="C29" s="269" t="s">
        <v>144</v>
      </c>
      <c r="D29" s="270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81"/>
    </row>
    <row r="30" spans="1:20" ht="12" customHeight="1">
      <c r="A30" s="256"/>
      <c r="B30" s="254"/>
      <c r="C30" s="266" t="s">
        <v>145</v>
      </c>
      <c r="D30" s="177"/>
      <c r="E30" s="261">
        <v>14063</v>
      </c>
      <c r="F30" s="261">
        <v>620</v>
      </c>
      <c r="G30" s="261">
        <v>372</v>
      </c>
      <c r="H30" s="261">
        <v>5355</v>
      </c>
      <c r="I30" s="261">
        <v>171</v>
      </c>
      <c r="J30" s="261">
        <v>1263</v>
      </c>
      <c r="K30" s="261">
        <v>2295</v>
      </c>
      <c r="L30" s="261">
        <v>420</v>
      </c>
      <c r="M30" s="261">
        <v>1286</v>
      </c>
      <c r="N30" s="261">
        <v>1508</v>
      </c>
      <c r="O30" s="261">
        <v>54</v>
      </c>
      <c r="P30" s="261">
        <v>1091</v>
      </c>
      <c r="Q30" s="261">
        <v>4470</v>
      </c>
      <c r="R30" s="261">
        <v>2858</v>
      </c>
      <c r="S30" s="261"/>
      <c r="T30" s="262">
        <v>7</v>
      </c>
    </row>
    <row r="31" spans="1:20" ht="5.25" customHeight="1">
      <c r="A31" s="256"/>
      <c r="B31" s="158"/>
      <c r="C31" s="158"/>
      <c r="D31" s="254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4"/>
      <c r="R31" s="164"/>
      <c r="S31" s="164"/>
      <c r="T31" s="263"/>
    </row>
    <row r="32" spans="1:20" ht="12" customHeight="1">
      <c r="A32" s="457" t="s">
        <v>173</v>
      </c>
      <c r="B32" s="457"/>
      <c r="C32" s="457"/>
      <c r="D32" s="457"/>
      <c r="E32" s="457"/>
      <c r="F32" s="457"/>
      <c r="G32" s="457"/>
      <c r="H32" s="457"/>
      <c r="I32" s="457"/>
      <c r="J32" s="457"/>
      <c r="K32" s="474" t="s">
        <v>147</v>
      </c>
      <c r="L32" s="474"/>
      <c r="M32" s="474"/>
      <c r="N32" s="474"/>
      <c r="O32" s="474"/>
      <c r="P32" s="474"/>
      <c r="Q32" s="474"/>
      <c r="R32" s="474"/>
      <c r="S32" s="474"/>
      <c r="T32" s="474"/>
    </row>
    <row r="33" spans="1:20" ht="4.5" customHeight="1">
      <c r="A33" s="256"/>
      <c r="B33" s="158"/>
      <c r="C33" s="158"/>
      <c r="D33" s="158"/>
      <c r="E33" s="164"/>
      <c r="F33" s="164"/>
      <c r="G33" s="164"/>
      <c r="H33" s="164"/>
      <c r="I33" s="164"/>
      <c r="J33" s="161"/>
      <c r="K33" s="158"/>
      <c r="L33" s="162"/>
      <c r="M33" s="162"/>
      <c r="N33" s="162"/>
      <c r="O33" s="162"/>
      <c r="P33" s="162"/>
      <c r="Q33" s="164"/>
      <c r="R33" s="164"/>
      <c r="S33" s="164"/>
      <c r="T33" s="263"/>
    </row>
    <row r="34" spans="1:20" ht="12" customHeight="1">
      <c r="A34" s="256">
        <v>8</v>
      </c>
      <c r="B34" s="258"/>
      <c r="C34" s="259" t="s">
        <v>140</v>
      </c>
      <c r="D34" s="258"/>
      <c r="E34" s="260">
        <v>25501</v>
      </c>
      <c r="F34" s="260">
        <v>464</v>
      </c>
      <c r="G34" s="260">
        <v>268</v>
      </c>
      <c r="H34" s="260">
        <v>19168</v>
      </c>
      <c r="I34" s="260">
        <v>215</v>
      </c>
      <c r="J34" s="260">
        <v>1011</v>
      </c>
      <c r="K34" s="260">
        <v>1545</v>
      </c>
      <c r="L34" s="260">
        <v>355</v>
      </c>
      <c r="M34" s="260">
        <v>316</v>
      </c>
      <c r="N34" s="260">
        <v>490</v>
      </c>
      <c r="O34" s="260">
        <v>36</v>
      </c>
      <c r="P34" s="260">
        <v>1901</v>
      </c>
      <c r="Q34" s="261">
        <v>3391</v>
      </c>
      <c r="R34" s="261">
        <v>827</v>
      </c>
      <c r="S34" s="261"/>
      <c r="T34" s="262">
        <v>8</v>
      </c>
    </row>
    <row r="35" spans="1:20" ht="12" customHeight="1">
      <c r="A35" s="256">
        <v>9</v>
      </c>
      <c r="B35" s="254"/>
      <c r="C35" s="158" t="s">
        <v>168</v>
      </c>
      <c r="D35" s="254"/>
      <c r="E35" s="260" t="s">
        <v>464</v>
      </c>
      <c r="F35" s="260" t="s">
        <v>464</v>
      </c>
      <c r="G35" s="260"/>
      <c r="H35" s="260" t="s">
        <v>464</v>
      </c>
      <c r="I35" s="260" t="s">
        <v>464</v>
      </c>
      <c r="J35" s="260" t="s">
        <v>464</v>
      </c>
      <c r="K35" s="260" t="s">
        <v>464</v>
      </c>
      <c r="L35" s="260" t="s">
        <v>464</v>
      </c>
      <c r="M35" s="260" t="s">
        <v>464</v>
      </c>
      <c r="N35" s="260" t="s">
        <v>464</v>
      </c>
      <c r="O35" s="260" t="s">
        <v>464</v>
      </c>
      <c r="P35" s="260" t="s">
        <v>464</v>
      </c>
      <c r="Q35" s="260" t="s">
        <v>464</v>
      </c>
      <c r="R35" s="260" t="s">
        <v>464</v>
      </c>
      <c r="S35" s="260"/>
      <c r="T35" s="262"/>
    </row>
    <row r="36" spans="1:20" ht="12" customHeight="1">
      <c r="A36" s="256"/>
      <c r="B36" s="254"/>
      <c r="C36" s="264" t="s">
        <v>299</v>
      </c>
      <c r="D36" s="265"/>
      <c r="E36" s="260" t="s">
        <v>464</v>
      </c>
      <c r="F36" s="260" t="s">
        <v>464</v>
      </c>
      <c r="G36" s="260"/>
      <c r="H36" s="260" t="s">
        <v>464</v>
      </c>
      <c r="I36" s="260" t="s">
        <v>464</v>
      </c>
      <c r="J36" s="260" t="s">
        <v>464</v>
      </c>
      <c r="K36" s="260" t="s">
        <v>464</v>
      </c>
      <c r="L36" s="260" t="s">
        <v>464</v>
      </c>
      <c r="M36" s="260" t="s">
        <v>464</v>
      </c>
      <c r="N36" s="260" t="s">
        <v>464</v>
      </c>
      <c r="O36" s="260" t="s">
        <v>464</v>
      </c>
      <c r="P36" s="260" t="s">
        <v>464</v>
      </c>
      <c r="Q36" s="260" t="s">
        <v>464</v>
      </c>
      <c r="R36" s="261" t="s">
        <v>464</v>
      </c>
      <c r="S36" s="261"/>
      <c r="T36" s="262"/>
    </row>
    <row r="37" spans="1:20" ht="12" customHeight="1">
      <c r="A37" s="256"/>
      <c r="B37" s="254"/>
      <c r="C37" s="266" t="s">
        <v>300</v>
      </c>
      <c r="D37" s="177"/>
      <c r="E37" s="260">
        <v>23690</v>
      </c>
      <c r="F37" s="260">
        <v>591</v>
      </c>
      <c r="G37" s="260">
        <v>315</v>
      </c>
      <c r="H37" s="260">
        <v>15063</v>
      </c>
      <c r="I37" s="260">
        <v>172</v>
      </c>
      <c r="J37" s="260">
        <v>1736</v>
      </c>
      <c r="K37" s="260">
        <v>2152</v>
      </c>
      <c r="L37" s="260">
        <v>475</v>
      </c>
      <c r="M37" s="260">
        <v>962</v>
      </c>
      <c r="N37" s="260">
        <v>1215</v>
      </c>
      <c r="O37" s="260">
        <v>80</v>
      </c>
      <c r="P37" s="260">
        <v>1244</v>
      </c>
      <c r="Q37" s="261">
        <v>4846</v>
      </c>
      <c r="R37" s="261">
        <v>2249</v>
      </c>
      <c r="S37" s="261"/>
      <c r="T37" s="262">
        <v>9</v>
      </c>
    </row>
    <row r="38" spans="1:20" ht="12" customHeight="1">
      <c r="A38" s="256">
        <v>10</v>
      </c>
      <c r="B38" s="254"/>
      <c r="C38" s="267" t="s">
        <v>169</v>
      </c>
      <c r="D38" s="268"/>
      <c r="E38" s="260" t="s">
        <v>464</v>
      </c>
      <c r="F38" s="260" t="s">
        <v>464</v>
      </c>
      <c r="G38" s="260"/>
      <c r="H38" s="260" t="s">
        <v>464</v>
      </c>
      <c r="I38" s="260" t="s">
        <v>464</v>
      </c>
      <c r="J38" s="260" t="s">
        <v>464</v>
      </c>
      <c r="K38" s="260" t="s">
        <v>464</v>
      </c>
      <c r="L38" s="260" t="s">
        <v>464</v>
      </c>
      <c r="M38" s="260" t="s">
        <v>464</v>
      </c>
      <c r="N38" s="260" t="s">
        <v>464</v>
      </c>
      <c r="O38" s="260" t="s">
        <v>464</v>
      </c>
      <c r="P38" s="260" t="s">
        <v>464</v>
      </c>
      <c r="Q38" s="260" t="s">
        <v>464</v>
      </c>
      <c r="R38" s="260" t="s">
        <v>464</v>
      </c>
      <c r="S38" s="260"/>
      <c r="T38" s="262"/>
    </row>
    <row r="39" spans="1:20" ht="12" customHeight="1">
      <c r="A39" s="256"/>
      <c r="B39" s="254"/>
      <c r="C39" s="282" t="s">
        <v>170</v>
      </c>
      <c r="D39" s="270"/>
      <c r="E39" s="260" t="s">
        <v>464</v>
      </c>
      <c r="F39" s="260" t="s">
        <v>464</v>
      </c>
      <c r="G39" s="260"/>
      <c r="H39" s="260" t="s">
        <v>464</v>
      </c>
      <c r="I39" s="260" t="s">
        <v>464</v>
      </c>
      <c r="J39" s="260" t="s">
        <v>464</v>
      </c>
      <c r="K39" s="260" t="s">
        <v>464</v>
      </c>
      <c r="L39" s="260" t="s">
        <v>464</v>
      </c>
      <c r="M39" s="260" t="s">
        <v>464</v>
      </c>
      <c r="N39" s="260" t="s">
        <v>464</v>
      </c>
      <c r="O39" s="260" t="s">
        <v>464</v>
      </c>
      <c r="P39" s="260" t="s">
        <v>464</v>
      </c>
      <c r="Q39" s="260" t="s">
        <v>464</v>
      </c>
      <c r="R39" s="261" t="s">
        <v>464</v>
      </c>
      <c r="S39" s="261"/>
      <c r="T39" s="262"/>
    </row>
    <row r="40" spans="1:20" ht="12" customHeight="1">
      <c r="A40" s="256"/>
      <c r="B40" s="254"/>
      <c r="C40" s="266" t="s">
        <v>301</v>
      </c>
      <c r="D40" s="177"/>
      <c r="E40" s="260">
        <v>9171</v>
      </c>
      <c r="F40" s="260">
        <v>138</v>
      </c>
      <c r="G40" s="260">
        <v>73</v>
      </c>
      <c r="H40" s="260">
        <v>5665</v>
      </c>
      <c r="I40" s="260">
        <v>71</v>
      </c>
      <c r="J40" s="260">
        <v>802</v>
      </c>
      <c r="K40" s="260">
        <v>640</v>
      </c>
      <c r="L40" s="260">
        <v>188</v>
      </c>
      <c r="M40" s="260">
        <v>339</v>
      </c>
      <c r="N40" s="260">
        <v>707</v>
      </c>
      <c r="O40" s="260">
        <v>52</v>
      </c>
      <c r="P40" s="260">
        <v>569</v>
      </c>
      <c r="Q40" s="260">
        <v>1786</v>
      </c>
      <c r="R40" s="261">
        <v>1057</v>
      </c>
      <c r="S40" s="261"/>
      <c r="T40" s="262">
        <v>10</v>
      </c>
    </row>
    <row r="41" spans="1:20" ht="12" customHeight="1">
      <c r="A41" s="256">
        <v>11</v>
      </c>
      <c r="B41" s="254"/>
      <c r="C41" s="271" t="s">
        <v>141</v>
      </c>
      <c r="D41" s="272"/>
      <c r="E41" s="260">
        <v>295</v>
      </c>
      <c r="F41" s="260">
        <v>5</v>
      </c>
      <c r="G41" s="260">
        <v>2</v>
      </c>
      <c r="H41" s="260">
        <v>138</v>
      </c>
      <c r="I41" s="273">
        <v>1</v>
      </c>
      <c r="J41" s="260">
        <v>39</v>
      </c>
      <c r="K41" s="260">
        <v>2</v>
      </c>
      <c r="L41" s="273" t="s">
        <v>614</v>
      </c>
      <c r="M41" s="260">
        <v>45</v>
      </c>
      <c r="N41" s="260">
        <v>49</v>
      </c>
      <c r="O41" s="260">
        <v>2</v>
      </c>
      <c r="P41" s="260">
        <v>14</v>
      </c>
      <c r="Q41" s="260">
        <v>43</v>
      </c>
      <c r="R41" s="261">
        <v>95</v>
      </c>
      <c r="S41" s="261"/>
      <c r="T41" s="262">
        <v>11</v>
      </c>
    </row>
    <row r="42" spans="1:20" ht="12" customHeight="1">
      <c r="A42" s="256">
        <v>12</v>
      </c>
      <c r="B42" s="254"/>
      <c r="C42" s="271" t="s">
        <v>142</v>
      </c>
      <c r="D42" s="272"/>
      <c r="E42" s="260">
        <v>2531</v>
      </c>
      <c r="F42" s="260">
        <v>113</v>
      </c>
      <c r="G42" s="260">
        <v>83</v>
      </c>
      <c r="H42" s="260">
        <v>509</v>
      </c>
      <c r="I42" s="260">
        <v>68</v>
      </c>
      <c r="J42" s="260">
        <v>350</v>
      </c>
      <c r="K42" s="260">
        <v>15</v>
      </c>
      <c r="L42" s="260">
        <v>70</v>
      </c>
      <c r="M42" s="260">
        <v>282</v>
      </c>
      <c r="N42" s="260">
        <v>812</v>
      </c>
      <c r="O42" s="273">
        <v>20</v>
      </c>
      <c r="P42" s="260">
        <v>292</v>
      </c>
      <c r="Q42" s="260">
        <v>534</v>
      </c>
      <c r="R42" s="261">
        <v>1100</v>
      </c>
      <c r="S42" s="261"/>
      <c r="T42" s="262">
        <v>12</v>
      </c>
    </row>
    <row r="43" spans="1:20" ht="12" customHeight="1">
      <c r="A43" s="256">
        <v>13</v>
      </c>
      <c r="B43" s="274"/>
      <c r="C43" s="275" t="s">
        <v>1</v>
      </c>
      <c r="D43" s="276"/>
      <c r="E43" s="277">
        <v>61188</v>
      </c>
      <c r="F43" s="277">
        <v>1311</v>
      </c>
      <c r="G43" s="277">
        <v>741</v>
      </c>
      <c r="H43" s="277">
        <v>40543</v>
      </c>
      <c r="I43" s="277">
        <v>527</v>
      </c>
      <c r="J43" s="277">
        <v>3938</v>
      </c>
      <c r="K43" s="277">
        <v>4354</v>
      </c>
      <c r="L43" s="277">
        <v>1088</v>
      </c>
      <c r="M43" s="277">
        <v>1944</v>
      </c>
      <c r="N43" s="277">
        <v>3273</v>
      </c>
      <c r="O43" s="277">
        <v>190</v>
      </c>
      <c r="P43" s="277">
        <v>4020</v>
      </c>
      <c r="Q43" s="277">
        <v>10600</v>
      </c>
      <c r="R43" s="278">
        <v>5328</v>
      </c>
      <c r="S43" s="278"/>
      <c r="T43" s="262">
        <v>13</v>
      </c>
    </row>
    <row r="44" spans="1:20" ht="12" customHeight="1">
      <c r="A44" s="256"/>
      <c r="B44" s="254"/>
      <c r="C44" s="279" t="s">
        <v>171</v>
      </c>
      <c r="D44" s="28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164"/>
      <c r="T44" s="262"/>
    </row>
    <row r="45" spans="1:20" ht="12" customHeight="1">
      <c r="A45" s="164">
        <v>14</v>
      </c>
      <c r="B45" s="171"/>
      <c r="C45" s="269" t="s">
        <v>144</v>
      </c>
      <c r="D45" s="270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164"/>
      <c r="T45" s="201"/>
    </row>
    <row r="46" spans="1:20" ht="12" customHeight="1">
      <c r="A46" s="164"/>
      <c r="B46" s="171"/>
      <c r="C46" s="266" t="s">
        <v>145</v>
      </c>
      <c r="D46" s="177"/>
      <c r="E46" s="261">
        <v>13686</v>
      </c>
      <c r="F46" s="261">
        <v>572</v>
      </c>
      <c r="G46" s="261">
        <v>305</v>
      </c>
      <c r="H46" s="261">
        <v>5211</v>
      </c>
      <c r="I46" s="261">
        <v>170</v>
      </c>
      <c r="J46" s="261">
        <v>1252</v>
      </c>
      <c r="K46" s="261">
        <v>2215</v>
      </c>
      <c r="L46" s="261">
        <v>483</v>
      </c>
      <c r="M46" s="261">
        <v>1237</v>
      </c>
      <c r="N46" s="261">
        <v>1444</v>
      </c>
      <c r="O46" s="261">
        <v>71</v>
      </c>
      <c r="P46" s="261">
        <v>1031</v>
      </c>
      <c r="Q46" s="261">
        <v>4383</v>
      </c>
      <c r="R46" s="261">
        <v>2737</v>
      </c>
      <c r="S46" s="261"/>
      <c r="T46" s="201">
        <v>14</v>
      </c>
    </row>
    <row r="47" spans="1:20" ht="3.75" customHeight="1">
      <c r="A47" s="164"/>
      <c r="B47" s="164"/>
      <c r="C47" s="158"/>
      <c r="D47" s="158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</row>
    <row r="48" spans="1:20" ht="12" customHeight="1">
      <c r="A48" s="457" t="s">
        <v>174</v>
      </c>
      <c r="B48" s="457"/>
      <c r="C48" s="457"/>
      <c r="D48" s="457"/>
      <c r="E48" s="457"/>
      <c r="F48" s="457"/>
      <c r="G48" s="457"/>
      <c r="H48" s="457"/>
      <c r="I48" s="457"/>
      <c r="J48" s="457"/>
      <c r="K48" s="474" t="s">
        <v>118</v>
      </c>
      <c r="L48" s="474"/>
      <c r="M48" s="474"/>
      <c r="N48" s="474"/>
      <c r="O48" s="474"/>
      <c r="P48" s="474"/>
      <c r="Q48" s="474"/>
      <c r="R48" s="474"/>
      <c r="S48" s="474"/>
      <c r="T48" s="474"/>
    </row>
    <row r="49" spans="1:20" ht="5.25" customHeight="1">
      <c r="A49" s="256"/>
      <c r="B49" s="158"/>
      <c r="C49" s="158"/>
      <c r="D49" s="158"/>
      <c r="E49" s="164"/>
      <c r="F49" s="158"/>
      <c r="G49" s="158"/>
      <c r="H49" s="158"/>
      <c r="I49" s="158"/>
      <c r="J49" s="161"/>
      <c r="K49" s="164"/>
      <c r="L49" s="158"/>
      <c r="M49" s="158"/>
      <c r="N49" s="158"/>
      <c r="O49" s="158"/>
      <c r="P49" s="158"/>
      <c r="Q49" s="158"/>
      <c r="R49" s="158"/>
      <c r="S49" s="158"/>
      <c r="T49" s="256"/>
    </row>
    <row r="50" spans="1:20" ht="12" customHeight="1">
      <c r="A50" s="256">
        <v>15</v>
      </c>
      <c r="B50" s="258"/>
      <c r="C50" s="259" t="s">
        <v>140</v>
      </c>
      <c r="D50" s="258"/>
      <c r="E50" s="260">
        <v>23017</v>
      </c>
      <c r="F50" s="260">
        <v>738</v>
      </c>
      <c r="G50" s="260">
        <v>399</v>
      </c>
      <c r="H50" s="260">
        <v>9172</v>
      </c>
      <c r="I50" s="260">
        <v>216</v>
      </c>
      <c r="J50" s="260">
        <v>1423</v>
      </c>
      <c r="K50" s="260">
        <v>2772</v>
      </c>
      <c r="L50" s="260">
        <v>847</v>
      </c>
      <c r="M50" s="260">
        <v>1344</v>
      </c>
      <c r="N50" s="260">
        <v>978</v>
      </c>
      <c r="O50" s="260">
        <v>63</v>
      </c>
      <c r="P50" s="260">
        <v>5464</v>
      </c>
      <c r="Q50" s="261">
        <v>5682</v>
      </c>
      <c r="R50" s="261">
        <v>2362</v>
      </c>
      <c r="S50" s="261"/>
      <c r="T50" s="262">
        <v>15</v>
      </c>
    </row>
    <row r="51" spans="1:20" ht="12" customHeight="1">
      <c r="A51" s="263">
        <v>16</v>
      </c>
      <c r="B51" s="258"/>
      <c r="C51" s="158" t="s">
        <v>168</v>
      </c>
      <c r="D51" s="254"/>
      <c r="E51" s="260" t="s">
        <v>464</v>
      </c>
      <c r="F51" s="260" t="s">
        <v>464</v>
      </c>
      <c r="G51" s="260"/>
      <c r="H51" s="260" t="s">
        <v>464</v>
      </c>
      <c r="I51" s="260" t="s">
        <v>464</v>
      </c>
      <c r="J51" s="260" t="s">
        <v>464</v>
      </c>
      <c r="K51" s="260" t="s">
        <v>464</v>
      </c>
      <c r="L51" s="260" t="s">
        <v>464</v>
      </c>
      <c r="M51" s="260" t="s">
        <v>464</v>
      </c>
      <c r="N51" s="260" t="s">
        <v>464</v>
      </c>
      <c r="O51" s="260" t="s">
        <v>464</v>
      </c>
      <c r="P51" s="260" t="s">
        <v>464</v>
      </c>
      <c r="Q51" s="260" t="s">
        <v>464</v>
      </c>
      <c r="R51" s="260" t="s">
        <v>464</v>
      </c>
      <c r="S51" s="260"/>
      <c r="T51" s="262"/>
    </row>
    <row r="52" spans="1:20" ht="12" customHeight="1">
      <c r="A52" s="256"/>
      <c r="B52" s="258"/>
      <c r="C52" s="264" t="s">
        <v>299</v>
      </c>
      <c r="D52" s="265"/>
      <c r="E52" s="260" t="s">
        <v>464</v>
      </c>
      <c r="F52" s="260" t="s">
        <v>464</v>
      </c>
      <c r="G52" s="260"/>
      <c r="H52" s="260" t="s">
        <v>464</v>
      </c>
      <c r="I52" s="260" t="s">
        <v>464</v>
      </c>
      <c r="J52" s="260" t="s">
        <v>464</v>
      </c>
      <c r="K52" s="260" t="s">
        <v>464</v>
      </c>
      <c r="L52" s="260" t="s">
        <v>464</v>
      </c>
      <c r="M52" s="260" t="s">
        <v>464</v>
      </c>
      <c r="N52" s="260" t="s">
        <v>464</v>
      </c>
      <c r="O52" s="260" t="s">
        <v>464</v>
      </c>
      <c r="P52" s="260" t="s">
        <v>464</v>
      </c>
      <c r="Q52" s="260" t="s">
        <v>464</v>
      </c>
      <c r="R52" s="261" t="s">
        <v>464</v>
      </c>
      <c r="S52" s="261"/>
      <c r="T52" s="262"/>
    </row>
    <row r="53" spans="1:20" ht="12" customHeight="1">
      <c r="A53" s="256"/>
      <c r="B53" s="258"/>
      <c r="C53" s="266" t="s">
        <v>300</v>
      </c>
      <c r="D53" s="177"/>
      <c r="E53" s="260">
        <v>26129</v>
      </c>
      <c r="F53" s="260">
        <v>885</v>
      </c>
      <c r="G53" s="260">
        <v>500</v>
      </c>
      <c r="H53" s="260">
        <v>8145</v>
      </c>
      <c r="I53" s="260">
        <v>206</v>
      </c>
      <c r="J53" s="260">
        <v>2242</v>
      </c>
      <c r="K53" s="260">
        <v>3493</v>
      </c>
      <c r="L53" s="260">
        <v>1014</v>
      </c>
      <c r="M53" s="260">
        <v>4229</v>
      </c>
      <c r="N53" s="260">
        <v>2813</v>
      </c>
      <c r="O53" s="260">
        <v>115</v>
      </c>
      <c r="P53" s="260">
        <v>2987</v>
      </c>
      <c r="Q53" s="261">
        <v>7417</v>
      </c>
      <c r="R53" s="261">
        <v>7123</v>
      </c>
      <c r="S53" s="261"/>
      <c r="T53" s="262">
        <v>16</v>
      </c>
    </row>
    <row r="54" spans="1:20" ht="12" customHeight="1">
      <c r="A54" s="256">
        <v>17</v>
      </c>
      <c r="B54" s="258"/>
      <c r="C54" s="267" t="s">
        <v>169</v>
      </c>
      <c r="D54" s="268"/>
      <c r="E54" s="260" t="s">
        <v>464</v>
      </c>
      <c r="F54" s="260" t="s">
        <v>464</v>
      </c>
      <c r="G54" s="260"/>
      <c r="H54" s="260" t="s">
        <v>464</v>
      </c>
      <c r="I54" s="260" t="s">
        <v>464</v>
      </c>
      <c r="J54" s="260" t="s">
        <v>464</v>
      </c>
      <c r="K54" s="260" t="s">
        <v>464</v>
      </c>
      <c r="L54" s="260" t="s">
        <v>464</v>
      </c>
      <c r="M54" s="260" t="s">
        <v>464</v>
      </c>
      <c r="N54" s="260" t="s">
        <v>464</v>
      </c>
      <c r="O54" s="260" t="s">
        <v>464</v>
      </c>
      <c r="P54" s="260" t="s">
        <v>464</v>
      </c>
      <c r="Q54" s="260" t="s">
        <v>464</v>
      </c>
      <c r="R54" s="260" t="s">
        <v>464</v>
      </c>
      <c r="S54" s="260"/>
      <c r="T54" s="262"/>
    </row>
    <row r="55" spans="1:20" ht="12" customHeight="1">
      <c r="A55" s="256"/>
      <c r="B55" s="258"/>
      <c r="C55" s="282" t="s">
        <v>170</v>
      </c>
      <c r="D55" s="270"/>
      <c r="E55" s="260" t="s">
        <v>464</v>
      </c>
      <c r="F55" s="260" t="s">
        <v>464</v>
      </c>
      <c r="G55" s="260"/>
      <c r="H55" s="260" t="s">
        <v>464</v>
      </c>
      <c r="I55" s="260" t="s">
        <v>464</v>
      </c>
      <c r="J55" s="260" t="s">
        <v>464</v>
      </c>
      <c r="K55" s="260" t="s">
        <v>464</v>
      </c>
      <c r="L55" s="260" t="s">
        <v>464</v>
      </c>
      <c r="M55" s="260" t="s">
        <v>464</v>
      </c>
      <c r="N55" s="260" t="s">
        <v>464</v>
      </c>
      <c r="O55" s="260" t="s">
        <v>464</v>
      </c>
      <c r="P55" s="260" t="s">
        <v>464</v>
      </c>
      <c r="Q55" s="260" t="s">
        <v>464</v>
      </c>
      <c r="R55" s="261" t="s">
        <v>464</v>
      </c>
      <c r="S55" s="261"/>
      <c r="T55" s="262"/>
    </row>
    <row r="56" spans="1:20" ht="12" customHeight="1">
      <c r="A56" s="256"/>
      <c r="B56" s="258"/>
      <c r="C56" s="266" t="s">
        <v>301</v>
      </c>
      <c r="D56" s="177"/>
      <c r="E56" s="260">
        <v>9670</v>
      </c>
      <c r="F56" s="260">
        <v>231</v>
      </c>
      <c r="G56" s="260">
        <v>122</v>
      </c>
      <c r="H56" s="260">
        <v>2841</v>
      </c>
      <c r="I56" s="260">
        <v>59</v>
      </c>
      <c r="J56" s="260">
        <v>977</v>
      </c>
      <c r="K56" s="260">
        <v>996</v>
      </c>
      <c r="L56" s="260">
        <v>401</v>
      </c>
      <c r="M56" s="260">
        <v>1359</v>
      </c>
      <c r="N56" s="260">
        <v>1464</v>
      </c>
      <c r="O56" s="260">
        <v>53</v>
      </c>
      <c r="P56" s="260">
        <v>1289</v>
      </c>
      <c r="Q56" s="260">
        <v>2554</v>
      </c>
      <c r="R56" s="261">
        <v>2843</v>
      </c>
      <c r="S56" s="261"/>
      <c r="T56" s="262">
        <v>17</v>
      </c>
    </row>
    <row r="57" spans="1:20" ht="12" customHeight="1">
      <c r="A57" s="256">
        <v>18</v>
      </c>
      <c r="B57" s="258"/>
      <c r="C57" s="271" t="s">
        <v>141</v>
      </c>
      <c r="D57" s="272"/>
      <c r="E57" s="260">
        <v>427</v>
      </c>
      <c r="F57" s="260">
        <v>15</v>
      </c>
      <c r="G57" s="260">
        <v>8</v>
      </c>
      <c r="H57" s="260">
        <v>74</v>
      </c>
      <c r="I57" s="273">
        <v>1</v>
      </c>
      <c r="J57" s="260">
        <v>35</v>
      </c>
      <c r="K57" s="260">
        <v>4</v>
      </c>
      <c r="L57" s="260">
        <v>4</v>
      </c>
      <c r="M57" s="260">
        <v>185</v>
      </c>
      <c r="N57" s="260">
        <v>81</v>
      </c>
      <c r="O57" s="260">
        <v>4</v>
      </c>
      <c r="P57" s="260">
        <v>24</v>
      </c>
      <c r="Q57" s="260">
        <v>50</v>
      </c>
      <c r="R57" s="261">
        <v>269</v>
      </c>
      <c r="S57" s="261"/>
      <c r="T57" s="262">
        <v>18</v>
      </c>
    </row>
    <row r="58" spans="1:20" ht="12" customHeight="1">
      <c r="A58" s="256">
        <v>19</v>
      </c>
      <c r="B58" s="258"/>
      <c r="C58" s="271" t="s">
        <v>142</v>
      </c>
      <c r="D58" s="272"/>
      <c r="E58" s="260">
        <v>4487</v>
      </c>
      <c r="F58" s="260">
        <v>135</v>
      </c>
      <c r="G58" s="260">
        <v>81</v>
      </c>
      <c r="H58" s="260">
        <v>245</v>
      </c>
      <c r="I58" s="260">
        <v>46</v>
      </c>
      <c r="J58" s="260">
        <v>375</v>
      </c>
      <c r="K58" s="260">
        <v>28</v>
      </c>
      <c r="L58" s="260">
        <v>81</v>
      </c>
      <c r="M58" s="260">
        <v>824</v>
      </c>
      <c r="N58" s="260">
        <v>1837</v>
      </c>
      <c r="O58" s="260">
        <v>37</v>
      </c>
      <c r="P58" s="260">
        <v>879</v>
      </c>
      <c r="Q58" s="260">
        <v>578</v>
      </c>
      <c r="R58" s="261">
        <v>2667</v>
      </c>
      <c r="S58" s="261"/>
      <c r="T58" s="262">
        <v>19</v>
      </c>
    </row>
    <row r="59" spans="1:20" ht="12" customHeight="1">
      <c r="A59" s="256">
        <v>20</v>
      </c>
      <c r="B59" s="258"/>
      <c r="C59" s="275" t="s">
        <v>1</v>
      </c>
      <c r="D59" s="276"/>
      <c r="E59" s="277">
        <v>63730</v>
      </c>
      <c r="F59" s="277">
        <v>2004</v>
      </c>
      <c r="G59" s="277">
        <v>1110</v>
      </c>
      <c r="H59" s="277">
        <v>20477</v>
      </c>
      <c r="I59" s="277">
        <v>528</v>
      </c>
      <c r="J59" s="277">
        <v>5052</v>
      </c>
      <c r="K59" s="277">
        <v>7293</v>
      </c>
      <c r="L59" s="277">
        <v>2347</v>
      </c>
      <c r="M59" s="277">
        <v>7941</v>
      </c>
      <c r="N59" s="277">
        <v>7173</v>
      </c>
      <c r="O59" s="277">
        <v>272</v>
      </c>
      <c r="P59" s="277">
        <v>10643</v>
      </c>
      <c r="Q59" s="277">
        <v>16281</v>
      </c>
      <c r="R59" s="278">
        <v>15264</v>
      </c>
      <c r="S59" s="278"/>
      <c r="T59" s="262">
        <v>20</v>
      </c>
    </row>
    <row r="60" spans="1:20" ht="12" customHeight="1">
      <c r="A60" s="283"/>
      <c r="B60" s="258"/>
      <c r="C60" s="279" t="s">
        <v>171</v>
      </c>
      <c r="D60" s="28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1"/>
      <c r="S60" s="261"/>
      <c r="T60" s="284"/>
    </row>
    <row r="61" spans="1:20" ht="12" customHeight="1">
      <c r="A61" s="256">
        <v>21</v>
      </c>
      <c r="B61" s="258"/>
      <c r="C61" s="269" t="s">
        <v>144</v>
      </c>
      <c r="D61" s="270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84"/>
    </row>
    <row r="62" spans="1:20" ht="12" customHeight="1">
      <c r="A62" s="283"/>
      <c r="B62" s="258"/>
      <c r="C62" s="266" t="s">
        <v>145</v>
      </c>
      <c r="D62" s="177"/>
      <c r="E62" s="261">
        <v>22822</v>
      </c>
      <c r="F62" s="261">
        <v>952</v>
      </c>
      <c r="G62" s="261">
        <v>550</v>
      </c>
      <c r="H62" s="261">
        <v>3177</v>
      </c>
      <c r="I62" s="261">
        <v>220</v>
      </c>
      <c r="J62" s="261">
        <v>1648</v>
      </c>
      <c r="K62" s="261">
        <v>3770</v>
      </c>
      <c r="L62" s="261">
        <v>1135</v>
      </c>
      <c r="M62" s="261">
        <v>5485</v>
      </c>
      <c r="N62" s="261">
        <v>3624</v>
      </c>
      <c r="O62" s="261">
        <v>93</v>
      </c>
      <c r="P62" s="261">
        <v>2718</v>
      </c>
      <c r="Q62" s="261">
        <v>7248</v>
      </c>
      <c r="R62" s="261">
        <v>9185</v>
      </c>
      <c r="S62" s="261"/>
      <c r="T62" s="262">
        <v>21</v>
      </c>
    </row>
    <row r="63" spans="1:20" ht="6" customHeight="1">
      <c r="A63" s="263" t="s">
        <v>177</v>
      </c>
      <c r="B63" s="285"/>
      <c r="C63" s="285"/>
      <c r="D63" s="285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4"/>
      <c r="R63" s="164"/>
      <c r="S63" s="164"/>
      <c r="T63" s="263"/>
    </row>
    <row r="64" spans="1:20" ht="12" customHeight="1">
      <c r="A64" s="263" t="s">
        <v>178</v>
      </c>
      <c r="B64" s="285"/>
      <c r="C64" s="285"/>
      <c r="D64" s="285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263"/>
    </row>
    <row r="66" spans="5:18" ht="12.75"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47"/>
      <c r="R66" s="47"/>
    </row>
    <row r="67" spans="5:18" ht="12.75"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5:18" ht="12.75"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47"/>
    </row>
    <row r="69" spans="5:18" ht="12.75"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47"/>
      <c r="R69" s="47"/>
    </row>
    <row r="70" spans="5:18" ht="12.75"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</row>
    <row r="71" spans="5:18" ht="12.75"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47"/>
    </row>
    <row r="72" spans="5:18" ht="12.75"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47"/>
    </row>
    <row r="73" spans="5:18" ht="12.75">
      <c r="E73" s="64"/>
      <c r="F73" s="64"/>
      <c r="G73" s="64"/>
      <c r="H73" s="64"/>
      <c r="I73" s="35"/>
      <c r="J73" s="64"/>
      <c r="K73" s="64"/>
      <c r="L73" s="64"/>
      <c r="M73" s="64"/>
      <c r="N73" s="64"/>
      <c r="O73" s="64"/>
      <c r="P73" s="64"/>
      <c r="Q73" s="64"/>
      <c r="R73" s="47"/>
    </row>
    <row r="74" spans="5:18" ht="12.75"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47"/>
    </row>
    <row r="75" spans="5:18" ht="12.75"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51"/>
    </row>
    <row r="76" spans="5:18" ht="12.7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2"/>
    </row>
    <row r="77" spans="5:18" ht="12.75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5:18" ht="12.75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</sheetData>
  <sheetProtection/>
  <mergeCells count="34">
    <mergeCell ref="A1:J1"/>
    <mergeCell ref="K1:T1"/>
    <mergeCell ref="K48:T48"/>
    <mergeCell ref="A6:B14"/>
    <mergeCell ref="Q8:Q14"/>
    <mergeCell ref="R8:R14"/>
    <mergeCell ref="K16:T16"/>
    <mergeCell ref="K32:T32"/>
    <mergeCell ref="T6:T14"/>
    <mergeCell ref="O7:O14"/>
    <mergeCell ref="P7:P14"/>
    <mergeCell ref="Q6:S6"/>
    <mergeCell ref="Q7:S7"/>
    <mergeCell ref="E6:E14"/>
    <mergeCell ref="F7:F14"/>
    <mergeCell ref="K7:K14"/>
    <mergeCell ref="L7:L14"/>
    <mergeCell ref="M7:M14"/>
    <mergeCell ref="N7:N14"/>
    <mergeCell ref="G7:G8"/>
    <mergeCell ref="A48:J48"/>
    <mergeCell ref="A16:J16"/>
    <mergeCell ref="A32:J32"/>
    <mergeCell ref="H7:H14"/>
    <mergeCell ref="I7:I14"/>
    <mergeCell ref="J7:J14"/>
    <mergeCell ref="G9:G14"/>
    <mergeCell ref="C6:D14"/>
    <mergeCell ref="A2:J2"/>
    <mergeCell ref="A3:J3"/>
    <mergeCell ref="A4:J4"/>
    <mergeCell ref="K2:T2"/>
    <mergeCell ref="K3:T3"/>
    <mergeCell ref="K4:T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&amp;C29</oddFooter>
    <firstFooter>&amp;C28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737"/>
  <sheetViews>
    <sheetView view="pageLayout" workbookViewId="0" topLeftCell="A13">
      <selection activeCell="F51" sqref="F51:F54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5.7109375" style="46" customWidth="1"/>
    <col min="4" max="4" width="0.71875" style="46" customWidth="1"/>
    <col min="5" max="6" width="10.28125" style="46" customWidth="1"/>
    <col min="7" max="17" width="10.28125" style="1" customWidth="1"/>
    <col min="18" max="18" width="0.85546875" style="1" customWidth="1"/>
    <col min="19" max="19" width="3.7109375" style="45" customWidth="1"/>
  </cols>
  <sheetData>
    <row r="1" spans="1:19" ht="12.75">
      <c r="A1" s="472"/>
      <c r="B1" s="473"/>
      <c r="C1" s="473"/>
      <c r="D1" s="473"/>
      <c r="E1" s="473"/>
      <c r="F1" s="473"/>
      <c r="G1" s="473"/>
      <c r="H1" s="473"/>
      <c r="I1" s="473"/>
      <c r="J1" s="419"/>
      <c r="K1" s="420"/>
      <c r="L1" s="420"/>
      <c r="M1" s="420"/>
      <c r="N1" s="420"/>
      <c r="O1" s="420"/>
      <c r="P1" s="420"/>
      <c r="Q1" s="420"/>
      <c r="R1" s="420"/>
      <c r="S1" s="420"/>
    </row>
    <row r="3" spans="1:19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4" t="s">
        <v>93</v>
      </c>
      <c r="K3" s="424"/>
      <c r="L3" s="424"/>
      <c r="M3" s="424"/>
      <c r="N3" s="424"/>
      <c r="O3" s="424"/>
      <c r="P3" s="424"/>
      <c r="Q3" s="424"/>
      <c r="R3" s="424"/>
      <c r="S3" s="424"/>
    </row>
    <row r="4" spans="1:20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4" t="s">
        <v>443</v>
      </c>
      <c r="K4" s="424"/>
      <c r="L4" s="424"/>
      <c r="M4" s="424"/>
      <c r="N4" s="424"/>
      <c r="O4" s="424"/>
      <c r="P4" s="424"/>
      <c r="Q4" s="424"/>
      <c r="R4" s="424"/>
      <c r="S4" s="424"/>
      <c r="T4" s="129"/>
    </row>
    <row r="5" spans="1:19" ht="12.75">
      <c r="A5" s="425" t="s">
        <v>596</v>
      </c>
      <c r="B5" s="425"/>
      <c r="C5" s="425"/>
      <c r="D5" s="425"/>
      <c r="E5" s="425"/>
      <c r="F5" s="425"/>
      <c r="G5" s="425"/>
      <c r="H5" s="425"/>
      <c r="I5" s="425"/>
      <c r="J5" s="424" t="s">
        <v>179</v>
      </c>
      <c r="K5" s="424"/>
      <c r="L5" s="424"/>
      <c r="M5" s="424"/>
      <c r="N5" s="424"/>
      <c r="O5" s="424"/>
      <c r="P5" s="424"/>
      <c r="Q5" s="424"/>
      <c r="R5" s="424"/>
      <c r="S5" s="424"/>
    </row>
    <row r="6" spans="1:19" ht="12.75">
      <c r="A6" s="425" t="s">
        <v>207</v>
      </c>
      <c r="B6" s="425"/>
      <c r="C6" s="425"/>
      <c r="D6" s="425"/>
      <c r="E6" s="425"/>
      <c r="F6" s="425"/>
      <c r="G6" s="425"/>
      <c r="H6" s="425"/>
      <c r="I6" s="425"/>
      <c r="J6" s="424" t="s">
        <v>208</v>
      </c>
      <c r="K6" s="424"/>
      <c r="L6" s="424"/>
      <c r="M6" s="424"/>
      <c r="N6" s="424"/>
      <c r="O6" s="424"/>
      <c r="P6" s="424"/>
      <c r="Q6" s="424"/>
      <c r="R6" s="424"/>
      <c r="S6" s="424"/>
    </row>
    <row r="7" spans="9:12" ht="12.75">
      <c r="I7" s="43"/>
      <c r="J7" s="44"/>
      <c r="L7" s="42"/>
    </row>
    <row r="8" spans="1:19" ht="12.75" customHeight="1">
      <c r="A8" s="481" t="s">
        <v>149</v>
      </c>
      <c r="B8" s="482"/>
      <c r="C8" s="426" t="s">
        <v>181</v>
      </c>
      <c r="D8" s="406"/>
      <c r="E8" s="406" t="s">
        <v>182</v>
      </c>
      <c r="F8" s="409" t="s">
        <v>451</v>
      </c>
      <c r="G8" s="52"/>
      <c r="H8" s="31"/>
      <c r="I8" s="31"/>
      <c r="J8" s="31"/>
      <c r="K8" s="60" t="s">
        <v>58</v>
      </c>
      <c r="L8" s="31" t="s">
        <v>96</v>
      </c>
      <c r="M8" s="31"/>
      <c r="N8" s="31"/>
      <c r="O8" s="31"/>
      <c r="P8" s="31"/>
      <c r="Q8" s="31"/>
      <c r="R8" s="53"/>
      <c r="S8" s="481" t="s">
        <v>149</v>
      </c>
    </row>
    <row r="9" spans="1:19" ht="12.75" customHeight="1">
      <c r="A9" s="483"/>
      <c r="B9" s="484"/>
      <c r="C9" s="427"/>
      <c r="D9" s="407"/>
      <c r="E9" s="407"/>
      <c r="F9" s="410"/>
      <c r="G9" s="410" t="s">
        <v>98</v>
      </c>
      <c r="H9" s="409" t="s">
        <v>143</v>
      </c>
      <c r="I9" s="426" t="s">
        <v>99</v>
      </c>
      <c r="J9" s="406" t="s">
        <v>100</v>
      </c>
      <c r="K9" s="406" t="s">
        <v>101</v>
      </c>
      <c r="L9" s="407" t="s">
        <v>183</v>
      </c>
      <c r="M9" s="410" t="s">
        <v>103</v>
      </c>
      <c r="N9" s="410" t="s">
        <v>104</v>
      </c>
      <c r="O9" s="407" t="s">
        <v>105</v>
      </c>
      <c r="P9" s="410" t="s">
        <v>106</v>
      </c>
      <c r="Q9" s="427" t="s">
        <v>107</v>
      </c>
      <c r="R9" s="431"/>
      <c r="S9" s="483"/>
    </row>
    <row r="10" spans="1:19" ht="12.75">
      <c r="A10" s="483"/>
      <c r="B10" s="484"/>
      <c r="C10" s="427"/>
      <c r="D10" s="407"/>
      <c r="E10" s="407"/>
      <c r="F10" s="410"/>
      <c r="G10" s="410"/>
      <c r="H10" s="411"/>
      <c r="I10" s="427"/>
      <c r="J10" s="407"/>
      <c r="K10" s="407"/>
      <c r="L10" s="407"/>
      <c r="M10" s="410"/>
      <c r="N10" s="410"/>
      <c r="O10" s="407"/>
      <c r="P10" s="410"/>
      <c r="Q10" s="427"/>
      <c r="R10" s="487"/>
      <c r="S10" s="483"/>
    </row>
    <row r="11" spans="1:19" ht="12.75">
      <c r="A11" s="483"/>
      <c r="B11" s="484"/>
      <c r="C11" s="427"/>
      <c r="D11" s="407"/>
      <c r="E11" s="407"/>
      <c r="F11" s="410"/>
      <c r="G11" s="410"/>
      <c r="H11" s="410" t="s">
        <v>148</v>
      </c>
      <c r="I11" s="427"/>
      <c r="J11" s="407"/>
      <c r="K11" s="407"/>
      <c r="L11" s="407"/>
      <c r="M11" s="410"/>
      <c r="N11" s="410"/>
      <c r="O11" s="407"/>
      <c r="P11" s="410"/>
      <c r="Q11" s="427"/>
      <c r="R11" s="487"/>
      <c r="S11" s="483"/>
    </row>
    <row r="12" spans="1:19" ht="12.75">
      <c r="A12" s="483"/>
      <c r="B12" s="484"/>
      <c r="C12" s="427"/>
      <c r="D12" s="407"/>
      <c r="E12" s="407"/>
      <c r="F12" s="410"/>
      <c r="G12" s="410"/>
      <c r="H12" s="410"/>
      <c r="I12" s="427"/>
      <c r="J12" s="407"/>
      <c r="K12" s="407"/>
      <c r="L12" s="407"/>
      <c r="M12" s="410"/>
      <c r="N12" s="410"/>
      <c r="O12" s="407"/>
      <c r="P12" s="410"/>
      <c r="Q12" s="427"/>
      <c r="R12" s="487"/>
      <c r="S12" s="483"/>
    </row>
    <row r="13" spans="1:19" ht="12.75">
      <c r="A13" s="483"/>
      <c r="B13" s="484"/>
      <c r="C13" s="427"/>
      <c r="D13" s="407"/>
      <c r="E13" s="407"/>
      <c r="F13" s="410"/>
      <c r="G13" s="410"/>
      <c r="H13" s="410"/>
      <c r="I13" s="427"/>
      <c r="J13" s="407"/>
      <c r="K13" s="407"/>
      <c r="L13" s="407"/>
      <c r="M13" s="410"/>
      <c r="N13" s="410"/>
      <c r="O13" s="407"/>
      <c r="P13" s="410"/>
      <c r="Q13" s="427"/>
      <c r="R13" s="487"/>
      <c r="S13" s="483"/>
    </row>
    <row r="14" spans="1:19" ht="12.75">
      <c r="A14" s="483"/>
      <c r="B14" s="484"/>
      <c r="C14" s="427"/>
      <c r="D14" s="407"/>
      <c r="E14" s="407"/>
      <c r="F14" s="410"/>
      <c r="G14" s="410"/>
      <c r="H14" s="410"/>
      <c r="I14" s="427"/>
      <c r="J14" s="407"/>
      <c r="K14" s="407"/>
      <c r="L14" s="407"/>
      <c r="M14" s="410"/>
      <c r="N14" s="410"/>
      <c r="O14" s="407"/>
      <c r="P14" s="410"/>
      <c r="Q14" s="427"/>
      <c r="R14" s="487"/>
      <c r="S14" s="483"/>
    </row>
    <row r="15" spans="1:19" ht="12.75">
      <c r="A15" s="483"/>
      <c r="B15" s="484"/>
      <c r="C15" s="427"/>
      <c r="D15" s="407"/>
      <c r="E15" s="407"/>
      <c r="F15" s="410"/>
      <c r="G15" s="410"/>
      <c r="H15" s="410"/>
      <c r="I15" s="427"/>
      <c r="J15" s="407"/>
      <c r="K15" s="407"/>
      <c r="L15" s="407"/>
      <c r="M15" s="410"/>
      <c r="N15" s="410"/>
      <c r="O15" s="407"/>
      <c r="P15" s="410"/>
      <c r="Q15" s="427"/>
      <c r="R15" s="487"/>
      <c r="S15" s="483"/>
    </row>
    <row r="16" spans="1:19" ht="12.75">
      <c r="A16" s="485"/>
      <c r="B16" s="486"/>
      <c r="C16" s="428"/>
      <c r="D16" s="408"/>
      <c r="E16" s="408"/>
      <c r="F16" s="411"/>
      <c r="G16" s="411"/>
      <c r="H16" s="411"/>
      <c r="I16" s="428"/>
      <c r="J16" s="408"/>
      <c r="K16" s="408"/>
      <c r="L16" s="408"/>
      <c r="M16" s="411"/>
      <c r="N16" s="411"/>
      <c r="O16" s="408"/>
      <c r="P16" s="411"/>
      <c r="Q16" s="428"/>
      <c r="R16" s="488"/>
      <c r="S16" s="485"/>
    </row>
    <row r="17" spans="1:19" ht="12.75">
      <c r="A17" s="66"/>
      <c r="B17" s="80"/>
      <c r="C17" s="80"/>
      <c r="D17" s="80"/>
      <c r="E17" s="13"/>
      <c r="F17" s="13"/>
      <c r="G17" s="22" t="s">
        <v>110</v>
      </c>
      <c r="H17" s="55"/>
      <c r="I17" s="55"/>
      <c r="J17" s="22"/>
      <c r="K17" s="22"/>
      <c r="L17" s="22"/>
      <c r="M17" s="22"/>
      <c r="N17" s="22"/>
      <c r="O17" s="22"/>
      <c r="P17" s="22"/>
      <c r="Q17" s="111"/>
      <c r="R17" s="22"/>
      <c r="S17" s="66"/>
    </row>
    <row r="18" spans="1:19" ht="12.75">
      <c r="A18" s="66">
        <v>1</v>
      </c>
      <c r="B18" s="79"/>
      <c r="C18" s="80" t="s">
        <v>184</v>
      </c>
      <c r="D18" s="79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19"/>
      <c r="S18" s="56"/>
    </row>
    <row r="19" spans="1:19" ht="12.75">
      <c r="A19" s="66"/>
      <c r="B19" s="79"/>
      <c r="C19" s="118" t="s">
        <v>185</v>
      </c>
      <c r="D19" s="92"/>
      <c r="E19" s="34">
        <v>2590</v>
      </c>
      <c r="F19" s="34">
        <v>3141</v>
      </c>
      <c r="G19" s="34">
        <v>111</v>
      </c>
      <c r="H19" s="35">
        <v>66</v>
      </c>
      <c r="I19" s="35">
        <v>367</v>
      </c>
      <c r="J19" s="35">
        <v>8</v>
      </c>
      <c r="K19" s="35">
        <v>194</v>
      </c>
      <c r="L19" s="35">
        <v>239</v>
      </c>
      <c r="M19" s="35">
        <v>28</v>
      </c>
      <c r="N19" s="35">
        <v>621</v>
      </c>
      <c r="O19" s="35">
        <v>1438</v>
      </c>
      <c r="P19" s="35">
        <v>30</v>
      </c>
      <c r="Q19" s="35">
        <v>105</v>
      </c>
      <c r="R19" s="108"/>
      <c r="S19" s="56">
        <v>1</v>
      </c>
    </row>
    <row r="20" spans="1:19" ht="12.75">
      <c r="A20" s="66">
        <v>2</v>
      </c>
      <c r="B20" s="79"/>
      <c r="C20" s="80" t="s">
        <v>192</v>
      </c>
      <c r="D20" s="79"/>
      <c r="E20" s="34" t="s">
        <v>464</v>
      </c>
      <c r="F20" s="34" t="s">
        <v>464</v>
      </c>
      <c r="G20" s="34" t="s">
        <v>464</v>
      </c>
      <c r="H20" s="35"/>
      <c r="I20" s="35" t="s">
        <v>464</v>
      </c>
      <c r="J20" s="35" t="s">
        <v>464</v>
      </c>
      <c r="K20" s="35" t="s">
        <v>464</v>
      </c>
      <c r="L20" s="35" t="s">
        <v>464</v>
      </c>
      <c r="M20" s="35" t="s">
        <v>464</v>
      </c>
      <c r="N20" s="35" t="s">
        <v>464</v>
      </c>
      <c r="O20" s="35" t="s">
        <v>464</v>
      </c>
      <c r="P20" s="35" t="s">
        <v>464</v>
      </c>
      <c r="Q20" s="35" t="s">
        <v>464</v>
      </c>
      <c r="R20" s="108"/>
      <c r="S20" s="56"/>
    </row>
    <row r="21" spans="1:19" ht="12.75">
      <c r="A21" s="66"/>
      <c r="B21" s="79"/>
      <c r="C21" s="152" t="s">
        <v>193</v>
      </c>
      <c r="D21" s="102"/>
      <c r="E21" s="34" t="s">
        <v>464</v>
      </c>
      <c r="F21" s="34" t="s">
        <v>464</v>
      </c>
      <c r="G21" s="34" t="s">
        <v>464</v>
      </c>
      <c r="H21" s="35"/>
      <c r="I21" s="35" t="s">
        <v>464</v>
      </c>
      <c r="J21" s="35" t="s">
        <v>464</v>
      </c>
      <c r="K21" s="35" t="s">
        <v>464</v>
      </c>
      <c r="L21" s="35" t="s">
        <v>464</v>
      </c>
      <c r="M21" s="35" t="s">
        <v>464</v>
      </c>
      <c r="N21" s="35" t="s">
        <v>464</v>
      </c>
      <c r="O21" s="35" t="s">
        <v>464</v>
      </c>
      <c r="P21" s="35" t="s">
        <v>464</v>
      </c>
      <c r="Q21" s="35" t="s">
        <v>464</v>
      </c>
      <c r="R21" s="108"/>
      <c r="S21" s="56"/>
    </row>
    <row r="22" spans="1:19" ht="12.75">
      <c r="A22" s="66"/>
      <c r="B22" s="79"/>
      <c r="C22" s="118" t="s">
        <v>194</v>
      </c>
      <c r="D22" s="92"/>
      <c r="E22" s="34">
        <v>3014</v>
      </c>
      <c r="F22" s="34">
        <v>5311</v>
      </c>
      <c r="G22" s="34">
        <v>377</v>
      </c>
      <c r="H22" s="35">
        <v>265</v>
      </c>
      <c r="I22" s="35">
        <v>1046</v>
      </c>
      <c r="J22" s="35">
        <v>62</v>
      </c>
      <c r="K22" s="35">
        <v>513</v>
      </c>
      <c r="L22" s="35">
        <v>1366</v>
      </c>
      <c r="M22" s="35">
        <v>223</v>
      </c>
      <c r="N22" s="35">
        <v>558</v>
      </c>
      <c r="O22" s="35">
        <v>783</v>
      </c>
      <c r="P22" s="35">
        <v>15</v>
      </c>
      <c r="Q22" s="35">
        <v>368</v>
      </c>
      <c r="R22" s="108"/>
      <c r="S22" s="56">
        <v>2</v>
      </c>
    </row>
    <row r="23" spans="1:19" ht="12.75">
      <c r="A23" s="66">
        <v>3</v>
      </c>
      <c r="B23" s="79"/>
      <c r="C23" s="146" t="s">
        <v>186</v>
      </c>
      <c r="D23" s="95"/>
      <c r="E23" s="34">
        <v>2353</v>
      </c>
      <c r="F23" s="34">
        <v>3766</v>
      </c>
      <c r="G23" s="34">
        <v>126</v>
      </c>
      <c r="H23" s="35">
        <v>85</v>
      </c>
      <c r="I23" s="35">
        <v>1736</v>
      </c>
      <c r="J23" s="35">
        <v>5</v>
      </c>
      <c r="K23" s="35">
        <v>147</v>
      </c>
      <c r="L23" s="35">
        <v>608</v>
      </c>
      <c r="M23" s="35">
        <v>23</v>
      </c>
      <c r="N23" s="35">
        <v>557</v>
      </c>
      <c r="O23" s="35">
        <v>454</v>
      </c>
      <c r="P23" s="35">
        <v>17</v>
      </c>
      <c r="Q23" s="35">
        <v>93</v>
      </c>
      <c r="R23" s="108"/>
      <c r="S23" s="56">
        <v>3</v>
      </c>
    </row>
    <row r="24" spans="1:19" ht="12.75">
      <c r="A24" s="66">
        <v>4</v>
      </c>
      <c r="B24" s="79"/>
      <c r="C24" s="80" t="s">
        <v>195</v>
      </c>
      <c r="D24" s="79"/>
      <c r="E24" s="34" t="s">
        <v>464</v>
      </c>
      <c r="F24" s="34" t="s">
        <v>464</v>
      </c>
      <c r="G24" s="34" t="s">
        <v>464</v>
      </c>
      <c r="H24" s="35"/>
      <c r="I24" s="35" t="s">
        <v>464</v>
      </c>
      <c r="J24" s="35" t="s">
        <v>464</v>
      </c>
      <c r="K24" s="35" t="s">
        <v>464</v>
      </c>
      <c r="L24" s="35" t="s">
        <v>464</v>
      </c>
      <c r="M24" s="35" t="s">
        <v>464</v>
      </c>
      <c r="N24" s="35" t="s">
        <v>464</v>
      </c>
      <c r="O24" s="35" t="s">
        <v>464</v>
      </c>
      <c r="P24" s="35" t="s">
        <v>464</v>
      </c>
      <c r="Q24" s="35" t="s">
        <v>464</v>
      </c>
      <c r="R24" s="108"/>
      <c r="S24" s="56"/>
    </row>
    <row r="25" spans="1:19" ht="12.75">
      <c r="A25" s="66"/>
      <c r="B25" s="79"/>
      <c r="C25" s="153" t="s">
        <v>196</v>
      </c>
      <c r="D25" s="106"/>
      <c r="E25" s="34" t="s">
        <v>464</v>
      </c>
      <c r="F25" s="34" t="s">
        <v>464</v>
      </c>
      <c r="G25" s="34" t="s">
        <v>464</v>
      </c>
      <c r="H25" s="35"/>
      <c r="I25" s="35" t="s">
        <v>464</v>
      </c>
      <c r="J25" s="35" t="s">
        <v>464</v>
      </c>
      <c r="K25" s="35" t="s">
        <v>464</v>
      </c>
      <c r="L25" s="35" t="s">
        <v>464</v>
      </c>
      <c r="M25" s="35" t="s">
        <v>464</v>
      </c>
      <c r="N25" s="35" t="s">
        <v>464</v>
      </c>
      <c r="O25" s="35" t="s">
        <v>464</v>
      </c>
      <c r="P25" s="35" t="s">
        <v>464</v>
      </c>
      <c r="Q25" s="35" t="s">
        <v>464</v>
      </c>
      <c r="R25" s="108"/>
      <c r="S25" s="56"/>
    </row>
    <row r="26" spans="1:19" ht="12.75">
      <c r="A26" s="66"/>
      <c r="B26" s="79"/>
      <c r="C26" s="118" t="s">
        <v>197</v>
      </c>
      <c r="D26" s="92"/>
      <c r="E26" s="34">
        <v>8224</v>
      </c>
      <c r="F26" s="34">
        <v>16497</v>
      </c>
      <c r="G26" s="34">
        <v>474</v>
      </c>
      <c r="H26" s="35">
        <v>253</v>
      </c>
      <c r="I26" s="35">
        <v>9342</v>
      </c>
      <c r="J26" s="35">
        <v>88</v>
      </c>
      <c r="K26" s="35">
        <v>1421</v>
      </c>
      <c r="L26" s="35">
        <v>2554</v>
      </c>
      <c r="M26" s="35">
        <v>362</v>
      </c>
      <c r="N26" s="35">
        <v>668</v>
      </c>
      <c r="O26" s="35">
        <v>962</v>
      </c>
      <c r="P26" s="35">
        <v>51</v>
      </c>
      <c r="Q26" s="35">
        <v>575</v>
      </c>
      <c r="R26" s="108"/>
      <c r="S26" s="56">
        <v>4</v>
      </c>
    </row>
    <row r="27" spans="1:19" ht="12.75">
      <c r="A27" s="66">
        <v>5</v>
      </c>
      <c r="B27" s="79"/>
      <c r="C27" s="80" t="s">
        <v>198</v>
      </c>
      <c r="D27" s="79"/>
      <c r="E27" s="34" t="s">
        <v>464</v>
      </c>
      <c r="F27" s="34" t="s">
        <v>464</v>
      </c>
      <c r="G27" s="34" t="s">
        <v>464</v>
      </c>
      <c r="H27" s="35"/>
      <c r="I27" s="35" t="s">
        <v>464</v>
      </c>
      <c r="J27" s="35" t="s">
        <v>464</v>
      </c>
      <c r="K27" s="35" t="s">
        <v>464</v>
      </c>
      <c r="L27" s="35" t="s">
        <v>464</v>
      </c>
      <c r="M27" s="35" t="s">
        <v>464</v>
      </c>
      <c r="N27" s="35" t="s">
        <v>464</v>
      </c>
      <c r="O27" s="35" t="s">
        <v>464</v>
      </c>
      <c r="P27" s="35" t="s">
        <v>464</v>
      </c>
      <c r="Q27" s="35" t="s">
        <v>464</v>
      </c>
      <c r="R27" s="108"/>
      <c r="S27" s="56"/>
    </row>
    <row r="28" spans="1:19" ht="12.75">
      <c r="A28" s="66"/>
      <c r="B28" s="79"/>
      <c r="C28" s="152" t="s">
        <v>199</v>
      </c>
      <c r="D28" s="102"/>
      <c r="E28" s="34" t="s">
        <v>464</v>
      </c>
      <c r="F28" s="34" t="s">
        <v>464</v>
      </c>
      <c r="G28" s="34" t="s">
        <v>464</v>
      </c>
      <c r="H28" s="35"/>
      <c r="I28" s="35" t="s">
        <v>464</v>
      </c>
      <c r="J28" s="35" t="s">
        <v>464</v>
      </c>
      <c r="K28" s="35" t="s">
        <v>464</v>
      </c>
      <c r="L28" s="35" t="s">
        <v>464</v>
      </c>
      <c r="M28" s="35" t="s">
        <v>464</v>
      </c>
      <c r="N28" s="35" t="s">
        <v>464</v>
      </c>
      <c r="O28" s="35" t="s">
        <v>464</v>
      </c>
      <c r="P28" s="35" t="s">
        <v>464</v>
      </c>
      <c r="Q28" s="35" t="s">
        <v>464</v>
      </c>
      <c r="R28" s="108"/>
      <c r="S28" s="56"/>
    </row>
    <row r="29" spans="1:19" ht="12.75">
      <c r="A29" s="66"/>
      <c r="B29" s="79"/>
      <c r="C29" s="118" t="s">
        <v>187</v>
      </c>
      <c r="D29" s="92"/>
      <c r="E29" s="34">
        <v>5758</v>
      </c>
      <c r="F29" s="34">
        <v>12301</v>
      </c>
      <c r="G29" s="34">
        <v>229</v>
      </c>
      <c r="H29" s="35">
        <v>152</v>
      </c>
      <c r="I29" s="35">
        <v>8495</v>
      </c>
      <c r="J29" s="35">
        <v>67</v>
      </c>
      <c r="K29" s="35">
        <v>729</v>
      </c>
      <c r="L29" s="35">
        <v>1468</v>
      </c>
      <c r="M29" s="35">
        <v>116</v>
      </c>
      <c r="N29" s="35">
        <v>321</v>
      </c>
      <c r="O29" s="35">
        <v>503</v>
      </c>
      <c r="P29" s="35">
        <v>28</v>
      </c>
      <c r="Q29" s="35">
        <v>345</v>
      </c>
      <c r="R29" s="108"/>
      <c r="S29" s="56">
        <v>5</v>
      </c>
    </row>
    <row r="30" spans="1:19" ht="12.75">
      <c r="A30" s="66">
        <v>6</v>
      </c>
      <c r="B30" s="79"/>
      <c r="C30" s="80" t="s">
        <v>198</v>
      </c>
      <c r="D30" s="79"/>
      <c r="E30" s="34" t="s">
        <v>464</v>
      </c>
      <c r="F30" s="34" t="s">
        <v>464</v>
      </c>
      <c r="G30" s="34" t="s">
        <v>464</v>
      </c>
      <c r="H30" s="35"/>
      <c r="I30" s="35" t="s">
        <v>464</v>
      </c>
      <c r="J30" s="35" t="s">
        <v>464</v>
      </c>
      <c r="K30" s="35" t="s">
        <v>464</v>
      </c>
      <c r="L30" s="35" t="s">
        <v>464</v>
      </c>
      <c r="M30" s="35" t="s">
        <v>464</v>
      </c>
      <c r="N30" s="35" t="s">
        <v>464</v>
      </c>
      <c r="O30" s="35" t="s">
        <v>464</v>
      </c>
      <c r="P30" s="35" t="s">
        <v>464</v>
      </c>
      <c r="Q30" s="35" t="s">
        <v>464</v>
      </c>
      <c r="R30" s="108"/>
      <c r="S30" s="56"/>
    </row>
    <row r="31" spans="1:19" ht="12.75">
      <c r="A31" s="66"/>
      <c r="B31" s="79"/>
      <c r="C31" s="118" t="s">
        <v>200</v>
      </c>
      <c r="D31" s="92"/>
      <c r="E31" s="34">
        <v>15652</v>
      </c>
      <c r="F31" s="34">
        <v>24717</v>
      </c>
      <c r="G31" s="34">
        <v>204</v>
      </c>
      <c r="H31" s="35">
        <v>122</v>
      </c>
      <c r="I31" s="35">
        <v>21564</v>
      </c>
      <c r="J31" s="35">
        <v>53</v>
      </c>
      <c r="K31" s="35">
        <v>986</v>
      </c>
      <c r="L31" s="35">
        <v>982</v>
      </c>
      <c r="M31" s="35">
        <v>92</v>
      </c>
      <c r="N31" s="35">
        <v>134</v>
      </c>
      <c r="O31" s="35">
        <v>454</v>
      </c>
      <c r="P31" s="35">
        <v>28</v>
      </c>
      <c r="Q31" s="35">
        <v>220</v>
      </c>
      <c r="R31" s="108"/>
      <c r="S31" s="56">
        <v>6</v>
      </c>
    </row>
    <row r="32" spans="1:19" ht="12.75">
      <c r="A32" s="66">
        <v>7</v>
      </c>
      <c r="B32" s="79"/>
      <c r="C32" s="80" t="s">
        <v>201</v>
      </c>
      <c r="D32" s="79"/>
      <c r="E32" s="34" t="s">
        <v>464</v>
      </c>
      <c r="F32" s="34" t="s">
        <v>464</v>
      </c>
      <c r="G32" s="34" t="s">
        <v>464</v>
      </c>
      <c r="H32" s="35"/>
      <c r="I32" s="35" t="s">
        <v>464</v>
      </c>
      <c r="J32" s="35" t="s">
        <v>464</v>
      </c>
      <c r="K32" s="35" t="s">
        <v>464</v>
      </c>
      <c r="L32" s="35" t="s">
        <v>464</v>
      </c>
      <c r="M32" s="35" t="s">
        <v>464</v>
      </c>
      <c r="N32" s="35" t="s">
        <v>464</v>
      </c>
      <c r="O32" s="35" t="s">
        <v>464</v>
      </c>
      <c r="P32" s="35" t="s">
        <v>464</v>
      </c>
      <c r="Q32" s="35" t="s">
        <v>464</v>
      </c>
      <c r="R32" s="108"/>
      <c r="S32" s="56"/>
    </row>
    <row r="33" spans="1:19" ht="12.75">
      <c r="A33" s="66"/>
      <c r="B33" s="79"/>
      <c r="C33" s="152" t="s">
        <v>240</v>
      </c>
      <c r="D33" s="102"/>
      <c r="E33" s="34" t="s">
        <v>464</v>
      </c>
      <c r="F33" s="34" t="s">
        <v>464</v>
      </c>
      <c r="G33" s="34" t="s">
        <v>464</v>
      </c>
      <c r="H33" s="35"/>
      <c r="I33" s="35" t="s">
        <v>464</v>
      </c>
      <c r="J33" s="35" t="s">
        <v>464</v>
      </c>
      <c r="K33" s="35" t="s">
        <v>464</v>
      </c>
      <c r="L33" s="35" t="s">
        <v>464</v>
      </c>
      <c r="M33" s="35" t="s">
        <v>464</v>
      </c>
      <c r="N33" s="35" t="s">
        <v>464</v>
      </c>
      <c r="O33" s="35" t="s">
        <v>464</v>
      </c>
      <c r="P33" s="35" t="s">
        <v>464</v>
      </c>
      <c r="Q33" s="35" t="s">
        <v>464</v>
      </c>
      <c r="R33" s="108"/>
      <c r="S33" s="56"/>
    </row>
    <row r="34" spans="1:19" ht="12.75">
      <c r="A34" s="66"/>
      <c r="B34" s="79"/>
      <c r="C34" s="118" t="s">
        <v>188</v>
      </c>
      <c r="D34" s="92"/>
      <c r="E34" s="34">
        <v>7985</v>
      </c>
      <c r="F34" s="34">
        <v>14713</v>
      </c>
      <c r="G34" s="34">
        <v>299</v>
      </c>
      <c r="H34" s="35">
        <v>159</v>
      </c>
      <c r="I34" s="35">
        <v>8167</v>
      </c>
      <c r="J34" s="35">
        <v>314</v>
      </c>
      <c r="K34" s="35">
        <v>1701</v>
      </c>
      <c r="L34" s="35">
        <v>964</v>
      </c>
      <c r="M34" s="35">
        <v>426</v>
      </c>
      <c r="N34" s="35">
        <v>101</v>
      </c>
      <c r="O34" s="35">
        <v>692</v>
      </c>
      <c r="P34" s="35">
        <v>79</v>
      </c>
      <c r="Q34" s="35">
        <v>1970</v>
      </c>
      <c r="R34" s="108"/>
      <c r="S34" s="56">
        <v>7</v>
      </c>
    </row>
    <row r="35" spans="1:19" ht="12.75">
      <c r="A35" s="66">
        <v>8</v>
      </c>
      <c r="B35" s="79"/>
      <c r="C35" s="80" t="s">
        <v>202</v>
      </c>
      <c r="D35" s="79"/>
      <c r="E35" s="34" t="s">
        <v>464</v>
      </c>
      <c r="F35" s="34" t="s">
        <v>464</v>
      </c>
      <c r="G35" s="34" t="s">
        <v>464</v>
      </c>
      <c r="H35" s="35"/>
      <c r="I35" s="35" t="s">
        <v>464</v>
      </c>
      <c r="J35" s="35" t="s">
        <v>464</v>
      </c>
      <c r="K35" s="35" t="s">
        <v>464</v>
      </c>
      <c r="L35" s="35" t="s">
        <v>464</v>
      </c>
      <c r="M35" s="35" t="s">
        <v>464</v>
      </c>
      <c r="N35" s="35" t="s">
        <v>464</v>
      </c>
      <c r="O35" s="35" t="s">
        <v>464</v>
      </c>
      <c r="P35" s="35" t="s">
        <v>464</v>
      </c>
      <c r="Q35" s="35" t="s">
        <v>464</v>
      </c>
      <c r="R35" s="108"/>
      <c r="S35" s="56"/>
    </row>
    <row r="36" spans="1:19" ht="12.75">
      <c r="A36" s="66"/>
      <c r="B36" s="79"/>
      <c r="C36" s="152" t="s">
        <v>203</v>
      </c>
      <c r="D36" s="102"/>
      <c r="E36" s="34" t="s">
        <v>464</v>
      </c>
      <c r="F36" s="34" t="s">
        <v>464</v>
      </c>
      <c r="G36" s="34" t="s">
        <v>464</v>
      </c>
      <c r="H36" s="35"/>
      <c r="I36" s="35" t="s">
        <v>464</v>
      </c>
      <c r="J36" s="35" t="s">
        <v>464</v>
      </c>
      <c r="K36" s="35" t="s">
        <v>464</v>
      </c>
      <c r="L36" s="35" t="s">
        <v>464</v>
      </c>
      <c r="M36" s="35" t="s">
        <v>464</v>
      </c>
      <c r="N36" s="35" t="s">
        <v>464</v>
      </c>
      <c r="O36" s="35" t="s">
        <v>464</v>
      </c>
      <c r="P36" s="35" t="s">
        <v>464</v>
      </c>
      <c r="Q36" s="35" t="s">
        <v>464</v>
      </c>
      <c r="R36" s="108"/>
      <c r="S36" s="56"/>
    </row>
    <row r="37" spans="1:19" ht="12.75">
      <c r="A37" s="66"/>
      <c r="B37" s="79"/>
      <c r="C37" s="118" t="s">
        <v>204</v>
      </c>
      <c r="D37" s="92"/>
      <c r="E37" s="34">
        <v>10192</v>
      </c>
      <c r="F37" s="34">
        <v>19532</v>
      </c>
      <c r="G37" s="34">
        <v>219</v>
      </c>
      <c r="H37" s="35">
        <v>132</v>
      </c>
      <c r="I37" s="35">
        <v>14456</v>
      </c>
      <c r="J37" s="35">
        <v>56</v>
      </c>
      <c r="K37" s="35">
        <v>989</v>
      </c>
      <c r="L37" s="35">
        <v>678</v>
      </c>
      <c r="M37" s="35">
        <v>178</v>
      </c>
      <c r="N37" s="35">
        <v>107</v>
      </c>
      <c r="O37" s="35">
        <v>417</v>
      </c>
      <c r="P37" s="35">
        <v>52</v>
      </c>
      <c r="Q37" s="35">
        <v>2380</v>
      </c>
      <c r="R37" s="108"/>
      <c r="S37" s="56">
        <v>8</v>
      </c>
    </row>
    <row r="38" spans="1:19" ht="12.75">
      <c r="A38" s="66">
        <v>9</v>
      </c>
      <c r="B38" s="79"/>
      <c r="C38" s="80" t="s">
        <v>189</v>
      </c>
      <c r="D38" s="79"/>
      <c r="E38" s="34" t="s">
        <v>464</v>
      </c>
      <c r="F38" s="34" t="s">
        <v>464</v>
      </c>
      <c r="G38" s="34" t="s">
        <v>464</v>
      </c>
      <c r="H38" s="35"/>
      <c r="I38" s="35" t="s">
        <v>464</v>
      </c>
      <c r="J38" s="35" t="s">
        <v>464</v>
      </c>
      <c r="K38" s="35" t="s">
        <v>464</v>
      </c>
      <c r="L38" s="35" t="s">
        <v>464</v>
      </c>
      <c r="M38" s="35" t="s">
        <v>464</v>
      </c>
      <c r="N38" s="35" t="s">
        <v>464</v>
      </c>
      <c r="O38" s="35" t="s">
        <v>464</v>
      </c>
      <c r="P38" s="35" t="s">
        <v>464</v>
      </c>
      <c r="Q38" s="35" t="s">
        <v>464</v>
      </c>
      <c r="R38" s="108"/>
      <c r="S38" s="56"/>
    </row>
    <row r="39" spans="1:19" ht="12.75">
      <c r="A39" s="66"/>
      <c r="B39" s="79"/>
      <c r="C39" s="118" t="s">
        <v>188</v>
      </c>
      <c r="D39" s="92"/>
      <c r="E39" s="34">
        <v>6844</v>
      </c>
      <c r="F39" s="34">
        <v>13812</v>
      </c>
      <c r="G39" s="34">
        <v>266</v>
      </c>
      <c r="H39" s="35">
        <v>130</v>
      </c>
      <c r="I39" s="35">
        <v>8492</v>
      </c>
      <c r="J39" s="35">
        <v>154</v>
      </c>
      <c r="K39" s="35">
        <v>1158</v>
      </c>
      <c r="L39" s="35">
        <v>434</v>
      </c>
      <c r="M39" s="35">
        <v>357</v>
      </c>
      <c r="N39" s="35">
        <v>69</v>
      </c>
      <c r="O39" s="35">
        <v>450</v>
      </c>
      <c r="P39" s="35">
        <v>55</v>
      </c>
      <c r="Q39" s="35">
        <v>2377</v>
      </c>
      <c r="R39" s="108"/>
      <c r="S39" s="56">
        <v>9</v>
      </c>
    </row>
    <row r="40" spans="1:19" ht="12.75">
      <c r="A40" s="66">
        <v>10</v>
      </c>
      <c r="B40" s="79"/>
      <c r="C40" s="80" t="s">
        <v>205</v>
      </c>
      <c r="D40" s="79"/>
      <c r="E40" s="34" t="s">
        <v>464</v>
      </c>
      <c r="F40" s="34" t="s">
        <v>464</v>
      </c>
      <c r="G40" s="34" t="s">
        <v>464</v>
      </c>
      <c r="H40" s="35"/>
      <c r="I40" s="35" t="s">
        <v>464</v>
      </c>
      <c r="J40" s="35" t="s">
        <v>464</v>
      </c>
      <c r="K40" s="35" t="s">
        <v>464</v>
      </c>
      <c r="L40" s="35" t="s">
        <v>464</v>
      </c>
      <c r="M40" s="35" t="s">
        <v>464</v>
      </c>
      <c r="N40" s="35" t="s">
        <v>464</v>
      </c>
      <c r="O40" s="35" t="s">
        <v>464</v>
      </c>
      <c r="P40" s="35" t="s">
        <v>464</v>
      </c>
      <c r="Q40" s="35" t="s">
        <v>464</v>
      </c>
      <c r="R40" s="108"/>
      <c r="S40" s="56"/>
    </row>
    <row r="41" spans="1:19" ht="12.75">
      <c r="A41" s="66"/>
      <c r="B41" s="79"/>
      <c r="C41" s="152" t="s">
        <v>190</v>
      </c>
      <c r="D41" s="102"/>
      <c r="E41" s="34" t="s">
        <v>464</v>
      </c>
      <c r="F41" s="34" t="s">
        <v>464</v>
      </c>
      <c r="G41" s="34" t="s">
        <v>464</v>
      </c>
      <c r="H41" s="34"/>
      <c r="I41" s="34" t="s">
        <v>464</v>
      </c>
      <c r="J41" s="34" t="s">
        <v>464</v>
      </c>
      <c r="K41" s="34" t="s">
        <v>464</v>
      </c>
      <c r="L41" s="34" t="s">
        <v>464</v>
      </c>
      <c r="M41" s="34" t="s">
        <v>464</v>
      </c>
      <c r="N41" s="34" t="s">
        <v>464</v>
      </c>
      <c r="O41" s="34" t="s">
        <v>464</v>
      </c>
      <c r="P41" s="34" t="s">
        <v>464</v>
      </c>
      <c r="Q41" s="34" t="s">
        <v>464</v>
      </c>
      <c r="R41" s="108"/>
      <c r="S41" s="66"/>
    </row>
    <row r="42" spans="1:19" ht="12.75">
      <c r="A42" s="66"/>
      <c r="B42" s="79"/>
      <c r="C42" s="118" t="s">
        <v>191</v>
      </c>
      <c r="D42" s="92"/>
      <c r="E42" s="34">
        <v>1144</v>
      </c>
      <c r="F42" s="34">
        <v>1144</v>
      </c>
      <c r="G42" s="34">
        <v>27</v>
      </c>
      <c r="H42" s="35">
        <v>14</v>
      </c>
      <c r="I42" s="35">
        <v>27</v>
      </c>
      <c r="J42" s="35">
        <v>3</v>
      </c>
      <c r="K42" s="35">
        <v>52</v>
      </c>
      <c r="L42" s="35">
        <v>115</v>
      </c>
      <c r="M42" s="35">
        <v>30</v>
      </c>
      <c r="N42" s="35">
        <v>342</v>
      </c>
      <c r="O42" s="35">
        <v>435</v>
      </c>
      <c r="P42" s="35">
        <v>6</v>
      </c>
      <c r="Q42" s="35">
        <v>107</v>
      </c>
      <c r="R42" s="108"/>
      <c r="S42" s="56">
        <v>10</v>
      </c>
    </row>
    <row r="43" spans="1:19" ht="12.75">
      <c r="A43" s="66"/>
      <c r="B43" s="79"/>
      <c r="C43" s="80"/>
      <c r="D43" s="79"/>
      <c r="E43" s="34"/>
      <c r="F43" s="34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108"/>
      <c r="S43" s="56"/>
    </row>
    <row r="44" spans="1:19" ht="12.75">
      <c r="A44" s="66">
        <v>11</v>
      </c>
      <c r="B44" s="105"/>
      <c r="C44" s="154" t="s">
        <v>1</v>
      </c>
      <c r="D44" s="105"/>
      <c r="E44" s="109">
        <v>63756</v>
      </c>
      <c r="F44" s="109">
        <v>114934</v>
      </c>
      <c r="G44" s="109">
        <v>2332</v>
      </c>
      <c r="H44" s="81">
        <v>1378</v>
      </c>
      <c r="I44" s="81">
        <v>73692</v>
      </c>
      <c r="J44" s="81">
        <v>810</v>
      </c>
      <c r="K44" s="81">
        <v>7890</v>
      </c>
      <c r="L44" s="81">
        <v>9408</v>
      </c>
      <c r="M44" s="81">
        <v>1835</v>
      </c>
      <c r="N44" s="81">
        <v>3478</v>
      </c>
      <c r="O44" s="81">
        <v>6588</v>
      </c>
      <c r="P44" s="81">
        <v>361</v>
      </c>
      <c r="Q44" s="81">
        <v>8540</v>
      </c>
      <c r="R44" s="110"/>
      <c r="S44" s="56">
        <v>11</v>
      </c>
    </row>
    <row r="45" spans="1:19" ht="12.75">
      <c r="A45" s="14" t="s">
        <v>177</v>
      </c>
      <c r="B45" s="14"/>
      <c r="C45" s="14"/>
      <c r="D45" s="14"/>
      <c r="H45" s="14"/>
      <c r="R45" s="14"/>
      <c r="S45" s="14"/>
    </row>
    <row r="46" spans="1:19" ht="12.75">
      <c r="A46" s="452" t="s">
        <v>206</v>
      </c>
      <c r="B46" s="452"/>
      <c r="C46" s="452"/>
      <c r="D46" s="18"/>
      <c r="H46" s="14"/>
      <c r="R46" s="14"/>
      <c r="S46" s="14"/>
    </row>
    <row r="47" spans="1:19" ht="12.75">
      <c r="A47" s="452" t="s">
        <v>431</v>
      </c>
      <c r="B47" s="452"/>
      <c r="C47" s="452"/>
      <c r="D47" s="18"/>
      <c r="E47" s="18"/>
      <c r="F47" s="18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J49" s="35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30">
    <mergeCell ref="A47:C47"/>
    <mergeCell ref="A46:C46"/>
    <mergeCell ref="A1:I1"/>
    <mergeCell ref="J1:S1"/>
    <mergeCell ref="S8:S16"/>
    <mergeCell ref="G9:G16"/>
    <mergeCell ref="I9:I16"/>
    <mergeCell ref="J9:J16"/>
    <mergeCell ref="K9:K16"/>
    <mergeCell ref="L9:L16"/>
    <mergeCell ref="M9:M16"/>
    <mergeCell ref="N9:N16"/>
    <mergeCell ref="O9:O16"/>
    <mergeCell ref="R9:R16"/>
    <mergeCell ref="P9:P16"/>
    <mergeCell ref="Q9:Q16"/>
    <mergeCell ref="A8:B16"/>
    <mergeCell ref="H9:H10"/>
    <mergeCell ref="H11:H16"/>
    <mergeCell ref="E8:E16"/>
    <mergeCell ref="F8:F16"/>
    <mergeCell ref="C8:D16"/>
    <mergeCell ref="A3:I3"/>
    <mergeCell ref="A4:I4"/>
    <mergeCell ref="A5:I5"/>
    <mergeCell ref="A6:I6"/>
    <mergeCell ref="J3:S3"/>
    <mergeCell ref="J4:S4"/>
    <mergeCell ref="J5:S5"/>
    <mergeCell ref="J6:S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&amp;C31</oddFooter>
    <firstFooter>&amp;C30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737"/>
  <sheetViews>
    <sheetView view="pageLayout" workbookViewId="0" topLeftCell="A16">
      <selection activeCell="K28" sqref="K28"/>
    </sheetView>
  </sheetViews>
  <sheetFormatPr defaultColWidth="11.421875" defaultRowHeight="12.75"/>
  <cols>
    <col min="1" max="1" width="3.7109375" style="45" customWidth="1"/>
    <col min="2" max="2" width="0.85546875" style="46" customWidth="1"/>
    <col min="3" max="3" width="25.7109375" style="46" customWidth="1"/>
    <col min="4" max="4" width="0.71875" style="46" customWidth="1"/>
    <col min="5" max="6" width="10.28125" style="46" customWidth="1"/>
    <col min="7" max="17" width="10.28125" style="1" customWidth="1"/>
    <col min="18" max="18" width="0.85546875" style="1" customWidth="1"/>
    <col min="19" max="19" width="3.7109375" style="45" customWidth="1"/>
  </cols>
  <sheetData>
    <row r="1" spans="1:19" ht="12.75">
      <c r="A1" s="472"/>
      <c r="B1" s="473"/>
      <c r="C1" s="473"/>
      <c r="D1" s="473"/>
      <c r="E1" s="473"/>
      <c r="F1" s="473"/>
      <c r="G1" s="473"/>
      <c r="H1" s="473"/>
      <c r="I1" s="473"/>
      <c r="J1" s="419"/>
      <c r="K1" s="420"/>
      <c r="L1" s="420"/>
      <c r="M1" s="420"/>
      <c r="N1" s="420"/>
      <c r="O1" s="420"/>
      <c r="P1" s="420"/>
      <c r="Q1" s="420"/>
      <c r="R1" s="420"/>
      <c r="S1" s="420"/>
    </row>
    <row r="3" spans="1:19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4" t="s">
        <v>93</v>
      </c>
      <c r="K3" s="424"/>
      <c r="L3" s="424"/>
      <c r="M3" s="424"/>
      <c r="N3" s="424"/>
      <c r="O3" s="424"/>
      <c r="P3" s="424"/>
      <c r="Q3" s="424"/>
      <c r="R3" s="424"/>
      <c r="S3" s="424"/>
    </row>
    <row r="4" spans="1:19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4" t="s">
        <v>443</v>
      </c>
      <c r="K4" s="424"/>
      <c r="L4" s="424"/>
      <c r="M4" s="424"/>
      <c r="N4" s="424"/>
      <c r="O4" s="424"/>
      <c r="P4" s="424"/>
      <c r="Q4" s="424"/>
      <c r="R4" s="424"/>
      <c r="S4" s="424"/>
    </row>
    <row r="5" spans="1:19" ht="12.75">
      <c r="A5" s="441" t="s">
        <v>597</v>
      </c>
      <c r="B5" s="425"/>
      <c r="C5" s="425"/>
      <c r="D5" s="425"/>
      <c r="E5" s="425"/>
      <c r="F5" s="425"/>
      <c r="G5" s="425"/>
      <c r="H5" s="425"/>
      <c r="I5" s="425"/>
      <c r="J5" s="424" t="s">
        <v>179</v>
      </c>
      <c r="K5" s="424"/>
      <c r="L5" s="424"/>
      <c r="M5" s="424"/>
      <c r="N5" s="424"/>
      <c r="O5" s="424"/>
      <c r="P5" s="424"/>
      <c r="Q5" s="424"/>
      <c r="R5" s="424"/>
      <c r="S5" s="424"/>
    </row>
    <row r="6" spans="1:19" ht="12.75">
      <c r="A6" s="425" t="s">
        <v>180</v>
      </c>
      <c r="B6" s="425"/>
      <c r="C6" s="425"/>
      <c r="D6" s="425"/>
      <c r="E6" s="425"/>
      <c r="F6" s="425"/>
      <c r="G6" s="425"/>
      <c r="H6" s="425"/>
      <c r="I6" s="425"/>
      <c r="J6" s="424" t="s">
        <v>118</v>
      </c>
      <c r="K6" s="424"/>
      <c r="L6" s="424"/>
      <c r="M6" s="424"/>
      <c r="N6" s="424"/>
      <c r="O6" s="424"/>
      <c r="P6" s="424"/>
      <c r="Q6" s="424"/>
      <c r="R6" s="424"/>
      <c r="S6" s="424"/>
    </row>
    <row r="7" spans="9:12" ht="12.75">
      <c r="I7" s="43"/>
      <c r="J7" s="44"/>
      <c r="L7" s="42"/>
    </row>
    <row r="8" spans="1:19" ht="12.75" customHeight="1">
      <c r="A8" s="481" t="s">
        <v>149</v>
      </c>
      <c r="B8" s="482"/>
      <c r="C8" s="426" t="s">
        <v>181</v>
      </c>
      <c r="D8" s="406"/>
      <c r="E8" s="406" t="s">
        <v>182</v>
      </c>
      <c r="F8" s="409" t="s">
        <v>451</v>
      </c>
      <c r="G8" s="52"/>
      <c r="H8" s="31"/>
      <c r="I8" s="31"/>
      <c r="J8" s="31"/>
      <c r="K8" s="60" t="s">
        <v>58</v>
      </c>
      <c r="L8" s="31" t="s">
        <v>96</v>
      </c>
      <c r="M8" s="31"/>
      <c r="N8" s="31"/>
      <c r="O8" s="31"/>
      <c r="P8" s="31"/>
      <c r="Q8" s="31"/>
      <c r="R8" s="53"/>
      <c r="S8" s="481" t="s">
        <v>149</v>
      </c>
    </row>
    <row r="9" spans="1:19" ht="12.75" customHeight="1">
      <c r="A9" s="483"/>
      <c r="B9" s="484"/>
      <c r="C9" s="427"/>
      <c r="D9" s="407"/>
      <c r="E9" s="407"/>
      <c r="F9" s="410"/>
      <c r="G9" s="410" t="s">
        <v>98</v>
      </c>
      <c r="H9" s="409" t="s">
        <v>143</v>
      </c>
      <c r="I9" s="426" t="s">
        <v>99</v>
      </c>
      <c r="J9" s="406" t="s">
        <v>100</v>
      </c>
      <c r="K9" s="406" t="s">
        <v>101</v>
      </c>
      <c r="L9" s="407" t="s">
        <v>183</v>
      </c>
      <c r="M9" s="410" t="s">
        <v>103</v>
      </c>
      <c r="N9" s="410" t="s">
        <v>104</v>
      </c>
      <c r="O9" s="407" t="s">
        <v>105</v>
      </c>
      <c r="P9" s="410" t="s">
        <v>106</v>
      </c>
      <c r="Q9" s="427" t="s">
        <v>107</v>
      </c>
      <c r="R9" s="406"/>
      <c r="S9" s="483"/>
    </row>
    <row r="10" spans="1:19" ht="12.75">
      <c r="A10" s="483"/>
      <c r="B10" s="484"/>
      <c r="C10" s="427"/>
      <c r="D10" s="407"/>
      <c r="E10" s="407"/>
      <c r="F10" s="410"/>
      <c r="G10" s="410"/>
      <c r="H10" s="411"/>
      <c r="I10" s="427"/>
      <c r="J10" s="407"/>
      <c r="K10" s="407"/>
      <c r="L10" s="407"/>
      <c r="M10" s="410"/>
      <c r="N10" s="410"/>
      <c r="O10" s="407"/>
      <c r="P10" s="410"/>
      <c r="Q10" s="427"/>
      <c r="R10" s="407"/>
      <c r="S10" s="483"/>
    </row>
    <row r="11" spans="1:19" ht="12.75">
      <c r="A11" s="483"/>
      <c r="B11" s="484"/>
      <c r="C11" s="427"/>
      <c r="D11" s="407"/>
      <c r="E11" s="407"/>
      <c r="F11" s="410"/>
      <c r="G11" s="410"/>
      <c r="H11" s="410" t="s">
        <v>148</v>
      </c>
      <c r="I11" s="427"/>
      <c r="J11" s="407"/>
      <c r="K11" s="407"/>
      <c r="L11" s="407"/>
      <c r="M11" s="410"/>
      <c r="N11" s="410"/>
      <c r="O11" s="407"/>
      <c r="P11" s="410"/>
      <c r="Q11" s="427"/>
      <c r="R11" s="407"/>
      <c r="S11" s="483"/>
    </row>
    <row r="12" spans="1:19" ht="12.75">
      <c r="A12" s="483"/>
      <c r="B12" s="484"/>
      <c r="C12" s="427"/>
      <c r="D12" s="407"/>
      <c r="E12" s="407"/>
      <c r="F12" s="410"/>
      <c r="G12" s="410"/>
      <c r="H12" s="410"/>
      <c r="I12" s="427"/>
      <c r="J12" s="407"/>
      <c r="K12" s="407"/>
      <c r="L12" s="407"/>
      <c r="M12" s="410"/>
      <c r="N12" s="410"/>
      <c r="O12" s="407"/>
      <c r="P12" s="410"/>
      <c r="Q12" s="427"/>
      <c r="R12" s="407"/>
      <c r="S12" s="483"/>
    </row>
    <row r="13" spans="1:19" ht="12.75">
      <c r="A13" s="483"/>
      <c r="B13" s="484"/>
      <c r="C13" s="427"/>
      <c r="D13" s="407"/>
      <c r="E13" s="407"/>
      <c r="F13" s="410"/>
      <c r="G13" s="410"/>
      <c r="H13" s="410"/>
      <c r="I13" s="427"/>
      <c r="J13" s="407"/>
      <c r="K13" s="407"/>
      <c r="L13" s="407"/>
      <c r="M13" s="410"/>
      <c r="N13" s="410"/>
      <c r="O13" s="407"/>
      <c r="P13" s="410"/>
      <c r="Q13" s="427"/>
      <c r="R13" s="407"/>
      <c r="S13" s="483"/>
    </row>
    <row r="14" spans="1:19" ht="12.75">
      <c r="A14" s="483"/>
      <c r="B14" s="484"/>
      <c r="C14" s="427"/>
      <c r="D14" s="407"/>
      <c r="E14" s="407"/>
      <c r="F14" s="410"/>
      <c r="G14" s="410"/>
      <c r="H14" s="410"/>
      <c r="I14" s="427"/>
      <c r="J14" s="407"/>
      <c r="K14" s="407"/>
      <c r="L14" s="407"/>
      <c r="M14" s="410"/>
      <c r="N14" s="410"/>
      <c r="O14" s="407"/>
      <c r="P14" s="410"/>
      <c r="Q14" s="427"/>
      <c r="R14" s="407"/>
      <c r="S14" s="483"/>
    </row>
    <row r="15" spans="1:19" ht="12.75">
      <c r="A15" s="483"/>
      <c r="B15" s="484"/>
      <c r="C15" s="427"/>
      <c r="D15" s="407"/>
      <c r="E15" s="407"/>
      <c r="F15" s="410"/>
      <c r="G15" s="410"/>
      <c r="H15" s="410"/>
      <c r="I15" s="427"/>
      <c r="J15" s="407"/>
      <c r="K15" s="407"/>
      <c r="L15" s="407"/>
      <c r="M15" s="410"/>
      <c r="N15" s="410"/>
      <c r="O15" s="407"/>
      <c r="P15" s="410"/>
      <c r="Q15" s="427"/>
      <c r="R15" s="407"/>
      <c r="S15" s="483"/>
    </row>
    <row r="16" spans="1:19" ht="12.75">
      <c r="A16" s="485"/>
      <c r="B16" s="486"/>
      <c r="C16" s="428"/>
      <c r="D16" s="408"/>
      <c r="E16" s="408"/>
      <c r="F16" s="411"/>
      <c r="G16" s="411"/>
      <c r="H16" s="411"/>
      <c r="I16" s="428"/>
      <c r="J16" s="408"/>
      <c r="K16" s="408"/>
      <c r="L16" s="408"/>
      <c r="M16" s="411"/>
      <c r="N16" s="411"/>
      <c r="O16" s="408"/>
      <c r="P16" s="411"/>
      <c r="Q16" s="428"/>
      <c r="R16" s="408"/>
      <c r="S16" s="485"/>
    </row>
    <row r="17" spans="1:19" ht="12.75">
      <c r="A17" s="66"/>
      <c r="B17" s="80"/>
      <c r="C17" s="80"/>
      <c r="D17" s="80"/>
      <c r="E17" s="13"/>
      <c r="F17" s="13"/>
      <c r="G17" s="22" t="s">
        <v>110</v>
      </c>
      <c r="H17" s="55"/>
      <c r="I17" s="55"/>
      <c r="J17" s="22"/>
      <c r="K17" s="22"/>
      <c r="L17" s="22"/>
      <c r="M17" s="22"/>
      <c r="N17" s="22"/>
      <c r="O17" s="22"/>
      <c r="P17" s="22"/>
      <c r="Q17" s="111"/>
      <c r="R17" s="22"/>
      <c r="S17" s="66"/>
    </row>
    <row r="18" spans="1:19" ht="12.75">
      <c r="A18" s="66">
        <v>1</v>
      </c>
      <c r="B18" s="79"/>
      <c r="C18" s="80" t="s">
        <v>184</v>
      </c>
      <c r="D18" s="79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19"/>
      <c r="S18" s="56"/>
    </row>
    <row r="19" spans="1:19" ht="12.75">
      <c r="A19" s="66"/>
      <c r="B19" s="79"/>
      <c r="C19" s="118" t="s">
        <v>185</v>
      </c>
      <c r="D19" s="92"/>
      <c r="E19" s="35">
        <v>3701</v>
      </c>
      <c r="F19" s="35">
        <v>4718</v>
      </c>
      <c r="G19" s="35">
        <v>142</v>
      </c>
      <c r="H19" s="35">
        <v>75</v>
      </c>
      <c r="I19" s="35">
        <v>218</v>
      </c>
      <c r="J19" s="35">
        <v>7</v>
      </c>
      <c r="K19" s="35">
        <v>177</v>
      </c>
      <c r="L19" s="35">
        <v>322</v>
      </c>
      <c r="M19" s="35">
        <v>50</v>
      </c>
      <c r="N19" s="35">
        <v>1728</v>
      </c>
      <c r="O19" s="35">
        <v>1843</v>
      </c>
      <c r="P19" s="35">
        <v>32</v>
      </c>
      <c r="Q19" s="35">
        <v>199</v>
      </c>
      <c r="R19" s="108"/>
      <c r="S19" s="56">
        <v>1</v>
      </c>
    </row>
    <row r="20" spans="1:19" ht="12.75">
      <c r="A20" s="66">
        <v>2</v>
      </c>
      <c r="B20" s="79"/>
      <c r="C20" s="80" t="s">
        <v>192</v>
      </c>
      <c r="D20" s="79"/>
      <c r="E20" s="35" t="s">
        <v>464</v>
      </c>
      <c r="F20" s="35" t="s">
        <v>464</v>
      </c>
      <c r="G20" s="35" t="s">
        <v>464</v>
      </c>
      <c r="H20" s="35"/>
      <c r="I20" s="35" t="s">
        <v>464</v>
      </c>
      <c r="J20" s="35" t="s">
        <v>464</v>
      </c>
      <c r="K20" s="35" t="s">
        <v>464</v>
      </c>
      <c r="L20" s="35" t="s">
        <v>464</v>
      </c>
      <c r="M20" s="35" t="s">
        <v>464</v>
      </c>
      <c r="N20" s="35" t="s">
        <v>464</v>
      </c>
      <c r="O20" s="35" t="s">
        <v>464</v>
      </c>
      <c r="P20" s="35" t="s">
        <v>464</v>
      </c>
      <c r="Q20" s="35" t="s">
        <v>464</v>
      </c>
      <c r="R20" s="108"/>
      <c r="S20" s="56"/>
    </row>
    <row r="21" spans="1:19" ht="12.75">
      <c r="A21" s="66"/>
      <c r="B21" s="79"/>
      <c r="C21" s="152" t="s">
        <v>193</v>
      </c>
      <c r="D21" s="102"/>
      <c r="E21" s="35" t="s">
        <v>464</v>
      </c>
      <c r="F21" s="35" t="s">
        <v>464</v>
      </c>
      <c r="G21" s="35" t="s">
        <v>464</v>
      </c>
      <c r="H21" s="35"/>
      <c r="I21" s="35" t="s">
        <v>464</v>
      </c>
      <c r="J21" s="35" t="s">
        <v>464</v>
      </c>
      <c r="K21" s="35" t="s">
        <v>464</v>
      </c>
      <c r="L21" s="35" t="s">
        <v>464</v>
      </c>
      <c r="M21" s="35" t="s">
        <v>464</v>
      </c>
      <c r="N21" s="35" t="s">
        <v>464</v>
      </c>
      <c r="O21" s="35" t="s">
        <v>464</v>
      </c>
      <c r="P21" s="35" t="s">
        <v>464</v>
      </c>
      <c r="Q21" s="35" t="s">
        <v>464</v>
      </c>
      <c r="R21" s="108"/>
      <c r="S21" s="56"/>
    </row>
    <row r="22" spans="1:19" ht="12.75">
      <c r="A22" s="66"/>
      <c r="B22" s="79"/>
      <c r="C22" s="118" t="s">
        <v>194</v>
      </c>
      <c r="D22" s="92"/>
      <c r="E22" s="35">
        <v>5784</v>
      </c>
      <c r="F22" s="35">
        <v>10332</v>
      </c>
      <c r="G22" s="35">
        <v>543</v>
      </c>
      <c r="H22" s="35">
        <v>360</v>
      </c>
      <c r="I22" s="35">
        <v>570</v>
      </c>
      <c r="J22" s="35">
        <v>87</v>
      </c>
      <c r="K22" s="35">
        <v>673</v>
      </c>
      <c r="L22" s="35">
        <v>2173</v>
      </c>
      <c r="M22" s="35">
        <v>641</v>
      </c>
      <c r="N22" s="35">
        <v>2744</v>
      </c>
      <c r="O22" s="35">
        <v>1921</v>
      </c>
      <c r="P22" s="35">
        <v>39</v>
      </c>
      <c r="Q22" s="35">
        <v>941</v>
      </c>
      <c r="R22" s="108"/>
      <c r="S22" s="56">
        <v>2</v>
      </c>
    </row>
    <row r="23" spans="1:19" ht="12.75">
      <c r="A23" s="66">
        <v>3</v>
      </c>
      <c r="B23" s="79"/>
      <c r="C23" s="146" t="s">
        <v>186</v>
      </c>
      <c r="D23" s="95"/>
      <c r="E23" s="35">
        <v>4161</v>
      </c>
      <c r="F23" s="35">
        <v>6324</v>
      </c>
      <c r="G23" s="35">
        <v>153</v>
      </c>
      <c r="H23" s="35">
        <v>103</v>
      </c>
      <c r="I23" s="35">
        <v>1032</v>
      </c>
      <c r="J23" s="35">
        <v>14</v>
      </c>
      <c r="K23" s="35">
        <v>232</v>
      </c>
      <c r="L23" s="35">
        <v>834</v>
      </c>
      <c r="M23" s="35">
        <v>58</v>
      </c>
      <c r="N23" s="35">
        <v>2239</v>
      </c>
      <c r="O23" s="35">
        <v>1432</v>
      </c>
      <c r="P23" s="35">
        <v>34</v>
      </c>
      <c r="Q23" s="35">
        <v>296</v>
      </c>
      <c r="R23" s="108"/>
      <c r="S23" s="56">
        <v>3</v>
      </c>
    </row>
    <row r="24" spans="1:19" ht="12.75">
      <c r="A24" s="66">
        <v>4</v>
      </c>
      <c r="B24" s="79"/>
      <c r="C24" s="80" t="s">
        <v>195</v>
      </c>
      <c r="D24" s="79"/>
      <c r="E24" s="35" t="s">
        <v>464</v>
      </c>
      <c r="F24" s="35" t="s">
        <v>464</v>
      </c>
      <c r="G24" s="35" t="s">
        <v>464</v>
      </c>
      <c r="H24" s="35"/>
      <c r="I24" s="35" t="s">
        <v>464</v>
      </c>
      <c r="J24" s="35" t="s">
        <v>464</v>
      </c>
      <c r="K24" s="35" t="s">
        <v>464</v>
      </c>
      <c r="L24" s="35" t="s">
        <v>464</v>
      </c>
      <c r="M24" s="35" t="s">
        <v>464</v>
      </c>
      <c r="N24" s="35" t="s">
        <v>464</v>
      </c>
      <c r="O24" s="35" t="s">
        <v>464</v>
      </c>
      <c r="P24" s="35" t="s">
        <v>464</v>
      </c>
      <c r="Q24" s="35" t="s">
        <v>464</v>
      </c>
      <c r="R24" s="108"/>
      <c r="S24" s="56"/>
    </row>
    <row r="25" spans="1:19" ht="12.75">
      <c r="A25" s="66"/>
      <c r="B25" s="79"/>
      <c r="C25" s="153" t="s">
        <v>196</v>
      </c>
      <c r="D25" s="106"/>
      <c r="E25" s="35" t="s">
        <v>464</v>
      </c>
      <c r="F25" s="35" t="s">
        <v>464</v>
      </c>
      <c r="G25" s="35" t="s">
        <v>464</v>
      </c>
      <c r="H25" s="35"/>
      <c r="I25" s="35" t="s">
        <v>464</v>
      </c>
      <c r="J25" s="35" t="s">
        <v>464</v>
      </c>
      <c r="K25" s="35" t="s">
        <v>464</v>
      </c>
      <c r="L25" s="35" t="s">
        <v>464</v>
      </c>
      <c r="M25" s="35" t="s">
        <v>464</v>
      </c>
      <c r="N25" s="35" t="s">
        <v>464</v>
      </c>
      <c r="O25" s="35" t="s">
        <v>464</v>
      </c>
      <c r="P25" s="35" t="s">
        <v>464</v>
      </c>
      <c r="Q25" s="35" t="s">
        <v>464</v>
      </c>
      <c r="R25" s="108"/>
      <c r="S25" s="56"/>
    </row>
    <row r="26" spans="1:19" ht="12.75">
      <c r="A26" s="66"/>
      <c r="B26" s="79"/>
      <c r="C26" s="118" t="s">
        <v>197</v>
      </c>
      <c r="D26" s="92"/>
      <c r="E26" s="35">
        <v>8873</v>
      </c>
      <c r="F26" s="35">
        <v>19078</v>
      </c>
      <c r="G26" s="35">
        <v>734</v>
      </c>
      <c r="H26" s="35">
        <v>349</v>
      </c>
      <c r="I26" s="35">
        <v>4466</v>
      </c>
      <c r="J26" s="35">
        <v>110</v>
      </c>
      <c r="K26" s="35">
        <v>1989</v>
      </c>
      <c r="L26" s="35">
        <v>4083</v>
      </c>
      <c r="M26" s="35">
        <v>909</v>
      </c>
      <c r="N26" s="35">
        <v>2803</v>
      </c>
      <c r="O26" s="35">
        <v>2390</v>
      </c>
      <c r="P26" s="35">
        <v>84</v>
      </c>
      <c r="Q26" s="35">
        <v>1510</v>
      </c>
      <c r="R26" s="108"/>
      <c r="S26" s="56">
        <v>4</v>
      </c>
    </row>
    <row r="27" spans="1:19" ht="12.75">
      <c r="A27" s="66">
        <v>5</v>
      </c>
      <c r="B27" s="79"/>
      <c r="C27" s="80" t="s">
        <v>198</v>
      </c>
      <c r="D27" s="79"/>
      <c r="E27" s="35" t="s">
        <v>464</v>
      </c>
      <c r="F27" s="35" t="s">
        <v>464</v>
      </c>
      <c r="G27" s="35" t="s">
        <v>464</v>
      </c>
      <c r="H27" s="35"/>
      <c r="I27" s="35" t="s">
        <v>464</v>
      </c>
      <c r="J27" s="35" t="s">
        <v>464</v>
      </c>
      <c r="K27" s="35" t="s">
        <v>464</v>
      </c>
      <c r="L27" s="35" t="s">
        <v>464</v>
      </c>
      <c r="M27" s="35" t="s">
        <v>464</v>
      </c>
      <c r="N27" s="35" t="s">
        <v>464</v>
      </c>
      <c r="O27" s="35" t="s">
        <v>464</v>
      </c>
      <c r="P27" s="35" t="s">
        <v>464</v>
      </c>
      <c r="Q27" s="35" t="s">
        <v>464</v>
      </c>
      <c r="R27" s="108"/>
      <c r="S27" s="56"/>
    </row>
    <row r="28" spans="1:19" ht="12.75">
      <c r="A28" s="66"/>
      <c r="B28" s="79"/>
      <c r="C28" s="152" t="s">
        <v>199</v>
      </c>
      <c r="D28" s="102"/>
      <c r="E28" s="35" t="s">
        <v>464</v>
      </c>
      <c r="F28" s="35" t="s">
        <v>464</v>
      </c>
      <c r="G28" s="35" t="s">
        <v>464</v>
      </c>
      <c r="H28" s="35"/>
      <c r="I28" s="35" t="s">
        <v>464</v>
      </c>
      <c r="J28" s="35" t="s">
        <v>464</v>
      </c>
      <c r="K28" s="35" t="s">
        <v>464</v>
      </c>
      <c r="L28" s="35" t="s">
        <v>464</v>
      </c>
      <c r="M28" s="35" t="s">
        <v>464</v>
      </c>
      <c r="N28" s="35" t="s">
        <v>464</v>
      </c>
      <c r="O28" s="35" t="s">
        <v>464</v>
      </c>
      <c r="P28" s="35" t="s">
        <v>464</v>
      </c>
      <c r="Q28" s="35" t="s">
        <v>464</v>
      </c>
      <c r="R28" s="108"/>
      <c r="S28" s="56"/>
    </row>
    <row r="29" spans="1:19" ht="12.75">
      <c r="A29" s="66"/>
      <c r="B29" s="79"/>
      <c r="C29" s="118" t="s">
        <v>187</v>
      </c>
      <c r="D29" s="92"/>
      <c r="E29" s="35">
        <v>5382</v>
      </c>
      <c r="F29" s="35">
        <v>12611</v>
      </c>
      <c r="G29" s="35">
        <v>365</v>
      </c>
      <c r="H29" s="35">
        <v>257</v>
      </c>
      <c r="I29" s="35">
        <v>4790</v>
      </c>
      <c r="J29" s="35">
        <v>90</v>
      </c>
      <c r="K29" s="35">
        <v>962</v>
      </c>
      <c r="L29" s="35">
        <v>2393</v>
      </c>
      <c r="M29" s="35">
        <v>371</v>
      </c>
      <c r="N29" s="35">
        <v>1412</v>
      </c>
      <c r="O29" s="35">
        <v>1299</v>
      </c>
      <c r="P29" s="35">
        <v>54</v>
      </c>
      <c r="Q29" s="35">
        <v>875</v>
      </c>
      <c r="R29" s="108"/>
      <c r="S29" s="56">
        <v>5</v>
      </c>
    </row>
    <row r="30" spans="1:19" ht="12.75">
      <c r="A30" s="66">
        <v>6</v>
      </c>
      <c r="B30" s="79"/>
      <c r="C30" s="80" t="s">
        <v>198</v>
      </c>
      <c r="D30" s="79"/>
      <c r="E30" s="35" t="s">
        <v>464</v>
      </c>
      <c r="F30" s="35" t="s">
        <v>464</v>
      </c>
      <c r="G30" s="35" t="s">
        <v>464</v>
      </c>
      <c r="H30" s="35"/>
      <c r="I30" s="35" t="s">
        <v>464</v>
      </c>
      <c r="J30" s="35" t="s">
        <v>464</v>
      </c>
      <c r="K30" s="35" t="s">
        <v>464</v>
      </c>
      <c r="L30" s="35" t="s">
        <v>464</v>
      </c>
      <c r="M30" s="35" t="s">
        <v>464</v>
      </c>
      <c r="N30" s="35" t="s">
        <v>464</v>
      </c>
      <c r="O30" s="35" t="s">
        <v>464</v>
      </c>
      <c r="P30" s="35" t="s">
        <v>464</v>
      </c>
      <c r="Q30" s="35" t="s">
        <v>464</v>
      </c>
      <c r="R30" s="108"/>
      <c r="S30" s="56"/>
    </row>
    <row r="31" spans="1:19" ht="12.75">
      <c r="A31" s="66"/>
      <c r="B31" s="79"/>
      <c r="C31" s="118" t="s">
        <v>200</v>
      </c>
      <c r="D31" s="92"/>
      <c r="E31" s="35">
        <v>9503</v>
      </c>
      <c r="F31" s="35">
        <v>16494</v>
      </c>
      <c r="G31" s="35">
        <v>338</v>
      </c>
      <c r="H31" s="35">
        <v>195</v>
      </c>
      <c r="I31" s="35">
        <v>11275</v>
      </c>
      <c r="J31" s="35">
        <v>65</v>
      </c>
      <c r="K31" s="35">
        <v>1139</v>
      </c>
      <c r="L31" s="35">
        <v>1504</v>
      </c>
      <c r="M31" s="35">
        <v>247</v>
      </c>
      <c r="N31" s="35">
        <v>414</v>
      </c>
      <c r="O31" s="35">
        <v>939</v>
      </c>
      <c r="P31" s="35">
        <v>45</v>
      </c>
      <c r="Q31" s="35">
        <v>528</v>
      </c>
      <c r="R31" s="108"/>
      <c r="S31" s="56">
        <v>6</v>
      </c>
    </row>
    <row r="32" spans="1:19" ht="12.75">
      <c r="A32" s="66">
        <v>7</v>
      </c>
      <c r="B32" s="79"/>
      <c r="C32" s="80" t="s">
        <v>201</v>
      </c>
      <c r="D32" s="79"/>
      <c r="E32" s="35" t="s">
        <v>464</v>
      </c>
      <c r="F32" s="35" t="s">
        <v>464</v>
      </c>
      <c r="G32" s="35" t="s">
        <v>464</v>
      </c>
      <c r="H32" s="35"/>
      <c r="I32" s="35" t="s">
        <v>464</v>
      </c>
      <c r="J32" s="35" t="s">
        <v>464</v>
      </c>
      <c r="K32" s="35" t="s">
        <v>464</v>
      </c>
      <c r="L32" s="35" t="s">
        <v>464</v>
      </c>
      <c r="M32" s="35" t="s">
        <v>464</v>
      </c>
      <c r="N32" s="35" t="s">
        <v>464</v>
      </c>
      <c r="O32" s="35" t="s">
        <v>464</v>
      </c>
      <c r="P32" s="35" t="s">
        <v>464</v>
      </c>
      <c r="Q32" s="35" t="s">
        <v>464</v>
      </c>
      <c r="R32" s="108"/>
      <c r="S32" s="56"/>
    </row>
    <row r="33" spans="1:19" ht="12.75">
      <c r="A33" s="66"/>
      <c r="B33" s="79"/>
      <c r="C33" s="152" t="s">
        <v>240</v>
      </c>
      <c r="D33" s="102"/>
      <c r="E33" s="35" t="s">
        <v>464</v>
      </c>
      <c r="F33" s="35" t="s">
        <v>464</v>
      </c>
      <c r="G33" s="35" t="s">
        <v>464</v>
      </c>
      <c r="H33" s="35"/>
      <c r="I33" s="35" t="s">
        <v>464</v>
      </c>
      <c r="J33" s="35" t="s">
        <v>464</v>
      </c>
      <c r="K33" s="35" t="s">
        <v>464</v>
      </c>
      <c r="L33" s="35" t="s">
        <v>464</v>
      </c>
      <c r="M33" s="35" t="s">
        <v>464</v>
      </c>
      <c r="N33" s="35" t="s">
        <v>464</v>
      </c>
      <c r="O33" s="35" t="s">
        <v>464</v>
      </c>
      <c r="P33" s="35" t="s">
        <v>464</v>
      </c>
      <c r="Q33" s="35" t="s">
        <v>464</v>
      </c>
      <c r="R33" s="108"/>
      <c r="S33" s="56"/>
    </row>
    <row r="34" spans="1:19" ht="12.75">
      <c r="A34" s="66"/>
      <c r="B34" s="79"/>
      <c r="C34" s="118" t="s">
        <v>188</v>
      </c>
      <c r="D34" s="92"/>
      <c r="E34" s="35">
        <v>7863</v>
      </c>
      <c r="F34" s="35">
        <v>15521</v>
      </c>
      <c r="G34" s="35">
        <v>455</v>
      </c>
      <c r="H34" s="35">
        <v>220</v>
      </c>
      <c r="I34" s="35">
        <v>4021</v>
      </c>
      <c r="J34" s="35">
        <v>306</v>
      </c>
      <c r="K34" s="35">
        <v>2038</v>
      </c>
      <c r="L34" s="35">
        <v>1406</v>
      </c>
      <c r="M34" s="35">
        <v>1110</v>
      </c>
      <c r="N34" s="35">
        <v>297</v>
      </c>
      <c r="O34" s="35">
        <v>1521</v>
      </c>
      <c r="P34" s="35">
        <v>121</v>
      </c>
      <c r="Q34" s="35">
        <v>4246</v>
      </c>
      <c r="R34" s="108"/>
      <c r="S34" s="56">
        <v>7</v>
      </c>
    </row>
    <row r="35" spans="1:19" ht="12.75">
      <c r="A35" s="66">
        <v>8</v>
      </c>
      <c r="B35" s="79"/>
      <c r="C35" s="80" t="s">
        <v>202</v>
      </c>
      <c r="D35" s="79"/>
      <c r="E35" s="35" t="s">
        <v>464</v>
      </c>
      <c r="F35" s="35" t="s">
        <v>464</v>
      </c>
      <c r="G35" s="35" t="s">
        <v>464</v>
      </c>
      <c r="H35" s="35"/>
      <c r="I35" s="35" t="s">
        <v>464</v>
      </c>
      <c r="J35" s="35" t="s">
        <v>464</v>
      </c>
      <c r="K35" s="35" t="s">
        <v>464</v>
      </c>
      <c r="L35" s="35" t="s">
        <v>464</v>
      </c>
      <c r="M35" s="35" t="s">
        <v>464</v>
      </c>
      <c r="N35" s="35" t="s">
        <v>464</v>
      </c>
      <c r="O35" s="35" t="s">
        <v>464</v>
      </c>
      <c r="P35" s="35" t="s">
        <v>464</v>
      </c>
      <c r="Q35" s="35" t="s">
        <v>464</v>
      </c>
      <c r="R35" s="108"/>
      <c r="S35" s="56"/>
    </row>
    <row r="36" spans="1:19" ht="12.75">
      <c r="A36" s="66"/>
      <c r="B36" s="79"/>
      <c r="C36" s="152" t="s">
        <v>203</v>
      </c>
      <c r="D36" s="102"/>
      <c r="E36" s="35" t="s">
        <v>464</v>
      </c>
      <c r="F36" s="35" t="s">
        <v>464</v>
      </c>
      <c r="G36" s="35" t="s">
        <v>464</v>
      </c>
      <c r="H36" s="35"/>
      <c r="I36" s="35" t="s">
        <v>464</v>
      </c>
      <c r="J36" s="35" t="s">
        <v>464</v>
      </c>
      <c r="K36" s="35" t="s">
        <v>464</v>
      </c>
      <c r="L36" s="35" t="s">
        <v>464</v>
      </c>
      <c r="M36" s="35" t="s">
        <v>464</v>
      </c>
      <c r="N36" s="35" t="s">
        <v>464</v>
      </c>
      <c r="O36" s="35" t="s">
        <v>464</v>
      </c>
      <c r="P36" s="35" t="s">
        <v>464</v>
      </c>
      <c r="Q36" s="35" t="s">
        <v>464</v>
      </c>
      <c r="R36" s="108"/>
      <c r="S36" s="56"/>
    </row>
    <row r="37" spans="1:19" ht="12.75">
      <c r="A37" s="66"/>
      <c r="B37" s="79"/>
      <c r="C37" s="118" t="s">
        <v>204</v>
      </c>
      <c r="D37" s="92"/>
      <c r="E37" s="35">
        <v>8338</v>
      </c>
      <c r="F37" s="35">
        <v>16855</v>
      </c>
      <c r="G37" s="35">
        <v>342</v>
      </c>
      <c r="H37" s="35">
        <v>188</v>
      </c>
      <c r="I37" s="35">
        <v>6907</v>
      </c>
      <c r="J37" s="35">
        <v>70</v>
      </c>
      <c r="K37" s="35">
        <v>1278</v>
      </c>
      <c r="L37" s="35">
        <v>1059</v>
      </c>
      <c r="M37" s="35">
        <v>529</v>
      </c>
      <c r="N37" s="35">
        <v>386</v>
      </c>
      <c r="O37" s="35">
        <v>989</v>
      </c>
      <c r="P37" s="35">
        <v>86</v>
      </c>
      <c r="Q37" s="35">
        <v>5209</v>
      </c>
      <c r="R37" s="108"/>
      <c r="S37" s="56">
        <v>8</v>
      </c>
    </row>
    <row r="38" spans="1:19" ht="12.75">
      <c r="A38" s="66">
        <v>9</v>
      </c>
      <c r="B38" s="79"/>
      <c r="C38" s="80" t="s">
        <v>189</v>
      </c>
      <c r="D38" s="79"/>
      <c r="E38" s="35" t="s">
        <v>464</v>
      </c>
      <c r="F38" s="35" t="s">
        <v>464</v>
      </c>
      <c r="G38" s="35" t="s">
        <v>464</v>
      </c>
      <c r="H38" s="35"/>
      <c r="I38" s="35" t="s">
        <v>464</v>
      </c>
      <c r="J38" s="35" t="s">
        <v>464</v>
      </c>
      <c r="K38" s="35" t="s">
        <v>464</v>
      </c>
      <c r="L38" s="35" t="s">
        <v>464</v>
      </c>
      <c r="M38" s="35" t="s">
        <v>464</v>
      </c>
      <c r="N38" s="35" t="s">
        <v>464</v>
      </c>
      <c r="O38" s="35" t="s">
        <v>464</v>
      </c>
      <c r="P38" s="35" t="s">
        <v>464</v>
      </c>
      <c r="Q38" s="35" t="s">
        <v>464</v>
      </c>
      <c r="R38" s="108"/>
      <c r="S38" s="56"/>
    </row>
    <row r="39" spans="1:19" ht="12.75">
      <c r="A39" s="66"/>
      <c r="B39" s="79"/>
      <c r="C39" s="118" t="s">
        <v>188</v>
      </c>
      <c r="D39" s="92"/>
      <c r="E39" s="35">
        <v>6803</v>
      </c>
      <c r="F39" s="35">
        <v>14268</v>
      </c>
      <c r="G39" s="35">
        <v>479</v>
      </c>
      <c r="H39" s="35">
        <v>212</v>
      </c>
      <c r="I39" s="35">
        <v>4015</v>
      </c>
      <c r="J39" s="35">
        <v>144</v>
      </c>
      <c r="K39" s="35">
        <v>1415</v>
      </c>
      <c r="L39" s="35">
        <v>664</v>
      </c>
      <c r="M39" s="35">
        <v>900</v>
      </c>
      <c r="N39" s="35">
        <v>153</v>
      </c>
      <c r="O39" s="35">
        <v>870</v>
      </c>
      <c r="P39" s="35">
        <v>87</v>
      </c>
      <c r="Q39" s="35">
        <v>5541</v>
      </c>
      <c r="R39" s="108"/>
      <c r="S39" s="56">
        <v>9</v>
      </c>
    </row>
    <row r="40" spans="1:19" ht="12.75">
      <c r="A40" s="66">
        <v>10</v>
      </c>
      <c r="B40" s="79"/>
      <c r="C40" s="80" t="s">
        <v>205</v>
      </c>
      <c r="D40" s="79"/>
      <c r="E40" s="35" t="s">
        <v>464</v>
      </c>
      <c r="F40" s="35" t="s">
        <v>464</v>
      </c>
      <c r="G40" s="35" t="s">
        <v>464</v>
      </c>
      <c r="H40" s="35"/>
      <c r="I40" s="35" t="s">
        <v>464</v>
      </c>
      <c r="J40" s="35" t="s">
        <v>464</v>
      </c>
      <c r="K40" s="35" t="s">
        <v>464</v>
      </c>
      <c r="L40" s="35" t="s">
        <v>464</v>
      </c>
      <c r="M40" s="35" t="s">
        <v>464</v>
      </c>
      <c r="N40" s="35" t="s">
        <v>464</v>
      </c>
      <c r="O40" s="35" t="s">
        <v>464</v>
      </c>
      <c r="P40" s="35" t="s">
        <v>464</v>
      </c>
      <c r="Q40" s="35" t="s">
        <v>464</v>
      </c>
      <c r="R40" s="108"/>
      <c r="S40" s="56"/>
    </row>
    <row r="41" spans="1:19" ht="12.75">
      <c r="A41" s="66"/>
      <c r="B41" s="79"/>
      <c r="C41" s="152" t="s">
        <v>190</v>
      </c>
      <c r="D41" s="102"/>
      <c r="E41" s="34" t="s">
        <v>464</v>
      </c>
      <c r="F41" s="34" t="s">
        <v>464</v>
      </c>
      <c r="G41" s="34" t="s">
        <v>464</v>
      </c>
      <c r="H41" s="34"/>
      <c r="I41" s="34" t="s">
        <v>464</v>
      </c>
      <c r="J41" s="34" t="s">
        <v>464</v>
      </c>
      <c r="K41" s="34" t="s">
        <v>464</v>
      </c>
      <c r="L41" s="34" t="s">
        <v>464</v>
      </c>
      <c r="M41" s="34" t="s">
        <v>464</v>
      </c>
      <c r="N41" s="34" t="s">
        <v>464</v>
      </c>
      <c r="O41" s="34" t="s">
        <v>464</v>
      </c>
      <c r="P41" s="34" t="s">
        <v>464</v>
      </c>
      <c r="Q41" s="34" t="s">
        <v>464</v>
      </c>
      <c r="R41" s="108"/>
      <c r="S41" s="66"/>
    </row>
    <row r="42" spans="1:19" ht="12.75">
      <c r="A42" s="66"/>
      <c r="B42" s="79"/>
      <c r="C42" s="118" t="s">
        <v>191</v>
      </c>
      <c r="D42" s="92"/>
      <c r="E42" s="35">
        <v>3322</v>
      </c>
      <c r="F42" s="35">
        <v>3322</v>
      </c>
      <c r="G42" s="35">
        <v>30</v>
      </c>
      <c r="H42" s="35">
        <v>13</v>
      </c>
      <c r="I42" s="35">
        <v>23</v>
      </c>
      <c r="J42" s="35">
        <v>3</v>
      </c>
      <c r="K42" s="35">
        <v>62</v>
      </c>
      <c r="L42" s="35">
        <v>161</v>
      </c>
      <c r="M42" s="35">
        <v>52</v>
      </c>
      <c r="N42" s="35">
        <v>1941</v>
      </c>
      <c r="O42" s="35">
        <v>815</v>
      </c>
      <c r="P42" s="35">
        <v>3</v>
      </c>
      <c r="Q42" s="35">
        <v>232</v>
      </c>
      <c r="R42" s="108"/>
      <c r="S42" s="56">
        <v>10</v>
      </c>
    </row>
    <row r="43" spans="1:19" ht="12.75">
      <c r="A43" s="66"/>
      <c r="B43" s="79"/>
      <c r="C43" s="80"/>
      <c r="D43" s="79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108"/>
      <c r="S43" s="56"/>
    </row>
    <row r="44" spans="1:19" ht="12.75">
      <c r="A44" s="66">
        <v>11</v>
      </c>
      <c r="B44" s="105"/>
      <c r="C44" s="154" t="s">
        <v>1</v>
      </c>
      <c r="D44" s="105"/>
      <c r="E44" s="81">
        <v>63730</v>
      </c>
      <c r="F44" s="81">
        <v>119523</v>
      </c>
      <c r="G44" s="81">
        <v>3581</v>
      </c>
      <c r="H44" s="81">
        <v>1972</v>
      </c>
      <c r="I44" s="81">
        <v>37317</v>
      </c>
      <c r="J44" s="81">
        <v>896</v>
      </c>
      <c r="K44" s="81">
        <v>9965</v>
      </c>
      <c r="L44" s="81">
        <v>14599</v>
      </c>
      <c r="M44" s="81">
        <v>4867</v>
      </c>
      <c r="N44" s="81">
        <v>14117</v>
      </c>
      <c r="O44" s="81">
        <v>14019</v>
      </c>
      <c r="P44" s="81">
        <v>585</v>
      </c>
      <c r="Q44" s="81">
        <v>19577</v>
      </c>
      <c r="R44" s="110"/>
      <c r="S44" s="56">
        <v>11</v>
      </c>
    </row>
    <row r="45" spans="1:19" ht="12.75">
      <c r="A45" s="14" t="s">
        <v>177</v>
      </c>
      <c r="B45" s="14"/>
      <c r="C45" s="14"/>
      <c r="D45" s="14"/>
      <c r="R45" s="14"/>
      <c r="S45" s="14"/>
    </row>
    <row r="46" spans="1:19" ht="12.75">
      <c r="A46" s="14" t="s">
        <v>206</v>
      </c>
      <c r="B46" s="14"/>
      <c r="C46" s="14"/>
      <c r="D46" s="14"/>
      <c r="R46" s="14"/>
      <c r="S46" s="14"/>
    </row>
    <row r="47" spans="1:19" ht="12.75">
      <c r="A47" s="14" t="s">
        <v>431</v>
      </c>
      <c r="B47" s="14"/>
      <c r="C47" s="14"/>
      <c r="D47" s="14"/>
      <c r="E47" s="1"/>
      <c r="F47" s="1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28">
    <mergeCell ref="C8:D16"/>
    <mergeCell ref="A1:I1"/>
    <mergeCell ref="J1:S1"/>
    <mergeCell ref="A8:B16"/>
    <mergeCell ref="H9:H10"/>
    <mergeCell ref="H11:H16"/>
    <mergeCell ref="Q9:Q16"/>
    <mergeCell ref="S8:S16"/>
    <mergeCell ref="G9:G16"/>
    <mergeCell ref="I9:I16"/>
    <mergeCell ref="N9:N16"/>
    <mergeCell ref="R9:R16"/>
    <mergeCell ref="O9:O16"/>
    <mergeCell ref="E8:E16"/>
    <mergeCell ref="F8:F16"/>
    <mergeCell ref="P9:P16"/>
    <mergeCell ref="J9:J16"/>
    <mergeCell ref="K9:K16"/>
    <mergeCell ref="L9:L16"/>
    <mergeCell ref="M9:M16"/>
    <mergeCell ref="A3:I3"/>
    <mergeCell ref="A4:I4"/>
    <mergeCell ref="A5:I5"/>
    <mergeCell ref="A6:I6"/>
    <mergeCell ref="J3:S3"/>
    <mergeCell ref="J4:S4"/>
    <mergeCell ref="J5:S5"/>
    <mergeCell ref="J6:S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&amp;C33</oddFooter>
    <firstFooter>&amp;C32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73"/>
  <sheetViews>
    <sheetView view="pageLayout" workbookViewId="0" topLeftCell="A16">
      <selection activeCell="H34" sqref="H34"/>
    </sheetView>
  </sheetViews>
  <sheetFormatPr defaultColWidth="11.421875" defaultRowHeight="12" customHeight="1"/>
  <cols>
    <col min="1" max="1" width="15.7109375" style="2" customWidth="1"/>
    <col min="2" max="2" width="0.85546875" style="2" customWidth="1"/>
    <col min="3" max="9" width="9.7109375" style="2" customWidth="1"/>
    <col min="10" max="16384" width="11.421875" style="2" customWidth="1"/>
  </cols>
  <sheetData>
    <row r="1" spans="1:9" ht="11.25" customHeight="1">
      <c r="A1" s="419"/>
      <c r="B1" s="419"/>
      <c r="C1" s="420"/>
      <c r="D1" s="420"/>
      <c r="E1" s="420"/>
      <c r="F1" s="420"/>
      <c r="G1" s="420"/>
      <c r="H1" s="420"/>
      <c r="I1" s="420"/>
    </row>
    <row r="2" spans="1:13" ht="12" customHeight="1">
      <c r="A2" s="421"/>
      <c r="B2" s="421"/>
      <c r="C2" s="421"/>
      <c r="D2" s="421"/>
      <c r="E2" s="421"/>
      <c r="F2" s="421"/>
      <c r="G2" s="421"/>
      <c r="H2" s="421"/>
      <c r="I2" s="421"/>
      <c r="J2" s="25"/>
      <c r="K2" s="1"/>
      <c r="L2" s="1"/>
      <c r="M2" s="1"/>
    </row>
    <row r="3" spans="1:13" ht="12" customHeight="1">
      <c r="A3" s="421" t="s">
        <v>444</v>
      </c>
      <c r="B3" s="421"/>
      <c r="C3" s="421"/>
      <c r="D3" s="421"/>
      <c r="E3" s="421"/>
      <c r="F3" s="421"/>
      <c r="G3" s="421"/>
      <c r="H3" s="421"/>
      <c r="I3" s="421"/>
      <c r="J3" s="25"/>
      <c r="K3" s="1"/>
      <c r="L3" s="1"/>
      <c r="M3" s="1"/>
    </row>
    <row r="4" spans="1:13" ht="12" customHeight="1">
      <c r="A4" s="421"/>
      <c r="B4" s="421"/>
      <c r="C4" s="421"/>
      <c r="D4" s="421"/>
      <c r="E4" s="421"/>
      <c r="F4" s="421"/>
      <c r="G4" s="421"/>
      <c r="H4" s="421"/>
      <c r="I4" s="421"/>
      <c r="J4" s="25"/>
      <c r="K4" s="1"/>
      <c r="L4" s="1"/>
      <c r="M4" s="1"/>
    </row>
    <row r="5" spans="1:13" ht="12" customHeight="1">
      <c r="A5" s="421" t="s">
        <v>598</v>
      </c>
      <c r="B5" s="421"/>
      <c r="C5" s="421"/>
      <c r="D5" s="421"/>
      <c r="E5" s="421"/>
      <c r="F5" s="421"/>
      <c r="G5" s="421"/>
      <c r="H5" s="421"/>
      <c r="I5" s="421"/>
      <c r="J5" s="25"/>
      <c r="K5" s="1"/>
      <c r="L5" s="1"/>
      <c r="M5" s="1"/>
    </row>
    <row r="6" spans="1:13" ht="12" customHeight="1">
      <c r="A6" s="421" t="s">
        <v>216</v>
      </c>
      <c r="B6" s="421"/>
      <c r="C6" s="421"/>
      <c r="D6" s="421"/>
      <c r="E6" s="421"/>
      <c r="F6" s="421"/>
      <c r="G6" s="421"/>
      <c r="H6" s="421"/>
      <c r="I6" s="421"/>
      <c r="J6" s="25"/>
      <c r="K6" s="1"/>
      <c r="L6" s="1"/>
      <c r="M6" s="1"/>
    </row>
    <row r="7" spans="1:10" ht="12" customHeight="1">
      <c r="A7" s="422" t="s">
        <v>456</v>
      </c>
      <c r="B7" s="422"/>
      <c r="C7" s="422"/>
      <c r="D7" s="422"/>
      <c r="E7" s="422"/>
      <c r="F7" s="422"/>
      <c r="G7" s="422"/>
      <c r="H7" s="422"/>
      <c r="I7" s="422"/>
      <c r="J7" s="25"/>
    </row>
    <row r="8" spans="1:10" ht="12" customHeight="1">
      <c r="A8" s="39"/>
      <c r="B8" s="39"/>
      <c r="C8" s="39"/>
      <c r="D8" s="39"/>
      <c r="E8" s="39"/>
      <c r="F8" s="39"/>
      <c r="G8" s="39"/>
      <c r="H8" s="39"/>
      <c r="I8" s="39"/>
      <c r="J8" s="25"/>
    </row>
    <row r="9" spans="1:9" ht="12" customHeight="1">
      <c r="A9" s="423" t="s">
        <v>209</v>
      </c>
      <c r="B9" s="406"/>
      <c r="C9" s="490" t="s">
        <v>1</v>
      </c>
      <c r="D9" s="426" t="s">
        <v>241</v>
      </c>
      <c r="E9" s="423"/>
      <c r="F9" s="406"/>
      <c r="G9" s="426" t="s">
        <v>217</v>
      </c>
      <c r="H9" s="423"/>
      <c r="I9" s="423"/>
    </row>
    <row r="10" spans="1:9" ht="12" customHeight="1">
      <c r="A10" s="417"/>
      <c r="B10" s="407"/>
      <c r="C10" s="491"/>
      <c r="D10" s="428"/>
      <c r="E10" s="418"/>
      <c r="F10" s="408"/>
      <c r="G10" s="428"/>
      <c r="H10" s="418"/>
      <c r="I10" s="418"/>
    </row>
    <row r="11" spans="1:9" ht="12" customHeight="1">
      <c r="A11" s="417"/>
      <c r="B11" s="407"/>
      <c r="C11" s="491"/>
      <c r="D11" s="417" t="s">
        <v>2</v>
      </c>
      <c r="E11" s="409" t="s">
        <v>3</v>
      </c>
      <c r="F11" s="417" t="s">
        <v>4</v>
      </c>
      <c r="G11" s="409" t="s">
        <v>5</v>
      </c>
      <c r="H11" s="409" t="s">
        <v>6</v>
      </c>
      <c r="I11" s="417" t="s">
        <v>7</v>
      </c>
    </row>
    <row r="12" spans="1:9" ht="12" customHeight="1">
      <c r="A12" s="417"/>
      <c r="B12" s="407"/>
      <c r="C12" s="491"/>
      <c r="D12" s="417"/>
      <c r="E12" s="410"/>
      <c r="F12" s="417"/>
      <c r="G12" s="410"/>
      <c r="H12" s="410"/>
      <c r="I12" s="417"/>
    </row>
    <row r="13" spans="1:9" ht="12" customHeight="1">
      <c r="A13" s="418"/>
      <c r="B13" s="408"/>
      <c r="C13" s="492"/>
      <c r="D13" s="418"/>
      <c r="E13" s="411"/>
      <c r="F13" s="418"/>
      <c r="G13" s="411"/>
      <c r="H13" s="411"/>
      <c r="I13" s="418"/>
    </row>
    <row r="14" spans="1:9" ht="9.75" customHeight="1">
      <c r="A14" s="20"/>
      <c r="B14" s="20"/>
      <c r="C14" s="20"/>
      <c r="D14" s="14"/>
      <c r="E14" s="14"/>
      <c r="F14" s="14"/>
      <c r="G14" s="14"/>
      <c r="H14" s="14"/>
      <c r="I14" s="14"/>
    </row>
    <row r="15" spans="1:9" ht="9.75" customHeight="1">
      <c r="A15" s="17" t="s">
        <v>8</v>
      </c>
      <c r="B15" s="21"/>
      <c r="C15" s="33">
        <v>266</v>
      </c>
      <c r="D15" s="33">
        <v>7</v>
      </c>
      <c r="E15" s="33">
        <v>174</v>
      </c>
      <c r="F15" s="33">
        <v>85</v>
      </c>
      <c r="G15" s="33">
        <v>241</v>
      </c>
      <c r="H15" s="33">
        <v>10</v>
      </c>
      <c r="I15" s="33">
        <v>15</v>
      </c>
    </row>
    <row r="16" spans="1:9" ht="9.75" customHeight="1">
      <c r="A16" s="17" t="s">
        <v>218</v>
      </c>
      <c r="B16" s="21"/>
      <c r="C16" s="33">
        <v>8</v>
      </c>
      <c r="D16" s="33" t="s">
        <v>614</v>
      </c>
      <c r="E16" s="33">
        <v>7</v>
      </c>
      <c r="F16" s="33">
        <v>1</v>
      </c>
      <c r="G16" s="33">
        <v>8</v>
      </c>
      <c r="H16" s="33" t="s">
        <v>614</v>
      </c>
      <c r="I16" s="33" t="s">
        <v>614</v>
      </c>
    </row>
    <row r="17" spans="1:9" ht="9.75" customHeight="1">
      <c r="A17" s="17" t="s">
        <v>213</v>
      </c>
      <c r="B17" s="21"/>
      <c r="C17" s="33">
        <v>69</v>
      </c>
      <c r="D17" s="33" t="s">
        <v>614</v>
      </c>
      <c r="E17" s="33">
        <v>14</v>
      </c>
      <c r="F17" s="33">
        <v>55</v>
      </c>
      <c r="G17" s="33">
        <v>66</v>
      </c>
      <c r="H17" s="33">
        <v>2</v>
      </c>
      <c r="I17" s="33">
        <v>1</v>
      </c>
    </row>
    <row r="18" spans="1:9" ht="9.75" customHeight="1">
      <c r="A18" s="17" t="s">
        <v>214</v>
      </c>
      <c r="B18" s="21"/>
      <c r="C18" s="33">
        <v>35</v>
      </c>
      <c r="D18" s="33">
        <v>2</v>
      </c>
      <c r="E18" s="33">
        <v>18</v>
      </c>
      <c r="F18" s="33">
        <v>15</v>
      </c>
      <c r="G18" s="33">
        <v>29</v>
      </c>
      <c r="H18" s="33">
        <v>2</v>
      </c>
      <c r="I18" s="33">
        <v>4</v>
      </c>
    </row>
    <row r="19" spans="1:9" ht="9.75" customHeight="1">
      <c r="A19" s="17" t="s">
        <v>215</v>
      </c>
      <c r="B19" s="21"/>
      <c r="C19" s="33">
        <v>32</v>
      </c>
      <c r="D19" s="33">
        <v>1</v>
      </c>
      <c r="E19" s="33">
        <v>27</v>
      </c>
      <c r="F19" s="33">
        <v>4</v>
      </c>
      <c r="G19" s="33">
        <v>30</v>
      </c>
      <c r="H19" s="33">
        <v>2</v>
      </c>
      <c r="I19" s="33" t="s">
        <v>614</v>
      </c>
    </row>
    <row r="20" spans="1:9" ht="9.75" customHeight="1">
      <c r="A20" s="17" t="s">
        <v>210</v>
      </c>
      <c r="B20" s="21"/>
      <c r="C20" s="33">
        <v>43</v>
      </c>
      <c r="D20" s="33">
        <v>2</v>
      </c>
      <c r="E20" s="33">
        <v>38</v>
      </c>
      <c r="F20" s="33">
        <v>3</v>
      </c>
      <c r="G20" s="33">
        <v>39</v>
      </c>
      <c r="H20" s="33">
        <v>1</v>
      </c>
      <c r="I20" s="33">
        <v>3</v>
      </c>
    </row>
    <row r="21" spans="1:9" ht="9.75" customHeight="1">
      <c r="A21" s="17" t="s">
        <v>211</v>
      </c>
      <c r="B21" s="21"/>
      <c r="C21" s="33">
        <v>39</v>
      </c>
      <c r="D21" s="33">
        <v>1</v>
      </c>
      <c r="E21" s="33">
        <v>35</v>
      </c>
      <c r="F21" s="33">
        <v>3</v>
      </c>
      <c r="G21" s="33">
        <v>36</v>
      </c>
      <c r="H21" s="33" t="s">
        <v>614</v>
      </c>
      <c r="I21" s="33">
        <v>3</v>
      </c>
    </row>
    <row r="22" spans="1:9" ht="9.75" customHeight="1">
      <c r="A22" s="17" t="s">
        <v>212</v>
      </c>
      <c r="B22" s="21"/>
      <c r="C22" s="33">
        <v>40</v>
      </c>
      <c r="D22" s="33">
        <v>1</v>
      </c>
      <c r="E22" s="33">
        <v>35</v>
      </c>
      <c r="F22" s="33">
        <v>4</v>
      </c>
      <c r="G22" s="33">
        <v>33</v>
      </c>
      <c r="H22" s="33">
        <v>3</v>
      </c>
      <c r="I22" s="33">
        <v>4</v>
      </c>
    </row>
    <row r="23" spans="1:19" ht="9.75" customHeight="1">
      <c r="A23" s="22"/>
      <c r="B23" s="19"/>
      <c r="L23" s="3"/>
      <c r="M23" s="3"/>
      <c r="N23" s="3"/>
      <c r="O23" s="3"/>
      <c r="P23" s="3"/>
      <c r="Q23" s="3"/>
      <c r="R23" s="3"/>
      <c r="S23" s="3"/>
    </row>
    <row r="24" spans="1:19" ht="9.75" customHeight="1">
      <c r="A24" s="17" t="s">
        <v>9</v>
      </c>
      <c r="B24" s="21"/>
      <c r="C24" s="14">
        <v>287</v>
      </c>
      <c r="D24" s="14">
        <v>5</v>
      </c>
      <c r="E24" s="14">
        <v>212</v>
      </c>
      <c r="F24" s="14">
        <v>70</v>
      </c>
      <c r="G24" s="14">
        <v>245</v>
      </c>
      <c r="H24" s="14">
        <v>12</v>
      </c>
      <c r="I24" s="14">
        <v>30</v>
      </c>
      <c r="L24" s="11"/>
      <c r="M24" s="11"/>
      <c r="N24" s="11"/>
      <c r="O24" s="11"/>
      <c r="P24" s="11"/>
      <c r="Q24" s="11"/>
      <c r="R24" s="11"/>
      <c r="S24" s="11"/>
    </row>
    <row r="25" spans="1:19" ht="9.75" customHeight="1">
      <c r="A25" s="17" t="s">
        <v>218</v>
      </c>
      <c r="B25" s="21"/>
      <c r="C25" s="14">
        <v>9</v>
      </c>
      <c r="D25" s="14">
        <v>1</v>
      </c>
      <c r="E25" s="14">
        <v>8</v>
      </c>
      <c r="F25" s="33" t="s">
        <v>614</v>
      </c>
      <c r="G25" s="33">
        <v>9</v>
      </c>
      <c r="H25" s="33" t="s">
        <v>614</v>
      </c>
      <c r="I25" s="33" t="s">
        <v>614</v>
      </c>
      <c r="L25" s="11"/>
      <c r="M25" s="11"/>
      <c r="N25" s="11"/>
      <c r="O25" s="11"/>
      <c r="P25" s="11"/>
      <c r="Q25" s="11"/>
      <c r="R25" s="11"/>
      <c r="S25" s="11"/>
    </row>
    <row r="26" spans="1:19" ht="9.75" customHeight="1">
      <c r="A26" s="17" t="s">
        <v>213</v>
      </c>
      <c r="B26" s="21"/>
      <c r="C26" s="33">
        <v>65</v>
      </c>
      <c r="D26" s="33" t="s">
        <v>614</v>
      </c>
      <c r="E26" s="33">
        <v>20</v>
      </c>
      <c r="F26" s="33">
        <v>45</v>
      </c>
      <c r="G26" s="33">
        <v>59</v>
      </c>
      <c r="H26" s="33">
        <v>3</v>
      </c>
      <c r="I26" s="33">
        <v>3</v>
      </c>
      <c r="L26" s="11"/>
      <c r="M26" s="11"/>
      <c r="N26" s="11"/>
      <c r="O26" s="11"/>
      <c r="P26" s="11"/>
      <c r="Q26" s="11"/>
      <c r="R26" s="11"/>
      <c r="S26" s="11"/>
    </row>
    <row r="27" spans="1:19" ht="9.75" customHeight="1">
      <c r="A27" s="17" t="s">
        <v>214</v>
      </c>
      <c r="B27" s="21"/>
      <c r="C27" s="33">
        <v>41</v>
      </c>
      <c r="D27" s="33" t="s">
        <v>614</v>
      </c>
      <c r="E27" s="33">
        <v>28</v>
      </c>
      <c r="F27" s="33">
        <v>13</v>
      </c>
      <c r="G27" s="33">
        <v>36</v>
      </c>
      <c r="H27" s="33">
        <v>2</v>
      </c>
      <c r="I27" s="33">
        <v>3</v>
      </c>
      <c r="L27" s="11"/>
      <c r="M27" s="11"/>
      <c r="N27" s="11"/>
      <c r="O27" s="11"/>
      <c r="P27" s="11"/>
      <c r="Q27" s="11"/>
      <c r="R27" s="11"/>
      <c r="S27" s="11"/>
    </row>
    <row r="28" spans="1:19" ht="9.75" customHeight="1">
      <c r="A28" s="17" t="s">
        <v>215</v>
      </c>
      <c r="B28" s="21"/>
      <c r="C28" s="33">
        <v>51</v>
      </c>
      <c r="D28" s="33">
        <v>2</v>
      </c>
      <c r="E28" s="33">
        <v>45</v>
      </c>
      <c r="F28" s="33">
        <v>4</v>
      </c>
      <c r="G28" s="33">
        <v>44</v>
      </c>
      <c r="H28" s="33">
        <v>5</v>
      </c>
      <c r="I28" s="33">
        <v>2</v>
      </c>
      <c r="L28" s="11"/>
      <c r="M28" s="11"/>
      <c r="N28" s="11"/>
      <c r="O28" s="11"/>
      <c r="P28" s="11"/>
      <c r="Q28" s="11"/>
      <c r="R28" s="11"/>
      <c r="S28" s="11"/>
    </row>
    <row r="29" spans="1:19" ht="9.75" customHeight="1">
      <c r="A29" s="17" t="s">
        <v>210</v>
      </c>
      <c r="B29" s="21"/>
      <c r="C29" s="33">
        <v>50</v>
      </c>
      <c r="D29" s="33">
        <v>1</v>
      </c>
      <c r="E29" s="33">
        <v>45</v>
      </c>
      <c r="F29" s="33">
        <v>4</v>
      </c>
      <c r="G29" s="33">
        <v>36</v>
      </c>
      <c r="H29" s="33">
        <v>2</v>
      </c>
      <c r="I29" s="33">
        <v>12</v>
      </c>
      <c r="L29" s="11"/>
      <c r="M29" s="11"/>
      <c r="N29" s="11"/>
      <c r="O29" s="11"/>
      <c r="P29" s="11"/>
      <c r="Q29" s="11"/>
      <c r="R29" s="11"/>
      <c r="S29" s="11"/>
    </row>
    <row r="30" spans="1:19" ht="9.75" customHeight="1">
      <c r="A30" s="17" t="s">
        <v>211</v>
      </c>
      <c r="B30" s="21"/>
      <c r="C30" s="33">
        <v>31</v>
      </c>
      <c r="D30" s="33">
        <v>1</v>
      </c>
      <c r="E30" s="33">
        <v>27</v>
      </c>
      <c r="F30" s="33">
        <v>3</v>
      </c>
      <c r="G30" s="33">
        <v>26</v>
      </c>
      <c r="H30" s="33" t="s">
        <v>614</v>
      </c>
      <c r="I30" s="33">
        <v>5</v>
      </c>
      <c r="L30" s="11"/>
      <c r="M30" s="11"/>
      <c r="N30" s="11"/>
      <c r="O30" s="11"/>
      <c r="P30" s="11"/>
      <c r="Q30" s="11"/>
      <c r="R30" s="11"/>
      <c r="S30" s="11"/>
    </row>
    <row r="31" spans="1:19" ht="9.75" customHeight="1">
      <c r="A31" s="17" t="s">
        <v>212</v>
      </c>
      <c r="B31" s="21"/>
      <c r="C31" s="33">
        <v>40</v>
      </c>
      <c r="D31" s="33" t="s">
        <v>614</v>
      </c>
      <c r="E31" s="33">
        <v>39</v>
      </c>
      <c r="F31" s="33">
        <v>1</v>
      </c>
      <c r="G31" s="33">
        <v>35</v>
      </c>
      <c r="H31" s="33" t="s">
        <v>614</v>
      </c>
      <c r="I31" s="33">
        <v>5</v>
      </c>
      <c r="L31" s="11"/>
      <c r="M31" s="11"/>
      <c r="N31" s="11"/>
      <c r="O31" s="11"/>
      <c r="P31" s="11"/>
      <c r="Q31" s="11"/>
      <c r="R31" s="11"/>
      <c r="S31" s="11"/>
    </row>
    <row r="32" spans="1:19" ht="9.75" customHeight="1">
      <c r="A32" s="22"/>
      <c r="B32" s="19"/>
      <c r="C32" s="14"/>
      <c r="D32" s="14"/>
      <c r="E32" s="14"/>
      <c r="F32" s="14"/>
      <c r="G32" s="14"/>
      <c r="H32" s="14"/>
      <c r="I32" s="14"/>
      <c r="L32" s="11"/>
      <c r="M32" s="11"/>
      <c r="N32" s="11"/>
      <c r="O32" s="11"/>
      <c r="P32" s="11"/>
      <c r="Q32" s="11"/>
      <c r="R32" s="11"/>
      <c r="S32" s="11"/>
    </row>
    <row r="33" spans="1:19" ht="9.75" customHeight="1">
      <c r="A33" s="155" t="s">
        <v>1</v>
      </c>
      <c r="B33" s="122"/>
      <c r="C33" s="103">
        <v>553</v>
      </c>
      <c r="D33" s="103">
        <v>12</v>
      </c>
      <c r="E33" s="103">
        <v>386</v>
      </c>
      <c r="F33" s="103">
        <v>155</v>
      </c>
      <c r="G33" s="103">
        <v>486</v>
      </c>
      <c r="H33" s="103">
        <v>22</v>
      </c>
      <c r="I33" s="103">
        <v>45</v>
      </c>
      <c r="L33" s="11"/>
      <c r="M33" s="11"/>
      <c r="N33" s="11"/>
      <c r="O33" s="11"/>
      <c r="P33" s="11"/>
      <c r="Q33" s="11"/>
      <c r="R33" s="11"/>
      <c r="S33" s="11"/>
    </row>
    <row r="34" spans="1:19" ht="9.75" customHeight="1">
      <c r="A34" s="17" t="s">
        <v>218</v>
      </c>
      <c r="B34" s="21"/>
      <c r="C34" s="14">
        <v>17</v>
      </c>
      <c r="D34" s="14">
        <v>1</v>
      </c>
      <c r="E34" s="14">
        <v>15</v>
      </c>
      <c r="F34" s="14">
        <v>1</v>
      </c>
      <c r="G34" s="14">
        <v>17</v>
      </c>
      <c r="H34" s="33" t="s">
        <v>614</v>
      </c>
      <c r="I34" s="33" t="s">
        <v>614</v>
      </c>
      <c r="L34" s="3"/>
      <c r="M34" s="3"/>
      <c r="N34" s="3"/>
      <c r="O34" s="3"/>
      <c r="P34" s="3"/>
      <c r="Q34" s="3"/>
      <c r="R34" s="3"/>
      <c r="S34" s="3"/>
    </row>
    <row r="35" spans="1:19" ht="9.75" customHeight="1">
      <c r="A35" s="17" t="s">
        <v>213</v>
      </c>
      <c r="B35" s="21"/>
      <c r="C35" s="33">
        <v>134</v>
      </c>
      <c r="D35" s="33" t="s">
        <v>614</v>
      </c>
      <c r="E35" s="33">
        <v>34</v>
      </c>
      <c r="F35" s="33">
        <v>100</v>
      </c>
      <c r="G35" s="33">
        <v>125</v>
      </c>
      <c r="H35" s="33">
        <v>5</v>
      </c>
      <c r="I35" s="33">
        <v>4</v>
      </c>
      <c r="L35" s="3"/>
      <c r="M35" s="3"/>
      <c r="N35" s="3"/>
      <c r="O35" s="3"/>
      <c r="P35" s="3"/>
      <c r="Q35" s="3"/>
      <c r="R35" s="3"/>
      <c r="S35" s="3"/>
    </row>
    <row r="36" spans="1:9" ht="9.75" customHeight="1">
      <c r="A36" s="17" t="s">
        <v>214</v>
      </c>
      <c r="B36" s="21"/>
      <c r="C36" s="33">
        <v>76</v>
      </c>
      <c r="D36" s="33">
        <v>2</v>
      </c>
      <c r="E36" s="33">
        <v>46</v>
      </c>
      <c r="F36" s="33">
        <v>28</v>
      </c>
      <c r="G36" s="33">
        <v>65</v>
      </c>
      <c r="H36" s="33">
        <v>4</v>
      </c>
      <c r="I36" s="33">
        <v>7</v>
      </c>
    </row>
    <row r="37" spans="1:9" ht="9.75" customHeight="1">
      <c r="A37" s="17" t="s">
        <v>215</v>
      </c>
      <c r="B37" s="21"/>
      <c r="C37" s="33">
        <v>83</v>
      </c>
      <c r="D37" s="33">
        <v>3</v>
      </c>
      <c r="E37" s="33">
        <v>72</v>
      </c>
      <c r="F37" s="33">
        <v>8</v>
      </c>
      <c r="G37" s="33">
        <v>74</v>
      </c>
      <c r="H37" s="33">
        <v>7</v>
      </c>
      <c r="I37" s="33">
        <v>2</v>
      </c>
    </row>
    <row r="38" spans="1:10" ht="9.75" customHeight="1">
      <c r="A38" s="17" t="s">
        <v>210</v>
      </c>
      <c r="B38" s="21"/>
      <c r="C38" s="33">
        <v>93</v>
      </c>
      <c r="D38" s="33">
        <v>3</v>
      </c>
      <c r="E38" s="33">
        <v>83</v>
      </c>
      <c r="F38" s="33">
        <v>7</v>
      </c>
      <c r="G38" s="33">
        <v>75</v>
      </c>
      <c r="H38" s="33">
        <v>3</v>
      </c>
      <c r="I38" s="33">
        <v>15</v>
      </c>
      <c r="J38" s="1"/>
    </row>
    <row r="39" spans="1:9" ht="9.75" customHeight="1">
      <c r="A39" s="17" t="s">
        <v>211</v>
      </c>
      <c r="B39" s="21"/>
      <c r="C39" s="33">
        <v>70</v>
      </c>
      <c r="D39" s="33">
        <v>2</v>
      </c>
      <c r="E39" s="33">
        <v>62</v>
      </c>
      <c r="F39" s="33">
        <v>6</v>
      </c>
      <c r="G39" s="33">
        <v>62</v>
      </c>
      <c r="H39" s="33" t="s">
        <v>614</v>
      </c>
      <c r="I39" s="33">
        <v>8</v>
      </c>
    </row>
    <row r="40" spans="1:9" ht="9.75" customHeight="1">
      <c r="A40" s="17" t="s">
        <v>212</v>
      </c>
      <c r="B40" s="21"/>
      <c r="C40" s="33">
        <v>80</v>
      </c>
      <c r="D40" s="33">
        <v>1</v>
      </c>
      <c r="E40" s="33">
        <v>74</v>
      </c>
      <c r="F40" s="33">
        <v>5</v>
      </c>
      <c r="G40" s="33">
        <v>68</v>
      </c>
      <c r="H40" s="33">
        <v>3</v>
      </c>
      <c r="I40" s="33">
        <v>9</v>
      </c>
    </row>
    <row r="41" spans="1:9" ht="9.75" customHeight="1">
      <c r="A41" s="22"/>
      <c r="B41" s="22"/>
      <c r="C41" s="33"/>
      <c r="D41" s="33"/>
      <c r="E41" s="33"/>
      <c r="F41" s="33"/>
      <c r="G41" s="33"/>
      <c r="H41" s="33"/>
      <c r="I41" s="33"/>
    </row>
    <row r="42" spans="1:9" ht="9.75" customHeight="1">
      <c r="A42" s="489" t="s">
        <v>10</v>
      </c>
      <c r="B42" s="489"/>
      <c r="C42" s="489"/>
      <c r="D42" s="489"/>
      <c r="E42" s="489"/>
      <c r="F42" s="489"/>
      <c r="G42" s="489"/>
      <c r="H42" s="489"/>
      <c r="I42" s="489"/>
    </row>
    <row r="43" spans="1:9" ht="9.75" customHeight="1">
      <c r="A43" s="22"/>
      <c r="B43" s="22"/>
      <c r="C43" s="33"/>
      <c r="D43" s="33"/>
      <c r="E43" s="33"/>
      <c r="F43" s="33"/>
      <c r="G43" s="33"/>
      <c r="H43" s="33"/>
      <c r="I43" s="33"/>
    </row>
    <row r="44" spans="1:9" ht="9.75" customHeight="1">
      <c r="A44" s="155" t="s">
        <v>11</v>
      </c>
      <c r="B44" s="122"/>
      <c r="C44" s="103">
        <v>446</v>
      </c>
      <c r="D44" s="103">
        <v>5</v>
      </c>
      <c r="E44" s="103">
        <v>331</v>
      </c>
      <c r="F44" s="103">
        <v>110</v>
      </c>
      <c r="G44" s="103">
        <v>411</v>
      </c>
      <c r="H44" s="103">
        <v>9</v>
      </c>
      <c r="I44" s="103">
        <v>26</v>
      </c>
    </row>
    <row r="45" spans="1:9" ht="9.75" customHeight="1">
      <c r="A45" s="17" t="s">
        <v>218</v>
      </c>
      <c r="B45" s="21"/>
      <c r="C45" s="33">
        <v>17</v>
      </c>
      <c r="D45" s="33">
        <v>1</v>
      </c>
      <c r="E45" s="33">
        <v>15</v>
      </c>
      <c r="F45" s="33">
        <v>1</v>
      </c>
      <c r="G45" s="33">
        <v>17</v>
      </c>
      <c r="H45" s="33" t="s">
        <v>614</v>
      </c>
      <c r="I45" s="33" t="s">
        <v>614</v>
      </c>
    </row>
    <row r="46" spans="1:9" ht="9.75" customHeight="1">
      <c r="A46" s="17" t="s">
        <v>213</v>
      </c>
      <c r="B46" s="21"/>
      <c r="C46" s="33">
        <v>108</v>
      </c>
      <c r="D46" s="33" t="s">
        <v>614</v>
      </c>
      <c r="E46" s="33">
        <v>31</v>
      </c>
      <c r="F46" s="33">
        <v>77</v>
      </c>
      <c r="G46" s="33">
        <v>104</v>
      </c>
      <c r="H46" s="33">
        <v>1</v>
      </c>
      <c r="I46" s="33">
        <v>3</v>
      </c>
    </row>
    <row r="47" spans="1:9" ht="9.75" customHeight="1">
      <c r="A47" s="17" t="s">
        <v>214</v>
      </c>
      <c r="B47" s="21"/>
      <c r="C47" s="33">
        <v>60</v>
      </c>
      <c r="D47" s="33">
        <v>1</v>
      </c>
      <c r="E47" s="33">
        <v>44</v>
      </c>
      <c r="F47" s="33">
        <v>15</v>
      </c>
      <c r="G47" s="33">
        <v>53</v>
      </c>
      <c r="H47" s="33" t="s">
        <v>614</v>
      </c>
      <c r="I47" s="33">
        <v>7</v>
      </c>
    </row>
    <row r="48" spans="1:9" ht="9.75" customHeight="1">
      <c r="A48" s="17" t="s">
        <v>215</v>
      </c>
      <c r="B48" s="21"/>
      <c r="C48" s="33">
        <v>73</v>
      </c>
      <c r="D48" s="33">
        <v>2</v>
      </c>
      <c r="E48" s="33">
        <v>67</v>
      </c>
      <c r="F48" s="33">
        <v>4</v>
      </c>
      <c r="G48" s="33">
        <v>68</v>
      </c>
      <c r="H48" s="33">
        <v>5</v>
      </c>
      <c r="I48" s="33" t="s">
        <v>614</v>
      </c>
    </row>
    <row r="49" spans="1:9" ht="9.75" customHeight="1">
      <c r="A49" s="17" t="s">
        <v>210</v>
      </c>
      <c r="B49" s="21"/>
      <c r="C49" s="33">
        <v>79</v>
      </c>
      <c r="D49" s="33">
        <v>1</v>
      </c>
      <c r="E49" s="33">
        <v>73</v>
      </c>
      <c r="F49" s="33">
        <v>5</v>
      </c>
      <c r="G49" s="33">
        <v>68</v>
      </c>
      <c r="H49" s="33">
        <v>2</v>
      </c>
      <c r="I49" s="33">
        <v>9</v>
      </c>
    </row>
    <row r="50" spans="1:9" ht="9.75" customHeight="1">
      <c r="A50" s="17" t="s">
        <v>211</v>
      </c>
      <c r="B50" s="21"/>
      <c r="C50" s="33">
        <v>57</v>
      </c>
      <c r="D50" s="33" t="s">
        <v>614</v>
      </c>
      <c r="E50" s="33">
        <v>52</v>
      </c>
      <c r="F50" s="33">
        <v>5</v>
      </c>
      <c r="G50" s="33">
        <v>52</v>
      </c>
      <c r="H50" s="33" t="s">
        <v>614</v>
      </c>
      <c r="I50" s="33">
        <v>5</v>
      </c>
    </row>
    <row r="51" spans="1:9" ht="9.75" customHeight="1">
      <c r="A51" s="17" t="s">
        <v>212</v>
      </c>
      <c r="B51" s="21"/>
      <c r="C51" s="33">
        <v>52</v>
      </c>
      <c r="D51" s="33" t="s">
        <v>614</v>
      </c>
      <c r="E51" s="33">
        <v>49</v>
      </c>
      <c r="F51" s="33">
        <v>3</v>
      </c>
      <c r="G51" s="33">
        <v>49</v>
      </c>
      <c r="H51" s="33">
        <v>1</v>
      </c>
      <c r="I51" s="33">
        <v>2</v>
      </c>
    </row>
    <row r="52" spans="1:2" ht="9.75" customHeight="1">
      <c r="A52" s="22"/>
      <c r="B52" s="19"/>
    </row>
    <row r="53" spans="1:9" ht="11.25" customHeight="1">
      <c r="A53" s="156" t="s">
        <v>12</v>
      </c>
      <c r="B53" s="24"/>
      <c r="C53" s="33">
        <v>211</v>
      </c>
      <c r="D53" s="33">
        <v>3</v>
      </c>
      <c r="E53" s="33">
        <v>152</v>
      </c>
      <c r="F53" s="33">
        <v>56</v>
      </c>
      <c r="G53" s="33">
        <v>200</v>
      </c>
      <c r="H53" s="33">
        <v>4</v>
      </c>
      <c r="I53" s="33">
        <v>7</v>
      </c>
    </row>
    <row r="54" spans="1:9" ht="9.75" customHeight="1">
      <c r="A54" s="156" t="s">
        <v>13</v>
      </c>
      <c r="B54" s="24"/>
      <c r="C54" s="33">
        <v>235</v>
      </c>
      <c r="D54" s="33">
        <v>2</v>
      </c>
      <c r="E54" s="33">
        <v>179</v>
      </c>
      <c r="F54" s="33">
        <v>54</v>
      </c>
      <c r="G54" s="33">
        <v>211</v>
      </c>
      <c r="H54" s="33">
        <v>5</v>
      </c>
      <c r="I54" s="33">
        <v>19</v>
      </c>
    </row>
    <row r="55" spans="1:9" ht="9.75" customHeight="1">
      <c r="A55" s="22"/>
      <c r="B55" s="22"/>
      <c r="C55" s="33"/>
      <c r="D55" s="33"/>
      <c r="E55" s="33"/>
      <c r="F55" s="33"/>
      <c r="G55" s="33"/>
      <c r="H55" s="33"/>
      <c r="I55" s="33"/>
    </row>
    <row r="56" spans="1:9" ht="9.75" customHeight="1">
      <c r="A56" s="489" t="s">
        <v>14</v>
      </c>
      <c r="B56" s="489"/>
      <c r="C56" s="489"/>
      <c r="D56" s="489"/>
      <c r="E56" s="489"/>
      <c r="F56" s="489"/>
      <c r="G56" s="489"/>
      <c r="H56" s="489"/>
      <c r="I56" s="489"/>
    </row>
    <row r="57" spans="1:9" ht="9.75" customHeight="1">
      <c r="A57" s="22"/>
      <c r="B57" s="22"/>
      <c r="C57" s="33"/>
      <c r="D57" s="33"/>
      <c r="E57" s="33"/>
      <c r="F57" s="33"/>
      <c r="G57" s="33"/>
      <c r="H57" s="33"/>
      <c r="I57" s="33"/>
    </row>
    <row r="58" spans="1:9" ht="9.75" customHeight="1">
      <c r="A58" s="155" t="s">
        <v>11</v>
      </c>
      <c r="B58" s="122"/>
      <c r="C58" s="103">
        <v>107</v>
      </c>
      <c r="D58" s="103">
        <v>7</v>
      </c>
      <c r="E58" s="103">
        <v>55</v>
      </c>
      <c r="F58" s="103">
        <v>45</v>
      </c>
      <c r="G58" s="103">
        <v>75</v>
      </c>
      <c r="H58" s="103">
        <v>13</v>
      </c>
      <c r="I58" s="103">
        <v>19</v>
      </c>
    </row>
    <row r="59" spans="1:9" ht="9.75" customHeight="1">
      <c r="A59" s="17" t="s">
        <v>218</v>
      </c>
      <c r="B59" s="21"/>
      <c r="C59" s="33" t="s">
        <v>614</v>
      </c>
      <c r="D59" s="33" t="s">
        <v>614</v>
      </c>
      <c r="E59" s="33" t="s">
        <v>614</v>
      </c>
      <c r="F59" s="33" t="s">
        <v>614</v>
      </c>
      <c r="G59" s="33" t="s">
        <v>614</v>
      </c>
      <c r="H59" s="33" t="s">
        <v>614</v>
      </c>
      <c r="I59" s="33" t="s">
        <v>614</v>
      </c>
    </row>
    <row r="60" spans="1:9" ht="9.75" customHeight="1">
      <c r="A60" s="17" t="s">
        <v>213</v>
      </c>
      <c r="B60" s="21"/>
      <c r="C60" s="33">
        <v>26</v>
      </c>
      <c r="D60" s="33" t="s">
        <v>614</v>
      </c>
      <c r="E60" s="33">
        <v>3</v>
      </c>
      <c r="F60" s="33">
        <v>23</v>
      </c>
      <c r="G60" s="33">
        <v>21</v>
      </c>
      <c r="H60" s="33">
        <v>4</v>
      </c>
      <c r="I60" s="33">
        <v>1</v>
      </c>
    </row>
    <row r="61" spans="1:9" ht="9.75" customHeight="1">
      <c r="A61" s="17" t="s">
        <v>214</v>
      </c>
      <c r="B61" s="21"/>
      <c r="C61" s="33">
        <v>16</v>
      </c>
      <c r="D61" s="33">
        <v>1</v>
      </c>
      <c r="E61" s="33">
        <v>2</v>
      </c>
      <c r="F61" s="33">
        <v>13</v>
      </c>
      <c r="G61" s="33">
        <v>12</v>
      </c>
      <c r="H61" s="33">
        <v>4</v>
      </c>
      <c r="I61" s="33" t="s">
        <v>614</v>
      </c>
    </row>
    <row r="62" spans="1:9" ht="9.75" customHeight="1">
      <c r="A62" s="17" t="s">
        <v>215</v>
      </c>
      <c r="B62" s="21"/>
      <c r="C62" s="33">
        <v>10</v>
      </c>
      <c r="D62" s="33">
        <v>1</v>
      </c>
      <c r="E62" s="33">
        <v>5</v>
      </c>
      <c r="F62" s="33">
        <v>4</v>
      </c>
      <c r="G62" s="33">
        <v>6</v>
      </c>
      <c r="H62" s="33">
        <v>2</v>
      </c>
      <c r="I62" s="33">
        <v>2</v>
      </c>
    </row>
    <row r="63" spans="1:9" ht="9.75" customHeight="1">
      <c r="A63" s="17" t="s">
        <v>210</v>
      </c>
      <c r="B63" s="21"/>
      <c r="C63" s="33">
        <v>14</v>
      </c>
      <c r="D63" s="33">
        <v>2</v>
      </c>
      <c r="E63" s="33">
        <v>10</v>
      </c>
      <c r="F63" s="33">
        <v>2</v>
      </c>
      <c r="G63" s="33">
        <v>7</v>
      </c>
      <c r="H63" s="33">
        <v>1</v>
      </c>
      <c r="I63" s="33">
        <v>6</v>
      </c>
    </row>
    <row r="64" spans="1:9" ht="9.75" customHeight="1">
      <c r="A64" s="17" t="s">
        <v>211</v>
      </c>
      <c r="B64" s="21"/>
      <c r="C64" s="33">
        <v>13</v>
      </c>
      <c r="D64" s="33">
        <v>2</v>
      </c>
      <c r="E64" s="33">
        <v>10</v>
      </c>
      <c r="F64" s="33">
        <v>1</v>
      </c>
      <c r="G64" s="33">
        <v>10</v>
      </c>
      <c r="H64" s="33" t="s">
        <v>614</v>
      </c>
      <c r="I64" s="33">
        <v>3</v>
      </c>
    </row>
    <row r="65" spans="1:9" ht="9.75" customHeight="1">
      <c r="A65" s="17" t="s">
        <v>212</v>
      </c>
      <c r="B65" s="21"/>
      <c r="C65" s="33">
        <v>28</v>
      </c>
      <c r="D65" s="33">
        <v>1</v>
      </c>
      <c r="E65" s="33">
        <v>25</v>
      </c>
      <c r="F65" s="33">
        <v>2</v>
      </c>
      <c r="G65" s="33">
        <v>19</v>
      </c>
      <c r="H65" s="33">
        <v>2</v>
      </c>
      <c r="I65" s="33">
        <v>7</v>
      </c>
    </row>
    <row r="66" spans="1:2" ht="9.75" customHeight="1">
      <c r="A66" s="22"/>
      <c r="B66" s="19"/>
    </row>
    <row r="67" spans="1:9" ht="9.75" customHeight="1">
      <c r="A67" s="156" t="s">
        <v>12</v>
      </c>
      <c r="B67" s="24"/>
      <c r="C67" s="33">
        <v>55</v>
      </c>
      <c r="D67" s="33">
        <v>4</v>
      </c>
      <c r="E67" s="33">
        <v>22</v>
      </c>
      <c r="F67" s="33">
        <v>29</v>
      </c>
      <c r="G67" s="33">
        <v>41</v>
      </c>
      <c r="H67" s="33">
        <v>6</v>
      </c>
      <c r="I67" s="33">
        <v>8</v>
      </c>
    </row>
    <row r="68" spans="1:9" ht="9.75" customHeight="1">
      <c r="A68" s="156" t="s">
        <v>13</v>
      </c>
      <c r="B68" s="24"/>
      <c r="C68" s="33">
        <v>52</v>
      </c>
      <c r="D68" s="33">
        <v>3</v>
      </c>
      <c r="E68" s="33">
        <v>33</v>
      </c>
      <c r="F68" s="33">
        <v>16</v>
      </c>
      <c r="G68" s="33">
        <v>34</v>
      </c>
      <c r="H68" s="33">
        <v>7</v>
      </c>
      <c r="I68" s="33">
        <v>11</v>
      </c>
    </row>
    <row r="69" spans="1:9" ht="9" customHeight="1">
      <c r="A69" s="6"/>
      <c r="B69" s="6"/>
      <c r="C69" s="1"/>
      <c r="D69" s="1"/>
      <c r="E69" s="1"/>
      <c r="F69" s="1"/>
      <c r="G69" s="1"/>
      <c r="H69" s="1"/>
      <c r="I69" s="1"/>
    </row>
    <row r="70" spans="1:9" ht="9" customHeight="1">
      <c r="A70" s="6"/>
      <c r="B70" s="6"/>
      <c r="C70" s="1"/>
      <c r="D70" s="1"/>
      <c r="E70" s="1"/>
      <c r="F70" s="1"/>
      <c r="G70" s="1"/>
      <c r="H70" s="1"/>
      <c r="I70" s="1"/>
    </row>
    <row r="71" spans="1:2" ht="9" customHeight="1">
      <c r="A71" s="3"/>
      <c r="B71" s="3"/>
    </row>
    <row r="72" spans="1:2" ht="12" customHeight="1">
      <c r="A72" s="3"/>
      <c r="B72" s="3"/>
    </row>
    <row r="73" spans="1:2" ht="12" customHeight="1">
      <c r="A73" s="3"/>
      <c r="B73" s="3"/>
    </row>
  </sheetData>
  <sheetProtection/>
  <mergeCells count="19">
    <mergeCell ref="A56:I56"/>
    <mergeCell ref="A1:I1"/>
    <mergeCell ref="A4:I4"/>
    <mergeCell ref="A5:I5"/>
    <mergeCell ref="A2:I2"/>
    <mergeCell ref="A7:I7"/>
    <mergeCell ref="A6:I6"/>
    <mergeCell ref="A3:I3"/>
    <mergeCell ref="C9:C13"/>
    <mergeCell ref="A42:I42"/>
    <mergeCell ref="G11:G13"/>
    <mergeCell ref="G9:I10"/>
    <mergeCell ref="H11:H13"/>
    <mergeCell ref="I11:I13"/>
    <mergeCell ref="A9:B13"/>
    <mergeCell ref="D9:F10"/>
    <mergeCell ref="D11:D13"/>
    <mergeCell ref="E11:E13"/>
    <mergeCell ref="F11:F1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&amp;C34</oddFooter>
  </headerFooter>
  <ignoredErrors>
    <ignoredError sqref="A52 A55 A5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4:L90"/>
  <sheetViews>
    <sheetView view="pageLayout" workbookViewId="0" topLeftCell="A29">
      <selection activeCell="F81" sqref="F81:F92"/>
    </sheetView>
  </sheetViews>
  <sheetFormatPr defaultColWidth="11.421875" defaultRowHeight="12" customHeight="1"/>
  <cols>
    <col min="1" max="1" width="23.57421875" style="2" customWidth="1"/>
    <col min="2" max="2" width="0.85546875" style="2" customWidth="1"/>
    <col min="3" max="10" width="6.00390625" style="2" customWidth="1"/>
    <col min="11" max="11" width="6.421875" style="2" customWidth="1"/>
    <col min="12" max="12" width="6.00390625" style="2" customWidth="1"/>
    <col min="13" max="16384" width="11.421875" style="2" customWidth="1"/>
  </cols>
  <sheetData>
    <row r="1" ht="12" customHeight="1" hidden="1"/>
    <row r="4" spans="1:12" ht="12" customHeight="1">
      <c r="A4" s="513" t="s">
        <v>444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1:12" ht="12" customHeight="1">
      <c r="A5" s="513" t="s">
        <v>599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spans="1:12" ht="12" customHeight="1">
      <c r="A6" s="513" t="s">
        <v>15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</row>
    <row r="7" spans="1:12" ht="12" customHeight="1">
      <c r="A7" s="489" t="s">
        <v>233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</row>
    <row r="8" spans="1:12" s="8" customFormat="1" ht="10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2.75" customHeight="1">
      <c r="A9" s="503" t="s">
        <v>302</v>
      </c>
      <c r="B9" s="504"/>
      <c r="C9" s="498" t="s">
        <v>1</v>
      </c>
      <c r="D9" s="514" t="s">
        <v>12</v>
      </c>
      <c r="E9" s="498" t="s">
        <v>13</v>
      </c>
      <c r="F9" s="509" t="s">
        <v>219</v>
      </c>
      <c r="G9" s="503"/>
      <c r="H9" s="503"/>
      <c r="I9" s="510"/>
      <c r="J9" s="509" t="s">
        <v>246</v>
      </c>
      <c r="K9" s="503"/>
      <c r="L9" s="503"/>
    </row>
    <row r="10" spans="1:12" ht="17.25" customHeight="1">
      <c r="A10" s="505"/>
      <c r="B10" s="506"/>
      <c r="C10" s="499"/>
      <c r="D10" s="505"/>
      <c r="E10" s="499"/>
      <c r="F10" s="511"/>
      <c r="G10" s="494"/>
      <c r="H10" s="494"/>
      <c r="I10" s="512"/>
      <c r="J10" s="511"/>
      <c r="K10" s="494"/>
      <c r="L10" s="494"/>
    </row>
    <row r="11" spans="1:12" ht="12.75" customHeight="1">
      <c r="A11" s="505"/>
      <c r="B11" s="506"/>
      <c r="C11" s="499"/>
      <c r="D11" s="505"/>
      <c r="E11" s="499"/>
      <c r="F11" s="493" t="s">
        <v>18</v>
      </c>
      <c r="G11" s="501" t="s">
        <v>16</v>
      </c>
      <c r="H11" s="515" t="s">
        <v>17</v>
      </c>
      <c r="I11" s="495" t="s">
        <v>432</v>
      </c>
      <c r="J11" s="493" t="s">
        <v>2</v>
      </c>
      <c r="K11" s="497" t="s">
        <v>3</v>
      </c>
      <c r="L11" s="493" t="s">
        <v>4</v>
      </c>
    </row>
    <row r="12" spans="1:12" ht="16.5" customHeight="1">
      <c r="A12" s="507"/>
      <c r="B12" s="508"/>
      <c r="C12" s="500"/>
      <c r="D12" s="507"/>
      <c r="E12" s="500"/>
      <c r="F12" s="494"/>
      <c r="G12" s="502"/>
      <c r="H12" s="516"/>
      <c r="I12" s="496"/>
      <c r="J12" s="494"/>
      <c r="K12" s="496"/>
      <c r="L12" s="494"/>
    </row>
    <row r="13" spans="1:12" ht="6" customHeight="1">
      <c r="A13" s="220"/>
      <c r="B13" s="215"/>
      <c r="C13" s="215"/>
      <c r="D13" s="215"/>
      <c r="E13" s="215"/>
      <c r="F13" s="215"/>
      <c r="G13" s="215"/>
      <c r="H13" s="215"/>
      <c r="I13" s="215"/>
      <c r="J13" s="216"/>
      <c r="K13" s="216"/>
      <c r="L13" s="216"/>
    </row>
    <row r="14" spans="1:12" s="32" customFormat="1" ht="8.25" customHeight="1">
      <c r="A14" s="234" t="s">
        <v>19</v>
      </c>
      <c r="B14" s="217"/>
      <c r="C14" s="215"/>
      <c r="D14" s="215"/>
      <c r="E14" s="215"/>
      <c r="F14" s="215"/>
      <c r="G14" s="215"/>
      <c r="H14" s="215"/>
      <c r="I14" s="215"/>
      <c r="J14" s="216"/>
      <c r="K14" s="216"/>
      <c r="L14" s="216"/>
    </row>
    <row r="15" spans="1:12" s="32" customFormat="1" ht="8.25" customHeight="1">
      <c r="A15" s="235" t="s">
        <v>247</v>
      </c>
      <c r="B15" s="217"/>
      <c r="C15" s="218">
        <v>446</v>
      </c>
      <c r="D15" s="218">
        <v>211</v>
      </c>
      <c r="E15" s="218">
        <v>235</v>
      </c>
      <c r="F15" s="218">
        <v>125</v>
      </c>
      <c r="G15" s="218">
        <v>60</v>
      </c>
      <c r="H15" s="218">
        <v>152</v>
      </c>
      <c r="I15" s="218">
        <v>109</v>
      </c>
      <c r="J15" s="219">
        <v>5</v>
      </c>
      <c r="K15" s="219">
        <v>331</v>
      </c>
      <c r="L15" s="219">
        <v>110</v>
      </c>
    </row>
    <row r="16" spans="1:12" s="32" customFormat="1" ht="8.25" customHeight="1">
      <c r="A16" s="235" t="s">
        <v>248</v>
      </c>
      <c r="B16" s="217"/>
      <c r="C16" s="218">
        <v>4</v>
      </c>
      <c r="D16" s="218">
        <v>3</v>
      </c>
      <c r="E16" s="218">
        <v>1</v>
      </c>
      <c r="F16" s="218">
        <v>4</v>
      </c>
      <c r="G16" s="218" t="s">
        <v>614</v>
      </c>
      <c r="H16" s="218" t="s">
        <v>614</v>
      </c>
      <c r="I16" s="218" t="s">
        <v>614</v>
      </c>
      <c r="J16" s="219" t="s">
        <v>614</v>
      </c>
      <c r="K16" s="219" t="s">
        <v>614</v>
      </c>
      <c r="L16" s="219">
        <v>4</v>
      </c>
    </row>
    <row r="17" spans="1:12" s="32" customFormat="1" ht="8.25" customHeight="1">
      <c r="A17" s="235" t="s">
        <v>249</v>
      </c>
      <c r="B17" s="217"/>
      <c r="C17" s="218" t="s">
        <v>614</v>
      </c>
      <c r="D17" s="218" t="s">
        <v>614</v>
      </c>
      <c r="E17" s="218" t="s">
        <v>614</v>
      </c>
      <c r="F17" s="218" t="s">
        <v>614</v>
      </c>
      <c r="G17" s="218" t="s">
        <v>614</v>
      </c>
      <c r="H17" s="218" t="s">
        <v>614</v>
      </c>
      <c r="I17" s="218" t="s">
        <v>614</v>
      </c>
      <c r="J17" s="219" t="s">
        <v>614</v>
      </c>
      <c r="K17" s="219" t="s">
        <v>614</v>
      </c>
      <c r="L17" s="219" t="s">
        <v>614</v>
      </c>
    </row>
    <row r="18" spans="1:12" s="32" customFormat="1" ht="8.25" customHeight="1">
      <c r="A18" s="235" t="s">
        <v>250</v>
      </c>
      <c r="B18" s="217"/>
      <c r="C18" s="218">
        <v>1</v>
      </c>
      <c r="D18" s="218" t="s">
        <v>614</v>
      </c>
      <c r="E18" s="218">
        <v>1</v>
      </c>
      <c r="F18" s="218" t="s">
        <v>614</v>
      </c>
      <c r="G18" s="218">
        <v>1</v>
      </c>
      <c r="H18" s="218" t="s">
        <v>614</v>
      </c>
      <c r="I18" s="218" t="s">
        <v>614</v>
      </c>
      <c r="J18" s="219" t="s">
        <v>614</v>
      </c>
      <c r="K18" s="219">
        <v>1</v>
      </c>
      <c r="L18" s="219" t="s">
        <v>614</v>
      </c>
    </row>
    <row r="19" spans="1:12" s="32" customFormat="1" ht="8.25" customHeight="1">
      <c r="A19" s="235" t="s">
        <v>259</v>
      </c>
      <c r="B19" s="217"/>
      <c r="C19" s="218" t="s">
        <v>614</v>
      </c>
      <c r="D19" s="218" t="s">
        <v>614</v>
      </c>
      <c r="E19" s="218" t="s">
        <v>614</v>
      </c>
      <c r="F19" s="218" t="s">
        <v>614</v>
      </c>
      <c r="G19" s="218" t="s">
        <v>614</v>
      </c>
      <c r="H19" s="218" t="s">
        <v>614</v>
      </c>
      <c r="I19" s="218" t="s">
        <v>614</v>
      </c>
      <c r="J19" s="219" t="s">
        <v>614</v>
      </c>
      <c r="K19" s="219" t="s">
        <v>614</v>
      </c>
      <c r="L19" s="219" t="s">
        <v>614</v>
      </c>
    </row>
    <row r="20" spans="1:12" s="32" customFormat="1" ht="8.25" customHeight="1">
      <c r="A20" s="235" t="s">
        <v>251</v>
      </c>
      <c r="B20" s="217"/>
      <c r="C20" s="218">
        <v>2</v>
      </c>
      <c r="D20" s="218">
        <v>2</v>
      </c>
      <c r="E20" s="218" t="s">
        <v>614</v>
      </c>
      <c r="F20" s="218">
        <v>1</v>
      </c>
      <c r="G20" s="218" t="s">
        <v>614</v>
      </c>
      <c r="H20" s="218">
        <v>1</v>
      </c>
      <c r="I20" s="218" t="s">
        <v>614</v>
      </c>
      <c r="J20" s="219" t="s">
        <v>614</v>
      </c>
      <c r="K20" s="219">
        <v>1</v>
      </c>
      <c r="L20" s="219">
        <v>1</v>
      </c>
    </row>
    <row r="21" spans="1:12" s="32" customFormat="1" ht="8.25" customHeight="1">
      <c r="A21" s="235" t="s">
        <v>252</v>
      </c>
      <c r="B21" s="217"/>
      <c r="C21" s="218" t="s">
        <v>614</v>
      </c>
      <c r="D21" s="218" t="s">
        <v>614</v>
      </c>
      <c r="E21" s="218" t="s">
        <v>614</v>
      </c>
      <c r="F21" s="218" t="s">
        <v>614</v>
      </c>
      <c r="G21" s="218" t="s">
        <v>614</v>
      </c>
      <c r="H21" s="218" t="s">
        <v>614</v>
      </c>
      <c r="I21" s="218" t="s">
        <v>614</v>
      </c>
      <c r="J21" s="219" t="s">
        <v>614</v>
      </c>
      <c r="K21" s="219" t="s">
        <v>614</v>
      </c>
      <c r="L21" s="219" t="s">
        <v>614</v>
      </c>
    </row>
    <row r="22" spans="1:12" s="32" customFormat="1" ht="8.25" customHeight="1">
      <c r="A22" s="235" t="s">
        <v>253</v>
      </c>
      <c r="B22" s="217"/>
      <c r="C22" s="218">
        <v>6</v>
      </c>
      <c r="D22" s="218">
        <v>2</v>
      </c>
      <c r="E22" s="218">
        <v>4</v>
      </c>
      <c r="F22" s="218">
        <v>2</v>
      </c>
      <c r="G22" s="218">
        <v>1</v>
      </c>
      <c r="H22" s="218">
        <v>1</v>
      </c>
      <c r="I22" s="218">
        <v>2</v>
      </c>
      <c r="J22" s="219" t="s">
        <v>614</v>
      </c>
      <c r="K22" s="219">
        <v>3</v>
      </c>
      <c r="L22" s="219">
        <v>3</v>
      </c>
    </row>
    <row r="23" spans="1:12" s="32" customFormat="1" ht="8.25" customHeight="1">
      <c r="A23" s="235" t="s">
        <v>254</v>
      </c>
      <c r="B23" s="217"/>
      <c r="C23" s="218" t="s">
        <v>614</v>
      </c>
      <c r="D23" s="218" t="s">
        <v>614</v>
      </c>
      <c r="E23" s="218" t="s">
        <v>614</v>
      </c>
      <c r="F23" s="218" t="s">
        <v>614</v>
      </c>
      <c r="G23" s="218" t="s">
        <v>614</v>
      </c>
      <c r="H23" s="218" t="s">
        <v>614</v>
      </c>
      <c r="I23" s="218" t="s">
        <v>614</v>
      </c>
      <c r="J23" s="219" t="s">
        <v>614</v>
      </c>
      <c r="K23" s="219" t="s">
        <v>614</v>
      </c>
      <c r="L23" s="219" t="s">
        <v>614</v>
      </c>
    </row>
    <row r="24" spans="1:2" s="32" customFormat="1" ht="8.25" customHeight="1">
      <c r="A24" s="236" t="s">
        <v>234</v>
      </c>
      <c r="B24" s="217"/>
    </row>
    <row r="25" spans="1:12" s="32" customFormat="1" ht="8.25" customHeight="1">
      <c r="A25" s="237" t="s">
        <v>255</v>
      </c>
      <c r="B25" s="217"/>
      <c r="C25" s="218">
        <v>7</v>
      </c>
      <c r="D25" s="218">
        <v>4</v>
      </c>
      <c r="E25" s="218">
        <v>3</v>
      </c>
      <c r="F25" s="218">
        <v>2</v>
      </c>
      <c r="G25" s="218" t="s">
        <v>614</v>
      </c>
      <c r="H25" s="218">
        <v>2</v>
      </c>
      <c r="I25" s="218">
        <v>3</v>
      </c>
      <c r="J25" s="219">
        <v>1</v>
      </c>
      <c r="K25" s="219">
        <v>4</v>
      </c>
      <c r="L25" s="219">
        <v>2</v>
      </c>
    </row>
    <row r="26" spans="1:12" s="32" customFormat="1" ht="8.25" customHeight="1">
      <c r="A26" s="238" t="s">
        <v>459</v>
      </c>
      <c r="B26" s="239"/>
      <c r="C26" s="240">
        <v>466</v>
      </c>
      <c r="D26" s="240">
        <v>222</v>
      </c>
      <c r="E26" s="240">
        <v>244</v>
      </c>
      <c r="F26" s="240">
        <v>134</v>
      </c>
      <c r="G26" s="240">
        <v>62</v>
      </c>
      <c r="H26" s="240">
        <v>156</v>
      </c>
      <c r="I26" s="240">
        <v>114</v>
      </c>
      <c r="J26" s="231">
        <v>6</v>
      </c>
      <c r="K26" s="231">
        <v>340</v>
      </c>
      <c r="L26" s="231">
        <v>120</v>
      </c>
    </row>
    <row r="27" spans="1:12" s="32" customFormat="1" ht="8.25" customHeight="1">
      <c r="A27" s="241" t="s">
        <v>235</v>
      </c>
      <c r="B27" s="217"/>
      <c r="C27" s="218" t="s">
        <v>464</v>
      </c>
      <c r="D27" s="218" t="s">
        <v>464</v>
      </c>
      <c r="E27" s="218" t="s">
        <v>464</v>
      </c>
      <c r="F27" s="218" t="s">
        <v>464</v>
      </c>
      <c r="G27" s="218" t="s">
        <v>464</v>
      </c>
      <c r="H27" s="218" t="s">
        <v>464</v>
      </c>
      <c r="I27" s="218" t="s">
        <v>464</v>
      </c>
      <c r="J27" s="219" t="s">
        <v>464</v>
      </c>
      <c r="K27" s="219" t="s">
        <v>464</v>
      </c>
      <c r="L27" s="219" t="s">
        <v>464</v>
      </c>
    </row>
    <row r="28" spans="1:12" s="32" customFormat="1" ht="8.25" customHeight="1">
      <c r="A28" s="237" t="s">
        <v>256</v>
      </c>
      <c r="B28" s="217"/>
      <c r="C28" s="218">
        <v>2</v>
      </c>
      <c r="D28" s="218">
        <v>2</v>
      </c>
      <c r="E28" s="218" t="s">
        <v>614</v>
      </c>
      <c r="F28" s="218">
        <v>2</v>
      </c>
      <c r="G28" s="218" t="s">
        <v>614</v>
      </c>
      <c r="H28" s="218" t="s">
        <v>614</v>
      </c>
      <c r="I28" s="218" t="s">
        <v>614</v>
      </c>
      <c r="J28" s="219" t="s">
        <v>614</v>
      </c>
      <c r="K28" s="219" t="s">
        <v>614</v>
      </c>
      <c r="L28" s="219">
        <v>2</v>
      </c>
    </row>
    <row r="29" spans="1:12" s="32" customFormat="1" ht="8.25" customHeight="1">
      <c r="A29" s="235" t="s">
        <v>257</v>
      </c>
      <c r="B29" s="217"/>
      <c r="C29" s="218">
        <v>2</v>
      </c>
      <c r="D29" s="218">
        <v>1</v>
      </c>
      <c r="E29" s="218">
        <v>1</v>
      </c>
      <c r="F29" s="218" t="s">
        <v>614</v>
      </c>
      <c r="G29" s="218" t="s">
        <v>614</v>
      </c>
      <c r="H29" s="218" t="s">
        <v>614</v>
      </c>
      <c r="I29" s="218">
        <v>2</v>
      </c>
      <c r="J29" s="219" t="s">
        <v>614</v>
      </c>
      <c r="K29" s="219">
        <v>2</v>
      </c>
      <c r="L29" s="219" t="s">
        <v>614</v>
      </c>
    </row>
    <row r="30" spans="1:12" s="32" customFormat="1" ht="8.25" customHeight="1">
      <c r="A30" s="235" t="s">
        <v>258</v>
      </c>
      <c r="B30" s="217"/>
      <c r="C30" s="218">
        <v>1</v>
      </c>
      <c r="D30" s="218">
        <v>1</v>
      </c>
      <c r="E30" s="218" t="s">
        <v>614</v>
      </c>
      <c r="F30" s="218">
        <v>1</v>
      </c>
      <c r="G30" s="218" t="s">
        <v>614</v>
      </c>
      <c r="H30" s="218" t="s">
        <v>614</v>
      </c>
      <c r="I30" s="218" t="s">
        <v>614</v>
      </c>
      <c r="J30" s="219" t="s">
        <v>614</v>
      </c>
      <c r="K30" s="219" t="s">
        <v>614</v>
      </c>
      <c r="L30" s="219">
        <v>1</v>
      </c>
    </row>
    <row r="31" spans="1:12" s="32" customFormat="1" ht="8.25" customHeight="1">
      <c r="A31" s="235" t="s">
        <v>260</v>
      </c>
      <c r="B31" s="217"/>
      <c r="C31" s="218">
        <v>13</v>
      </c>
      <c r="D31" s="218">
        <v>7</v>
      </c>
      <c r="E31" s="218">
        <v>6</v>
      </c>
      <c r="F31" s="218">
        <v>2</v>
      </c>
      <c r="G31" s="218">
        <v>3</v>
      </c>
      <c r="H31" s="218">
        <v>4</v>
      </c>
      <c r="I31" s="218">
        <v>4</v>
      </c>
      <c r="J31" s="219">
        <v>1</v>
      </c>
      <c r="K31" s="219">
        <v>7</v>
      </c>
      <c r="L31" s="219">
        <v>5</v>
      </c>
    </row>
    <row r="32" spans="1:12" s="32" customFormat="1" ht="8.25" customHeight="1">
      <c r="A32" s="235" t="s">
        <v>261</v>
      </c>
      <c r="B32" s="217"/>
      <c r="C32" s="218" t="s">
        <v>614</v>
      </c>
      <c r="D32" s="218" t="s">
        <v>614</v>
      </c>
      <c r="E32" s="218" t="s">
        <v>614</v>
      </c>
      <c r="F32" s="218" t="s">
        <v>614</v>
      </c>
      <c r="G32" s="218" t="s">
        <v>614</v>
      </c>
      <c r="H32" s="218" t="s">
        <v>614</v>
      </c>
      <c r="I32" s="218" t="s">
        <v>614</v>
      </c>
      <c r="J32" s="219" t="s">
        <v>614</v>
      </c>
      <c r="K32" s="219" t="s">
        <v>614</v>
      </c>
      <c r="L32" s="219" t="s">
        <v>614</v>
      </c>
    </row>
    <row r="33" spans="1:12" s="32" customFormat="1" ht="8.25" customHeight="1">
      <c r="A33" s="235" t="s">
        <v>262</v>
      </c>
      <c r="B33" s="217"/>
      <c r="C33" s="218">
        <v>4</v>
      </c>
      <c r="D33" s="218">
        <v>2</v>
      </c>
      <c r="E33" s="218">
        <v>2</v>
      </c>
      <c r="F33" s="218" t="s">
        <v>614</v>
      </c>
      <c r="G33" s="218" t="s">
        <v>614</v>
      </c>
      <c r="H33" s="218">
        <v>1</v>
      </c>
      <c r="I33" s="218">
        <v>3</v>
      </c>
      <c r="J33" s="219" t="s">
        <v>614</v>
      </c>
      <c r="K33" s="219">
        <v>4</v>
      </c>
      <c r="L33" s="219" t="s">
        <v>614</v>
      </c>
    </row>
    <row r="34" spans="1:12" s="32" customFormat="1" ht="8.25" customHeight="1">
      <c r="A34" s="235" t="s">
        <v>263</v>
      </c>
      <c r="B34" s="217"/>
      <c r="C34" s="218">
        <v>8</v>
      </c>
      <c r="D34" s="218">
        <v>2</v>
      </c>
      <c r="E34" s="218">
        <v>6</v>
      </c>
      <c r="F34" s="218">
        <v>3</v>
      </c>
      <c r="G34" s="218">
        <v>1</v>
      </c>
      <c r="H34" s="218">
        <v>4</v>
      </c>
      <c r="I34" s="218" t="s">
        <v>614</v>
      </c>
      <c r="J34" s="219">
        <v>1</v>
      </c>
      <c r="K34" s="219">
        <v>6</v>
      </c>
      <c r="L34" s="219">
        <v>1</v>
      </c>
    </row>
    <row r="35" spans="1:12" s="32" customFormat="1" ht="8.25" customHeight="1">
      <c r="A35" s="242" t="s">
        <v>11</v>
      </c>
      <c r="B35" s="217"/>
      <c r="C35" s="240">
        <v>494</v>
      </c>
      <c r="D35" s="240">
        <v>235</v>
      </c>
      <c r="E35" s="240">
        <v>259</v>
      </c>
      <c r="F35" s="240">
        <v>140</v>
      </c>
      <c r="G35" s="240">
        <v>66</v>
      </c>
      <c r="H35" s="240">
        <v>165</v>
      </c>
      <c r="I35" s="240">
        <v>123</v>
      </c>
      <c r="J35" s="231">
        <v>8</v>
      </c>
      <c r="K35" s="231">
        <v>359</v>
      </c>
      <c r="L35" s="231">
        <v>127</v>
      </c>
    </row>
    <row r="36" spans="1:12" s="32" customFormat="1" ht="8.25" customHeight="1">
      <c r="A36" s="241" t="s">
        <v>235</v>
      </c>
      <c r="B36" s="217"/>
      <c r="C36" s="218" t="s">
        <v>464</v>
      </c>
      <c r="D36" s="218" t="s">
        <v>464</v>
      </c>
      <c r="E36" s="218" t="s">
        <v>464</v>
      </c>
      <c r="F36" s="218" t="s">
        <v>464</v>
      </c>
      <c r="G36" s="218" t="s">
        <v>464</v>
      </c>
      <c r="H36" s="218" t="s">
        <v>464</v>
      </c>
      <c r="I36" s="218" t="s">
        <v>464</v>
      </c>
      <c r="J36" s="219" t="s">
        <v>464</v>
      </c>
      <c r="K36" s="219" t="s">
        <v>464</v>
      </c>
      <c r="L36" s="219" t="s">
        <v>464</v>
      </c>
    </row>
    <row r="37" spans="1:12" s="32" customFormat="1" ht="8.25" customHeight="1">
      <c r="A37" s="243" t="s">
        <v>256</v>
      </c>
      <c r="B37" s="217"/>
      <c r="C37" s="218">
        <v>7</v>
      </c>
      <c r="D37" s="218">
        <v>6</v>
      </c>
      <c r="E37" s="218">
        <v>1</v>
      </c>
      <c r="F37" s="218">
        <v>4</v>
      </c>
      <c r="G37" s="218">
        <v>2</v>
      </c>
      <c r="H37" s="218">
        <v>1</v>
      </c>
      <c r="I37" s="218" t="s">
        <v>614</v>
      </c>
      <c r="J37" s="219">
        <v>1</v>
      </c>
      <c r="K37" s="219" t="s">
        <v>614</v>
      </c>
      <c r="L37" s="219">
        <v>6</v>
      </c>
    </row>
    <row r="38" spans="1:2" s="32" customFormat="1" ht="8.25" customHeight="1">
      <c r="A38" s="244" t="s">
        <v>236</v>
      </c>
      <c r="B38" s="217"/>
    </row>
    <row r="39" spans="1:12" s="32" customFormat="1" ht="8.25" customHeight="1">
      <c r="A39" s="235" t="s">
        <v>264</v>
      </c>
      <c r="B39" s="217"/>
      <c r="C39" s="218">
        <v>9</v>
      </c>
      <c r="D39" s="218">
        <v>4</v>
      </c>
      <c r="E39" s="218">
        <v>5</v>
      </c>
      <c r="F39" s="218">
        <v>5</v>
      </c>
      <c r="G39" s="218">
        <v>2</v>
      </c>
      <c r="H39" s="218">
        <v>2</v>
      </c>
      <c r="I39" s="218" t="s">
        <v>614</v>
      </c>
      <c r="J39" s="219" t="s">
        <v>614</v>
      </c>
      <c r="K39" s="219">
        <v>1</v>
      </c>
      <c r="L39" s="219">
        <v>8</v>
      </c>
    </row>
    <row r="40" spans="1:12" s="32" customFormat="1" ht="8.25" customHeight="1">
      <c r="A40" s="235" t="s">
        <v>265</v>
      </c>
      <c r="B40" s="217"/>
      <c r="C40" s="218" t="s">
        <v>614</v>
      </c>
      <c r="D40" s="218" t="s">
        <v>614</v>
      </c>
      <c r="E40" s="218" t="s">
        <v>614</v>
      </c>
      <c r="F40" s="218" t="s">
        <v>614</v>
      </c>
      <c r="G40" s="218" t="s">
        <v>614</v>
      </c>
      <c r="H40" s="218" t="s">
        <v>614</v>
      </c>
      <c r="I40" s="218" t="s">
        <v>614</v>
      </c>
      <c r="J40" s="219" t="s">
        <v>614</v>
      </c>
      <c r="K40" s="219" t="s">
        <v>614</v>
      </c>
      <c r="L40" s="219" t="s">
        <v>614</v>
      </c>
    </row>
    <row r="41" spans="1:12" s="32" customFormat="1" ht="8.25" customHeight="1">
      <c r="A41" s="235" t="s">
        <v>266</v>
      </c>
      <c r="B41" s="217"/>
      <c r="C41" s="218" t="s">
        <v>614</v>
      </c>
      <c r="D41" s="218" t="s">
        <v>614</v>
      </c>
      <c r="E41" s="218" t="s">
        <v>614</v>
      </c>
      <c r="F41" s="218" t="s">
        <v>614</v>
      </c>
      <c r="G41" s="218" t="s">
        <v>614</v>
      </c>
      <c r="H41" s="218" t="s">
        <v>614</v>
      </c>
      <c r="I41" s="218" t="s">
        <v>614</v>
      </c>
      <c r="J41" s="219" t="s">
        <v>614</v>
      </c>
      <c r="K41" s="219" t="s">
        <v>614</v>
      </c>
      <c r="L41" s="219" t="s">
        <v>614</v>
      </c>
    </row>
    <row r="42" spans="1:12" s="32" customFormat="1" ht="8.25" customHeight="1">
      <c r="A42" s="235" t="s">
        <v>267</v>
      </c>
      <c r="B42" s="217"/>
      <c r="C42" s="218">
        <v>6</v>
      </c>
      <c r="D42" s="218">
        <v>2</v>
      </c>
      <c r="E42" s="218">
        <v>4</v>
      </c>
      <c r="F42" s="218">
        <v>1</v>
      </c>
      <c r="G42" s="218" t="s">
        <v>614</v>
      </c>
      <c r="H42" s="218" t="s">
        <v>614</v>
      </c>
      <c r="I42" s="218">
        <v>5</v>
      </c>
      <c r="J42" s="219" t="s">
        <v>614</v>
      </c>
      <c r="K42" s="219">
        <v>5</v>
      </c>
      <c r="L42" s="219">
        <v>1</v>
      </c>
    </row>
    <row r="43" spans="1:12" s="32" customFormat="1" ht="8.25" customHeight="1">
      <c r="A43" s="242" t="s">
        <v>11</v>
      </c>
      <c r="B43" s="217"/>
      <c r="C43" s="240">
        <v>15</v>
      </c>
      <c r="D43" s="240">
        <v>6</v>
      </c>
      <c r="E43" s="240">
        <v>9</v>
      </c>
      <c r="F43" s="240">
        <v>6</v>
      </c>
      <c r="G43" s="240">
        <v>2</v>
      </c>
      <c r="H43" s="240">
        <v>2</v>
      </c>
      <c r="I43" s="240">
        <v>5</v>
      </c>
      <c r="J43" s="231" t="s">
        <v>614</v>
      </c>
      <c r="K43" s="231">
        <v>6</v>
      </c>
      <c r="L43" s="231">
        <v>9</v>
      </c>
    </row>
    <row r="44" spans="1:2" s="32" customFormat="1" ht="8.25" customHeight="1">
      <c r="A44" s="241" t="s">
        <v>235</v>
      </c>
      <c r="B44" s="217"/>
    </row>
    <row r="45" spans="1:12" s="32" customFormat="1" ht="8.25" customHeight="1">
      <c r="A45" s="237" t="s">
        <v>268</v>
      </c>
      <c r="B45" s="217"/>
      <c r="C45" s="218">
        <v>9</v>
      </c>
      <c r="D45" s="218">
        <v>4</v>
      </c>
      <c r="E45" s="218">
        <v>5</v>
      </c>
      <c r="F45" s="218">
        <v>6</v>
      </c>
      <c r="G45" s="218">
        <v>2</v>
      </c>
      <c r="H45" s="218">
        <v>1</v>
      </c>
      <c r="I45" s="218" t="s">
        <v>614</v>
      </c>
      <c r="J45" s="219" t="s">
        <v>614</v>
      </c>
      <c r="K45" s="219" t="s">
        <v>614</v>
      </c>
      <c r="L45" s="219">
        <v>9</v>
      </c>
    </row>
    <row r="46" spans="1:2" s="32" customFormat="1" ht="8.25" customHeight="1">
      <c r="A46" s="244" t="s">
        <v>237</v>
      </c>
      <c r="B46" s="217"/>
    </row>
    <row r="47" spans="1:12" s="214" customFormat="1" ht="8.25" customHeight="1">
      <c r="A47" s="235" t="s">
        <v>269</v>
      </c>
      <c r="B47" s="245"/>
      <c r="C47" s="218">
        <v>2</v>
      </c>
      <c r="D47" s="218">
        <v>1</v>
      </c>
      <c r="E47" s="218">
        <v>1</v>
      </c>
      <c r="F47" s="218">
        <v>1</v>
      </c>
      <c r="G47" s="218">
        <v>1</v>
      </c>
      <c r="H47" s="218" t="s">
        <v>614</v>
      </c>
      <c r="I47" s="218" t="s">
        <v>614</v>
      </c>
      <c r="J47" s="219">
        <v>1</v>
      </c>
      <c r="K47" s="219">
        <v>1</v>
      </c>
      <c r="L47" s="219" t="s">
        <v>614</v>
      </c>
    </row>
    <row r="48" spans="1:12" s="32" customFormat="1" ht="8.25" customHeight="1">
      <c r="A48" s="235" t="s">
        <v>270</v>
      </c>
      <c r="B48" s="217"/>
      <c r="C48" s="218" t="s">
        <v>614</v>
      </c>
      <c r="D48" s="218" t="s">
        <v>614</v>
      </c>
      <c r="E48" s="218" t="s">
        <v>614</v>
      </c>
      <c r="F48" s="218" t="s">
        <v>614</v>
      </c>
      <c r="G48" s="218" t="s">
        <v>614</v>
      </c>
      <c r="H48" s="218" t="s">
        <v>614</v>
      </c>
      <c r="I48" s="218" t="s">
        <v>614</v>
      </c>
      <c r="J48" s="219" t="s">
        <v>614</v>
      </c>
      <c r="K48" s="219" t="s">
        <v>614</v>
      </c>
      <c r="L48" s="219" t="s">
        <v>614</v>
      </c>
    </row>
    <row r="49" spans="1:12" s="32" customFormat="1" ht="8.25" customHeight="1">
      <c r="A49" s="235" t="s">
        <v>271</v>
      </c>
      <c r="B49" s="217"/>
      <c r="C49" s="218" t="s">
        <v>614</v>
      </c>
      <c r="D49" s="218" t="s">
        <v>614</v>
      </c>
      <c r="E49" s="218" t="s">
        <v>614</v>
      </c>
      <c r="F49" s="218" t="s">
        <v>614</v>
      </c>
      <c r="G49" s="218" t="s">
        <v>614</v>
      </c>
      <c r="H49" s="218" t="s">
        <v>614</v>
      </c>
      <c r="I49" s="218" t="s">
        <v>614</v>
      </c>
      <c r="J49" s="219" t="s">
        <v>614</v>
      </c>
      <c r="K49" s="219" t="s">
        <v>614</v>
      </c>
      <c r="L49" s="219" t="s">
        <v>614</v>
      </c>
    </row>
    <row r="50" spans="1:12" s="32" customFormat="1" ht="8.25" customHeight="1">
      <c r="A50" s="235" t="s">
        <v>289</v>
      </c>
      <c r="B50" s="217"/>
      <c r="C50" s="218" t="s">
        <v>614</v>
      </c>
      <c r="D50" s="218" t="s">
        <v>614</v>
      </c>
      <c r="E50" s="218" t="s">
        <v>614</v>
      </c>
      <c r="F50" s="218" t="s">
        <v>614</v>
      </c>
      <c r="G50" s="218" t="s">
        <v>614</v>
      </c>
      <c r="H50" s="218" t="s">
        <v>614</v>
      </c>
      <c r="I50" s="218" t="s">
        <v>614</v>
      </c>
      <c r="J50" s="219" t="s">
        <v>614</v>
      </c>
      <c r="K50" s="219" t="s">
        <v>614</v>
      </c>
      <c r="L50" s="219" t="s">
        <v>614</v>
      </c>
    </row>
    <row r="51" spans="1:12" s="32" customFormat="1" ht="8.25" customHeight="1">
      <c r="A51" s="235" t="s">
        <v>272</v>
      </c>
      <c r="B51" s="217"/>
      <c r="C51" s="218">
        <v>1</v>
      </c>
      <c r="D51" s="218">
        <v>1</v>
      </c>
      <c r="E51" s="218" t="s">
        <v>614</v>
      </c>
      <c r="F51" s="218" t="s">
        <v>614</v>
      </c>
      <c r="G51" s="218" t="s">
        <v>614</v>
      </c>
      <c r="H51" s="218" t="s">
        <v>614</v>
      </c>
      <c r="I51" s="218">
        <v>1</v>
      </c>
      <c r="J51" s="219" t="s">
        <v>614</v>
      </c>
      <c r="K51" s="219">
        <v>1</v>
      </c>
      <c r="L51" s="219" t="s">
        <v>614</v>
      </c>
    </row>
    <row r="52" spans="1:12" s="32" customFormat="1" ht="8.25" customHeight="1">
      <c r="A52" s="235" t="s">
        <v>273</v>
      </c>
      <c r="B52" s="217"/>
      <c r="C52" s="218">
        <v>7</v>
      </c>
      <c r="D52" s="218">
        <v>2</v>
      </c>
      <c r="E52" s="218">
        <v>5</v>
      </c>
      <c r="F52" s="218">
        <v>1</v>
      </c>
      <c r="G52" s="218">
        <v>1</v>
      </c>
      <c r="H52" s="218">
        <v>3</v>
      </c>
      <c r="I52" s="218">
        <v>2</v>
      </c>
      <c r="J52" s="219" t="s">
        <v>614</v>
      </c>
      <c r="K52" s="219">
        <v>1</v>
      </c>
      <c r="L52" s="219">
        <v>6</v>
      </c>
    </row>
    <row r="53" spans="1:12" s="32" customFormat="1" ht="8.25" customHeight="1">
      <c r="A53" s="235" t="s">
        <v>274</v>
      </c>
      <c r="B53" s="217"/>
      <c r="C53" s="218">
        <v>1</v>
      </c>
      <c r="D53" s="218">
        <v>1</v>
      </c>
      <c r="E53" s="218" t="s">
        <v>614</v>
      </c>
      <c r="F53" s="218" t="s">
        <v>614</v>
      </c>
      <c r="G53" s="218" t="s">
        <v>614</v>
      </c>
      <c r="H53" s="218">
        <v>1</v>
      </c>
      <c r="I53" s="218" t="s">
        <v>614</v>
      </c>
      <c r="J53" s="219" t="s">
        <v>614</v>
      </c>
      <c r="K53" s="219">
        <v>1</v>
      </c>
      <c r="L53" s="219" t="s">
        <v>614</v>
      </c>
    </row>
    <row r="54" spans="1:12" s="32" customFormat="1" ht="8.25" customHeight="1">
      <c r="A54" s="235" t="s">
        <v>288</v>
      </c>
      <c r="B54" s="217"/>
      <c r="C54" s="218" t="s">
        <v>614</v>
      </c>
      <c r="D54" s="218" t="s">
        <v>614</v>
      </c>
      <c r="E54" s="218" t="s">
        <v>614</v>
      </c>
      <c r="F54" s="218" t="s">
        <v>614</v>
      </c>
      <c r="G54" s="218" t="s">
        <v>614</v>
      </c>
      <c r="H54" s="218" t="s">
        <v>614</v>
      </c>
      <c r="I54" s="218" t="s">
        <v>614</v>
      </c>
      <c r="J54" s="219" t="s">
        <v>614</v>
      </c>
      <c r="K54" s="219" t="s">
        <v>614</v>
      </c>
      <c r="L54" s="219" t="s">
        <v>614</v>
      </c>
    </row>
    <row r="55" spans="1:12" s="32" customFormat="1" ht="8.25" customHeight="1">
      <c r="A55" s="235" t="s">
        <v>275</v>
      </c>
      <c r="B55" s="217"/>
      <c r="C55" s="218">
        <v>1</v>
      </c>
      <c r="D55" s="218">
        <v>1</v>
      </c>
      <c r="E55" s="218" t="s">
        <v>614</v>
      </c>
      <c r="F55" s="218">
        <v>1</v>
      </c>
      <c r="G55" s="218" t="s">
        <v>614</v>
      </c>
      <c r="H55" s="218" t="s">
        <v>614</v>
      </c>
      <c r="I55" s="218" t="s">
        <v>614</v>
      </c>
      <c r="J55" s="219" t="s">
        <v>614</v>
      </c>
      <c r="K55" s="219" t="s">
        <v>614</v>
      </c>
      <c r="L55" s="219">
        <v>1</v>
      </c>
    </row>
    <row r="56" spans="1:12" s="32" customFormat="1" ht="8.25" customHeight="1">
      <c r="A56" s="235" t="s">
        <v>276</v>
      </c>
      <c r="B56" s="217"/>
      <c r="C56" s="218">
        <v>4</v>
      </c>
      <c r="D56" s="218">
        <v>3</v>
      </c>
      <c r="E56" s="218">
        <v>1</v>
      </c>
      <c r="F56" s="218" t="s">
        <v>614</v>
      </c>
      <c r="G56" s="218">
        <v>2</v>
      </c>
      <c r="H56" s="218">
        <v>1</v>
      </c>
      <c r="I56" s="218">
        <v>1</v>
      </c>
      <c r="J56" s="219" t="s">
        <v>614</v>
      </c>
      <c r="K56" s="219">
        <v>2</v>
      </c>
      <c r="L56" s="219">
        <v>2</v>
      </c>
    </row>
    <row r="57" spans="1:12" s="32" customFormat="1" ht="8.25" customHeight="1">
      <c r="A57" s="242" t="s">
        <v>11</v>
      </c>
      <c r="B57" s="217"/>
      <c r="C57" s="240">
        <v>16</v>
      </c>
      <c r="D57" s="240">
        <v>9</v>
      </c>
      <c r="E57" s="240">
        <v>7</v>
      </c>
      <c r="F57" s="240">
        <v>3</v>
      </c>
      <c r="G57" s="240">
        <v>4</v>
      </c>
      <c r="H57" s="240">
        <v>5</v>
      </c>
      <c r="I57" s="240">
        <v>4</v>
      </c>
      <c r="J57" s="231">
        <v>1</v>
      </c>
      <c r="K57" s="231">
        <v>6</v>
      </c>
      <c r="L57" s="231">
        <v>9</v>
      </c>
    </row>
    <row r="58" spans="1:2" s="32" customFormat="1" ht="8.25" customHeight="1">
      <c r="A58" s="241" t="s">
        <v>235</v>
      </c>
      <c r="B58" s="217"/>
    </row>
    <row r="59" spans="1:12" s="32" customFormat="1" ht="8.25" customHeight="1">
      <c r="A59" s="237" t="s">
        <v>256</v>
      </c>
      <c r="B59" s="217"/>
      <c r="C59" s="218">
        <v>4</v>
      </c>
      <c r="D59" s="218">
        <v>4</v>
      </c>
      <c r="E59" s="218" t="s">
        <v>614</v>
      </c>
      <c r="F59" s="218">
        <v>1</v>
      </c>
      <c r="G59" s="218">
        <v>3</v>
      </c>
      <c r="H59" s="218" t="s">
        <v>614</v>
      </c>
      <c r="I59" s="218" t="s">
        <v>614</v>
      </c>
      <c r="J59" s="219">
        <v>1</v>
      </c>
      <c r="K59" s="219" t="s">
        <v>614</v>
      </c>
      <c r="L59" s="219">
        <v>3</v>
      </c>
    </row>
    <row r="60" spans="1:12" s="32" customFormat="1" ht="8.25" customHeight="1">
      <c r="A60" s="244" t="s">
        <v>238</v>
      </c>
      <c r="B60" s="217"/>
      <c r="C60" s="218" t="s">
        <v>464</v>
      </c>
      <c r="D60" s="218" t="s">
        <v>464</v>
      </c>
      <c r="E60" s="218" t="s">
        <v>464</v>
      </c>
      <c r="F60" s="218" t="s">
        <v>464</v>
      </c>
      <c r="G60" s="218" t="s">
        <v>464</v>
      </c>
      <c r="H60" s="218" t="s">
        <v>464</v>
      </c>
      <c r="I60" s="218" t="s">
        <v>464</v>
      </c>
      <c r="J60" s="219" t="s">
        <v>464</v>
      </c>
      <c r="K60" s="219" t="s">
        <v>464</v>
      </c>
      <c r="L60" s="219" t="s">
        <v>464</v>
      </c>
    </row>
    <row r="61" spans="1:12" s="32" customFormat="1" ht="8.25" customHeight="1">
      <c r="A61" s="246" t="s">
        <v>277</v>
      </c>
      <c r="B61" s="217"/>
      <c r="C61" s="218" t="s">
        <v>614</v>
      </c>
      <c r="D61" s="218" t="s">
        <v>614</v>
      </c>
      <c r="E61" s="218" t="s">
        <v>614</v>
      </c>
      <c r="F61" s="218" t="s">
        <v>614</v>
      </c>
      <c r="G61" s="218" t="s">
        <v>614</v>
      </c>
      <c r="H61" s="218" t="s">
        <v>614</v>
      </c>
      <c r="I61" s="218" t="s">
        <v>614</v>
      </c>
      <c r="J61" s="219" t="s">
        <v>614</v>
      </c>
      <c r="K61" s="219" t="s">
        <v>614</v>
      </c>
      <c r="L61" s="219" t="s">
        <v>614</v>
      </c>
    </row>
    <row r="62" spans="1:12" s="32" customFormat="1" ht="8.25" customHeight="1">
      <c r="A62" s="246" t="s">
        <v>278</v>
      </c>
      <c r="B62" s="217"/>
      <c r="C62" s="218">
        <v>2</v>
      </c>
      <c r="D62" s="218" t="s">
        <v>614</v>
      </c>
      <c r="E62" s="218">
        <v>2</v>
      </c>
      <c r="F62" s="218" t="s">
        <v>614</v>
      </c>
      <c r="G62" s="218" t="s">
        <v>614</v>
      </c>
      <c r="H62" s="218" t="s">
        <v>614</v>
      </c>
      <c r="I62" s="218">
        <v>2</v>
      </c>
      <c r="J62" s="219" t="s">
        <v>614</v>
      </c>
      <c r="K62" s="219">
        <v>2</v>
      </c>
      <c r="L62" s="219" t="s">
        <v>614</v>
      </c>
    </row>
    <row r="63" spans="1:12" s="32" customFormat="1" ht="8.25" customHeight="1">
      <c r="A63" s="246" t="s">
        <v>279</v>
      </c>
      <c r="B63" s="217"/>
      <c r="C63" s="218">
        <v>2</v>
      </c>
      <c r="D63" s="218">
        <v>2</v>
      </c>
      <c r="E63" s="218" t="s">
        <v>614</v>
      </c>
      <c r="F63" s="218" t="s">
        <v>614</v>
      </c>
      <c r="G63" s="218" t="s">
        <v>614</v>
      </c>
      <c r="H63" s="218">
        <v>1</v>
      </c>
      <c r="I63" s="218">
        <v>1</v>
      </c>
      <c r="J63" s="219" t="s">
        <v>614</v>
      </c>
      <c r="K63" s="219">
        <v>1</v>
      </c>
      <c r="L63" s="219">
        <v>1</v>
      </c>
    </row>
    <row r="64" spans="1:12" s="32" customFormat="1" ht="8.25" customHeight="1">
      <c r="A64" s="246" t="s">
        <v>280</v>
      </c>
      <c r="B64" s="217"/>
      <c r="C64" s="218" t="s">
        <v>614</v>
      </c>
      <c r="D64" s="218" t="s">
        <v>614</v>
      </c>
      <c r="E64" s="218" t="s">
        <v>614</v>
      </c>
      <c r="F64" s="218" t="s">
        <v>614</v>
      </c>
      <c r="G64" s="218" t="s">
        <v>614</v>
      </c>
      <c r="H64" s="218" t="s">
        <v>614</v>
      </c>
      <c r="I64" s="218" t="s">
        <v>614</v>
      </c>
      <c r="J64" s="219" t="s">
        <v>614</v>
      </c>
      <c r="K64" s="219" t="s">
        <v>614</v>
      </c>
      <c r="L64" s="219" t="s">
        <v>614</v>
      </c>
    </row>
    <row r="65" spans="1:12" s="32" customFormat="1" ht="8.25" customHeight="1">
      <c r="A65" s="246" t="s">
        <v>281</v>
      </c>
      <c r="B65" s="217"/>
      <c r="C65" s="218" t="s">
        <v>614</v>
      </c>
      <c r="D65" s="218" t="s">
        <v>614</v>
      </c>
      <c r="E65" s="218" t="s">
        <v>614</v>
      </c>
      <c r="F65" s="218" t="s">
        <v>614</v>
      </c>
      <c r="G65" s="218" t="s">
        <v>614</v>
      </c>
      <c r="H65" s="218" t="s">
        <v>614</v>
      </c>
      <c r="I65" s="218" t="s">
        <v>614</v>
      </c>
      <c r="J65" s="219" t="s">
        <v>614</v>
      </c>
      <c r="K65" s="219" t="s">
        <v>614</v>
      </c>
      <c r="L65" s="219" t="s">
        <v>614</v>
      </c>
    </row>
    <row r="66" spans="1:12" s="32" customFormat="1" ht="8.25" customHeight="1">
      <c r="A66" s="246" t="s">
        <v>282</v>
      </c>
      <c r="B66" s="217"/>
      <c r="C66" s="218">
        <v>3</v>
      </c>
      <c r="D66" s="218">
        <v>3</v>
      </c>
      <c r="E66" s="218" t="s">
        <v>614</v>
      </c>
      <c r="F66" s="218" t="s">
        <v>614</v>
      </c>
      <c r="G66" s="218" t="s">
        <v>614</v>
      </c>
      <c r="H66" s="218" t="s">
        <v>614</v>
      </c>
      <c r="I66" s="218">
        <v>3</v>
      </c>
      <c r="J66" s="219" t="s">
        <v>614</v>
      </c>
      <c r="K66" s="219">
        <v>3</v>
      </c>
      <c r="L66" s="219" t="s">
        <v>614</v>
      </c>
    </row>
    <row r="67" spans="1:12" s="32" customFormat="1" ht="8.25" customHeight="1">
      <c r="A67" s="246" t="s">
        <v>283</v>
      </c>
      <c r="B67" s="217"/>
      <c r="C67" s="218" t="s">
        <v>614</v>
      </c>
      <c r="D67" s="218" t="s">
        <v>614</v>
      </c>
      <c r="E67" s="218" t="s">
        <v>614</v>
      </c>
      <c r="F67" s="218" t="s">
        <v>614</v>
      </c>
      <c r="G67" s="218" t="s">
        <v>614</v>
      </c>
      <c r="H67" s="218" t="s">
        <v>614</v>
      </c>
      <c r="I67" s="218" t="s">
        <v>614</v>
      </c>
      <c r="J67" s="219" t="s">
        <v>614</v>
      </c>
      <c r="K67" s="219" t="s">
        <v>614</v>
      </c>
      <c r="L67" s="219" t="s">
        <v>614</v>
      </c>
    </row>
    <row r="68" spans="1:12" s="32" customFormat="1" ht="8.25" customHeight="1">
      <c r="A68" s="246" t="s">
        <v>284</v>
      </c>
      <c r="B68" s="217"/>
      <c r="C68" s="218">
        <v>12</v>
      </c>
      <c r="D68" s="218">
        <v>5</v>
      </c>
      <c r="E68" s="218">
        <v>7</v>
      </c>
      <c r="F68" s="218">
        <v>1</v>
      </c>
      <c r="G68" s="218">
        <v>3</v>
      </c>
      <c r="H68" s="218">
        <v>1</v>
      </c>
      <c r="I68" s="218">
        <v>7</v>
      </c>
      <c r="J68" s="219" t="s">
        <v>614</v>
      </c>
      <c r="K68" s="219">
        <v>7</v>
      </c>
      <c r="L68" s="219">
        <v>5</v>
      </c>
    </row>
    <row r="69" spans="1:12" s="32" customFormat="1" ht="8.25" customHeight="1">
      <c r="A69" s="246" t="s">
        <v>285</v>
      </c>
      <c r="B69" s="217"/>
      <c r="C69" s="218">
        <v>4</v>
      </c>
      <c r="D69" s="218">
        <v>4</v>
      </c>
      <c r="E69" s="218" t="s">
        <v>614</v>
      </c>
      <c r="F69" s="218">
        <v>1</v>
      </c>
      <c r="G69" s="218" t="s">
        <v>614</v>
      </c>
      <c r="H69" s="218">
        <v>1</v>
      </c>
      <c r="I69" s="218">
        <v>2</v>
      </c>
      <c r="J69" s="219">
        <v>2</v>
      </c>
      <c r="K69" s="219" t="s">
        <v>614</v>
      </c>
      <c r="L69" s="219">
        <v>2</v>
      </c>
    </row>
    <row r="70" spans="1:12" s="32" customFormat="1" ht="8.25" customHeight="1">
      <c r="A70" s="246" t="s">
        <v>286</v>
      </c>
      <c r="B70" s="217"/>
      <c r="C70" s="218">
        <v>4</v>
      </c>
      <c r="D70" s="218">
        <v>1</v>
      </c>
      <c r="E70" s="218">
        <v>3</v>
      </c>
      <c r="F70" s="218" t="s">
        <v>614</v>
      </c>
      <c r="G70" s="218">
        <v>1</v>
      </c>
      <c r="H70" s="218">
        <v>1</v>
      </c>
      <c r="I70" s="218">
        <v>2</v>
      </c>
      <c r="J70" s="219">
        <v>1</v>
      </c>
      <c r="K70" s="219">
        <v>2</v>
      </c>
      <c r="L70" s="219">
        <v>1</v>
      </c>
    </row>
    <row r="71" spans="1:12" s="32" customFormat="1" ht="8.25" customHeight="1">
      <c r="A71" s="242" t="s">
        <v>11</v>
      </c>
      <c r="B71" s="217"/>
      <c r="C71" s="240">
        <f>SUM(C61:C70)</f>
        <v>27</v>
      </c>
      <c r="D71" s="240">
        <v>15</v>
      </c>
      <c r="E71" s="240">
        <v>12</v>
      </c>
      <c r="F71" s="240">
        <v>2</v>
      </c>
      <c r="G71" s="240">
        <v>4</v>
      </c>
      <c r="H71" s="240">
        <v>4</v>
      </c>
      <c r="I71" s="240">
        <v>17</v>
      </c>
      <c r="J71" s="231">
        <v>3</v>
      </c>
      <c r="K71" s="231">
        <v>15</v>
      </c>
      <c r="L71" s="231">
        <v>9</v>
      </c>
    </row>
    <row r="72" spans="1:12" s="32" customFormat="1" ht="8.25" customHeight="1">
      <c r="A72" s="241" t="s">
        <v>235</v>
      </c>
      <c r="B72" s="217"/>
      <c r="C72" s="218" t="s">
        <v>464</v>
      </c>
      <c r="D72" s="218" t="s">
        <v>464</v>
      </c>
      <c r="E72" s="218" t="s">
        <v>464</v>
      </c>
      <c r="F72" s="218" t="s">
        <v>464</v>
      </c>
      <c r="G72" s="218" t="s">
        <v>464</v>
      </c>
      <c r="H72" s="218" t="s">
        <v>464</v>
      </c>
      <c r="I72" s="218" t="s">
        <v>464</v>
      </c>
      <c r="J72" s="219" t="s">
        <v>464</v>
      </c>
      <c r="K72" s="219" t="s">
        <v>464</v>
      </c>
      <c r="L72" s="219" t="s">
        <v>464</v>
      </c>
    </row>
    <row r="73" spans="1:12" s="32" customFormat="1" ht="8.25" customHeight="1">
      <c r="A73" s="243" t="s">
        <v>305</v>
      </c>
      <c r="B73" s="217"/>
      <c r="C73" s="218">
        <v>8</v>
      </c>
      <c r="D73" s="218">
        <v>4</v>
      </c>
      <c r="E73" s="218">
        <v>4</v>
      </c>
      <c r="F73" s="218">
        <v>1</v>
      </c>
      <c r="G73" s="218">
        <v>3</v>
      </c>
      <c r="H73" s="218">
        <v>3</v>
      </c>
      <c r="I73" s="218">
        <v>1</v>
      </c>
      <c r="J73" s="219">
        <v>2</v>
      </c>
      <c r="K73" s="219" t="s">
        <v>614</v>
      </c>
      <c r="L73" s="219">
        <v>6</v>
      </c>
    </row>
    <row r="74" spans="1:12" s="32" customFormat="1" ht="8.25" customHeight="1">
      <c r="A74" s="247" t="s">
        <v>287</v>
      </c>
      <c r="B74" s="217"/>
      <c r="C74" s="218">
        <v>1</v>
      </c>
      <c r="D74" s="218">
        <v>1</v>
      </c>
      <c r="E74" s="218" t="s">
        <v>614</v>
      </c>
      <c r="F74" s="218" t="s">
        <v>614</v>
      </c>
      <c r="G74" s="218" t="s">
        <v>614</v>
      </c>
      <c r="H74" s="218" t="s">
        <v>614</v>
      </c>
      <c r="I74" s="218">
        <v>1</v>
      </c>
      <c r="J74" s="219" t="s">
        <v>614</v>
      </c>
      <c r="K74" s="219" t="s">
        <v>614</v>
      </c>
      <c r="L74" s="219">
        <v>1</v>
      </c>
    </row>
    <row r="75" spans="1:2" s="32" customFormat="1" ht="8.25" customHeight="1">
      <c r="A75" s="241" t="s">
        <v>235</v>
      </c>
      <c r="B75" s="217"/>
    </row>
    <row r="76" spans="1:12" s="32" customFormat="1" ht="8.25" customHeight="1">
      <c r="A76" s="243" t="s">
        <v>305</v>
      </c>
      <c r="B76" s="217"/>
      <c r="C76" s="218" t="s">
        <v>614</v>
      </c>
      <c r="D76" s="218" t="s">
        <v>614</v>
      </c>
      <c r="E76" s="218" t="s">
        <v>614</v>
      </c>
      <c r="F76" s="218" t="s">
        <v>614</v>
      </c>
      <c r="G76" s="218" t="s">
        <v>614</v>
      </c>
      <c r="H76" s="218" t="s">
        <v>614</v>
      </c>
      <c r="I76" s="218" t="s">
        <v>614</v>
      </c>
      <c r="J76" s="219" t="s">
        <v>614</v>
      </c>
      <c r="K76" s="219" t="s">
        <v>614</v>
      </c>
      <c r="L76" s="219" t="s">
        <v>614</v>
      </c>
    </row>
    <row r="77" spans="1:12" s="32" customFormat="1" ht="8.25" customHeight="1">
      <c r="A77" s="248" t="s">
        <v>91</v>
      </c>
      <c r="B77" s="239"/>
      <c r="C77" s="231">
        <v>553</v>
      </c>
      <c r="D77" s="231">
        <v>266</v>
      </c>
      <c r="E77" s="231">
        <v>287</v>
      </c>
      <c r="F77" s="231">
        <v>151</v>
      </c>
      <c r="G77" s="231">
        <v>76</v>
      </c>
      <c r="H77" s="231">
        <v>176</v>
      </c>
      <c r="I77" s="231">
        <v>150</v>
      </c>
      <c r="J77" s="231">
        <v>12</v>
      </c>
      <c r="K77" s="231">
        <v>386</v>
      </c>
      <c r="L77" s="231">
        <v>155</v>
      </c>
    </row>
    <row r="78" spans="1:2" s="32" customFormat="1" ht="8.25" customHeight="1">
      <c r="A78" s="241" t="s">
        <v>235</v>
      </c>
      <c r="B78" s="217"/>
    </row>
    <row r="79" spans="1:12" s="32" customFormat="1" ht="8.25" customHeight="1">
      <c r="A79" s="243" t="s">
        <v>305</v>
      </c>
      <c r="B79" s="229"/>
      <c r="C79" s="219">
        <v>28</v>
      </c>
      <c r="D79" s="219">
        <v>18</v>
      </c>
      <c r="E79" s="219">
        <v>10</v>
      </c>
      <c r="F79" s="219">
        <v>12</v>
      </c>
      <c r="G79" s="219">
        <v>10</v>
      </c>
      <c r="H79" s="219">
        <v>5</v>
      </c>
      <c r="I79" s="219">
        <v>1</v>
      </c>
      <c r="J79" s="219">
        <v>4</v>
      </c>
      <c r="K79" s="219" t="s">
        <v>614</v>
      </c>
      <c r="L79" s="219">
        <v>24</v>
      </c>
    </row>
    <row r="80" spans="1:12" ht="9.75" customHeight="1">
      <c r="A80" s="228"/>
      <c r="B80" s="249"/>
      <c r="C80" s="219" t="s">
        <v>464</v>
      </c>
      <c r="D80" s="219" t="s">
        <v>464</v>
      </c>
      <c r="E80" s="219" t="s">
        <v>464</v>
      </c>
      <c r="F80" s="219" t="s">
        <v>464</v>
      </c>
      <c r="G80" s="219" t="s">
        <v>464</v>
      </c>
      <c r="H80" s="219" t="s">
        <v>464</v>
      </c>
      <c r="I80" s="219" t="s">
        <v>464</v>
      </c>
      <c r="J80" s="219" t="s">
        <v>464</v>
      </c>
      <c r="K80" s="219" t="s">
        <v>464</v>
      </c>
      <c r="L80" s="219" t="s">
        <v>464</v>
      </c>
    </row>
    <row r="81" spans="1:12" ht="9.75" customHeight="1">
      <c r="A81" s="15"/>
      <c r="B81" s="22"/>
      <c r="C81" s="33" t="s">
        <v>464</v>
      </c>
      <c r="D81" s="33" t="s">
        <v>464</v>
      </c>
      <c r="E81" s="33" t="s">
        <v>464</v>
      </c>
      <c r="F81" s="33" t="s">
        <v>464</v>
      </c>
      <c r="G81" s="33" t="s">
        <v>464</v>
      </c>
      <c r="H81" s="33" t="s">
        <v>464</v>
      </c>
      <c r="I81" s="33" t="s">
        <v>464</v>
      </c>
      <c r="J81" s="33" t="s">
        <v>464</v>
      </c>
      <c r="K81" s="33" t="s">
        <v>464</v>
      </c>
      <c r="L81" s="33" t="s">
        <v>464</v>
      </c>
    </row>
    <row r="82" spans="1:2" ht="9.75" customHeight="1">
      <c r="A82" s="17"/>
      <c r="B82" s="22"/>
    </row>
    <row r="83" spans="1:12" ht="0.75" customHeight="1">
      <c r="A83" s="15"/>
      <c r="B83" s="22"/>
      <c r="C83" s="33" t="s">
        <v>464</v>
      </c>
      <c r="D83" s="33" t="s">
        <v>464</v>
      </c>
      <c r="E83" s="33" t="s">
        <v>464</v>
      </c>
      <c r="F83" s="33" t="s">
        <v>464</v>
      </c>
      <c r="G83" s="33" t="s">
        <v>464</v>
      </c>
      <c r="H83" s="33" t="s">
        <v>464</v>
      </c>
      <c r="I83" s="33" t="s">
        <v>464</v>
      </c>
      <c r="J83" s="33" t="s">
        <v>464</v>
      </c>
      <c r="K83" s="33" t="s">
        <v>464</v>
      </c>
      <c r="L83" s="33" t="s">
        <v>464</v>
      </c>
    </row>
    <row r="84" spans="1:12" ht="9.75" customHeight="1" hidden="1">
      <c r="A84" s="17"/>
      <c r="B84" s="22"/>
      <c r="C84" s="33" t="s">
        <v>464</v>
      </c>
      <c r="D84" s="33" t="s">
        <v>464</v>
      </c>
      <c r="E84" s="33" t="s">
        <v>464</v>
      </c>
      <c r="F84" s="33" t="s">
        <v>464</v>
      </c>
      <c r="G84" s="33" t="s">
        <v>464</v>
      </c>
      <c r="H84" s="33" t="s">
        <v>464</v>
      </c>
      <c r="I84" s="33" t="s">
        <v>464</v>
      </c>
      <c r="J84" s="33" t="s">
        <v>464</v>
      </c>
      <c r="K84" s="33" t="s">
        <v>464</v>
      </c>
      <c r="L84" s="33" t="s">
        <v>464</v>
      </c>
    </row>
    <row r="85" spans="1:12" ht="9.75" customHeight="1" hidden="1">
      <c r="A85" s="15"/>
      <c r="B85" s="22"/>
      <c r="C85" s="33" t="s">
        <v>614</v>
      </c>
      <c r="D85" s="33" t="s">
        <v>614</v>
      </c>
      <c r="E85" s="33" t="s">
        <v>614</v>
      </c>
      <c r="F85" s="33" t="s">
        <v>614</v>
      </c>
      <c r="G85" s="33" t="s">
        <v>614</v>
      </c>
      <c r="H85" s="33" t="s">
        <v>614</v>
      </c>
      <c r="I85" s="33" t="s">
        <v>614</v>
      </c>
      <c r="J85" s="33" t="s">
        <v>614</v>
      </c>
      <c r="K85" s="33" t="s">
        <v>614</v>
      </c>
      <c r="L85" s="33" t="s">
        <v>614</v>
      </c>
    </row>
    <row r="86" spans="1:12" ht="9.75" customHeight="1" hidden="1">
      <c r="A86" s="17"/>
      <c r="B86" s="22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9.75" customHeight="1" hidden="1">
      <c r="A87" s="15"/>
      <c r="B87" s="22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9.75" customHeight="1" hidden="1">
      <c r="A88" s="17"/>
      <c r="B88" s="22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9.75" customHeight="1" hidden="1">
      <c r="A89" s="1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9.75" customHeight="1" hidden="1">
      <c r="A90" s="1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</sheetData>
  <sheetProtection/>
  <mergeCells count="17">
    <mergeCell ref="A9:B12"/>
    <mergeCell ref="F9:I10"/>
    <mergeCell ref="A4:L4"/>
    <mergeCell ref="A5:L5"/>
    <mergeCell ref="C9:C12"/>
    <mergeCell ref="D9:D12"/>
    <mergeCell ref="A6:L6"/>
    <mergeCell ref="J9:L10"/>
    <mergeCell ref="H11:H12"/>
    <mergeCell ref="A7:L7"/>
    <mergeCell ref="F11:F12"/>
    <mergeCell ref="I11:I12"/>
    <mergeCell ref="J11:J12"/>
    <mergeCell ref="K11:K12"/>
    <mergeCell ref="L11:L12"/>
    <mergeCell ref="E9:E12"/>
    <mergeCell ref="G11:G12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L99"/>
  <sheetViews>
    <sheetView view="pageLayout" workbookViewId="0" topLeftCell="B1">
      <selection activeCell="L10" sqref="L10:L13"/>
    </sheetView>
  </sheetViews>
  <sheetFormatPr defaultColWidth="11.421875" defaultRowHeight="12" customHeight="1"/>
  <cols>
    <col min="1" max="1" width="0.2890625" style="2" hidden="1" customWidth="1"/>
    <col min="2" max="2" width="24.28125" style="2" customWidth="1"/>
    <col min="3" max="3" width="0.85546875" style="2" customWidth="1"/>
    <col min="4" max="9" width="6.28125" style="2" customWidth="1"/>
    <col min="10" max="10" width="6.421875" style="2" customWidth="1"/>
    <col min="11" max="12" width="6.28125" style="2" customWidth="1"/>
    <col min="13" max="16384" width="11.421875" style="2" customWidth="1"/>
  </cols>
  <sheetData>
    <row r="1" ht="1.5" customHeight="1"/>
    <row r="2" ht="7.5" customHeight="1" hidden="1"/>
    <row r="3" ht="3.75" customHeight="1"/>
    <row r="4" spans="1:12" s="14" customFormat="1" ht="9" customHeight="1">
      <c r="A4" s="142"/>
      <c r="B4" s="518" t="s">
        <v>444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</row>
    <row r="5" spans="1:12" s="14" customFormat="1" ht="9" customHeight="1">
      <c r="A5" s="518" t="s">
        <v>600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</row>
    <row r="6" spans="1:12" s="14" customFormat="1" ht="9" customHeight="1">
      <c r="A6" s="518" t="s">
        <v>21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12" s="14" customFormat="1" ht="9" customHeight="1">
      <c r="A7" s="518" t="s">
        <v>290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</row>
    <row r="8" spans="1:12" s="14" customFormat="1" ht="9" customHeight="1">
      <c r="A8" s="518" t="s">
        <v>22</v>
      </c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</row>
    <row r="9" spans="1:12" s="14" customFormat="1" ht="2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32" customFormat="1" ht="9" customHeight="1">
      <c r="A10" s="503" t="s">
        <v>463</v>
      </c>
      <c r="B10" s="514"/>
      <c r="C10" s="504"/>
      <c r="D10" s="498" t="s">
        <v>1</v>
      </c>
      <c r="E10" s="509" t="s">
        <v>453</v>
      </c>
      <c r="F10" s="503"/>
      <c r="G10" s="503"/>
      <c r="H10" s="510"/>
      <c r="I10" s="509" t="s">
        <v>242</v>
      </c>
      <c r="J10" s="503"/>
      <c r="K10" s="510"/>
      <c r="L10" s="522" t="s">
        <v>645</v>
      </c>
    </row>
    <row r="11" spans="1:12" s="32" customFormat="1" ht="18" customHeight="1">
      <c r="A11" s="505"/>
      <c r="B11" s="505"/>
      <c r="C11" s="506"/>
      <c r="D11" s="499"/>
      <c r="E11" s="511"/>
      <c r="F11" s="494"/>
      <c r="G11" s="494"/>
      <c r="H11" s="512"/>
      <c r="I11" s="511"/>
      <c r="J11" s="494"/>
      <c r="K11" s="512"/>
      <c r="L11" s="523"/>
    </row>
    <row r="12" spans="1:12" s="32" customFormat="1" ht="9" customHeight="1">
      <c r="A12" s="505"/>
      <c r="B12" s="505"/>
      <c r="C12" s="506"/>
      <c r="D12" s="499"/>
      <c r="E12" s="493" t="s">
        <v>18</v>
      </c>
      <c r="F12" s="525" t="s">
        <v>16</v>
      </c>
      <c r="G12" s="515" t="s">
        <v>17</v>
      </c>
      <c r="H12" s="497" t="s">
        <v>433</v>
      </c>
      <c r="I12" s="493" t="s">
        <v>2</v>
      </c>
      <c r="J12" s="497" t="s">
        <v>3</v>
      </c>
      <c r="K12" s="493" t="s">
        <v>37</v>
      </c>
      <c r="L12" s="523"/>
    </row>
    <row r="13" spans="1:12" s="32" customFormat="1" ht="13.5" customHeight="1">
      <c r="A13" s="507"/>
      <c r="B13" s="507"/>
      <c r="C13" s="508"/>
      <c r="D13" s="500"/>
      <c r="E13" s="494"/>
      <c r="F13" s="502"/>
      <c r="G13" s="516"/>
      <c r="H13" s="496"/>
      <c r="I13" s="494"/>
      <c r="J13" s="496"/>
      <c r="K13" s="494"/>
      <c r="L13" s="524"/>
    </row>
    <row r="14" spans="1:12" s="32" customFormat="1" ht="6.75" customHeight="1">
      <c r="A14" s="402"/>
      <c r="B14" s="402"/>
      <c r="C14" s="403"/>
      <c r="D14" s="402"/>
      <c r="E14" s="405"/>
      <c r="F14" s="404"/>
      <c r="G14" s="404"/>
      <c r="H14" s="405"/>
      <c r="I14" s="405"/>
      <c r="J14" s="405"/>
      <c r="K14" s="405"/>
      <c r="L14" s="668"/>
    </row>
    <row r="15" spans="1:12" s="32" customFormat="1" ht="7.5" customHeight="1">
      <c r="A15" s="526" t="s">
        <v>23</v>
      </c>
      <c r="B15" s="526"/>
      <c r="C15" s="217"/>
      <c r="D15" s="218">
        <v>362</v>
      </c>
      <c r="E15" s="218">
        <v>114</v>
      </c>
      <c r="F15" s="218">
        <v>49</v>
      </c>
      <c r="G15" s="218">
        <v>122</v>
      </c>
      <c r="H15" s="218">
        <v>77</v>
      </c>
      <c r="I15" s="219">
        <v>6</v>
      </c>
      <c r="J15" s="219">
        <v>252</v>
      </c>
      <c r="K15" s="219">
        <v>104</v>
      </c>
      <c r="L15" s="219">
        <v>19</v>
      </c>
    </row>
    <row r="16" spans="1:12" s="32" customFormat="1" ht="7.5" customHeight="1">
      <c r="A16" s="215"/>
      <c r="B16" s="220" t="s">
        <v>24</v>
      </c>
      <c r="C16" s="217"/>
      <c r="D16" s="218" t="s">
        <v>464</v>
      </c>
      <c r="E16" s="218" t="s">
        <v>464</v>
      </c>
      <c r="F16" s="218" t="s">
        <v>464</v>
      </c>
      <c r="G16" s="218" t="s">
        <v>464</v>
      </c>
      <c r="H16" s="218" t="s">
        <v>464</v>
      </c>
      <c r="I16" s="219" t="s">
        <v>464</v>
      </c>
      <c r="J16" s="219" t="s">
        <v>464</v>
      </c>
      <c r="K16" s="219" t="s">
        <v>464</v>
      </c>
      <c r="L16" s="219" t="s">
        <v>464</v>
      </c>
    </row>
    <row r="17" spans="1:12" s="32" customFormat="1" ht="7.5" customHeight="1">
      <c r="A17" s="215"/>
      <c r="B17" s="221" t="s">
        <v>25</v>
      </c>
      <c r="C17" s="222"/>
      <c r="D17" s="218" t="s">
        <v>464</v>
      </c>
      <c r="E17" s="218" t="s">
        <v>464</v>
      </c>
      <c r="F17" s="218" t="s">
        <v>464</v>
      </c>
      <c r="G17" s="218" t="s">
        <v>464</v>
      </c>
      <c r="H17" s="218" t="s">
        <v>464</v>
      </c>
      <c r="I17" s="219" t="s">
        <v>464</v>
      </c>
      <c r="J17" s="219" t="s">
        <v>464</v>
      </c>
      <c r="K17" s="219" t="s">
        <v>464</v>
      </c>
      <c r="L17" s="219" t="s">
        <v>464</v>
      </c>
    </row>
    <row r="18" spans="1:12" s="32" customFormat="1" ht="7.5" customHeight="1">
      <c r="A18" s="215"/>
      <c r="B18" s="223" t="s">
        <v>26</v>
      </c>
      <c r="C18" s="224"/>
      <c r="D18" s="218" t="s">
        <v>614</v>
      </c>
      <c r="E18" s="218" t="s">
        <v>614</v>
      </c>
      <c r="F18" s="218" t="s">
        <v>614</v>
      </c>
      <c r="G18" s="218" t="s">
        <v>614</v>
      </c>
      <c r="H18" s="218" t="s">
        <v>614</v>
      </c>
      <c r="I18" s="219" t="s">
        <v>614</v>
      </c>
      <c r="J18" s="219" t="s">
        <v>614</v>
      </c>
      <c r="K18" s="219" t="s">
        <v>614</v>
      </c>
      <c r="L18" s="219" t="s">
        <v>614</v>
      </c>
    </row>
    <row r="19" spans="1:12" s="32" customFormat="1" ht="7.5" customHeight="1">
      <c r="A19" s="215"/>
      <c r="B19" s="225" t="s">
        <v>27</v>
      </c>
      <c r="C19" s="222"/>
      <c r="D19" s="218" t="s">
        <v>464</v>
      </c>
      <c r="E19" s="218" t="s">
        <v>464</v>
      </c>
      <c r="F19" s="218" t="s">
        <v>464</v>
      </c>
      <c r="G19" s="218" t="s">
        <v>464</v>
      </c>
      <c r="H19" s="218" t="s">
        <v>464</v>
      </c>
      <c r="I19" s="219" t="s">
        <v>464</v>
      </c>
      <c r="J19" s="219" t="s">
        <v>464</v>
      </c>
      <c r="K19" s="219" t="s">
        <v>464</v>
      </c>
      <c r="L19" s="219" t="s">
        <v>464</v>
      </c>
    </row>
    <row r="20" spans="1:12" s="32" customFormat="1" ht="7.5" customHeight="1">
      <c r="A20" s="215"/>
      <c r="B20" s="226" t="s">
        <v>35</v>
      </c>
      <c r="C20" s="224"/>
      <c r="D20" s="218">
        <v>255</v>
      </c>
      <c r="E20" s="218">
        <v>40</v>
      </c>
      <c r="F20" s="218">
        <v>36</v>
      </c>
      <c r="G20" s="218">
        <v>111</v>
      </c>
      <c r="H20" s="218">
        <v>68</v>
      </c>
      <c r="I20" s="219" t="s">
        <v>614</v>
      </c>
      <c r="J20" s="219">
        <v>247</v>
      </c>
      <c r="K20" s="219">
        <v>8</v>
      </c>
      <c r="L20" s="219">
        <v>14</v>
      </c>
    </row>
    <row r="21" spans="1:12" s="32" customFormat="1" ht="7.5" customHeight="1">
      <c r="A21" s="215"/>
      <c r="B21" s="223" t="s">
        <v>638</v>
      </c>
      <c r="C21" s="224"/>
      <c r="D21" s="218">
        <v>4</v>
      </c>
      <c r="E21" s="218">
        <v>2</v>
      </c>
      <c r="F21" s="218" t="s">
        <v>614</v>
      </c>
      <c r="G21" s="218">
        <v>1</v>
      </c>
      <c r="H21" s="218">
        <v>1</v>
      </c>
      <c r="I21" s="219" t="s">
        <v>614</v>
      </c>
      <c r="J21" s="219">
        <v>2</v>
      </c>
      <c r="K21" s="219">
        <v>2</v>
      </c>
      <c r="L21" s="219" t="s">
        <v>614</v>
      </c>
    </row>
    <row r="22" spans="1:12" s="32" customFormat="1" ht="7.5" customHeight="1">
      <c r="A22" s="215"/>
      <c r="B22" s="223" t="s">
        <v>640</v>
      </c>
      <c r="C22" s="224"/>
      <c r="D22" s="218">
        <v>2</v>
      </c>
      <c r="E22" s="218">
        <v>2</v>
      </c>
      <c r="F22" s="218" t="s">
        <v>614</v>
      </c>
      <c r="G22" s="218" t="s">
        <v>614</v>
      </c>
      <c r="H22" s="218" t="s">
        <v>614</v>
      </c>
      <c r="I22" s="219" t="s">
        <v>614</v>
      </c>
      <c r="J22" s="219">
        <v>2</v>
      </c>
      <c r="K22" s="219" t="s">
        <v>614</v>
      </c>
      <c r="L22" s="219" t="s">
        <v>614</v>
      </c>
    </row>
    <row r="23" spans="1:12" s="32" customFormat="1" ht="7.5" customHeight="1">
      <c r="A23" s="215"/>
      <c r="B23" s="223" t="s">
        <v>639</v>
      </c>
      <c r="C23" s="224"/>
      <c r="D23" s="218">
        <v>4</v>
      </c>
      <c r="E23" s="218" t="s">
        <v>614</v>
      </c>
      <c r="F23" s="218">
        <v>1</v>
      </c>
      <c r="G23" s="218">
        <v>2</v>
      </c>
      <c r="H23" s="218">
        <v>1</v>
      </c>
      <c r="I23" s="219">
        <v>4</v>
      </c>
      <c r="J23" s="219" t="s">
        <v>614</v>
      </c>
      <c r="K23" s="219" t="s">
        <v>614</v>
      </c>
      <c r="L23" s="219" t="s">
        <v>614</v>
      </c>
    </row>
    <row r="24" spans="1:12" s="32" customFormat="1" ht="7.5" customHeight="1">
      <c r="A24" s="215"/>
      <c r="B24" s="223" t="s">
        <v>29</v>
      </c>
      <c r="C24" s="224"/>
      <c r="D24" s="218">
        <v>31</v>
      </c>
      <c r="E24" s="218">
        <v>11</v>
      </c>
      <c r="F24" s="218">
        <v>9</v>
      </c>
      <c r="G24" s="218">
        <v>5</v>
      </c>
      <c r="H24" s="218">
        <v>6</v>
      </c>
      <c r="I24" s="219">
        <v>2</v>
      </c>
      <c r="J24" s="219" t="s">
        <v>614</v>
      </c>
      <c r="K24" s="219">
        <v>29</v>
      </c>
      <c r="L24" s="219">
        <v>3</v>
      </c>
    </row>
    <row r="25" spans="1:12" s="32" customFormat="1" ht="7.5" customHeight="1">
      <c r="A25" s="215"/>
      <c r="B25" s="223" t="s">
        <v>30</v>
      </c>
      <c r="C25" s="224"/>
      <c r="D25" s="218">
        <v>8</v>
      </c>
      <c r="E25" s="218">
        <v>3</v>
      </c>
      <c r="F25" s="218">
        <v>2</v>
      </c>
      <c r="G25" s="218">
        <v>2</v>
      </c>
      <c r="H25" s="218">
        <v>1</v>
      </c>
      <c r="I25" s="219" t="s">
        <v>614</v>
      </c>
      <c r="J25" s="219" t="s">
        <v>614</v>
      </c>
      <c r="K25" s="219">
        <v>8</v>
      </c>
      <c r="L25" s="219" t="s">
        <v>614</v>
      </c>
    </row>
    <row r="26" spans="1:12" s="32" customFormat="1" ht="7.5" customHeight="1">
      <c r="A26" s="215"/>
      <c r="B26" s="223" t="s">
        <v>632</v>
      </c>
      <c r="C26" s="224"/>
      <c r="D26" s="218">
        <v>58</v>
      </c>
      <c r="E26" s="218">
        <v>56</v>
      </c>
      <c r="F26" s="218">
        <v>1</v>
      </c>
      <c r="G26" s="218">
        <v>1</v>
      </c>
      <c r="H26" s="218" t="s">
        <v>614</v>
      </c>
      <c r="I26" s="219" t="s">
        <v>614</v>
      </c>
      <c r="J26" s="219">
        <v>1</v>
      </c>
      <c r="K26" s="219">
        <v>57</v>
      </c>
      <c r="L26" s="219">
        <v>2</v>
      </c>
    </row>
    <row r="27" spans="1:12" s="32" customFormat="1" ht="7.5" customHeight="1">
      <c r="A27" s="215"/>
      <c r="B27" s="223" t="s">
        <v>32</v>
      </c>
      <c r="C27" s="224"/>
      <c r="D27" s="218" t="s">
        <v>614</v>
      </c>
      <c r="E27" s="218" t="s">
        <v>614</v>
      </c>
      <c r="F27" s="218" t="s">
        <v>614</v>
      </c>
      <c r="G27" s="218" t="s">
        <v>614</v>
      </c>
      <c r="H27" s="218" t="s">
        <v>614</v>
      </c>
      <c r="I27" s="219" t="s">
        <v>614</v>
      </c>
      <c r="J27" s="219" t="s">
        <v>614</v>
      </c>
      <c r="K27" s="219" t="s">
        <v>614</v>
      </c>
      <c r="L27" s="219" t="s">
        <v>614</v>
      </c>
    </row>
    <row r="28" spans="1:12" s="32" customFormat="1" ht="7.5" customHeight="1">
      <c r="A28" s="521" t="s">
        <v>33</v>
      </c>
      <c r="B28" s="521"/>
      <c r="C28" s="217"/>
      <c r="D28" s="218" t="s">
        <v>464</v>
      </c>
      <c r="E28" s="218" t="s">
        <v>464</v>
      </c>
      <c r="F28" s="218" t="s">
        <v>464</v>
      </c>
      <c r="G28" s="218" t="s">
        <v>464</v>
      </c>
      <c r="H28" s="218" t="s">
        <v>464</v>
      </c>
      <c r="I28" s="219" t="s">
        <v>464</v>
      </c>
      <c r="J28" s="219" t="s">
        <v>464</v>
      </c>
      <c r="K28" s="219" t="s">
        <v>464</v>
      </c>
      <c r="L28" s="219" t="s">
        <v>464</v>
      </c>
    </row>
    <row r="29" spans="1:12" s="32" customFormat="1" ht="7.5" customHeight="1">
      <c r="A29" s="215"/>
      <c r="B29" s="227" t="s">
        <v>34</v>
      </c>
      <c r="C29" s="217"/>
      <c r="D29" s="218">
        <v>13</v>
      </c>
      <c r="E29" s="218">
        <v>6</v>
      </c>
      <c r="F29" s="218">
        <v>7</v>
      </c>
      <c r="G29" s="218" t="s">
        <v>614</v>
      </c>
      <c r="H29" s="218" t="s">
        <v>614</v>
      </c>
      <c r="I29" s="219" t="s">
        <v>614</v>
      </c>
      <c r="J29" s="219" t="s">
        <v>614</v>
      </c>
      <c r="K29" s="219">
        <v>13</v>
      </c>
      <c r="L29" s="219" t="s">
        <v>614</v>
      </c>
    </row>
    <row r="30" spans="1:12" s="32" customFormat="1" ht="7.5" customHeight="1">
      <c r="A30" s="215"/>
      <c r="B30" s="220" t="s">
        <v>24</v>
      </c>
      <c r="C30" s="217"/>
      <c r="D30" s="218" t="s">
        <v>464</v>
      </c>
      <c r="E30" s="218" t="s">
        <v>464</v>
      </c>
      <c r="F30" s="218" t="s">
        <v>464</v>
      </c>
      <c r="G30" s="218" t="s">
        <v>464</v>
      </c>
      <c r="H30" s="218" t="s">
        <v>464</v>
      </c>
      <c r="I30" s="219" t="s">
        <v>464</v>
      </c>
      <c r="J30" s="219" t="s">
        <v>464</v>
      </c>
      <c r="K30" s="219" t="s">
        <v>464</v>
      </c>
      <c r="L30" s="219" t="s">
        <v>464</v>
      </c>
    </row>
    <row r="31" spans="1:12" s="32" customFormat="1" ht="7.5" customHeight="1">
      <c r="A31" s="215"/>
      <c r="B31" s="221" t="s">
        <v>25</v>
      </c>
      <c r="C31" s="222"/>
      <c r="D31" s="218" t="s">
        <v>464</v>
      </c>
      <c r="E31" s="218" t="s">
        <v>464</v>
      </c>
      <c r="F31" s="218" t="s">
        <v>464</v>
      </c>
      <c r="G31" s="218" t="s">
        <v>464</v>
      </c>
      <c r="H31" s="218" t="s">
        <v>464</v>
      </c>
      <c r="I31" s="219" t="s">
        <v>464</v>
      </c>
      <c r="J31" s="219" t="s">
        <v>464</v>
      </c>
      <c r="K31" s="219" t="s">
        <v>464</v>
      </c>
      <c r="L31" s="219" t="s">
        <v>464</v>
      </c>
    </row>
    <row r="32" spans="1:12" s="32" customFormat="1" ht="7.5" customHeight="1">
      <c r="A32" s="215"/>
      <c r="B32" s="226" t="s">
        <v>26</v>
      </c>
      <c r="C32" s="224"/>
      <c r="D32" s="218" t="s">
        <v>614</v>
      </c>
      <c r="E32" s="218" t="s">
        <v>614</v>
      </c>
      <c r="F32" s="218" t="s">
        <v>614</v>
      </c>
      <c r="G32" s="218" t="s">
        <v>614</v>
      </c>
      <c r="H32" s="218" t="s">
        <v>614</v>
      </c>
      <c r="I32" s="219" t="s">
        <v>614</v>
      </c>
      <c r="J32" s="219" t="s">
        <v>614</v>
      </c>
      <c r="K32" s="219" t="s">
        <v>614</v>
      </c>
      <c r="L32" s="219" t="s">
        <v>614</v>
      </c>
    </row>
    <row r="33" spans="1:12" s="32" customFormat="1" ht="7.5" customHeight="1">
      <c r="A33" s="215"/>
      <c r="B33" s="225" t="s">
        <v>27</v>
      </c>
      <c r="C33" s="222"/>
      <c r="D33" s="218" t="s">
        <v>464</v>
      </c>
      <c r="E33" s="218" t="s">
        <v>464</v>
      </c>
      <c r="F33" s="218" t="s">
        <v>464</v>
      </c>
      <c r="G33" s="218" t="s">
        <v>464</v>
      </c>
      <c r="H33" s="218" t="s">
        <v>464</v>
      </c>
      <c r="I33" s="219" t="s">
        <v>464</v>
      </c>
      <c r="J33" s="219" t="s">
        <v>464</v>
      </c>
      <c r="K33" s="219" t="s">
        <v>464</v>
      </c>
      <c r="L33" s="219" t="s">
        <v>464</v>
      </c>
    </row>
    <row r="34" spans="1:12" s="32" customFormat="1" ht="7.5" customHeight="1">
      <c r="A34" s="215"/>
      <c r="B34" s="226" t="s">
        <v>35</v>
      </c>
      <c r="C34" s="224"/>
      <c r="D34" s="218" t="s">
        <v>614</v>
      </c>
      <c r="E34" s="218" t="s">
        <v>614</v>
      </c>
      <c r="F34" s="218" t="s">
        <v>614</v>
      </c>
      <c r="G34" s="218" t="s">
        <v>614</v>
      </c>
      <c r="H34" s="218" t="s">
        <v>614</v>
      </c>
      <c r="I34" s="219" t="s">
        <v>614</v>
      </c>
      <c r="J34" s="219" t="s">
        <v>614</v>
      </c>
      <c r="K34" s="219" t="s">
        <v>614</v>
      </c>
      <c r="L34" s="219" t="s">
        <v>614</v>
      </c>
    </row>
    <row r="35" spans="1:12" s="32" customFormat="1" ht="7.5" customHeight="1">
      <c r="A35" s="215"/>
      <c r="B35" s="226" t="s">
        <v>638</v>
      </c>
      <c r="C35" s="224"/>
      <c r="D35" s="218" t="s">
        <v>614</v>
      </c>
      <c r="E35" s="218" t="s">
        <v>614</v>
      </c>
      <c r="F35" s="218" t="s">
        <v>614</v>
      </c>
      <c r="G35" s="218" t="s">
        <v>614</v>
      </c>
      <c r="H35" s="218" t="s">
        <v>614</v>
      </c>
      <c r="I35" s="219" t="s">
        <v>614</v>
      </c>
      <c r="J35" s="219" t="s">
        <v>614</v>
      </c>
      <c r="K35" s="219" t="s">
        <v>614</v>
      </c>
      <c r="L35" s="219" t="s">
        <v>614</v>
      </c>
    </row>
    <row r="36" spans="1:12" s="32" customFormat="1" ht="7.5" customHeight="1">
      <c r="A36" s="215"/>
      <c r="B36" s="226" t="s">
        <v>640</v>
      </c>
      <c r="C36" s="224"/>
      <c r="D36" s="218" t="s">
        <v>614</v>
      </c>
      <c r="E36" s="218" t="s">
        <v>614</v>
      </c>
      <c r="F36" s="218" t="s">
        <v>614</v>
      </c>
      <c r="G36" s="218" t="s">
        <v>614</v>
      </c>
      <c r="H36" s="218" t="s">
        <v>614</v>
      </c>
      <c r="I36" s="219" t="s">
        <v>614</v>
      </c>
      <c r="J36" s="219" t="s">
        <v>614</v>
      </c>
      <c r="K36" s="219" t="s">
        <v>614</v>
      </c>
      <c r="L36" s="219" t="s">
        <v>614</v>
      </c>
    </row>
    <row r="37" spans="1:12" s="32" customFormat="1" ht="7.5" customHeight="1">
      <c r="A37" s="215"/>
      <c r="B37" s="226" t="s">
        <v>639</v>
      </c>
      <c r="C37" s="224"/>
      <c r="D37" s="218" t="s">
        <v>614</v>
      </c>
      <c r="E37" s="218" t="s">
        <v>614</v>
      </c>
      <c r="F37" s="218" t="s">
        <v>614</v>
      </c>
      <c r="G37" s="218" t="s">
        <v>614</v>
      </c>
      <c r="H37" s="218" t="s">
        <v>614</v>
      </c>
      <c r="I37" s="219" t="s">
        <v>614</v>
      </c>
      <c r="J37" s="219" t="s">
        <v>614</v>
      </c>
      <c r="K37" s="219" t="s">
        <v>614</v>
      </c>
      <c r="L37" s="219" t="s">
        <v>614</v>
      </c>
    </row>
    <row r="38" spans="1:12" s="32" customFormat="1" ht="7.5" customHeight="1">
      <c r="A38" s="215"/>
      <c r="B38" s="226" t="s">
        <v>29</v>
      </c>
      <c r="C38" s="224"/>
      <c r="D38" s="218">
        <v>4</v>
      </c>
      <c r="E38" s="218">
        <v>1</v>
      </c>
      <c r="F38" s="218">
        <v>3</v>
      </c>
      <c r="G38" s="218" t="s">
        <v>614</v>
      </c>
      <c r="H38" s="218" t="s">
        <v>614</v>
      </c>
      <c r="I38" s="219" t="s">
        <v>614</v>
      </c>
      <c r="J38" s="219" t="s">
        <v>614</v>
      </c>
      <c r="K38" s="219">
        <v>4</v>
      </c>
      <c r="L38" s="219" t="s">
        <v>614</v>
      </c>
    </row>
    <row r="39" spans="1:12" s="32" customFormat="1" ht="7.5" customHeight="1">
      <c r="A39" s="215"/>
      <c r="B39" s="226" t="s">
        <v>30</v>
      </c>
      <c r="C39" s="224"/>
      <c r="D39" s="218">
        <v>3</v>
      </c>
      <c r="E39" s="218">
        <v>1</v>
      </c>
      <c r="F39" s="218">
        <v>2</v>
      </c>
      <c r="G39" s="218" t="s">
        <v>614</v>
      </c>
      <c r="H39" s="218" t="s">
        <v>614</v>
      </c>
      <c r="I39" s="219" t="s">
        <v>614</v>
      </c>
      <c r="J39" s="219" t="s">
        <v>614</v>
      </c>
      <c r="K39" s="219">
        <v>3</v>
      </c>
      <c r="L39" s="219" t="s">
        <v>614</v>
      </c>
    </row>
    <row r="40" spans="1:12" s="32" customFormat="1" ht="7.5" customHeight="1">
      <c r="A40" s="215"/>
      <c r="B40" s="226" t="s">
        <v>31</v>
      </c>
      <c r="C40" s="224"/>
      <c r="D40" s="218">
        <v>6</v>
      </c>
      <c r="E40" s="218">
        <v>4</v>
      </c>
      <c r="F40" s="218">
        <v>2</v>
      </c>
      <c r="G40" s="218" t="s">
        <v>614</v>
      </c>
      <c r="H40" s="218" t="s">
        <v>614</v>
      </c>
      <c r="I40" s="219" t="s">
        <v>614</v>
      </c>
      <c r="J40" s="219" t="s">
        <v>614</v>
      </c>
      <c r="K40" s="219">
        <v>6</v>
      </c>
      <c r="L40" s="219" t="s">
        <v>614</v>
      </c>
    </row>
    <row r="41" spans="1:12" s="32" customFormat="1" ht="7.5" customHeight="1">
      <c r="A41" s="215"/>
      <c r="B41" s="226" t="s">
        <v>32</v>
      </c>
      <c r="C41" s="224"/>
      <c r="D41" s="218" t="s">
        <v>614</v>
      </c>
      <c r="E41" s="218" t="s">
        <v>614</v>
      </c>
      <c r="F41" s="218" t="s">
        <v>614</v>
      </c>
      <c r="G41" s="218" t="s">
        <v>614</v>
      </c>
      <c r="H41" s="218" t="s">
        <v>614</v>
      </c>
      <c r="I41" s="219" t="s">
        <v>614</v>
      </c>
      <c r="J41" s="219" t="s">
        <v>614</v>
      </c>
      <c r="K41" s="219" t="s">
        <v>614</v>
      </c>
      <c r="L41" s="219" t="s">
        <v>614</v>
      </c>
    </row>
    <row r="42" spans="1:12" s="32" customFormat="1" ht="7.5" customHeight="1">
      <c r="A42" s="521" t="s">
        <v>582</v>
      </c>
      <c r="B42" s="521"/>
      <c r="C42" s="217"/>
      <c r="D42" s="218" t="s">
        <v>464</v>
      </c>
      <c r="E42" s="218" t="s">
        <v>464</v>
      </c>
      <c r="F42" s="218" t="s">
        <v>464</v>
      </c>
      <c r="G42" s="218" t="s">
        <v>464</v>
      </c>
      <c r="H42" s="218" t="s">
        <v>464</v>
      </c>
      <c r="I42" s="219" t="s">
        <v>464</v>
      </c>
      <c r="J42" s="219" t="s">
        <v>464</v>
      </c>
      <c r="K42" s="219" t="s">
        <v>464</v>
      </c>
      <c r="L42" s="219" t="s">
        <v>464</v>
      </c>
    </row>
    <row r="43" spans="1:12" s="32" customFormat="1" ht="7.5" customHeight="1">
      <c r="A43" s="215"/>
      <c r="B43" s="227" t="s">
        <v>34</v>
      </c>
      <c r="C43" s="217"/>
      <c r="D43" s="218">
        <v>4</v>
      </c>
      <c r="E43" s="218">
        <v>1</v>
      </c>
      <c r="F43" s="218">
        <v>1</v>
      </c>
      <c r="G43" s="218" t="s">
        <v>614</v>
      </c>
      <c r="H43" s="218">
        <v>2</v>
      </c>
      <c r="I43" s="219">
        <v>1</v>
      </c>
      <c r="J43" s="219" t="s">
        <v>614</v>
      </c>
      <c r="K43" s="219">
        <v>3</v>
      </c>
      <c r="L43" s="219" t="s">
        <v>614</v>
      </c>
    </row>
    <row r="44" spans="1:12" s="32" customFormat="1" ht="7.5" customHeight="1">
      <c r="A44" s="215"/>
      <c r="B44" s="220" t="s">
        <v>24</v>
      </c>
      <c r="C44" s="217"/>
      <c r="D44" s="218" t="s">
        <v>464</v>
      </c>
      <c r="E44" s="218" t="s">
        <v>464</v>
      </c>
      <c r="F44" s="218" t="s">
        <v>464</v>
      </c>
      <c r="G44" s="218" t="s">
        <v>464</v>
      </c>
      <c r="H44" s="218" t="s">
        <v>464</v>
      </c>
      <c r="I44" s="219" t="s">
        <v>464</v>
      </c>
      <c r="J44" s="219" t="s">
        <v>464</v>
      </c>
      <c r="K44" s="219" t="s">
        <v>464</v>
      </c>
      <c r="L44" s="219" t="s">
        <v>464</v>
      </c>
    </row>
    <row r="45" spans="1:12" s="32" customFormat="1" ht="7.5" customHeight="1">
      <c r="A45" s="215"/>
      <c r="B45" s="221" t="s">
        <v>25</v>
      </c>
      <c r="C45" s="217"/>
      <c r="D45" s="218" t="s">
        <v>464</v>
      </c>
      <c r="E45" s="218" t="s">
        <v>464</v>
      </c>
      <c r="F45" s="218" t="s">
        <v>464</v>
      </c>
      <c r="G45" s="218" t="s">
        <v>464</v>
      </c>
      <c r="H45" s="218" t="s">
        <v>464</v>
      </c>
      <c r="I45" s="219" t="s">
        <v>464</v>
      </c>
      <c r="J45" s="219" t="s">
        <v>464</v>
      </c>
      <c r="K45" s="219" t="s">
        <v>464</v>
      </c>
      <c r="L45" s="219" t="s">
        <v>464</v>
      </c>
    </row>
    <row r="46" spans="1:12" s="32" customFormat="1" ht="7.5" customHeight="1">
      <c r="A46" s="215"/>
      <c r="B46" s="226" t="s">
        <v>26</v>
      </c>
      <c r="C46" s="217"/>
      <c r="D46" s="218" t="s">
        <v>614</v>
      </c>
      <c r="E46" s="218" t="s">
        <v>614</v>
      </c>
      <c r="F46" s="218" t="s">
        <v>614</v>
      </c>
      <c r="G46" s="218" t="s">
        <v>614</v>
      </c>
      <c r="H46" s="218" t="s">
        <v>614</v>
      </c>
      <c r="I46" s="219" t="s">
        <v>614</v>
      </c>
      <c r="J46" s="219" t="s">
        <v>614</v>
      </c>
      <c r="K46" s="219" t="s">
        <v>614</v>
      </c>
      <c r="L46" s="219" t="s">
        <v>614</v>
      </c>
    </row>
    <row r="47" spans="1:12" s="32" customFormat="1" ht="7.5" customHeight="1">
      <c r="A47" s="215"/>
      <c r="B47" s="225" t="s">
        <v>27</v>
      </c>
      <c r="C47" s="217"/>
      <c r="D47" s="218" t="s">
        <v>464</v>
      </c>
      <c r="E47" s="218" t="s">
        <v>464</v>
      </c>
      <c r="F47" s="218" t="s">
        <v>464</v>
      </c>
      <c r="G47" s="218" t="s">
        <v>464</v>
      </c>
      <c r="H47" s="218" t="s">
        <v>464</v>
      </c>
      <c r="I47" s="219" t="s">
        <v>464</v>
      </c>
      <c r="J47" s="219" t="s">
        <v>464</v>
      </c>
      <c r="K47" s="219" t="s">
        <v>464</v>
      </c>
      <c r="L47" s="219" t="s">
        <v>464</v>
      </c>
    </row>
    <row r="48" spans="1:12" s="32" customFormat="1" ht="7.5" customHeight="1">
      <c r="A48" s="215"/>
      <c r="B48" s="226" t="s">
        <v>35</v>
      </c>
      <c r="C48" s="217"/>
      <c r="D48" s="218" t="s">
        <v>614</v>
      </c>
      <c r="E48" s="218" t="s">
        <v>614</v>
      </c>
      <c r="F48" s="218" t="s">
        <v>614</v>
      </c>
      <c r="G48" s="218" t="s">
        <v>614</v>
      </c>
      <c r="H48" s="218" t="s">
        <v>614</v>
      </c>
      <c r="I48" s="219" t="s">
        <v>614</v>
      </c>
      <c r="J48" s="219" t="s">
        <v>614</v>
      </c>
      <c r="K48" s="219" t="s">
        <v>614</v>
      </c>
      <c r="L48" s="219" t="s">
        <v>614</v>
      </c>
    </row>
    <row r="49" spans="1:12" s="32" customFormat="1" ht="7.5" customHeight="1">
      <c r="A49" s="215"/>
      <c r="B49" s="226" t="s">
        <v>638</v>
      </c>
      <c r="C49" s="217"/>
      <c r="D49" s="218" t="s">
        <v>614</v>
      </c>
      <c r="E49" s="218" t="s">
        <v>614</v>
      </c>
      <c r="F49" s="218" t="s">
        <v>614</v>
      </c>
      <c r="G49" s="218" t="s">
        <v>614</v>
      </c>
      <c r="H49" s="218" t="s">
        <v>614</v>
      </c>
      <c r="I49" s="219" t="s">
        <v>614</v>
      </c>
      <c r="J49" s="219" t="s">
        <v>614</v>
      </c>
      <c r="K49" s="219" t="s">
        <v>614</v>
      </c>
      <c r="L49" s="219" t="s">
        <v>614</v>
      </c>
    </row>
    <row r="50" spans="1:12" s="32" customFormat="1" ht="7.5" customHeight="1">
      <c r="A50" s="215"/>
      <c r="B50" s="226" t="s">
        <v>640</v>
      </c>
      <c r="C50" s="217"/>
      <c r="D50" s="218" t="s">
        <v>614</v>
      </c>
      <c r="E50" s="218" t="s">
        <v>614</v>
      </c>
      <c r="F50" s="218" t="s">
        <v>614</v>
      </c>
      <c r="G50" s="218" t="s">
        <v>614</v>
      </c>
      <c r="H50" s="218" t="s">
        <v>614</v>
      </c>
      <c r="I50" s="219" t="s">
        <v>614</v>
      </c>
      <c r="J50" s="219" t="s">
        <v>614</v>
      </c>
      <c r="K50" s="219" t="s">
        <v>614</v>
      </c>
      <c r="L50" s="219" t="s">
        <v>614</v>
      </c>
    </row>
    <row r="51" spans="1:12" s="32" customFormat="1" ht="7.5" customHeight="1">
      <c r="A51" s="215"/>
      <c r="B51" s="226" t="s">
        <v>639</v>
      </c>
      <c r="C51" s="217"/>
      <c r="D51" s="218">
        <v>1</v>
      </c>
      <c r="E51" s="218" t="s">
        <v>614</v>
      </c>
      <c r="F51" s="218" t="s">
        <v>614</v>
      </c>
      <c r="G51" s="218" t="s">
        <v>614</v>
      </c>
      <c r="H51" s="218">
        <v>1</v>
      </c>
      <c r="I51" s="219">
        <v>1</v>
      </c>
      <c r="J51" s="219" t="s">
        <v>614</v>
      </c>
      <c r="K51" s="219" t="s">
        <v>614</v>
      </c>
      <c r="L51" s="219" t="s">
        <v>614</v>
      </c>
    </row>
    <row r="52" spans="1:12" s="32" customFormat="1" ht="7.5" customHeight="1">
      <c r="A52" s="215"/>
      <c r="B52" s="226" t="s">
        <v>29</v>
      </c>
      <c r="C52" s="217"/>
      <c r="D52" s="218">
        <v>3</v>
      </c>
      <c r="E52" s="218">
        <v>1</v>
      </c>
      <c r="F52" s="218">
        <v>1</v>
      </c>
      <c r="G52" s="218" t="s">
        <v>614</v>
      </c>
      <c r="H52" s="218">
        <v>1</v>
      </c>
      <c r="I52" s="219" t="s">
        <v>614</v>
      </c>
      <c r="J52" s="219" t="s">
        <v>614</v>
      </c>
      <c r="K52" s="219">
        <v>3</v>
      </c>
      <c r="L52" s="219" t="s">
        <v>614</v>
      </c>
    </row>
    <row r="53" spans="1:12" s="32" customFormat="1" ht="7.5" customHeight="1">
      <c r="A53" s="215"/>
      <c r="B53" s="226" t="s">
        <v>30</v>
      </c>
      <c r="C53" s="217"/>
      <c r="D53" s="218" t="s">
        <v>614</v>
      </c>
      <c r="E53" s="218" t="s">
        <v>614</v>
      </c>
      <c r="F53" s="218" t="s">
        <v>614</v>
      </c>
      <c r="G53" s="218" t="s">
        <v>614</v>
      </c>
      <c r="H53" s="218" t="s">
        <v>614</v>
      </c>
      <c r="I53" s="219" t="s">
        <v>614</v>
      </c>
      <c r="J53" s="219" t="s">
        <v>614</v>
      </c>
      <c r="K53" s="219" t="s">
        <v>614</v>
      </c>
      <c r="L53" s="219" t="s">
        <v>614</v>
      </c>
    </row>
    <row r="54" spans="1:12" s="32" customFormat="1" ht="7.5" customHeight="1">
      <c r="A54" s="215"/>
      <c r="B54" s="226" t="s">
        <v>31</v>
      </c>
      <c r="C54" s="217"/>
      <c r="D54" s="218" t="s">
        <v>614</v>
      </c>
      <c r="E54" s="218" t="s">
        <v>614</v>
      </c>
      <c r="F54" s="218" t="s">
        <v>614</v>
      </c>
      <c r="G54" s="218" t="s">
        <v>614</v>
      </c>
      <c r="H54" s="218" t="s">
        <v>614</v>
      </c>
      <c r="I54" s="219" t="s">
        <v>614</v>
      </c>
      <c r="J54" s="219" t="s">
        <v>614</v>
      </c>
      <c r="K54" s="219" t="s">
        <v>614</v>
      </c>
      <c r="L54" s="219" t="s">
        <v>614</v>
      </c>
    </row>
    <row r="55" spans="1:12" s="32" customFormat="1" ht="7.5" customHeight="1">
      <c r="A55" s="215"/>
      <c r="B55" s="226" t="s">
        <v>32</v>
      </c>
      <c r="C55" s="217"/>
      <c r="D55" s="218" t="s">
        <v>614</v>
      </c>
      <c r="E55" s="218" t="s">
        <v>614</v>
      </c>
      <c r="F55" s="218" t="s">
        <v>614</v>
      </c>
      <c r="G55" s="218" t="s">
        <v>614</v>
      </c>
      <c r="H55" s="218" t="s">
        <v>614</v>
      </c>
      <c r="I55" s="219" t="s">
        <v>614</v>
      </c>
      <c r="J55" s="219" t="s">
        <v>614</v>
      </c>
      <c r="K55" s="219" t="s">
        <v>614</v>
      </c>
      <c r="L55" s="219" t="s">
        <v>614</v>
      </c>
    </row>
    <row r="56" spans="1:3" s="32" customFormat="1" ht="7.5" customHeight="1">
      <c r="A56" s="521" t="s">
        <v>176</v>
      </c>
      <c r="B56" s="521"/>
      <c r="C56" s="217"/>
    </row>
    <row r="57" spans="1:12" s="32" customFormat="1" ht="7.5" customHeight="1">
      <c r="A57" s="215"/>
      <c r="B57" s="227" t="s">
        <v>34</v>
      </c>
      <c r="C57" s="217"/>
      <c r="D57" s="32">
        <v>99</v>
      </c>
      <c r="E57" s="32">
        <v>3</v>
      </c>
      <c r="F57" s="32">
        <v>6</v>
      </c>
      <c r="G57" s="32">
        <v>32</v>
      </c>
      <c r="H57" s="32">
        <v>58</v>
      </c>
      <c r="I57" s="32">
        <v>1</v>
      </c>
      <c r="J57" s="32">
        <v>96</v>
      </c>
      <c r="K57" s="32">
        <v>2</v>
      </c>
      <c r="L57" s="32">
        <v>3</v>
      </c>
    </row>
    <row r="58" spans="1:12" s="32" customFormat="1" ht="7.5" customHeight="1">
      <c r="A58" s="215"/>
      <c r="B58" s="220" t="s">
        <v>24</v>
      </c>
      <c r="C58" s="217"/>
      <c r="D58" s="32" t="s">
        <v>464</v>
      </c>
      <c r="E58" s="32" t="s">
        <v>464</v>
      </c>
      <c r="F58" s="32" t="s">
        <v>464</v>
      </c>
      <c r="G58" s="32" t="s">
        <v>464</v>
      </c>
      <c r="H58" s="32" t="s">
        <v>464</v>
      </c>
      <c r="I58" s="385" t="s">
        <v>464</v>
      </c>
      <c r="J58" s="32" t="s">
        <v>464</v>
      </c>
      <c r="K58" s="32" t="s">
        <v>464</v>
      </c>
      <c r="L58" s="32" t="s">
        <v>464</v>
      </c>
    </row>
    <row r="59" spans="1:12" s="32" customFormat="1" ht="7.5" customHeight="1">
      <c r="A59" s="215"/>
      <c r="B59" s="221" t="s">
        <v>25</v>
      </c>
      <c r="C59" s="217"/>
      <c r="D59" s="218" t="s">
        <v>464</v>
      </c>
      <c r="E59" s="218" t="s">
        <v>464</v>
      </c>
      <c r="F59" s="218" t="s">
        <v>464</v>
      </c>
      <c r="G59" s="218" t="s">
        <v>464</v>
      </c>
      <c r="H59" s="218" t="s">
        <v>464</v>
      </c>
      <c r="I59" s="219" t="s">
        <v>464</v>
      </c>
      <c r="J59" s="219" t="s">
        <v>464</v>
      </c>
      <c r="K59" s="219" t="s">
        <v>464</v>
      </c>
      <c r="L59" s="219" t="s">
        <v>464</v>
      </c>
    </row>
    <row r="60" spans="1:12" s="32" customFormat="1" ht="7.5" customHeight="1">
      <c r="A60" s="215"/>
      <c r="B60" s="226" t="s">
        <v>26</v>
      </c>
      <c r="C60" s="217"/>
      <c r="D60" s="218" t="s">
        <v>614</v>
      </c>
      <c r="E60" s="218" t="s">
        <v>614</v>
      </c>
      <c r="F60" s="218" t="s">
        <v>614</v>
      </c>
      <c r="G60" s="218" t="s">
        <v>614</v>
      </c>
      <c r="H60" s="218" t="s">
        <v>614</v>
      </c>
      <c r="I60" s="219" t="s">
        <v>614</v>
      </c>
      <c r="J60" s="219" t="s">
        <v>614</v>
      </c>
      <c r="K60" s="219" t="s">
        <v>614</v>
      </c>
      <c r="L60" s="219" t="s">
        <v>614</v>
      </c>
    </row>
    <row r="61" spans="1:12" s="32" customFormat="1" ht="7.5" customHeight="1">
      <c r="A61" s="215"/>
      <c r="B61" s="225" t="s">
        <v>27</v>
      </c>
      <c r="C61" s="217"/>
      <c r="D61" s="218" t="s">
        <v>464</v>
      </c>
      <c r="E61" s="218" t="s">
        <v>464</v>
      </c>
      <c r="F61" s="218" t="s">
        <v>464</v>
      </c>
      <c r="G61" s="218" t="s">
        <v>464</v>
      </c>
      <c r="H61" s="218" t="s">
        <v>464</v>
      </c>
      <c r="I61" s="219" t="s">
        <v>464</v>
      </c>
      <c r="J61" s="219" t="s">
        <v>464</v>
      </c>
      <c r="K61" s="219" t="s">
        <v>464</v>
      </c>
      <c r="L61" s="219" t="s">
        <v>464</v>
      </c>
    </row>
    <row r="62" spans="1:12" s="32" customFormat="1" ht="7.5" customHeight="1">
      <c r="A62" s="215"/>
      <c r="B62" s="226" t="s">
        <v>35</v>
      </c>
      <c r="C62" s="217"/>
      <c r="D62" s="218">
        <v>96</v>
      </c>
      <c r="E62" s="218">
        <v>1</v>
      </c>
      <c r="F62" s="218">
        <v>6</v>
      </c>
      <c r="G62" s="218">
        <v>32</v>
      </c>
      <c r="H62" s="218">
        <v>57</v>
      </c>
      <c r="I62" s="219" t="s">
        <v>614</v>
      </c>
      <c r="J62" s="219">
        <v>96</v>
      </c>
      <c r="K62" s="219" t="s">
        <v>614</v>
      </c>
      <c r="L62" s="219">
        <v>3</v>
      </c>
    </row>
    <row r="63" spans="1:12" s="32" customFormat="1" ht="7.5" customHeight="1">
      <c r="A63" s="215"/>
      <c r="B63" s="226" t="s">
        <v>638</v>
      </c>
      <c r="C63" s="217"/>
      <c r="D63" s="218" t="s">
        <v>614</v>
      </c>
      <c r="E63" s="218" t="s">
        <v>614</v>
      </c>
      <c r="F63" s="218" t="s">
        <v>614</v>
      </c>
      <c r="G63" s="218" t="s">
        <v>614</v>
      </c>
      <c r="H63" s="218" t="s">
        <v>614</v>
      </c>
      <c r="I63" s="219" t="s">
        <v>614</v>
      </c>
      <c r="J63" s="219" t="s">
        <v>614</v>
      </c>
      <c r="K63" s="219" t="s">
        <v>614</v>
      </c>
      <c r="L63" s="219" t="s">
        <v>614</v>
      </c>
    </row>
    <row r="64" spans="1:12" s="32" customFormat="1" ht="7.5" customHeight="1">
      <c r="A64" s="215"/>
      <c r="B64" s="226" t="s">
        <v>640</v>
      </c>
      <c r="C64" s="217"/>
      <c r="D64" s="218">
        <v>1</v>
      </c>
      <c r="E64" s="218" t="s">
        <v>614</v>
      </c>
      <c r="F64" s="218" t="s">
        <v>614</v>
      </c>
      <c r="G64" s="218" t="s">
        <v>614</v>
      </c>
      <c r="H64" s="218">
        <v>1</v>
      </c>
      <c r="I64" s="219">
        <v>1</v>
      </c>
      <c r="J64" s="219" t="s">
        <v>614</v>
      </c>
      <c r="K64" s="219" t="s">
        <v>614</v>
      </c>
      <c r="L64" s="219" t="s">
        <v>614</v>
      </c>
    </row>
    <row r="65" spans="1:12" s="32" customFormat="1" ht="7.5" customHeight="1">
      <c r="A65" s="215"/>
      <c r="B65" s="226" t="s">
        <v>639</v>
      </c>
      <c r="C65" s="217"/>
      <c r="D65" s="218" t="s">
        <v>614</v>
      </c>
      <c r="E65" s="218" t="s">
        <v>614</v>
      </c>
      <c r="F65" s="218" t="s">
        <v>614</v>
      </c>
      <c r="G65" s="218" t="s">
        <v>614</v>
      </c>
      <c r="H65" s="218" t="s">
        <v>614</v>
      </c>
      <c r="I65" s="219" t="s">
        <v>614</v>
      </c>
      <c r="J65" s="219" t="s">
        <v>614</v>
      </c>
      <c r="K65" s="219" t="s">
        <v>614</v>
      </c>
      <c r="L65" s="219" t="s">
        <v>614</v>
      </c>
    </row>
    <row r="66" spans="1:12" s="32" customFormat="1" ht="7.5" customHeight="1">
      <c r="A66" s="215"/>
      <c r="B66" s="226" t="s">
        <v>29</v>
      </c>
      <c r="C66" s="217"/>
      <c r="D66" s="218" t="s">
        <v>614</v>
      </c>
      <c r="E66" s="218" t="s">
        <v>614</v>
      </c>
      <c r="F66" s="218" t="s">
        <v>614</v>
      </c>
      <c r="G66" s="218" t="s">
        <v>614</v>
      </c>
      <c r="H66" s="218" t="s">
        <v>614</v>
      </c>
      <c r="I66" s="219" t="s">
        <v>614</v>
      </c>
      <c r="J66" s="219" t="s">
        <v>614</v>
      </c>
      <c r="K66" s="219" t="s">
        <v>614</v>
      </c>
      <c r="L66" s="219" t="s">
        <v>614</v>
      </c>
    </row>
    <row r="67" spans="1:12" s="32" customFormat="1" ht="7.5" customHeight="1">
      <c r="A67" s="215"/>
      <c r="B67" s="226" t="s">
        <v>30</v>
      </c>
      <c r="C67" s="217"/>
      <c r="D67" s="218" t="s">
        <v>614</v>
      </c>
      <c r="E67" s="218" t="s">
        <v>614</v>
      </c>
      <c r="F67" s="218" t="s">
        <v>614</v>
      </c>
      <c r="G67" s="218" t="s">
        <v>614</v>
      </c>
      <c r="H67" s="218" t="s">
        <v>614</v>
      </c>
      <c r="I67" s="219" t="s">
        <v>614</v>
      </c>
      <c r="J67" s="219" t="s">
        <v>614</v>
      </c>
      <c r="K67" s="219" t="s">
        <v>614</v>
      </c>
      <c r="L67" s="219" t="s">
        <v>614</v>
      </c>
    </row>
    <row r="68" spans="1:12" s="32" customFormat="1" ht="7.5" customHeight="1">
      <c r="A68" s="215"/>
      <c r="B68" s="226" t="s">
        <v>31</v>
      </c>
      <c r="C68" s="217"/>
      <c r="D68" s="218">
        <v>2</v>
      </c>
      <c r="E68" s="218">
        <v>2</v>
      </c>
      <c r="F68" s="218" t="s">
        <v>614</v>
      </c>
      <c r="G68" s="218" t="s">
        <v>614</v>
      </c>
      <c r="H68" s="218" t="s">
        <v>614</v>
      </c>
      <c r="I68" s="219" t="s">
        <v>614</v>
      </c>
      <c r="J68" s="219" t="s">
        <v>614</v>
      </c>
      <c r="K68" s="219">
        <v>2</v>
      </c>
      <c r="L68" s="219" t="s">
        <v>614</v>
      </c>
    </row>
    <row r="69" spans="1:12" s="32" customFormat="1" ht="7.5" customHeight="1">
      <c r="A69" s="215"/>
      <c r="B69" s="226" t="s">
        <v>32</v>
      </c>
      <c r="C69" s="217"/>
      <c r="D69" s="218" t="s">
        <v>614</v>
      </c>
      <c r="E69" s="218" t="s">
        <v>614</v>
      </c>
      <c r="F69" s="218" t="s">
        <v>614</v>
      </c>
      <c r="G69" s="218" t="s">
        <v>614</v>
      </c>
      <c r="H69" s="218" t="s">
        <v>614</v>
      </c>
      <c r="I69" s="219" t="s">
        <v>614</v>
      </c>
      <c r="J69" s="219" t="s">
        <v>614</v>
      </c>
      <c r="K69" s="219" t="s">
        <v>614</v>
      </c>
      <c r="L69" s="219" t="s">
        <v>614</v>
      </c>
    </row>
    <row r="70" spans="1:12" s="32" customFormat="1" ht="7.5" customHeight="1">
      <c r="A70" s="520" t="s">
        <v>36</v>
      </c>
      <c r="B70" s="520"/>
      <c r="C70" s="217"/>
      <c r="D70" s="218">
        <v>75</v>
      </c>
      <c r="E70" s="218">
        <v>27</v>
      </c>
      <c r="F70" s="218">
        <v>13</v>
      </c>
      <c r="G70" s="218">
        <v>22</v>
      </c>
      <c r="H70" s="218">
        <v>13</v>
      </c>
      <c r="I70" s="219">
        <v>4</v>
      </c>
      <c r="J70" s="219">
        <v>38</v>
      </c>
      <c r="K70" s="219">
        <v>33</v>
      </c>
      <c r="L70" s="219">
        <v>1</v>
      </c>
    </row>
    <row r="71" spans="1:12" s="32" customFormat="1" ht="7.5" customHeight="1">
      <c r="A71" s="215"/>
      <c r="B71" s="220" t="s">
        <v>24</v>
      </c>
      <c r="C71" s="217"/>
      <c r="D71" s="218" t="s">
        <v>464</v>
      </c>
      <c r="E71" s="218" t="s">
        <v>464</v>
      </c>
      <c r="F71" s="218" t="s">
        <v>464</v>
      </c>
      <c r="G71" s="218" t="s">
        <v>464</v>
      </c>
      <c r="H71" s="218" t="s">
        <v>464</v>
      </c>
      <c r="I71" s="219" t="s">
        <v>464</v>
      </c>
      <c r="J71" s="219" t="s">
        <v>464</v>
      </c>
      <c r="K71" s="219" t="s">
        <v>464</v>
      </c>
      <c r="L71" s="219" t="s">
        <v>464</v>
      </c>
    </row>
    <row r="72" spans="1:12" s="32" customFormat="1" ht="7.5" customHeight="1">
      <c r="A72" s="215"/>
      <c r="B72" s="221" t="s">
        <v>25</v>
      </c>
      <c r="C72" s="217"/>
      <c r="D72" s="218" t="s">
        <v>464</v>
      </c>
      <c r="E72" s="218" t="s">
        <v>464</v>
      </c>
      <c r="F72" s="218" t="s">
        <v>464</v>
      </c>
      <c r="G72" s="218" t="s">
        <v>464</v>
      </c>
      <c r="H72" s="218" t="s">
        <v>464</v>
      </c>
      <c r="I72" s="219" t="s">
        <v>464</v>
      </c>
      <c r="J72" s="219" t="s">
        <v>464</v>
      </c>
      <c r="K72" s="219" t="s">
        <v>464</v>
      </c>
      <c r="L72" s="219" t="s">
        <v>464</v>
      </c>
    </row>
    <row r="73" spans="1:12" s="32" customFormat="1" ht="7.5" customHeight="1">
      <c r="A73" s="215"/>
      <c r="B73" s="226" t="s">
        <v>26</v>
      </c>
      <c r="C73" s="217"/>
      <c r="D73" s="218">
        <v>1</v>
      </c>
      <c r="E73" s="218">
        <v>1</v>
      </c>
      <c r="F73" s="218" t="s">
        <v>614</v>
      </c>
      <c r="G73" s="218" t="s">
        <v>614</v>
      </c>
      <c r="H73" s="218" t="s">
        <v>614</v>
      </c>
      <c r="I73" s="219" t="s">
        <v>614</v>
      </c>
      <c r="J73" s="219" t="s">
        <v>614</v>
      </c>
      <c r="K73" s="219">
        <v>1</v>
      </c>
      <c r="L73" s="219" t="s">
        <v>614</v>
      </c>
    </row>
    <row r="74" spans="1:12" s="32" customFormat="1" ht="7.5" customHeight="1">
      <c r="A74" s="215"/>
      <c r="B74" s="225" t="s">
        <v>27</v>
      </c>
      <c r="C74" s="229"/>
      <c r="D74" s="218" t="s">
        <v>464</v>
      </c>
      <c r="E74" s="218" t="s">
        <v>464</v>
      </c>
      <c r="F74" s="218" t="s">
        <v>464</v>
      </c>
      <c r="G74" s="218" t="s">
        <v>464</v>
      </c>
      <c r="H74" s="218" t="s">
        <v>464</v>
      </c>
      <c r="I74" s="219" t="s">
        <v>464</v>
      </c>
      <c r="J74" s="219" t="s">
        <v>464</v>
      </c>
      <c r="K74" s="219" t="s">
        <v>464</v>
      </c>
      <c r="L74" s="219" t="s">
        <v>464</v>
      </c>
    </row>
    <row r="75" spans="1:12" s="32" customFormat="1" ht="7.5" customHeight="1">
      <c r="A75" s="215"/>
      <c r="B75" s="226" t="s">
        <v>35</v>
      </c>
      <c r="C75" s="229"/>
      <c r="D75" s="218">
        <v>32</v>
      </c>
      <c r="E75" s="218">
        <v>8</v>
      </c>
      <c r="F75" s="218">
        <v>2</v>
      </c>
      <c r="G75" s="218">
        <v>12</v>
      </c>
      <c r="H75" s="218">
        <v>10</v>
      </c>
      <c r="I75" s="219">
        <v>1</v>
      </c>
      <c r="J75" s="219">
        <v>29</v>
      </c>
      <c r="K75" s="219">
        <v>2</v>
      </c>
      <c r="L75" s="219" t="s">
        <v>614</v>
      </c>
    </row>
    <row r="76" spans="1:12" s="32" customFormat="1" ht="7.5" customHeight="1">
      <c r="A76" s="215"/>
      <c r="B76" s="226" t="s">
        <v>638</v>
      </c>
      <c r="C76" s="229"/>
      <c r="D76" s="218">
        <v>5</v>
      </c>
      <c r="E76" s="218" t="s">
        <v>614</v>
      </c>
      <c r="F76" s="218">
        <v>2</v>
      </c>
      <c r="G76" s="218">
        <v>3</v>
      </c>
      <c r="H76" s="218" t="s">
        <v>614</v>
      </c>
      <c r="I76" s="219" t="s">
        <v>614</v>
      </c>
      <c r="J76" s="219">
        <v>4</v>
      </c>
      <c r="K76" s="219">
        <v>1</v>
      </c>
      <c r="L76" s="219" t="s">
        <v>614</v>
      </c>
    </row>
    <row r="77" spans="1:12" s="32" customFormat="1" ht="7.5" customHeight="1">
      <c r="A77" s="215"/>
      <c r="B77" s="226" t="s">
        <v>640</v>
      </c>
      <c r="C77" s="229"/>
      <c r="D77" s="219">
        <v>7</v>
      </c>
      <c r="E77" s="219">
        <v>5</v>
      </c>
      <c r="F77" s="219">
        <v>1</v>
      </c>
      <c r="G77" s="219">
        <v>1</v>
      </c>
      <c r="H77" s="219" t="s">
        <v>614</v>
      </c>
      <c r="I77" s="219">
        <v>1</v>
      </c>
      <c r="J77" s="219">
        <v>5</v>
      </c>
      <c r="K77" s="219">
        <v>1</v>
      </c>
      <c r="L77" s="219" t="s">
        <v>614</v>
      </c>
    </row>
    <row r="78" spans="1:12" s="32" customFormat="1" ht="7.5" customHeight="1">
      <c r="A78" s="215"/>
      <c r="B78" s="226" t="s">
        <v>639</v>
      </c>
      <c r="C78" s="229"/>
      <c r="D78" s="219">
        <v>3</v>
      </c>
      <c r="E78" s="219" t="s">
        <v>614</v>
      </c>
      <c r="F78" s="219" t="s">
        <v>614</v>
      </c>
      <c r="G78" s="219">
        <v>2</v>
      </c>
      <c r="H78" s="219">
        <v>1</v>
      </c>
      <c r="I78" s="219">
        <v>2</v>
      </c>
      <c r="J78" s="219" t="s">
        <v>614</v>
      </c>
      <c r="K78" s="219">
        <v>1</v>
      </c>
      <c r="L78" s="219">
        <v>1</v>
      </c>
    </row>
    <row r="79" spans="1:12" s="32" customFormat="1" ht="7.5" customHeight="1">
      <c r="A79" s="215"/>
      <c r="B79" s="226" t="s">
        <v>29</v>
      </c>
      <c r="C79" s="229"/>
      <c r="D79" s="219">
        <v>7</v>
      </c>
      <c r="E79" s="219" t="s">
        <v>614</v>
      </c>
      <c r="F79" s="219">
        <v>2</v>
      </c>
      <c r="G79" s="219">
        <v>4</v>
      </c>
      <c r="H79" s="219">
        <v>1</v>
      </c>
      <c r="I79" s="219" t="s">
        <v>614</v>
      </c>
      <c r="J79" s="219" t="s">
        <v>614</v>
      </c>
      <c r="K79" s="219">
        <v>7</v>
      </c>
      <c r="L79" s="219" t="s">
        <v>614</v>
      </c>
    </row>
    <row r="80" spans="1:12" s="32" customFormat="1" ht="7.5" customHeight="1">
      <c r="A80" s="215"/>
      <c r="B80" s="226" t="s">
        <v>30</v>
      </c>
      <c r="C80" s="229"/>
      <c r="D80" s="219">
        <v>11</v>
      </c>
      <c r="E80" s="219">
        <v>5</v>
      </c>
      <c r="F80" s="219">
        <v>6</v>
      </c>
      <c r="G80" s="219" t="s">
        <v>614</v>
      </c>
      <c r="H80" s="219" t="s">
        <v>614</v>
      </c>
      <c r="I80" s="219" t="s">
        <v>614</v>
      </c>
      <c r="J80" s="219" t="s">
        <v>614</v>
      </c>
      <c r="K80" s="219">
        <v>11</v>
      </c>
      <c r="L80" s="219" t="s">
        <v>614</v>
      </c>
    </row>
    <row r="81" spans="1:12" s="32" customFormat="1" ht="7.5" customHeight="1">
      <c r="A81" s="215"/>
      <c r="B81" s="226" t="s">
        <v>31</v>
      </c>
      <c r="C81" s="229"/>
      <c r="D81" s="219">
        <v>9</v>
      </c>
      <c r="E81" s="219">
        <v>8</v>
      </c>
      <c r="F81" s="219" t="s">
        <v>614</v>
      </c>
      <c r="G81" s="219" t="s">
        <v>614</v>
      </c>
      <c r="H81" s="219">
        <v>1</v>
      </c>
      <c r="I81" s="219" t="s">
        <v>614</v>
      </c>
      <c r="J81" s="219" t="s">
        <v>614</v>
      </c>
      <c r="K81" s="219">
        <v>9</v>
      </c>
      <c r="L81" s="219" t="s">
        <v>614</v>
      </c>
    </row>
    <row r="82" spans="1:12" s="32" customFormat="1" ht="7.5" customHeight="1">
      <c r="A82" s="215"/>
      <c r="B82" s="226" t="s">
        <v>32</v>
      </c>
      <c r="C82" s="229"/>
      <c r="D82" s="219" t="s">
        <v>614</v>
      </c>
      <c r="E82" s="219" t="s">
        <v>614</v>
      </c>
      <c r="F82" s="219" t="s">
        <v>614</v>
      </c>
      <c r="G82" s="219" t="s">
        <v>614</v>
      </c>
      <c r="H82" s="219" t="s">
        <v>614</v>
      </c>
      <c r="I82" s="219" t="s">
        <v>614</v>
      </c>
      <c r="J82" s="219" t="s">
        <v>614</v>
      </c>
      <c r="K82" s="219" t="s">
        <v>614</v>
      </c>
      <c r="L82" s="219" t="s">
        <v>614</v>
      </c>
    </row>
    <row r="83" spans="1:12" s="32" customFormat="1" ht="7.5" customHeight="1">
      <c r="A83" s="519" t="s">
        <v>1</v>
      </c>
      <c r="B83" s="519"/>
      <c r="C83" s="230"/>
      <c r="D83" s="231">
        <v>553</v>
      </c>
      <c r="E83" s="231">
        <v>151</v>
      </c>
      <c r="F83" s="231">
        <v>76</v>
      </c>
      <c r="G83" s="231">
        <v>176</v>
      </c>
      <c r="H83" s="231">
        <v>150</v>
      </c>
      <c r="I83" s="231">
        <v>12</v>
      </c>
      <c r="J83" s="231">
        <v>386</v>
      </c>
      <c r="K83" s="231">
        <v>155</v>
      </c>
      <c r="L83" s="231">
        <v>23</v>
      </c>
    </row>
    <row r="84" spans="1:12" s="32" customFormat="1" ht="3" customHeight="1">
      <c r="A84" s="215"/>
      <c r="B84" s="232"/>
      <c r="C84" s="229"/>
      <c r="D84" s="231" t="s">
        <v>464</v>
      </c>
      <c r="E84" s="231" t="s">
        <v>464</v>
      </c>
      <c r="F84" s="231" t="s">
        <v>464</v>
      </c>
      <c r="G84" s="231" t="s">
        <v>464</v>
      </c>
      <c r="H84" s="231" t="s">
        <v>464</v>
      </c>
      <c r="I84" s="231" t="s">
        <v>464</v>
      </c>
      <c r="J84" s="231" t="s">
        <v>464</v>
      </c>
      <c r="K84" s="231" t="s">
        <v>464</v>
      </c>
      <c r="L84" s="231" t="s">
        <v>464</v>
      </c>
    </row>
    <row r="85" spans="1:12" s="32" customFormat="1" ht="7.5" customHeight="1">
      <c r="A85" s="215"/>
      <c r="B85" s="220" t="s">
        <v>24</v>
      </c>
      <c r="C85" s="229"/>
      <c r="D85" s="231" t="s">
        <v>464</v>
      </c>
      <c r="E85" s="231" t="s">
        <v>464</v>
      </c>
      <c r="F85" s="231" t="s">
        <v>464</v>
      </c>
      <c r="G85" s="231" t="s">
        <v>464</v>
      </c>
      <c r="H85" s="231" t="s">
        <v>464</v>
      </c>
      <c r="I85" s="231" t="s">
        <v>464</v>
      </c>
      <c r="J85" s="231" t="s">
        <v>464</v>
      </c>
      <c r="K85" s="231" t="s">
        <v>464</v>
      </c>
      <c r="L85" s="231" t="s">
        <v>464</v>
      </c>
    </row>
    <row r="86" spans="1:3" s="32" customFormat="1" ht="7.5" customHeight="1">
      <c r="A86" s="215"/>
      <c r="B86" s="221" t="s">
        <v>25</v>
      </c>
      <c r="C86" s="229"/>
    </row>
    <row r="87" spans="1:12" s="32" customFormat="1" ht="7.5" customHeight="1">
      <c r="A87" s="215"/>
      <c r="B87" s="226" t="s">
        <v>26</v>
      </c>
      <c r="C87" s="229"/>
      <c r="D87" s="219">
        <v>1</v>
      </c>
      <c r="E87" s="219">
        <v>1</v>
      </c>
      <c r="F87" s="219" t="s">
        <v>614</v>
      </c>
      <c r="G87" s="219" t="s">
        <v>614</v>
      </c>
      <c r="H87" s="219" t="s">
        <v>614</v>
      </c>
      <c r="I87" s="219" t="s">
        <v>614</v>
      </c>
      <c r="J87" s="219" t="s">
        <v>614</v>
      </c>
      <c r="K87" s="219">
        <v>1</v>
      </c>
      <c r="L87" s="219" t="s">
        <v>614</v>
      </c>
    </row>
    <row r="88" spans="1:12" s="32" customFormat="1" ht="7.5" customHeight="1">
      <c r="A88" s="215"/>
      <c r="B88" s="225" t="s">
        <v>27</v>
      </c>
      <c r="C88" s="229"/>
      <c r="D88" s="32" t="s">
        <v>464</v>
      </c>
      <c r="E88" s="32" t="s">
        <v>464</v>
      </c>
      <c r="F88" s="32" t="s">
        <v>464</v>
      </c>
      <c r="G88" s="32" t="s">
        <v>464</v>
      </c>
      <c r="H88" s="32" t="s">
        <v>464</v>
      </c>
      <c r="I88" s="32" t="s">
        <v>464</v>
      </c>
      <c r="J88" s="32" t="s">
        <v>464</v>
      </c>
      <c r="K88" s="32" t="s">
        <v>464</v>
      </c>
      <c r="L88" s="32" t="s">
        <v>464</v>
      </c>
    </row>
    <row r="89" spans="1:12" s="32" customFormat="1" ht="7.5" customHeight="1">
      <c r="A89" s="215"/>
      <c r="B89" s="226" t="s">
        <v>35</v>
      </c>
      <c r="C89" s="229"/>
      <c r="D89" s="219">
        <v>383</v>
      </c>
      <c r="E89" s="219">
        <v>49</v>
      </c>
      <c r="F89" s="219">
        <v>44</v>
      </c>
      <c r="G89" s="219">
        <v>155</v>
      </c>
      <c r="H89" s="219">
        <v>135</v>
      </c>
      <c r="I89" s="219">
        <v>1</v>
      </c>
      <c r="J89" s="219">
        <v>372</v>
      </c>
      <c r="K89" s="219">
        <v>10</v>
      </c>
      <c r="L89" s="219">
        <v>17</v>
      </c>
    </row>
    <row r="90" spans="1:12" s="32" customFormat="1" ht="7.5" customHeight="1">
      <c r="A90" s="215"/>
      <c r="B90" s="226" t="s">
        <v>638</v>
      </c>
      <c r="C90" s="229"/>
      <c r="D90" s="32">
        <v>9</v>
      </c>
      <c r="E90" s="32">
        <v>2</v>
      </c>
      <c r="F90" s="32">
        <v>2</v>
      </c>
      <c r="G90" s="32">
        <v>4</v>
      </c>
      <c r="H90" s="32">
        <v>1</v>
      </c>
      <c r="I90" s="385" t="s">
        <v>614</v>
      </c>
      <c r="J90" s="32">
        <v>6</v>
      </c>
      <c r="K90" s="32">
        <v>3</v>
      </c>
      <c r="L90" s="385" t="s">
        <v>614</v>
      </c>
    </row>
    <row r="91" spans="1:12" s="32" customFormat="1" ht="7.5" customHeight="1">
      <c r="A91" s="215"/>
      <c r="B91" s="226" t="s">
        <v>640</v>
      </c>
      <c r="C91" s="229"/>
      <c r="D91" s="219">
        <v>10</v>
      </c>
      <c r="E91" s="219">
        <v>7</v>
      </c>
      <c r="F91" s="219">
        <v>1</v>
      </c>
      <c r="G91" s="219">
        <v>1</v>
      </c>
      <c r="H91" s="219">
        <v>1</v>
      </c>
      <c r="I91" s="219">
        <v>2</v>
      </c>
      <c r="J91" s="219">
        <v>7</v>
      </c>
      <c r="K91" s="219">
        <v>1</v>
      </c>
      <c r="L91" s="219" t="s">
        <v>614</v>
      </c>
    </row>
    <row r="92" spans="1:12" s="32" customFormat="1" ht="7.5" customHeight="1">
      <c r="A92" s="215"/>
      <c r="B92" s="226" t="s">
        <v>639</v>
      </c>
      <c r="C92" s="229"/>
      <c r="D92" s="219">
        <v>8</v>
      </c>
      <c r="E92" s="219" t="s">
        <v>614</v>
      </c>
      <c r="F92" s="219">
        <v>1</v>
      </c>
      <c r="G92" s="219">
        <v>4</v>
      </c>
      <c r="H92" s="219">
        <v>3</v>
      </c>
      <c r="I92" s="219">
        <v>7</v>
      </c>
      <c r="J92" s="219" t="s">
        <v>614</v>
      </c>
      <c r="K92" s="219">
        <v>1</v>
      </c>
      <c r="L92" s="219">
        <v>1</v>
      </c>
    </row>
    <row r="93" spans="1:12" s="32" customFormat="1" ht="7.5" customHeight="1">
      <c r="A93" s="215"/>
      <c r="B93" s="226" t="s">
        <v>29</v>
      </c>
      <c r="C93" s="229"/>
      <c r="D93" s="219">
        <v>45</v>
      </c>
      <c r="E93" s="219">
        <v>13</v>
      </c>
      <c r="F93" s="219">
        <v>15</v>
      </c>
      <c r="G93" s="219">
        <v>9</v>
      </c>
      <c r="H93" s="219">
        <v>8</v>
      </c>
      <c r="I93" s="219">
        <v>2</v>
      </c>
      <c r="J93" s="219" t="s">
        <v>614</v>
      </c>
      <c r="K93" s="219">
        <v>43</v>
      </c>
      <c r="L93" s="219">
        <v>3</v>
      </c>
    </row>
    <row r="94" spans="1:12" s="32" customFormat="1" ht="7.5" customHeight="1">
      <c r="A94" s="215"/>
      <c r="B94" s="226" t="s">
        <v>30</v>
      </c>
      <c r="C94" s="229"/>
      <c r="D94" s="219">
        <v>22</v>
      </c>
      <c r="E94" s="219">
        <v>9</v>
      </c>
      <c r="F94" s="219">
        <v>10</v>
      </c>
      <c r="G94" s="219">
        <v>2</v>
      </c>
      <c r="H94" s="219">
        <v>1</v>
      </c>
      <c r="I94" s="219" t="s">
        <v>614</v>
      </c>
      <c r="J94" s="219" t="s">
        <v>614</v>
      </c>
      <c r="K94" s="219">
        <v>22</v>
      </c>
      <c r="L94" s="219" t="s">
        <v>614</v>
      </c>
    </row>
    <row r="95" spans="1:12" s="32" customFormat="1" ht="7.5" customHeight="1">
      <c r="A95" s="215"/>
      <c r="B95" s="226" t="s">
        <v>31</v>
      </c>
      <c r="C95" s="229"/>
      <c r="D95" s="219">
        <v>75</v>
      </c>
      <c r="E95" s="219">
        <v>70</v>
      </c>
      <c r="F95" s="219">
        <v>3</v>
      </c>
      <c r="G95" s="219">
        <v>1</v>
      </c>
      <c r="H95" s="219">
        <v>1</v>
      </c>
      <c r="I95" s="219" t="s">
        <v>614</v>
      </c>
      <c r="J95" s="219">
        <v>1</v>
      </c>
      <c r="K95" s="219">
        <v>74</v>
      </c>
      <c r="L95" s="219">
        <v>2</v>
      </c>
    </row>
    <row r="96" spans="1:12" s="32" customFormat="1" ht="7.5" customHeight="1">
      <c r="A96" s="215"/>
      <c r="B96" s="226" t="s">
        <v>32</v>
      </c>
      <c r="C96" s="229"/>
      <c r="D96" s="219" t="s">
        <v>614</v>
      </c>
      <c r="E96" s="219" t="s">
        <v>614</v>
      </c>
      <c r="F96" s="219" t="s">
        <v>614</v>
      </c>
      <c r="G96" s="219" t="s">
        <v>614</v>
      </c>
      <c r="H96" s="219" t="s">
        <v>614</v>
      </c>
      <c r="I96" s="219" t="s">
        <v>614</v>
      </c>
      <c r="J96" s="219" t="s">
        <v>614</v>
      </c>
      <c r="K96" s="219" t="s">
        <v>614</v>
      </c>
      <c r="L96" s="219" t="s">
        <v>614</v>
      </c>
    </row>
    <row r="97" spans="1:12" s="32" customFormat="1" ht="5.25" customHeight="1">
      <c r="A97" s="216"/>
      <c r="B97" s="233" t="s">
        <v>177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</row>
    <row r="98" spans="1:12" s="32" customFormat="1" ht="7.5" customHeight="1">
      <c r="A98" s="216"/>
      <c r="B98" s="517" t="s">
        <v>439</v>
      </c>
      <c r="C98" s="517"/>
      <c r="D98" s="517"/>
      <c r="E98" s="517"/>
      <c r="F98" s="517"/>
      <c r="G98" s="517"/>
      <c r="H98" s="517"/>
      <c r="I98" s="517"/>
      <c r="J98" s="517"/>
      <c r="K98" s="517"/>
      <c r="L98" s="517"/>
    </row>
    <row r="99" spans="2:12" ht="8.25" customHeight="1">
      <c r="B99" s="517" t="s">
        <v>641</v>
      </c>
      <c r="C99" s="517"/>
      <c r="D99" s="517"/>
      <c r="E99" s="517"/>
      <c r="F99" s="517"/>
      <c r="G99" s="517"/>
      <c r="H99" s="517"/>
      <c r="I99" s="517"/>
      <c r="J99" s="517"/>
      <c r="K99" s="517"/>
      <c r="L99" s="517"/>
    </row>
  </sheetData>
  <sheetProtection/>
  <mergeCells count="25">
    <mergeCell ref="B99:L99"/>
    <mergeCell ref="A28:B28"/>
    <mergeCell ref="A42:B42"/>
    <mergeCell ref="F12:F13"/>
    <mergeCell ref="G12:G13"/>
    <mergeCell ref="A15:B15"/>
    <mergeCell ref="D10:D13"/>
    <mergeCell ref="E10:H11"/>
    <mergeCell ref="E12:E13"/>
    <mergeCell ref="A5:L5"/>
    <mergeCell ref="A6:L6"/>
    <mergeCell ref="A7:L7"/>
    <mergeCell ref="A8:L8"/>
    <mergeCell ref="H12:H13"/>
    <mergeCell ref="A10:C13"/>
    <mergeCell ref="B98:L98"/>
    <mergeCell ref="B4:L4"/>
    <mergeCell ref="A83:B83"/>
    <mergeCell ref="A70:B70"/>
    <mergeCell ref="A56:B56"/>
    <mergeCell ref="L10:L13"/>
    <mergeCell ref="I10:K11"/>
    <mergeCell ref="J12:J13"/>
    <mergeCell ref="K12:K13"/>
    <mergeCell ref="I12:I1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view="pageLayout" workbookViewId="0" topLeftCell="A4">
      <selection activeCell="F20" sqref="F20"/>
    </sheetView>
  </sheetViews>
  <sheetFormatPr defaultColWidth="11.421875" defaultRowHeight="12.75"/>
  <cols>
    <col min="1" max="1" width="29.140625" style="0" customWidth="1"/>
    <col min="2" max="2" width="1.28515625" style="0" customWidth="1"/>
    <col min="3" max="3" width="11.28125" style="0" customWidth="1"/>
    <col min="4" max="4" width="12.57421875" style="0" customWidth="1"/>
    <col min="5" max="5" width="16.140625" style="0" customWidth="1"/>
    <col min="6" max="6" width="15.0039062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5" ht="12.75">
      <c r="A1" s="419"/>
      <c r="B1" s="420"/>
      <c r="C1" s="420"/>
      <c r="D1" s="420"/>
      <c r="E1" s="420"/>
    </row>
    <row r="2" spans="1:5" ht="15">
      <c r="A2" s="530"/>
      <c r="B2" s="530"/>
      <c r="C2" s="530"/>
      <c r="D2" s="530"/>
      <c r="E2" s="530"/>
    </row>
    <row r="3" spans="1:5" ht="12.75">
      <c r="A3" s="422" t="s">
        <v>444</v>
      </c>
      <c r="B3" s="422"/>
      <c r="C3" s="422"/>
      <c r="D3" s="422"/>
      <c r="E3" s="422"/>
    </row>
    <row r="4" spans="1:5" ht="15">
      <c r="A4" s="530"/>
      <c r="B4" s="530"/>
      <c r="C4" s="530"/>
      <c r="D4" s="530"/>
      <c r="E4" s="530"/>
    </row>
    <row r="5" spans="1:5" ht="12.75">
      <c r="A5" s="422" t="s">
        <v>601</v>
      </c>
      <c r="B5" s="422"/>
      <c r="C5" s="422"/>
      <c r="D5" s="422"/>
      <c r="E5" s="422"/>
    </row>
    <row r="6" spans="1:5" ht="12.75">
      <c r="A6" s="422"/>
      <c r="B6" s="422"/>
      <c r="C6" s="422"/>
      <c r="D6" s="422"/>
      <c r="E6" s="422"/>
    </row>
    <row r="7" spans="1:6" ht="12.75">
      <c r="A7" s="531" t="s">
        <v>38</v>
      </c>
      <c r="B7" s="534"/>
      <c r="C7" s="537" t="s">
        <v>1</v>
      </c>
      <c r="D7" s="527" t="s">
        <v>47</v>
      </c>
      <c r="E7" s="495" t="s">
        <v>616</v>
      </c>
      <c r="F7" s="503" t="s">
        <v>623</v>
      </c>
    </row>
    <row r="8" spans="1:6" ht="12.75">
      <c r="A8" s="532"/>
      <c r="B8" s="535"/>
      <c r="C8" s="538"/>
      <c r="D8" s="528"/>
      <c r="E8" s="497"/>
      <c r="F8" s="493"/>
    </row>
    <row r="9" spans="1:6" ht="12.75">
      <c r="A9" s="533"/>
      <c r="B9" s="536"/>
      <c r="C9" s="539"/>
      <c r="D9" s="529"/>
      <c r="E9" s="496"/>
      <c r="F9" s="494"/>
    </row>
    <row r="10" spans="1:5" ht="12.75">
      <c r="A10" s="20"/>
      <c r="B10" s="20"/>
      <c r="C10" s="20"/>
      <c r="D10" s="20"/>
      <c r="E10" s="20"/>
    </row>
    <row r="11" spans="1:5" ht="12.75">
      <c r="A11" s="339" t="s">
        <v>39</v>
      </c>
      <c r="B11" s="340"/>
      <c r="C11" s="341"/>
      <c r="D11" s="341"/>
      <c r="E11" s="341"/>
    </row>
    <row r="12" spans="1:5" ht="12.75">
      <c r="A12" s="339"/>
      <c r="B12" s="340"/>
      <c r="C12" s="341"/>
      <c r="D12" s="341"/>
      <c r="E12" s="341"/>
    </row>
    <row r="13" spans="1:6" ht="12.75">
      <c r="A13" s="392" t="s">
        <v>620</v>
      </c>
      <c r="B13" s="340"/>
      <c r="C13" s="388">
        <v>553</v>
      </c>
      <c r="D13" s="388">
        <v>551</v>
      </c>
      <c r="E13" s="388">
        <v>2</v>
      </c>
      <c r="F13" s="391" t="s">
        <v>614</v>
      </c>
    </row>
    <row r="14" spans="1:6" ht="12.75">
      <c r="A14" s="342" t="s">
        <v>40</v>
      </c>
      <c r="B14" s="340"/>
      <c r="C14" s="388">
        <v>2</v>
      </c>
      <c r="D14" s="388">
        <v>2</v>
      </c>
      <c r="E14" s="388" t="s">
        <v>614</v>
      </c>
      <c r="F14" s="391" t="s">
        <v>615</v>
      </c>
    </row>
    <row r="15" spans="1:6" ht="12.75">
      <c r="A15" s="342" t="s">
        <v>230</v>
      </c>
      <c r="B15" s="340"/>
      <c r="C15" s="388">
        <v>13</v>
      </c>
      <c r="D15" s="388">
        <v>13</v>
      </c>
      <c r="E15" s="388" t="s">
        <v>614</v>
      </c>
      <c r="F15" s="391" t="s">
        <v>615</v>
      </c>
    </row>
    <row r="16" spans="1:6" ht="12.75">
      <c r="A16" s="339"/>
      <c r="B16" s="340"/>
      <c r="C16" s="389" t="s">
        <v>464</v>
      </c>
      <c r="D16" s="389" t="s">
        <v>464</v>
      </c>
      <c r="E16" s="388" t="s">
        <v>464</v>
      </c>
      <c r="F16" s="391" t="s">
        <v>464</v>
      </c>
    </row>
    <row r="17" spans="1:6" ht="12.75">
      <c r="A17" s="339" t="s">
        <v>41</v>
      </c>
      <c r="B17" s="343"/>
      <c r="C17" s="389" t="s">
        <v>464</v>
      </c>
      <c r="D17" s="389" t="s">
        <v>464</v>
      </c>
      <c r="E17" s="388" t="s">
        <v>464</v>
      </c>
      <c r="F17" s="391" t="s">
        <v>464</v>
      </c>
    </row>
    <row r="18" spans="1:6" ht="12.75">
      <c r="A18" s="339"/>
      <c r="B18" s="344"/>
      <c r="C18" s="390"/>
      <c r="D18" s="390"/>
      <c r="E18" s="390"/>
      <c r="F18" s="391"/>
    </row>
    <row r="19" spans="1:6" ht="12.75">
      <c r="A19" s="339" t="s">
        <v>42</v>
      </c>
      <c r="B19" s="343"/>
      <c r="C19" s="390"/>
      <c r="D19" s="390"/>
      <c r="E19" s="390"/>
      <c r="F19" s="391"/>
    </row>
    <row r="20" spans="1:6" ht="12.75">
      <c r="A20" s="345" t="s">
        <v>43</v>
      </c>
      <c r="B20" s="344"/>
      <c r="C20" s="390">
        <v>87</v>
      </c>
      <c r="D20" s="390">
        <v>87</v>
      </c>
      <c r="E20" s="391" t="s">
        <v>614</v>
      </c>
      <c r="F20" s="391" t="s">
        <v>615</v>
      </c>
    </row>
    <row r="21" spans="1:6" ht="12.75">
      <c r="A21" s="342"/>
      <c r="B21" s="344"/>
      <c r="C21" s="390"/>
      <c r="D21" s="390"/>
      <c r="E21" s="390"/>
      <c r="F21" s="391"/>
    </row>
    <row r="22" spans="1:6" ht="12.75">
      <c r="A22" s="346" t="s">
        <v>12</v>
      </c>
      <c r="B22" s="344"/>
      <c r="C22" s="390">
        <v>50</v>
      </c>
      <c r="D22" s="390">
        <v>50</v>
      </c>
      <c r="E22" s="391" t="s">
        <v>614</v>
      </c>
      <c r="F22" s="391" t="s">
        <v>615</v>
      </c>
    </row>
    <row r="23" spans="1:6" ht="12.75">
      <c r="A23" s="346" t="s">
        <v>13</v>
      </c>
      <c r="B23" s="344"/>
      <c r="C23" s="390">
        <v>37</v>
      </c>
      <c r="D23" s="390">
        <v>37</v>
      </c>
      <c r="E23" s="391" t="s">
        <v>614</v>
      </c>
      <c r="F23" s="391" t="s">
        <v>614</v>
      </c>
    </row>
    <row r="24" spans="1:6" ht="12.75">
      <c r="A24" s="342"/>
      <c r="B24" s="344"/>
      <c r="C24" s="390"/>
      <c r="D24" s="390"/>
      <c r="E24" s="390"/>
      <c r="F24" s="391" t="s">
        <v>464</v>
      </c>
    </row>
    <row r="25" spans="1:6" ht="12.75">
      <c r="A25" s="392" t="s">
        <v>622</v>
      </c>
      <c r="B25" s="344"/>
      <c r="C25" s="390">
        <v>898</v>
      </c>
      <c r="D25" s="390">
        <v>842</v>
      </c>
      <c r="E25" s="391">
        <v>56</v>
      </c>
      <c r="F25" s="391" t="s">
        <v>615</v>
      </c>
    </row>
    <row r="26" spans="1:6" ht="12.75">
      <c r="A26" s="342"/>
      <c r="B26" s="344"/>
      <c r="C26" s="390" t="s">
        <v>464</v>
      </c>
      <c r="D26" s="390" t="s">
        <v>464</v>
      </c>
      <c r="E26" s="391" t="s">
        <v>464</v>
      </c>
      <c r="F26" s="391"/>
    </row>
    <row r="27" spans="1:6" ht="12.75">
      <c r="A27" s="393" t="s">
        <v>642</v>
      </c>
      <c r="B27" s="344"/>
      <c r="C27" s="389" t="s">
        <v>464</v>
      </c>
      <c r="D27" s="389" t="s">
        <v>464</v>
      </c>
      <c r="E27" s="388" t="s">
        <v>464</v>
      </c>
      <c r="F27" s="391" t="s">
        <v>464</v>
      </c>
    </row>
    <row r="28" spans="1:6" ht="12.75">
      <c r="A28" s="347" t="s">
        <v>231</v>
      </c>
      <c r="B28" s="340"/>
      <c r="C28" s="390"/>
      <c r="D28" s="390"/>
      <c r="E28" s="390"/>
      <c r="F28" s="391"/>
    </row>
    <row r="29" spans="1:6" ht="12.75">
      <c r="A29" s="394" t="s">
        <v>621</v>
      </c>
      <c r="B29" s="340"/>
      <c r="C29" s="390">
        <v>10</v>
      </c>
      <c r="D29" s="390">
        <v>10</v>
      </c>
      <c r="E29" s="391" t="s">
        <v>614</v>
      </c>
      <c r="F29" s="391" t="s">
        <v>615</v>
      </c>
    </row>
    <row r="30" spans="1:6" ht="12.75">
      <c r="A30" s="342"/>
      <c r="B30" s="340"/>
      <c r="C30" s="390" t="s">
        <v>464</v>
      </c>
      <c r="D30" s="390" t="s">
        <v>464</v>
      </c>
      <c r="E30" s="391" t="s">
        <v>464</v>
      </c>
      <c r="F30" s="391"/>
    </row>
    <row r="31" spans="1:6" ht="12.75">
      <c r="A31" s="339" t="s">
        <v>44</v>
      </c>
      <c r="B31" s="340"/>
      <c r="C31" s="390"/>
      <c r="D31" s="390"/>
      <c r="E31" s="390"/>
      <c r="F31" s="391"/>
    </row>
    <row r="32" spans="1:6" ht="12.75">
      <c r="A32" s="348" t="s">
        <v>45</v>
      </c>
      <c r="B32" s="340"/>
      <c r="C32" s="389">
        <v>301</v>
      </c>
      <c r="D32" s="389">
        <v>294</v>
      </c>
      <c r="E32" s="388">
        <v>7</v>
      </c>
      <c r="F32" s="391" t="s">
        <v>615</v>
      </c>
    </row>
    <row r="33" spans="1:6" ht="12.75">
      <c r="A33" s="349"/>
      <c r="B33" s="343"/>
      <c r="C33" s="390"/>
      <c r="D33" s="390"/>
      <c r="E33" s="390"/>
      <c r="F33" s="391"/>
    </row>
    <row r="34" spans="1:6" ht="12.75">
      <c r="A34" s="346" t="s">
        <v>12</v>
      </c>
      <c r="B34" s="344"/>
      <c r="C34" s="388">
        <v>161</v>
      </c>
      <c r="D34" s="388">
        <v>158</v>
      </c>
      <c r="E34" s="388">
        <v>3</v>
      </c>
      <c r="F34" s="391" t="s">
        <v>615</v>
      </c>
    </row>
    <row r="35" spans="1:6" ht="12.75">
      <c r="A35" s="346" t="s">
        <v>13</v>
      </c>
      <c r="B35" s="343"/>
      <c r="C35" s="388">
        <v>140</v>
      </c>
      <c r="D35" s="388">
        <v>136</v>
      </c>
      <c r="E35" s="388">
        <v>4</v>
      </c>
      <c r="F35" s="391" t="s">
        <v>615</v>
      </c>
    </row>
    <row r="36" spans="1:5" ht="12.75">
      <c r="A36" s="9"/>
      <c r="B36" s="9"/>
      <c r="C36" s="4"/>
      <c r="D36" s="4"/>
      <c r="E36" s="4"/>
    </row>
    <row r="38" ht="12.75">
      <c r="A38" s="1" t="s">
        <v>177</v>
      </c>
    </row>
    <row r="39" s="390" customFormat="1" ht="11.25">
      <c r="A39" s="71" t="s">
        <v>617</v>
      </c>
    </row>
    <row r="40" s="390" customFormat="1" ht="11.25">
      <c r="A40" s="71" t="s">
        <v>618</v>
      </c>
    </row>
    <row r="41" s="390" customFormat="1" ht="11.25">
      <c r="A41" s="71" t="s">
        <v>619</v>
      </c>
    </row>
  </sheetData>
  <sheetProtection/>
  <mergeCells count="12">
    <mergeCell ref="F7:F9"/>
    <mergeCell ref="A6:E6"/>
    <mergeCell ref="A7:A9"/>
    <mergeCell ref="B7:B9"/>
    <mergeCell ref="C7:C9"/>
    <mergeCell ref="D7:D9"/>
    <mergeCell ref="E7:E9"/>
    <mergeCell ref="A1:E1"/>
    <mergeCell ref="A2:E2"/>
    <mergeCell ref="A3:E3"/>
    <mergeCell ref="A4:E4"/>
    <mergeCell ref="A5:E5"/>
  </mergeCells>
  <printOptions/>
  <pageMargins left="0.7874015748031497" right="0.7874015748031497" top="0.5905511811023623" bottom="0.7874015748031497" header="0.5118110236220472" footer="0.5118110236220472"/>
  <pageSetup horizontalDpi="1200" verticalDpi="1200" orientation="portrait" paperSize="9" r:id="rId1"/>
  <headerFooter alignWithMargins="0">
    <oddFooter>&amp;C37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5"/>
  <sheetViews>
    <sheetView view="pageLayout" zoomScaleNormal="75" workbookViewId="0" topLeftCell="A1">
      <selection activeCell="F37" sqref="F37"/>
    </sheetView>
  </sheetViews>
  <sheetFormatPr defaultColWidth="11.421875" defaultRowHeight="12.75"/>
  <cols>
    <col min="1" max="1" width="21.7109375" style="0" customWidth="1"/>
    <col min="2" max="2" width="0.85546875" style="0" customWidth="1"/>
    <col min="3" max="7" width="12.2812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7" ht="12.75">
      <c r="A1" s="442"/>
      <c r="B1" s="443"/>
      <c r="C1" s="443"/>
      <c r="D1" s="443"/>
      <c r="E1" s="443"/>
      <c r="F1" s="443"/>
      <c r="G1" s="443"/>
    </row>
    <row r="2" spans="1:7" ht="6" customHeight="1">
      <c r="A2" s="549"/>
      <c r="B2" s="549"/>
      <c r="C2" s="549"/>
      <c r="D2" s="549"/>
      <c r="E2" s="549"/>
      <c r="F2" s="549"/>
      <c r="G2" s="549"/>
    </row>
    <row r="3" spans="1:7" ht="12.75">
      <c r="A3" s="424" t="s">
        <v>509</v>
      </c>
      <c r="B3" s="424"/>
      <c r="C3" s="424"/>
      <c r="D3" s="424"/>
      <c r="E3" s="424"/>
      <c r="F3" s="424"/>
      <c r="G3" s="424"/>
    </row>
    <row r="4" spans="1:7" ht="12.75">
      <c r="A4" s="421" t="s">
        <v>602</v>
      </c>
      <c r="B4" s="421"/>
      <c r="C4" s="421"/>
      <c r="D4" s="421"/>
      <c r="E4" s="421"/>
      <c r="F4" s="421"/>
      <c r="G4" s="421"/>
    </row>
    <row r="5" spans="1:7" ht="12.75">
      <c r="A5" s="421" t="s">
        <v>603</v>
      </c>
      <c r="B5" s="421"/>
      <c r="C5" s="421"/>
      <c r="D5" s="421"/>
      <c r="E5" s="421"/>
      <c r="F5" s="421"/>
      <c r="G5" s="421"/>
    </row>
    <row r="6" spans="1:7" ht="12.75">
      <c r="A6" s="422" t="s">
        <v>49</v>
      </c>
      <c r="B6" s="422"/>
      <c r="C6" s="422"/>
      <c r="D6" s="422"/>
      <c r="E6" s="422"/>
      <c r="F6" s="422"/>
      <c r="G6" s="422"/>
    </row>
    <row r="7" spans="1:7" ht="12.75">
      <c r="A7" s="39"/>
      <c r="B7" s="39"/>
      <c r="C7" s="39"/>
      <c r="D7" s="39"/>
      <c r="E7" s="39"/>
      <c r="F7" s="39"/>
      <c r="G7" s="39"/>
    </row>
    <row r="8" spans="1:7" s="14" customFormat="1" ht="15" customHeight="1">
      <c r="A8" s="423" t="s">
        <v>232</v>
      </c>
      <c r="B8" s="548"/>
      <c r="C8" s="543" t="s">
        <v>50</v>
      </c>
      <c r="D8" s="544"/>
      <c r="E8" s="544"/>
      <c r="F8" s="544"/>
      <c r="G8" s="544"/>
    </row>
    <row r="9" spans="1:7" s="14" customFormat="1" ht="15" customHeight="1">
      <c r="A9" s="413"/>
      <c r="B9" s="414"/>
      <c r="C9" s="545" t="s">
        <v>243</v>
      </c>
      <c r="D9" s="415"/>
      <c r="E9" s="415"/>
      <c r="F9" s="416"/>
      <c r="G9" s="427" t="s">
        <v>53</v>
      </c>
    </row>
    <row r="10" spans="1:7" s="14" customFormat="1" ht="15" customHeight="1">
      <c r="A10" s="413"/>
      <c r="B10" s="414"/>
      <c r="C10" s="409" t="s">
        <v>175</v>
      </c>
      <c r="D10" s="428" t="s">
        <v>245</v>
      </c>
      <c r="E10" s="418"/>
      <c r="F10" s="427" t="s">
        <v>52</v>
      </c>
      <c r="G10" s="427"/>
    </row>
    <row r="11" spans="1:7" s="14" customFormat="1" ht="15" customHeight="1">
      <c r="A11" s="413"/>
      <c r="B11" s="414"/>
      <c r="C11" s="410"/>
      <c r="D11" s="409" t="s">
        <v>51</v>
      </c>
      <c r="E11" s="546" t="s">
        <v>244</v>
      </c>
      <c r="F11" s="427"/>
      <c r="G11" s="427"/>
    </row>
    <row r="12" spans="1:7" s="14" customFormat="1" ht="15" customHeight="1">
      <c r="A12" s="415"/>
      <c r="B12" s="416"/>
      <c r="C12" s="411"/>
      <c r="D12" s="411"/>
      <c r="E12" s="547"/>
      <c r="F12" s="428"/>
      <c r="G12" s="428"/>
    </row>
    <row r="13" spans="1:7" s="14" customFormat="1" ht="10.5" customHeight="1">
      <c r="A13" s="13"/>
      <c r="B13" s="13"/>
      <c r="C13" s="13"/>
      <c r="D13" s="13"/>
      <c r="E13" s="13"/>
      <c r="F13" s="13"/>
      <c r="G13" s="13"/>
    </row>
    <row r="14" spans="1:7" s="14" customFormat="1" ht="10.5" customHeight="1">
      <c r="A14" s="550" t="s">
        <v>54</v>
      </c>
      <c r="B14" s="550"/>
      <c r="C14" s="550"/>
      <c r="D14" s="550"/>
      <c r="E14" s="550"/>
      <c r="F14" s="550"/>
      <c r="G14" s="550"/>
    </row>
    <row r="15" spans="1:7" s="14" customFormat="1" ht="10.5" customHeight="1">
      <c r="A15" s="13"/>
      <c r="B15" s="13"/>
      <c r="C15" s="13"/>
      <c r="D15" s="13"/>
      <c r="E15" s="13"/>
      <c r="F15" s="13"/>
      <c r="G15" s="13"/>
    </row>
    <row r="16" spans="1:7" s="14" customFormat="1" ht="10.5" customHeight="1">
      <c r="A16" s="113" t="s">
        <v>1</v>
      </c>
      <c r="B16" s="16"/>
      <c r="C16" s="109">
        <v>438</v>
      </c>
      <c r="D16" s="109">
        <v>4375</v>
      </c>
      <c r="E16" s="109">
        <v>23</v>
      </c>
      <c r="F16" s="109">
        <v>3702</v>
      </c>
      <c r="G16" s="109">
        <v>86502</v>
      </c>
    </row>
    <row r="17" spans="1:7" s="14" customFormat="1" ht="10.5" customHeight="1">
      <c r="A17" s="114" t="s">
        <v>220</v>
      </c>
      <c r="B17" s="16"/>
      <c r="C17" s="34">
        <v>235</v>
      </c>
      <c r="D17" s="34">
        <v>2239</v>
      </c>
      <c r="E17" s="34">
        <v>14</v>
      </c>
      <c r="F17" s="34">
        <v>2578</v>
      </c>
      <c r="G17" s="34">
        <v>43614</v>
      </c>
    </row>
    <row r="18" spans="1:7" s="14" customFormat="1" ht="10.5" customHeight="1">
      <c r="A18" s="114" t="s">
        <v>13</v>
      </c>
      <c r="B18" s="16"/>
      <c r="C18" s="34">
        <v>203</v>
      </c>
      <c r="D18" s="34">
        <v>2136</v>
      </c>
      <c r="E18" s="34">
        <v>9</v>
      </c>
      <c r="F18" s="34">
        <v>1124</v>
      </c>
      <c r="G18" s="34">
        <v>42888</v>
      </c>
    </row>
    <row r="19" spans="1:7" s="14" customFormat="1" ht="10.5" customHeight="1">
      <c r="A19" s="17"/>
      <c r="B19" s="115"/>
      <c r="C19" s="14">
        <v>357</v>
      </c>
      <c r="D19" s="34">
        <v>4052</v>
      </c>
      <c r="E19" s="33" t="s">
        <v>615</v>
      </c>
      <c r="F19" s="34">
        <v>1854</v>
      </c>
      <c r="G19" s="34">
        <v>82281</v>
      </c>
    </row>
    <row r="20" spans="1:7" s="14" customFormat="1" ht="10.5" customHeight="1">
      <c r="A20" s="17" t="s">
        <v>10</v>
      </c>
      <c r="B20" s="27"/>
      <c r="C20" s="14">
        <v>188</v>
      </c>
      <c r="D20" s="34">
        <v>2070</v>
      </c>
      <c r="E20" s="33" t="s">
        <v>615</v>
      </c>
      <c r="F20" s="34">
        <v>985</v>
      </c>
      <c r="G20" s="34">
        <v>41512</v>
      </c>
    </row>
    <row r="21" spans="1:7" s="14" customFormat="1" ht="10.5" customHeight="1">
      <c r="A21" s="114" t="s">
        <v>220</v>
      </c>
      <c r="B21" s="115"/>
      <c r="C21" s="14">
        <v>169</v>
      </c>
      <c r="D21" s="34">
        <v>1982</v>
      </c>
      <c r="E21" s="33" t="s">
        <v>615</v>
      </c>
      <c r="F21" s="34">
        <v>869</v>
      </c>
      <c r="G21" s="34">
        <v>40769</v>
      </c>
    </row>
    <row r="22" spans="1:7" s="14" customFormat="1" ht="10.5" customHeight="1">
      <c r="A22" s="114" t="s">
        <v>13</v>
      </c>
      <c r="B22" s="27"/>
      <c r="C22" s="34">
        <v>81</v>
      </c>
      <c r="D22" s="34">
        <v>323</v>
      </c>
      <c r="E22" s="34" t="s">
        <v>615</v>
      </c>
      <c r="F22" s="34">
        <v>1848</v>
      </c>
      <c r="G22" s="34">
        <v>4221</v>
      </c>
    </row>
    <row r="23" spans="1:7" s="14" customFormat="1" ht="10.5" customHeight="1">
      <c r="A23" s="17"/>
      <c r="B23" s="27"/>
      <c r="C23" s="14">
        <v>47</v>
      </c>
      <c r="D23" s="14">
        <v>169</v>
      </c>
      <c r="E23" s="33" t="s">
        <v>615</v>
      </c>
      <c r="F23" s="34">
        <v>1593</v>
      </c>
      <c r="G23" s="14">
        <v>2102</v>
      </c>
    </row>
    <row r="24" spans="1:7" s="14" customFormat="1" ht="10.5" customHeight="1">
      <c r="A24" s="17" t="s">
        <v>14</v>
      </c>
      <c r="B24" s="27"/>
      <c r="C24" s="34">
        <v>34</v>
      </c>
      <c r="D24" s="34">
        <v>154</v>
      </c>
      <c r="E24" s="287" t="s">
        <v>615</v>
      </c>
      <c r="F24" s="34">
        <v>255</v>
      </c>
      <c r="G24" s="34">
        <v>2119</v>
      </c>
    </row>
    <row r="25" spans="1:7" s="14" customFormat="1" ht="10.5" customHeight="1">
      <c r="A25" s="114" t="s">
        <v>220</v>
      </c>
      <c r="B25" s="27"/>
      <c r="E25" s="33"/>
      <c r="G25" s="34"/>
    </row>
    <row r="26" spans="1:7" s="14" customFormat="1" ht="10.5" customHeight="1">
      <c r="A26" s="114" t="s">
        <v>13</v>
      </c>
      <c r="B26" s="27"/>
      <c r="C26" s="34"/>
      <c r="D26" s="34"/>
      <c r="E26" s="287"/>
      <c r="F26" s="34"/>
      <c r="G26" s="34"/>
    </row>
    <row r="27" spans="1:7" s="14" customFormat="1" ht="10.5" customHeight="1">
      <c r="A27" s="26"/>
      <c r="B27" s="26"/>
      <c r="C27" s="23"/>
      <c r="D27" s="23"/>
      <c r="E27" s="23"/>
      <c r="F27" s="23"/>
      <c r="G27" s="23"/>
    </row>
    <row r="28" spans="1:7" s="14" customFormat="1" ht="10.5" customHeight="1">
      <c r="A28" s="550" t="s">
        <v>55</v>
      </c>
      <c r="B28" s="550"/>
      <c r="C28" s="550"/>
      <c r="D28" s="550"/>
      <c r="E28" s="550"/>
      <c r="F28" s="550"/>
      <c r="G28" s="550"/>
    </row>
    <row r="29" spans="1:7" s="14" customFormat="1" ht="10.5" customHeight="1">
      <c r="A29" s="26"/>
      <c r="B29" s="26"/>
      <c r="C29" s="23"/>
      <c r="D29" s="23"/>
      <c r="E29" s="23"/>
      <c r="F29" s="23"/>
      <c r="G29" s="23"/>
    </row>
    <row r="30" spans="1:7" s="14" customFormat="1" ht="10.5" customHeight="1">
      <c r="A30" s="116" t="s">
        <v>1</v>
      </c>
      <c r="B30" s="63"/>
      <c r="C30" s="382">
        <v>100</v>
      </c>
      <c r="D30" s="382">
        <v>100</v>
      </c>
      <c r="E30" s="382">
        <v>100</v>
      </c>
      <c r="F30" s="382">
        <v>100</v>
      </c>
      <c r="G30" s="382">
        <v>100</v>
      </c>
    </row>
    <row r="31" spans="1:7" s="14" customFormat="1" ht="10.5" customHeight="1">
      <c r="A31" s="114" t="s">
        <v>220</v>
      </c>
      <c r="B31" s="16"/>
      <c r="C31" s="287">
        <v>53.7</v>
      </c>
      <c r="D31" s="287">
        <v>51.2</v>
      </c>
      <c r="E31" s="287">
        <v>60.9</v>
      </c>
      <c r="F31" s="287">
        <v>69.6</v>
      </c>
      <c r="G31" s="287">
        <v>50.4</v>
      </c>
    </row>
    <row r="32" spans="1:7" s="14" customFormat="1" ht="10.5" customHeight="1">
      <c r="A32" s="114" t="s">
        <v>13</v>
      </c>
      <c r="B32" s="16"/>
      <c r="C32" s="287">
        <v>46.3</v>
      </c>
      <c r="D32" s="287">
        <v>48.8</v>
      </c>
      <c r="E32" s="287">
        <v>39.1</v>
      </c>
      <c r="F32" s="287">
        <v>30.4</v>
      </c>
      <c r="G32" s="287">
        <v>49.6</v>
      </c>
    </row>
    <row r="33" spans="1:7" s="14" customFormat="1" ht="10.5" customHeight="1">
      <c r="A33" s="17"/>
      <c r="B33" s="16"/>
      <c r="C33" s="14">
        <v>81.5</v>
      </c>
      <c r="D33" s="14">
        <v>92.6</v>
      </c>
      <c r="E33" s="33" t="s">
        <v>615</v>
      </c>
      <c r="F33" s="14">
        <v>50.1</v>
      </c>
      <c r="G33" s="14">
        <v>95.1</v>
      </c>
    </row>
    <row r="34" spans="1:7" s="14" customFormat="1" ht="10.5" customHeight="1">
      <c r="A34" s="17" t="s">
        <v>10</v>
      </c>
      <c r="B34" s="16"/>
      <c r="C34" s="14">
        <v>42.9</v>
      </c>
      <c r="D34" s="14">
        <v>47.3</v>
      </c>
      <c r="E34" s="33" t="s">
        <v>615</v>
      </c>
      <c r="F34" s="14">
        <v>26.6</v>
      </c>
      <c r="G34" s="669">
        <v>48</v>
      </c>
    </row>
    <row r="35" spans="1:7" s="14" customFormat="1" ht="10.5" customHeight="1">
      <c r="A35" s="114" t="s">
        <v>220</v>
      </c>
      <c r="B35" s="115"/>
      <c r="C35" s="287">
        <v>38.6</v>
      </c>
      <c r="D35" s="287">
        <v>45.3</v>
      </c>
      <c r="E35" s="287" t="s">
        <v>615</v>
      </c>
      <c r="F35" s="287">
        <v>23.5</v>
      </c>
      <c r="G35" s="287">
        <v>47.1</v>
      </c>
    </row>
    <row r="36" spans="1:7" s="14" customFormat="1" ht="10.5" customHeight="1">
      <c r="A36" s="114" t="s">
        <v>13</v>
      </c>
      <c r="B36" s="27"/>
      <c r="C36" s="287">
        <v>18.5</v>
      </c>
      <c r="D36" s="287">
        <v>7.4</v>
      </c>
      <c r="E36" s="287" t="s">
        <v>615</v>
      </c>
      <c r="F36" s="287">
        <v>49.9</v>
      </c>
      <c r="G36" s="287">
        <v>4.9</v>
      </c>
    </row>
    <row r="37" spans="1:7" s="14" customFormat="1" ht="10.5" customHeight="1">
      <c r="A37" s="17"/>
      <c r="B37" s="115"/>
      <c r="C37" s="14">
        <v>10.7</v>
      </c>
      <c r="D37" s="14">
        <v>3.9</v>
      </c>
      <c r="E37" s="33" t="s">
        <v>615</v>
      </c>
      <c r="F37" s="669">
        <v>43</v>
      </c>
      <c r="G37" s="14">
        <v>2.4</v>
      </c>
    </row>
    <row r="38" spans="1:7" s="14" customFormat="1" ht="10.5" customHeight="1">
      <c r="A38" s="17" t="s">
        <v>14</v>
      </c>
      <c r="B38" s="27"/>
      <c r="C38" s="287">
        <v>7.8</v>
      </c>
      <c r="D38" s="287">
        <v>3.5</v>
      </c>
      <c r="E38" s="287" t="s">
        <v>615</v>
      </c>
      <c r="F38" s="287">
        <v>6.9</v>
      </c>
      <c r="G38" s="287">
        <v>2.4</v>
      </c>
    </row>
    <row r="39" spans="1:6" s="14" customFormat="1" ht="10.5" customHeight="1">
      <c r="A39" s="114" t="s">
        <v>220</v>
      </c>
      <c r="B39" s="27"/>
      <c r="E39" s="33"/>
      <c r="F39" s="287"/>
    </row>
    <row r="40" spans="1:7" s="14" customFormat="1" ht="10.5" customHeight="1">
      <c r="A40" s="114" t="s">
        <v>13</v>
      </c>
      <c r="B40" s="27"/>
      <c r="C40" s="287"/>
      <c r="D40" s="287"/>
      <c r="E40" s="287"/>
      <c r="F40" s="287"/>
      <c r="G40" s="287"/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62"/>
      <c r="B42" s="162"/>
      <c r="C42" s="162"/>
      <c r="D42" s="162"/>
      <c r="E42" s="162"/>
      <c r="F42" s="162"/>
      <c r="G42" s="162"/>
    </row>
    <row r="44" spans="1:7" ht="12.75">
      <c r="A44" s="7"/>
      <c r="B44" s="7"/>
      <c r="C44" s="7"/>
      <c r="D44" s="7"/>
      <c r="E44" s="7"/>
      <c r="F44" s="7"/>
      <c r="G44" s="1"/>
    </row>
    <row r="45" spans="1:7" ht="12.75">
      <c r="A45" s="422" t="s">
        <v>604</v>
      </c>
      <c r="B45" s="422"/>
      <c r="C45" s="422"/>
      <c r="D45" s="422"/>
      <c r="E45" s="422"/>
      <c r="F45" s="422"/>
      <c r="G45" s="422"/>
    </row>
    <row r="46" spans="1:7" ht="12.75">
      <c r="A46" s="422" t="s">
        <v>583</v>
      </c>
      <c r="B46" s="422"/>
      <c r="C46" s="422"/>
      <c r="D46" s="422"/>
      <c r="E46" s="422"/>
      <c r="F46" s="422"/>
      <c r="G46" s="422"/>
    </row>
    <row r="47" spans="1:7" ht="9" customHeight="1">
      <c r="A47" s="39"/>
      <c r="B47" s="39"/>
      <c r="C47" s="39"/>
      <c r="D47" s="39"/>
      <c r="E47" s="39"/>
      <c r="F47" s="39"/>
      <c r="G47" s="39"/>
    </row>
    <row r="48" spans="1:7" s="14" customFormat="1" ht="12" customHeight="1">
      <c r="A48" s="552" t="s">
        <v>0</v>
      </c>
      <c r="B48" s="548"/>
      <c r="C48" s="551" t="s">
        <v>50</v>
      </c>
      <c r="D48" s="552"/>
      <c r="E48" s="548"/>
      <c r="F48" s="426" t="s">
        <v>454</v>
      </c>
      <c r="G48" s="423"/>
    </row>
    <row r="49" spans="1:7" s="14" customFormat="1" ht="12" customHeight="1">
      <c r="A49" s="413"/>
      <c r="B49" s="414"/>
      <c r="C49" s="545"/>
      <c r="D49" s="415"/>
      <c r="E49" s="416"/>
      <c r="F49" s="427"/>
      <c r="G49" s="417"/>
    </row>
    <row r="50" spans="1:7" s="14" customFormat="1" ht="12" customHeight="1">
      <c r="A50" s="413"/>
      <c r="B50" s="414"/>
      <c r="C50" s="409" t="s">
        <v>51</v>
      </c>
      <c r="D50" s="426" t="s">
        <v>56</v>
      </c>
      <c r="E50" s="540" t="s">
        <v>57</v>
      </c>
      <c r="F50" s="427"/>
      <c r="G50" s="417"/>
    </row>
    <row r="51" spans="1:7" s="14" customFormat="1" ht="12" customHeight="1">
      <c r="A51" s="413"/>
      <c r="B51" s="414"/>
      <c r="C51" s="410"/>
      <c r="D51" s="427"/>
      <c r="E51" s="541"/>
      <c r="F51" s="427"/>
      <c r="G51" s="417"/>
    </row>
    <row r="52" spans="1:7" s="14" customFormat="1" ht="12" customHeight="1">
      <c r="A52" s="415"/>
      <c r="B52" s="416"/>
      <c r="C52" s="411"/>
      <c r="D52" s="428"/>
      <c r="E52" s="542"/>
      <c r="F52" s="428"/>
      <c r="G52" s="418"/>
    </row>
    <row r="53" spans="1:6" s="14" customFormat="1" ht="10.5" customHeight="1">
      <c r="A53" s="13"/>
      <c r="B53" s="13"/>
      <c r="C53" s="13"/>
      <c r="D53" s="13"/>
      <c r="E53" s="13"/>
      <c r="F53" s="13"/>
    </row>
    <row r="54" spans="1:7" s="14" customFormat="1" ht="10.5" customHeight="1">
      <c r="A54" s="550" t="s">
        <v>54</v>
      </c>
      <c r="B54" s="550"/>
      <c r="C54" s="550"/>
      <c r="D54" s="550"/>
      <c r="E54" s="550"/>
      <c r="F54" s="550"/>
      <c r="G54" s="550"/>
    </row>
    <row r="55" spans="1:6" s="14" customFormat="1" ht="10.5" customHeight="1">
      <c r="A55" s="13"/>
      <c r="B55" s="13"/>
      <c r="C55" s="13"/>
      <c r="D55" s="13"/>
      <c r="E55" s="13"/>
      <c r="F55" s="13"/>
    </row>
    <row r="56" spans="1:7" s="14" customFormat="1" ht="10.5" customHeight="1">
      <c r="A56" s="116" t="s">
        <v>1</v>
      </c>
      <c r="B56" s="16"/>
      <c r="C56" s="109">
        <v>183</v>
      </c>
      <c r="D56" s="109">
        <v>153</v>
      </c>
      <c r="E56" s="109">
        <v>30</v>
      </c>
      <c r="F56" s="109">
        <v>5309</v>
      </c>
      <c r="G56" s="81"/>
    </row>
    <row r="57" spans="1:7" s="14" customFormat="1" ht="10.5" customHeight="1">
      <c r="A57" s="114" t="s">
        <v>220</v>
      </c>
      <c r="B57" s="16"/>
      <c r="C57" s="23">
        <v>82</v>
      </c>
      <c r="D57" s="23">
        <v>73</v>
      </c>
      <c r="E57" s="23">
        <v>9</v>
      </c>
      <c r="F57" s="23" t="s">
        <v>615</v>
      </c>
      <c r="G57" s="33"/>
    </row>
    <row r="58" spans="1:7" s="14" customFormat="1" ht="10.5" customHeight="1">
      <c r="A58" s="114" t="s">
        <v>13</v>
      </c>
      <c r="B58" s="16"/>
      <c r="C58" s="23">
        <v>101</v>
      </c>
      <c r="D58" s="23">
        <v>80</v>
      </c>
      <c r="E58" s="23">
        <v>21</v>
      </c>
      <c r="F58" s="23" t="s">
        <v>615</v>
      </c>
      <c r="G58" s="33"/>
    </row>
    <row r="59" spans="1:6" s="14" customFormat="1" ht="10.5" customHeight="1">
      <c r="A59" s="17"/>
      <c r="B59" s="115"/>
      <c r="C59" s="13"/>
      <c r="D59" s="13"/>
      <c r="E59" s="13"/>
      <c r="F59" s="13"/>
    </row>
    <row r="60" spans="1:6" s="14" customFormat="1" ht="10.5" customHeight="1">
      <c r="A60" s="26"/>
      <c r="B60" s="26"/>
      <c r="C60" s="13"/>
      <c r="D60" s="13"/>
      <c r="E60" s="13"/>
      <c r="F60" s="13"/>
    </row>
    <row r="61" spans="1:7" s="14" customFormat="1" ht="10.5" customHeight="1">
      <c r="A61" s="550" t="s">
        <v>55</v>
      </c>
      <c r="B61" s="550"/>
      <c r="C61" s="550"/>
      <c r="D61" s="550"/>
      <c r="E61" s="550"/>
      <c r="F61" s="550"/>
      <c r="G61" s="550"/>
    </row>
    <row r="62" spans="1:6" s="14" customFormat="1" ht="10.5" customHeight="1">
      <c r="A62" s="26"/>
      <c r="B62" s="26"/>
      <c r="C62" s="13"/>
      <c r="D62" s="13"/>
      <c r="E62" s="13"/>
      <c r="F62" s="13"/>
    </row>
    <row r="63" spans="1:7" s="14" customFormat="1" ht="10.5" customHeight="1">
      <c r="A63" s="116" t="s">
        <v>1</v>
      </c>
      <c r="B63" s="63"/>
      <c r="C63" s="382">
        <v>100</v>
      </c>
      <c r="D63" s="382">
        <v>100</v>
      </c>
      <c r="E63" s="382">
        <v>100</v>
      </c>
      <c r="F63" s="383" t="s">
        <v>615</v>
      </c>
      <c r="G63" s="137"/>
    </row>
    <row r="64" spans="1:7" s="14" customFormat="1" ht="10.5" customHeight="1">
      <c r="A64" s="114" t="s">
        <v>220</v>
      </c>
      <c r="B64" s="16"/>
      <c r="C64" s="287">
        <v>44.8</v>
      </c>
      <c r="D64" s="287">
        <v>47.7</v>
      </c>
      <c r="E64" s="287">
        <v>30</v>
      </c>
      <c r="F64" s="23" t="s">
        <v>615</v>
      </c>
      <c r="G64" s="117"/>
    </row>
    <row r="65" spans="1:7" s="14" customFormat="1" ht="10.5" customHeight="1">
      <c r="A65" s="114" t="s">
        <v>13</v>
      </c>
      <c r="B65" s="16"/>
      <c r="C65" s="287">
        <v>55.2</v>
      </c>
      <c r="D65" s="287">
        <v>52.3</v>
      </c>
      <c r="E65" s="287">
        <v>70</v>
      </c>
      <c r="F65" s="23" t="s">
        <v>615</v>
      </c>
      <c r="G65" s="117"/>
    </row>
  </sheetData>
  <sheetProtection/>
  <mergeCells count="27">
    <mergeCell ref="A14:G14"/>
    <mergeCell ref="A28:G28"/>
    <mergeCell ref="A54:G54"/>
    <mergeCell ref="A61:G61"/>
    <mergeCell ref="A45:G45"/>
    <mergeCell ref="A46:G46"/>
    <mergeCell ref="C48:E49"/>
    <mergeCell ref="F48:G52"/>
    <mergeCell ref="A48:B52"/>
    <mergeCell ref="C50:C52"/>
    <mergeCell ref="E11:E12"/>
    <mergeCell ref="A8:B12"/>
    <mergeCell ref="A1:G1"/>
    <mergeCell ref="A2:G2"/>
    <mergeCell ref="A3:G3"/>
    <mergeCell ref="A5:G5"/>
    <mergeCell ref="A4:G4"/>
    <mergeCell ref="D50:D52"/>
    <mergeCell ref="E50:E52"/>
    <mergeCell ref="A6:G6"/>
    <mergeCell ref="C8:G8"/>
    <mergeCell ref="C9:F9"/>
    <mergeCell ref="G9:G12"/>
    <mergeCell ref="C10:C12"/>
    <mergeCell ref="D10:E10"/>
    <mergeCell ref="F10:F12"/>
    <mergeCell ref="D11:D12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A1">
      <selection activeCell="I41" sqref="I41"/>
    </sheetView>
  </sheetViews>
  <sheetFormatPr defaultColWidth="11.421875" defaultRowHeight="12.75"/>
  <cols>
    <col min="1" max="1" width="29.7109375" style="0" customWidth="1"/>
    <col min="2" max="2" width="0.9921875" style="310" customWidth="1"/>
    <col min="3" max="3" width="6.140625" style="0" customWidth="1"/>
    <col min="4" max="4" width="6.421875" style="0" customWidth="1"/>
    <col min="5" max="7" width="5.57421875" style="0" customWidth="1"/>
    <col min="8" max="8" width="7.00390625" style="0" customWidth="1"/>
    <col min="9" max="10" width="6.28125" style="0" customWidth="1"/>
    <col min="11" max="11" width="6.8515625" style="0" customWidth="1"/>
  </cols>
  <sheetData>
    <row r="1" spans="1:11" ht="12.75">
      <c r="A1" s="553"/>
      <c r="B1" s="553"/>
      <c r="C1" s="553"/>
      <c r="D1" s="309" t="s">
        <v>464</v>
      </c>
      <c r="E1" s="309" t="s">
        <v>464</v>
      </c>
      <c r="F1" s="309" t="s">
        <v>464</v>
      </c>
      <c r="G1" s="309" t="s">
        <v>464</v>
      </c>
      <c r="H1" s="309" t="s">
        <v>464</v>
      </c>
      <c r="I1" s="309" t="s">
        <v>464</v>
      </c>
      <c r="J1" s="309" t="s">
        <v>464</v>
      </c>
      <c r="K1" s="309" t="s">
        <v>464</v>
      </c>
    </row>
    <row r="2" spans="1:11" ht="12.75">
      <c r="A2" s="553"/>
      <c r="B2" s="553"/>
      <c r="C2" s="553"/>
      <c r="D2" s="309" t="s">
        <v>464</v>
      </c>
      <c r="E2" s="309" t="s">
        <v>464</v>
      </c>
      <c r="F2" s="309" t="s">
        <v>464</v>
      </c>
      <c r="G2" s="309" t="s">
        <v>464</v>
      </c>
      <c r="H2" s="309" t="s">
        <v>464</v>
      </c>
      <c r="I2" s="309" t="s">
        <v>464</v>
      </c>
      <c r="J2" s="309" t="s">
        <v>464</v>
      </c>
      <c r="K2" s="309" t="s">
        <v>464</v>
      </c>
    </row>
    <row r="3" spans="1:11" ht="12.75" customHeight="1">
      <c r="A3" s="560" t="s">
        <v>509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</row>
    <row r="4" spans="1:11" ht="12.75" customHeight="1">
      <c r="A4" s="560" t="s">
        <v>586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</row>
    <row r="5" spans="1:11" ht="12.75" customHeight="1">
      <c r="A5" s="560" t="s">
        <v>605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</row>
    <row r="6" spans="1:11" ht="6" customHeight="1">
      <c r="A6" s="560"/>
      <c r="B6" s="560"/>
      <c r="C6" s="560"/>
      <c r="D6" s="560"/>
      <c r="E6" s="560"/>
      <c r="F6" s="560"/>
      <c r="G6" s="560"/>
      <c r="H6" s="560"/>
      <c r="I6" s="560"/>
      <c r="J6" s="560"/>
      <c r="K6" s="560"/>
    </row>
    <row r="7" spans="1:11" ht="12.75">
      <c r="A7" s="554" t="s">
        <v>510</v>
      </c>
      <c r="B7" s="311" t="s">
        <v>464</v>
      </c>
      <c r="C7" s="556" t="s">
        <v>483</v>
      </c>
      <c r="D7" s="557"/>
      <c r="E7" s="557"/>
      <c r="F7" s="557"/>
      <c r="G7" s="557"/>
      <c r="H7" s="557"/>
      <c r="I7" s="557"/>
      <c r="J7" s="557"/>
      <c r="K7" s="557"/>
    </row>
    <row r="8" spans="1:11" ht="12.75">
      <c r="A8" s="555"/>
      <c r="B8" s="312" t="s">
        <v>464</v>
      </c>
      <c r="C8" s="562" t="s">
        <v>308</v>
      </c>
      <c r="D8" s="558" t="s">
        <v>484</v>
      </c>
      <c r="E8" s="558"/>
      <c r="F8" s="558"/>
      <c r="G8" s="558"/>
      <c r="H8" s="558"/>
      <c r="I8" s="558"/>
      <c r="J8" s="558"/>
      <c r="K8" s="558"/>
    </row>
    <row r="9" spans="1:11" ht="25.5" customHeight="1">
      <c r="A9" s="555"/>
      <c r="B9" s="326"/>
      <c r="C9" s="563"/>
      <c r="D9" s="559" t="s">
        <v>12</v>
      </c>
      <c r="E9" s="559"/>
      <c r="F9" s="559"/>
      <c r="G9" s="559"/>
      <c r="H9" s="558" t="s">
        <v>13</v>
      </c>
      <c r="I9" s="558"/>
      <c r="J9" s="558"/>
      <c r="K9" s="558"/>
    </row>
    <row r="10" spans="1:11" ht="12.75">
      <c r="A10" s="555"/>
      <c r="B10" s="326"/>
      <c r="C10" s="563"/>
      <c r="D10" s="313" t="s">
        <v>464</v>
      </c>
      <c r="E10" s="314"/>
      <c r="F10" s="314"/>
      <c r="G10" s="314"/>
      <c r="H10" s="315"/>
      <c r="I10" s="314"/>
      <c r="J10" s="314"/>
      <c r="K10" s="314"/>
    </row>
    <row r="11" spans="1:11" ht="22.5" customHeight="1">
      <c r="A11" s="555"/>
      <c r="B11" s="312" t="s">
        <v>464</v>
      </c>
      <c r="C11" s="563"/>
      <c r="D11" s="559" t="s">
        <v>485</v>
      </c>
      <c r="E11" s="559"/>
      <c r="F11" s="559"/>
      <c r="G11" s="559"/>
      <c r="H11" s="558" t="s">
        <v>485</v>
      </c>
      <c r="I11" s="558"/>
      <c r="J11" s="558"/>
      <c r="K11" s="558"/>
    </row>
    <row r="12" spans="1:11" ht="12.75">
      <c r="A12" s="555"/>
      <c r="B12" s="312" t="s">
        <v>464</v>
      </c>
      <c r="C12" s="563"/>
      <c r="D12" s="559" t="s">
        <v>498</v>
      </c>
      <c r="E12" s="316" t="s">
        <v>464</v>
      </c>
      <c r="F12" s="316" t="s">
        <v>464</v>
      </c>
      <c r="G12" s="316" t="s">
        <v>464</v>
      </c>
      <c r="H12" s="559" t="s">
        <v>498</v>
      </c>
      <c r="I12" s="316" t="s">
        <v>464</v>
      </c>
      <c r="J12" s="316" t="s">
        <v>464</v>
      </c>
      <c r="K12" s="317" t="s">
        <v>464</v>
      </c>
    </row>
    <row r="13" spans="1:11" ht="22.5" customHeight="1">
      <c r="A13" s="565"/>
      <c r="B13" s="318" t="s">
        <v>464</v>
      </c>
      <c r="C13" s="564"/>
      <c r="D13" s="561"/>
      <c r="E13" s="319" t="s">
        <v>486</v>
      </c>
      <c r="F13" s="319" t="s">
        <v>487</v>
      </c>
      <c r="G13" s="319" t="s">
        <v>488</v>
      </c>
      <c r="H13" s="561"/>
      <c r="I13" s="319" t="s">
        <v>486</v>
      </c>
      <c r="J13" s="319" t="s">
        <v>487</v>
      </c>
      <c r="K13" s="320" t="s">
        <v>488</v>
      </c>
    </row>
    <row r="14" spans="1:11" ht="12.75">
      <c r="A14" s="554" t="s">
        <v>464</v>
      </c>
      <c r="B14" s="555"/>
      <c r="C14" s="554"/>
      <c r="D14" s="554"/>
      <c r="E14" s="554"/>
      <c r="F14" s="554"/>
      <c r="G14" s="554"/>
      <c r="H14" s="554"/>
      <c r="I14" s="554"/>
      <c r="J14" s="554"/>
      <c r="K14" s="554"/>
    </row>
    <row r="15" spans="1:11" ht="12.75" customHeight="1">
      <c r="A15" s="321" t="s">
        <v>1</v>
      </c>
      <c r="B15" s="322"/>
      <c r="C15" s="323">
        <v>4119</v>
      </c>
      <c r="D15" s="324">
        <v>2273</v>
      </c>
      <c r="E15" s="324">
        <v>735</v>
      </c>
      <c r="F15" s="324">
        <v>776</v>
      </c>
      <c r="G15" s="324">
        <v>762</v>
      </c>
      <c r="H15" s="324">
        <v>1846</v>
      </c>
      <c r="I15" s="324">
        <v>763</v>
      </c>
      <c r="J15" s="324">
        <v>689</v>
      </c>
      <c r="K15" s="324">
        <v>394</v>
      </c>
    </row>
    <row r="16" spans="1:11" ht="12.75">
      <c r="A16" s="325" t="s">
        <v>58</v>
      </c>
      <c r="B16" s="326"/>
      <c r="C16" s="327" t="s">
        <v>464</v>
      </c>
      <c r="D16" s="328" t="s">
        <v>464</v>
      </c>
      <c r="E16" s="328" t="s">
        <v>464</v>
      </c>
      <c r="F16" s="328" t="s">
        <v>464</v>
      </c>
      <c r="G16" s="328" t="s">
        <v>464</v>
      </c>
      <c r="H16" s="328" t="s">
        <v>464</v>
      </c>
      <c r="I16" s="328" t="s">
        <v>464</v>
      </c>
      <c r="J16" s="328" t="s">
        <v>464</v>
      </c>
      <c r="K16" s="328" t="s">
        <v>464</v>
      </c>
    </row>
    <row r="17" spans="1:11" ht="12.75" customHeight="1">
      <c r="A17" s="325" t="s">
        <v>490</v>
      </c>
      <c r="B17" s="326"/>
      <c r="C17" s="327" t="s">
        <v>464</v>
      </c>
      <c r="D17" s="328" t="s">
        <v>464</v>
      </c>
      <c r="E17" s="328" t="s">
        <v>464</v>
      </c>
      <c r="F17" s="328" t="s">
        <v>464</v>
      </c>
      <c r="G17" s="328" t="s">
        <v>464</v>
      </c>
      <c r="H17" s="328" t="s">
        <v>464</v>
      </c>
      <c r="I17" s="328" t="s">
        <v>464</v>
      </c>
      <c r="J17" s="328" t="s">
        <v>464</v>
      </c>
      <c r="K17" s="328" t="s">
        <v>464</v>
      </c>
    </row>
    <row r="18" spans="1:11" ht="12.75" customHeight="1">
      <c r="A18" s="325" t="s">
        <v>499</v>
      </c>
      <c r="B18" s="326"/>
      <c r="C18" s="327" t="s">
        <v>464</v>
      </c>
      <c r="D18" s="328" t="s">
        <v>464</v>
      </c>
      <c r="E18" s="328" t="s">
        <v>464</v>
      </c>
      <c r="F18" s="328" t="s">
        <v>464</v>
      </c>
      <c r="G18" s="328" t="s">
        <v>464</v>
      </c>
      <c r="H18" s="328" t="s">
        <v>464</v>
      </c>
      <c r="I18" s="328" t="s">
        <v>464</v>
      </c>
      <c r="J18" s="328" t="s">
        <v>464</v>
      </c>
      <c r="K18" s="328" t="s">
        <v>464</v>
      </c>
    </row>
    <row r="19" spans="1:11" ht="12.75" customHeight="1">
      <c r="A19" s="329" t="s">
        <v>500</v>
      </c>
      <c r="B19" s="330"/>
      <c r="C19" s="331">
        <v>827</v>
      </c>
      <c r="D19" s="332">
        <v>402</v>
      </c>
      <c r="E19" s="332">
        <v>190</v>
      </c>
      <c r="F19" s="332">
        <v>161</v>
      </c>
      <c r="G19" s="332">
        <v>51</v>
      </c>
      <c r="H19" s="332">
        <v>425</v>
      </c>
      <c r="I19" s="332">
        <v>189</v>
      </c>
      <c r="J19" s="332">
        <v>159</v>
      </c>
      <c r="K19" s="332">
        <v>77</v>
      </c>
    </row>
    <row r="20" spans="1:11" ht="12.75" customHeight="1">
      <c r="A20" s="325" t="s">
        <v>491</v>
      </c>
      <c r="B20" s="326"/>
      <c r="C20" s="327" t="s">
        <v>464</v>
      </c>
      <c r="D20" s="328" t="s">
        <v>464</v>
      </c>
      <c r="E20" s="328" t="s">
        <v>464</v>
      </c>
      <c r="F20" s="328" t="s">
        <v>464</v>
      </c>
      <c r="G20" s="328" t="s">
        <v>464</v>
      </c>
      <c r="H20" s="328" t="s">
        <v>464</v>
      </c>
      <c r="I20" s="328" t="s">
        <v>464</v>
      </c>
      <c r="J20" s="328" t="s">
        <v>464</v>
      </c>
      <c r="K20" s="328" t="s">
        <v>464</v>
      </c>
    </row>
    <row r="21" spans="1:11" ht="12.75" customHeight="1">
      <c r="A21" s="325" t="s">
        <v>501</v>
      </c>
      <c r="B21" s="326"/>
      <c r="C21" s="327" t="s">
        <v>464</v>
      </c>
      <c r="D21" s="328" t="s">
        <v>464</v>
      </c>
      <c r="E21" s="328" t="s">
        <v>464</v>
      </c>
      <c r="F21" s="328" t="s">
        <v>464</v>
      </c>
      <c r="G21" s="328" t="s">
        <v>464</v>
      </c>
      <c r="H21" s="328" t="s">
        <v>464</v>
      </c>
      <c r="I21" s="328" t="s">
        <v>464</v>
      </c>
      <c r="J21" s="328" t="s">
        <v>464</v>
      </c>
      <c r="K21" s="328" t="s">
        <v>464</v>
      </c>
    </row>
    <row r="22" spans="1:11" ht="12.75" customHeight="1">
      <c r="A22" s="325" t="s">
        <v>502</v>
      </c>
      <c r="B22" s="326"/>
      <c r="C22" s="327" t="s">
        <v>464</v>
      </c>
      <c r="D22" s="328" t="s">
        <v>464</v>
      </c>
      <c r="E22" s="328" t="s">
        <v>464</v>
      </c>
      <c r="F22" s="328" t="s">
        <v>464</v>
      </c>
      <c r="G22" s="328" t="s">
        <v>464</v>
      </c>
      <c r="H22" s="328" t="s">
        <v>464</v>
      </c>
      <c r="I22" s="328" t="s">
        <v>464</v>
      </c>
      <c r="J22" s="328" t="s">
        <v>464</v>
      </c>
      <c r="K22" s="328" t="s">
        <v>464</v>
      </c>
    </row>
    <row r="23" spans="1:11" ht="12.75" customHeight="1">
      <c r="A23" s="329" t="s">
        <v>503</v>
      </c>
      <c r="B23" s="330"/>
      <c r="C23" s="331">
        <v>442</v>
      </c>
      <c r="D23" s="332">
        <v>213</v>
      </c>
      <c r="E23" s="332">
        <v>102</v>
      </c>
      <c r="F23" s="332">
        <v>91</v>
      </c>
      <c r="G23" s="332">
        <v>20</v>
      </c>
      <c r="H23" s="332">
        <v>229</v>
      </c>
      <c r="I23" s="332">
        <v>107</v>
      </c>
      <c r="J23" s="332">
        <v>96</v>
      </c>
      <c r="K23" s="332">
        <v>26</v>
      </c>
    </row>
    <row r="24" spans="1:11" ht="12.75" customHeight="1">
      <c r="A24" s="325" t="s">
        <v>492</v>
      </c>
      <c r="B24" s="326"/>
      <c r="C24" s="327" t="s">
        <v>464</v>
      </c>
      <c r="D24" s="328" t="s">
        <v>464</v>
      </c>
      <c r="E24" s="328" t="s">
        <v>464</v>
      </c>
      <c r="F24" s="328" t="s">
        <v>464</v>
      </c>
      <c r="G24" s="328" t="s">
        <v>464</v>
      </c>
      <c r="H24" s="328" t="s">
        <v>464</v>
      </c>
      <c r="I24" s="328" t="s">
        <v>464</v>
      </c>
      <c r="J24" s="328" t="s">
        <v>464</v>
      </c>
      <c r="K24" s="328" t="s">
        <v>464</v>
      </c>
    </row>
    <row r="25" spans="1:11" ht="12.75" customHeight="1">
      <c r="A25" s="325" t="s">
        <v>504</v>
      </c>
      <c r="B25" s="326"/>
      <c r="C25" s="327" t="s">
        <v>464</v>
      </c>
      <c r="D25" s="328" t="s">
        <v>464</v>
      </c>
      <c r="E25" s="328" t="s">
        <v>464</v>
      </c>
      <c r="F25" s="328" t="s">
        <v>464</v>
      </c>
      <c r="G25" s="328" t="s">
        <v>464</v>
      </c>
      <c r="H25" s="328" t="s">
        <v>464</v>
      </c>
      <c r="I25" s="328" t="s">
        <v>464</v>
      </c>
      <c r="J25" s="328" t="s">
        <v>464</v>
      </c>
      <c r="K25" s="328" t="s">
        <v>464</v>
      </c>
    </row>
    <row r="26" spans="1:11" ht="12.75" customHeight="1">
      <c r="A26" s="329" t="s">
        <v>505</v>
      </c>
      <c r="B26" s="330"/>
      <c r="C26" s="331">
        <v>246</v>
      </c>
      <c r="D26" s="332">
        <v>133</v>
      </c>
      <c r="E26" s="332">
        <v>48</v>
      </c>
      <c r="F26" s="332">
        <v>56</v>
      </c>
      <c r="G26" s="332">
        <v>29</v>
      </c>
      <c r="H26" s="332">
        <v>113</v>
      </c>
      <c r="I26" s="332">
        <v>46</v>
      </c>
      <c r="J26" s="332">
        <v>40</v>
      </c>
      <c r="K26" s="332">
        <v>27</v>
      </c>
    </row>
    <row r="27" spans="1:11" ht="12.75" customHeight="1">
      <c r="A27" s="325" t="s">
        <v>493</v>
      </c>
      <c r="B27" s="326"/>
      <c r="C27" s="327" t="s">
        <v>464</v>
      </c>
      <c r="D27" s="328" t="s">
        <v>464</v>
      </c>
      <c r="E27" s="328" t="s">
        <v>464</v>
      </c>
      <c r="F27" s="328" t="s">
        <v>464</v>
      </c>
      <c r="G27" s="328" t="s">
        <v>464</v>
      </c>
      <c r="H27" s="328" t="s">
        <v>464</v>
      </c>
      <c r="I27" s="328" t="s">
        <v>464</v>
      </c>
      <c r="J27" s="328" t="s">
        <v>464</v>
      </c>
      <c r="K27" s="328" t="s">
        <v>464</v>
      </c>
    </row>
    <row r="28" spans="1:11" ht="12.75" customHeight="1">
      <c r="A28" s="325" t="s">
        <v>506</v>
      </c>
      <c r="B28" s="326"/>
      <c r="C28" s="327" t="s">
        <v>464</v>
      </c>
      <c r="D28" s="328" t="s">
        <v>464</v>
      </c>
      <c r="E28" s="328" t="s">
        <v>464</v>
      </c>
      <c r="F28" s="328" t="s">
        <v>464</v>
      </c>
      <c r="G28" s="328" t="s">
        <v>464</v>
      </c>
      <c r="H28" s="328" t="s">
        <v>464</v>
      </c>
      <c r="I28" s="328" t="s">
        <v>464</v>
      </c>
      <c r="J28" s="328" t="s">
        <v>464</v>
      </c>
      <c r="K28" s="328" t="s">
        <v>464</v>
      </c>
    </row>
    <row r="29" spans="1:11" ht="12.75" customHeight="1">
      <c r="A29" s="325" t="s">
        <v>507</v>
      </c>
      <c r="B29" s="326"/>
      <c r="C29" s="327" t="s">
        <v>464</v>
      </c>
      <c r="D29" s="328" t="s">
        <v>464</v>
      </c>
      <c r="E29" s="328" t="s">
        <v>464</v>
      </c>
      <c r="F29" s="328" t="s">
        <v>464</v>
      </c>
      <c r="G29" s="328" t="s">
        <v>464</v>
      </c>
      <c r="H29" s="328" t="s">
        <v>464</v>
      </c>
      <c r="I29" s="328" t="s">
        <v>464</v>
      </c>
      <c r="J29" s="328" t="s">
        <v>464</v>
      </c>
      <c r="K29" s="328" t="s">
        <v>464</v>
      </c>
    </row>
    <row r="30" spans="1:11" ht="12.75" customHeight="1">
      <c r="A30" s="329" t="s">
        <v>508</v>
      </c>
      <c r="B30" s="330"/>
      <c r="C30" s="331">
        <v>1204</v>
      </c>
      <c r="D30" s="332">
        <v>843</v>
      </c>
      <c r="E30" s="332">
        <v>140</v>
      </c>
      <c r="F30" s="332">
        <v>184</v>
      </c>
      <c r="G30" s="332">
        <v>519</v>
      </c>
      <c r="H30" s="332">
        <v>361</v>
      </c>
      <c r="I30" s="332">
        <v>129</v>
      </c>
      <c r="J30" s="332">
        <v>117</v>
      </c>
      <c r="K30" s="332">
        <v>115</v>
      </c>
    </row>
    <row r="31" spans="1:11" ht="12.75" customHeight="1">
      <c r="A31" s="325" t="s">
        <v>494</v>
      </c>
      <c r="B31" s="326"/>
      <c r="C31" s="327" t="s">
        <v>464</v>
      </c>
      <c r="D31" s="328" t="s">
        <v>464</v>
      </c>
      <c r="E31" s="328" t="s">
        <v>464</v>
      </c>
      <c r="F31" s="328" t="s">
        <v>464</v>
      </c>
      <c r="G31" s="328" t="s">
        <v>464</v>
      </c>
      <c r="H31" s="328" t="s">
        <v>464</v>
      </c>
      <c r="I31" s="328" t="s">
        <v>464</v>
      </c>
      <c r="J31" s="328" t="s">
        <v>464</v>
      </c>
      <c r="K31" s="328" t="s">
        <v>464</v>
      </c>
    </row>
    <row r="32" spans="1:11" ht="12.75" customHeight="1">
      <c r="A32" s="325" t="s">
        <v>506</v>
      </c>
      <c r="B32" s="326"/>
      <c r="C32" s="327" t="s">
        <v>464</v>
      </c>
      <c r="D32" s="328" t="s">
        <v>464</v>
      </c>
      <c r="E32" s="328" t="s">
        <v>464</v>
      </c>
      <c r="F32" s="328" t="s">
        <v>464</v>
      </c>
      <c r="G32" s="328" t="s">
        <v>464</v>
      </c>
      <c r="H32" s="328" t="s">
        <v>464</v>
      </c>
      <c r="I32" s="328" t="s">
        <v>464</v>
      </c>
      <c r="J32" s="328" t="s">
        <v>464</v>
      </c>
      <c r="K32" s="328" t="s">
        <v>464</v>
      </c>
    </row>
    <row r="33" spans="1:11" ht="12.75" customHeight="1">
      <c r="A33" s="325" t="s">
        <v>507</v>
      </c>
      <c r="B33" s="326"/>
      <c r="C33" s="327" t="s">
        <v>464</v>
      </c>
      <c r="D33" s="328" t="s">
        <v>464</v>
      </c>
      <c r="E33" s="328" t="s">
        <v>464</v>
      </c>
      <c r="F33" s="328" t="s">
        <v>464</v>
      </c>
      <c r="G33" s="328" t="s">
        <v>464</v>
      </c>
      <c r="H33" s="328" t="s">
        <v>464</v>
      </c>
      <c r="I33" s="328" t="s">
        <v>464</v>
      </c>
      <c r="J33" s="328" t="s">
        <v>464</v>
      </c>
      <c r="K33" s="328" t="s">
        <v>464</v>
      </c>
    </row>
    <row r="34" spans="1:11" ht="12.75" customHeight="1">
      <c r="A34" s="329" t="s">
        <v>508</v>
      </c>
      <c r="B34" s="330"/>
      <c r="C34" s="331">
        <v>1400</v>
      </c>
      <c r="D34" s="332">
        <v>682</v>
      </c>
      <c r="E34" s="332">
        <v>255</v>
      </c>
      <c r="F34" s="332">
        <v>284</v>
      </c>
      <c r="G34" s="332">
        <v>143</v>
      </c>
      <c r="H34" s="332">
        <v>718</v>
      </c>
      <c r="I34" s="332">
        <v>292</v>
      </c>
      <c r="J34" s="332">
        <v>277</v>
      </c>
      <c r="K34" s="332">
        <v>149</v>
      </c>
    </row>
    <row r="35" spans="1:11" ht="12.75" customHeight="1">
      <c r="A35" s="325" t="s">
        <v>489</v>
      </c>
      <c r="B35" s="326"/>
      <c r="C35" s="327" t="s">
        <v>464</v>
      </c>
      <c r="D35" s="328" t="s">
        <v>464</v>
      </c>
      <c r="E35" s="328" t="s">
        <v>464</v>
      </c>
      <c r="F35" s="328" t="s">
        <v>464</v>
      </c>
      <c r="G35" s="328" t="s">
        <v>464</v>
      </c>
      <c r="H35" s="328" t="s">
        <v>464</v>
      </c>
      <c r="I35" s="328" t="s">
        <v>464</v>
      </c>
      <c r="J35" s="328" t="s">
        <v>464</v>
      </c>
      <c r="K35" s="328" t="s">
        <v>464</v>
      </c>
    </row>
    <row r="36" spans="1:11" ht="12.75" customHeight="1">
      <c r="A36" s="329" t="s">
        <v>496</v>
      </c>
      <c r="B36" s="330"/>
      <c r="C36" s="331">
        <v>1029</v>
      </c>
      <c r="D36" s="332">
        <v>509</v>
      </c>
      <c r="E36" s="332">
        <v>187</v>
      </c>
      <c r="F36" s="332">
        <v>206</v>
      </c>
      <c r="G36" s="332">
        <v>116</v>
      </c>
      <c r="H36" s="332">
        <v>520</v>
      </c>
      <c r="I36" s="332">
        <v>211</v>
      </c>
      <c r="J36" s="332">
        <v>190</v>
      </c>
      <c r="K36" s="332">
        <v>119</v>
      </c>
    </row>
    <row r="37" spans="1:11" ht="12.75" customHeight="1">
      <c r="A37" s="325" t="s">
        <v>489</v>
      </c>
      <c r="B37" s="326"/>
      <c r="C37" s="327" t="s">
        <v>464</v>
      </c>
      <c r="D37" s="328" t="s">
        <v>464</v>
      </c>
      <c r="E37" s="328" t="s">
        <v>464</v>
      </c>
      <c r="F37" s="328" t="s">
        <v>464</v>
      </c>
      <c r="G37" s="328" t="s">
        <v>464</v>
      </c>
      <c r="H37" s="328" t="s">
        <v>464</v>
      </c>
      <c r="I37" s="328" t="s">
        <v>464</v>
      </c>
      <c r="J37" s="328" t="s">
        <v>464</v>
      </c>
      <c r="K37" s="328" t="s">
        <v>464</v>
      </c>
    </row>
    <row r="38" spans="1:2" ht="12.75" customHeight="1">
      <c r="A38" s="325" t="s">
        <v>495</v>
      </c>
      <c r="B38" s="326"/>
    </row>
    <row r="39" spans="1:11" ht="12.75" customHeight="1">
      <c r="A39" s="329" t="s">
        <v>497</v>
      </c>
      <c r="B39" s="330"/>
      <c r="C39" s="390">
        <v>308</v>
      </c>
      <c r="D39" s="390">
        <v>133</v>
      </c>
      <c r="E39" s="390">
        <v>63</v>
      </c>
      <c r="F39" s="390">
        <v>47</v>
      </c>
      <c r="G39" s="390">
        <v>23</v>
      </c>
      <c r="H39" s="390">
        <v>175</v>
      </c>
      <c r="I39" s="390">
        <v>73</v>
      </c>
      <c r="J39" s="390">
        <v>63</v>
      </c>
      <c r="K39" s="390">
        <v>39</v>
      </c>
    </row>
    <row r="40" ht="12.75">
      <c r="C40" s="12"/>
    </row>
  </sheetData>
  <sheetProtection/>
  <mergeCells count="17">
    <mergeCell ref="D12:D13"/>
    <mergeCell ref="H12:H13"/>
    <mergeCell ref="C8:C13"/>
    <mergeCell ref="A4:K4"/>
    <mergeCell ref="A5:K5"/>
    <mergeCell ref="A6:K6"/>
    <mergeCell ref="A7:A13"/>
    <mergeCell ref="A1:C1"/>
    <mergeCell ref="A2:C2"/>
    <mergeCell ref="A14:K14"/>
    <mergeCell ref="C7:K7"/>
    <mergeCell ref="D8:K8"/>
    <mergeCell ref="D9:G9"/>
    <mergeCell ref="H9:K9"/>
    <mergeCell ref="D11:G11"/>
    <mergeCell ref="H11:K11"/>
    <mergeCell ref="A3:K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>
    <oddFooter>&amp;C39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view="pageLayout" workbookViewId="0" topLeftCell="A13">
      <selection activeCell="M29" sqref="M29:M32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1" customWidth="1"/>
    <col min="11" max="18" width="10.00390625" style="0" customWidth="1"/>
    <col min="19" max="19" width="1.28515625" style="0" customWidth="1"/>
    <col min="20" max="20" width="3.7109375" style="0" customWidth="1"/>
  </cols>
  <sheetData>
    <row r="1" spans="1:20" ht="12.75">
      <c r="A1" s="419"/>
      <c r="B1" s="420"/>
      <c r="C1" s="420"/>
      <c r="D1" s="420"/>
      <c r="E1" s="420"/>
      <c r="F1" s="420"/>
      <c r="G1" s="420"/>
      <c r="H1" s="420"/>
      <c r="I1" s="420"/>
      <c r="J1" s="420"/>
      <c r="K1" s="419"/>
      <c r="L1" s="420"/>
      <c r="M1" s="420"/>
      <c r="N1" s="420"/>
      <c r="O1" s="420"/>
      <c r="P1" s="420"/>
      <c r="Q1" s="420"/>
      <c r="R1" s="420"/>
      <c r="S1" s="420"/>
      <c r="T1" s="420"/>
    </row>
    <row r="3" spans="1:20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93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443</v>
      </c>
      <c r="L4" s="424"/>
      <c r="M4" s="424"/>
      <c r="N4" s="424"/>
      <c r="O4" s="424"/>
      <c r="P4" s="424"/>
      <c r="Q4" s="424"/>
      <c r="R4" s="424"/>
      <c r="S4" s="424"/>
      <c r="T4" s="424"/>
    </row>
    <row r="5" spans="1:20" ht="12.75">
      <c r="A5" s="425" t="s">
        <v>447</v>
      </c>
      <c r="B5" s="425"/>
      <c r="C5" s="425"/>
      <c r="D5" s="425"/>
      <c r="E5" s="425"/>
      <c r="F5" s="425"/>
      <c r="G5" s="425"/>
      <c r="H5" s="425"/>
      <c r="I5" s="425"/>
      <c r="J5" s="425"/>
      <c r="K5" s="424" t="s">
        <v>592</v>
      </c>
      <c r="L5" s="424"/>
      <c r="M5" s="424"/>
      <c r="N5" s="424"/>
      <c r="O5" s="424"/>
      <c r="P5" s="424"/>
      <c r="Q5" s="424"/>
      <c r="R5" s="424"/>
      <c r="S5" s="424"/>
      <c r="T5" s="424"/>
    </row>
    <row r="6" spans="1:20" ht="12.75">
      <c r="A6" s="425" t="s">
        <v>95</v>
      </c>
      <c r="B6" s="425"/>
      <c r="C6" s="425"/>
      <c r="D6" s="425"/>
      <c r="E6" s="425"/>
      <c r="F6" s="425"/>
      <c r="G6" s="425"/>
      <c r="H6" s="425"/>
      <c r="I6" s="425"/>
      <c r="J6" s="425"/>
      <c r="K6" s="424" t="s">
        <v>76</v>
      </c>
      <c r="L6" s="424"/>
      <c r="M6" s="424"/>
      <c r="N6" s="424"/>
      <c r="O6" s="424"/>
      <c r="P6" s="424"/>
      <c r="Q6" s="424"/>
      <c r="R6" s="424"/>
      <c r="S6" s="424"/>
      <c r="T6" s="424"/>
    </row>
    <row r="7" spans="11:20" ht="12.75"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423" t="s">
        <v>149</v>
      </c>
      <c r="B8" s="406"/>
      <c r="C8" s="426" t="s">
        <v>153</v>
      </c>
      <c r="D8" s="406"/>
      <c r="E8" s="406" t="s">
        <v>448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29" t="s">
        <v>97</v>
      </c>
      <c r="R8" s="430"/>
      <c r="S8" s="431"/>
      <c r="T8" s="423" t="s">
        <v>149</v>
      </c>
    </row>
    <row r="9" spans="1:20" ht="12.75" customHeight="1">
      <c r="A9" s="417"/>
      <c r="B9" s="407"/>
      <c r="C9" s="427"/>
      <c r="D9" s="407"/>
      <c r="E9" s="407"/>
      <c r="F9" s="410" t="s">
        <v>98</v>
      </c>
      <c r="G9" s="409" t="s">
        <v>143</v>
      </c>
      <c r="H9" s="410" t="s">
        <v>99</v>
      </c>
      <c r="I9" s="410" t="s">
        <v>100</v>
      </c>
      <c r="J9" s="417" t="s">
        <v>101</v>
      </c>
      <c r="K9" s="407" t="s">
        <v>102</v>
      </c>
      <c r="L9" s="410" t="s">
        <v>103</v>
      </c>
      <c r="M9" s="410" t="s">
        <v>104</v>
      </c>
      <c r="N9" s="407" t="s">
        <v>105</v>
      </c>
      <c r="O9" s="410" t="s">
        <v>106</v>
      </c>
      <c r="P9" s="410" t="s">
        <v>107</v>
      </c>
      <c r="Q9" s="432" t="s">
        <v>58</v>
      </c>
      <c r="R9" s="412"/>
      <c r="S9" s="433"/>
      <c r="T9" s="417"/>
    </row>
    <row r="10" spans="1:20" ht="12.75" customHeight="1">
      <c r="A10" s="417"/>
      <c r="B10" s="407"/>
      <c r="C10" s="427"/>
      <c r="D10" s="407"/>
      <c r="E10" s="407"/>
      <c r="F10" s="410"/>
      <c r="G10" s="411"/>
      <c r="H10" s="410"/>
      <c r="I10" s="410"/>
      <c r="J10" s="417"/>
      <c r="K10" s="407"/>
      <c r="L10" s="410"/>
      <c r="M10" s="410"/>
      <c r="N10" s="407"/>
      <c r="O10" s="410"/>
      <c r="P10" s="427"/>
      <c r="Q10" s="409" t="s">
        <v>108</v>
      </c>
      <c r="R10" s="417" t="s">
        <v>109</v>
      </c>
      <c r="S10" s="28"/>
      <c r="T10" s="417"/>
    </row>
    <row r="11" spans="1:20" ht="12.75">
      <c r="A11" s="417"/>
      <c r="B11" s="407"/>
      <c r="C11" s="427"/>
      <c r="D11" s="407"/>
      <c r="E11" s="407"/>
      <c r="F11" s="410"/>
      <c r="G11" s="410" t="s">
        <v>148</v>
      </c>
      <c r="H11" s="410"/>
      <c r="I11" s="410"/>
      <c r="J11" s="417"/>
      <c r="K11" s="407"/>
      <c r="L11" s="410"/>
      <c r="M11" s="410"/>
      <c r="N11" s="407"/>
      <c r="O11" s="410"/>
      <c r="P11" s="427"/>
      <c r="Q11" s="410"/>
      <c r="R11" s="417"/>
      <c r="S11" s="85"/>
      <c r="T11" s="417"/>
    </row>
    <row r="12" spans="1:20" ht="12.75">
      <c r="A12" s="417"/>
      <c r="B12" s="407"/>
      <c r="C12" s="427"/>
      <c r="D12" s="407"/>
      <c r="E12" s="407"/>
      <c r="F12" s="410"/>
      <c r="G12" s="410"/>
      <c r="H12" s="410"/>
      <c r="I12" s="410"/>
      <c r="J12" s="417"/>
      <c r="K12" s="407"/>
      <c r="L12" s="410"/>
      <c r="M12" s="410"/>
      <c r="N12" s="407"/>
      <c r="O12" s="410"/>
      <c r="P12" s="427"/>
      <c r="Q12" s="410"/>
      <c r="R12" s="417"/>
      <c r="S12" s="85"/>
      <c r="T12" s="417"/>
    </row>
    <row r="13" spans="1:20" ht="12.75">
      <c r="A13" s="417"/>
      <c r="B13" s="407"/>
      <c r="C13" s="427"/>
      <c r="D13" s="407"/>
      <c r="E13" s="407"/>
      <c r="F13" s="410"/>
      <c r="G13" s="410"/>
      <c r="H13" s="410"/>
      <c r="I13" s="410"/>
      <c r="J13" s="417"/>
      <c r="K13" s="407"/>
      <c r="L13" s="410"/>
      <c r="M13" s="410"/>
      <c r="N13" s="407"/>
      <c r="O13" s="410"/>
      <c r="P13" s="427"/>
      <c r="Q13" s="410"/>
      <c r="R13" s="417"/>
      <c r="S13" s="85"/>
      <c r="T13" s="417"/>
    </row>
    <row r="14" spans="1:20" ht="12.75">
      <c r="A14" s="417"/>
      <c r="B14" s="407"/>
      <c r="C14" s="427"/>
      <c r="D14" s="407"/>
      <c r="E14" s="407"/>
      <c r="F14" s="410"/>
      <c r="G14" s="410"/>
      <c r="H14" s="410"/>
      <c r="I14" s="410"/>
      <c r="J14" s="417"/>
      <c r="K14" s="407"/>
      <c r="L14" s="410"/>
      <c r="M14" s="410"/>
      <c r="N14" s="407"/>
      <c r="O14" s="410"/>
      <c r="P14" s="427"/>
      <c r="Q14" s="410"/>
      <c r="R14" s="417"/>
      <c r="S14" s="85"/>
      <c r="T14" s="417"/>
    </row>
    <row r="15" spans="1:20" ht="12.75">
      <c r="A15" s="417"/>
      <c r="B15" s="407"/>
      <c r="C15" s="427"/>
      <c r="D15" s="407"/>
      <c r="E15" s="407"/>
      <c r="F15" s="410"/>
      <c r="G15" s="410"/>
      <c r="H15" s="410"/>
      <c r="I15" s="410"/>
      <c r="J15" s="417"/>
      <c r="K15" s="407"/>
      <c r="L15" s="410"/>
      <c r="M15" s="410"/>
      <c r="N15" s="407"/>
      <c r="O15" s="410"/>
      <c r="P15" s="427"/>
      <c r="Q15" s="410"/>
      <c r="R15" s="417"/>
      <c r="S15" s="85"/>
      <c r="T15" s="417"/>
    </row>
    <row r="16" spans="1:20" ht="12.75">
      <c r="A16" s="418"/>
      <c r="B16" s="408"/>
      <c r="C16" s="428"/>
      <c r="D16" s="408"/>
      <c r="E16" s="408"/>
      <c r="F16" s="411"/>
      <c r="G16" s="411"/>
      <c r="H16" s="411"/>
      <c r="I16" s="411"/>
      <c r="J16" s="418"/>
      <c r="K16" s="408"/>
      <c r="L16" s="411"/>
      <c r="M16" s="411"/>
      <c r="N16" s="408"/>
      <c r="O16" s="411"/>
      <c r="P16" s="428"/>
      <c r="Q16" s="411"/>
      <c r="R16" s="418"/>
      <c r="S16" s="86"/>
      <c r="T16" s="418"/>
    </row>
    <row r="17" spans="1:20" ht="12.75">
      <c r="A17" s="38"/>
      <c r="B17" s="38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38" t="s">
        <v>156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9" t="s">
        <v>157</v>
      </c>
      <c r="L18" s="439"/>
      <c r="M18" s="439"/>
      <c r="N18" s="439"/>
      <c r="O18" s="439"/>
      <c r="P18" s="439"/>
      <c r="Q18" s="439"/>
      <c r="R18" s="439"/>
      <c r="S18" s="439"/>
      <c r="T18" s="439"/>
    </row>
    <row r="19" spans="1:20" ht="12.75">
      <c r="A19" s="22"/>
      <c r="B19" s="22"/>
      <c r="C19" s="22"/>
      <c r="D19" s="22"/>
      <c r="E19" s="14" t="s">
        <v>110</v>
      </c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84">
        <v>1</v>
      </c>
      <c r="B20" s="83"/>
      <c r="C20" s="87" t="s">
        <v>151</v>
      </c>
      <c r="D20" s="143"/>
      <c r="E20" s="64">
        <v>6432</v>
      </c>
      <c r="F20" s="64">
        <v>285</v>
      </c>
      <c r="G20" s="64">
        <v>205</v>
      </c>
      <c r="H20" s="64">
        <v>3825</v>
      </c>
      <c r="I20" s="386">
        <v>0</v>
      </c>
      <c r="J20" s="64">
        <v>41</v>
      </c>
      <c r="K20" s="64">
        <v>1737</v>
      </c>
      <c r="L20" s="64">
        <v>11</v>
      </c>
      <c r="M20" s="64">
        <v>475</v>
      </c>
      <c r="N20" s="64">
        <v>55</v>
      </c>
      <c r="O20" s="386">
        <v>0</v>
      </c>
      <c r="P20" s="64">
        <v>3</v>
      </c>
      <c r="Q20" s="64">
        <v>1940</v>
      </c>
      <c r="R20" s="47">
        <v>560</v>
      </c>
      <c r="S20" s="67"/>
      <c r="T20" s="64">
        <v>1</v>
      </c>
    </row>
    <row r="21" spans="1:20" ht="12.75">
      <c r="A21" s="84">
        <v>2</v>
      </c>
      <c r="B21" s="83"/>
      <c r="C21" s="87" t="s">
        <v>303</v>
      </c>
      <c r="D21" s="143"/>
      <c r="E21" s="64">
        <v>9044</v>
      </c>
      <c r="F21" s="64">
        <v>202</v>
      </c>
      <c r="G21" s="64">
        <v>155</v>
      </c>
      <c r="H21" s="64">
        <v>6841</v>
      </c>
      <c r="I21" s="386">
        <v>0</v>
      </c>
      <c r="J21" s="64">
        <v>62</v>
      </c>
      <c r="K21" s="64">
        <v>1447</v>
      </c>
      <c r="L21" s="64">
        <v>16</v>
      </c>
      <c r="M21" s="64">
        <v>370</v>
      </c>
      <c r="N21" s="64">
        <v>84</v>
      </c>
      <c r="O21" s="386">
        <v>0</v>
      </c>
      <c r="P21" s="64">
        <v>22</v>
      </c>
      <c r="Q21" s="64">
        <v>1633</v>
      </c>
      <c r="R21" s="47">
        <v>462</v>
      </c>
      <c r="S21" s="67"/>
      <c r="T21" s="64">
        <v>2</v>
      </c>
    </row>
    <row r="22" spans="1:20" ht="12.75">
      <c r="A22" s="84">
        <v>3</v>
      </c>
      <c r="B22" s="83"/>
      <c r="C22" s="87" t="s">
        <v>304</v>
      </c>
      <c r="D22" s="143"/>
      <c r="E22" s="64">
        <v>12520</v>
      </c>
      <c r="F22" s="64">
        <v>350</v>
      </c>
      <c r="G22" s="64">
        <v>209</v>
      </c>
      <c r="H22" s="64">
        <v>8300</v>
      </c>
      <c r="I22" s="64">
        <v>78</v>
      </c>
      <c r="J22" s="64">
        <v>199</v>
      </c>
      <c r="K22" s="64">
        <v>1493</v>
      </c>
      <c r="L22" s="64">
        <v>415</v>
      </c>
      <c r="M22" s="64">
        <v>268</v>
      </c>
      <c r="N22" s="64">
        <v>177</v>
      </c>
      <c r="O22" s="386">
        <v>0</v>
      </c>
      <c r="P22" s="64">
        <v>1240</v>
      </c>
      <c r="Q22" s="64">
        <v>2394</v>
      </c>
      <c r="R22" s="47">
        <v>469</v>
      </c>
      <c r="S22" s="67"/>
      <c r="T22" s="64">
        <v>3</v>
      </c>
    </row>
    <row r="23" spans="1:20" ht="12.75">
      <c r="A23" s="84">
        <v>4</v>
      </c>
      <c r="B23" s="83"/>
      <c r="C23" s="87" t="s">
        <v>160</v>
      </c>
      <c r="D23" s="143"/>
      <c r="E23" s="64">
        <v>12569</v>
      </c>
      <c r="F23" s="64">
        <v>310</v>
      </c>
      <c r="G23" s="64">
        <v>207</v>
      </c>
      <c r="H23" s="64">
        <v>7577</v>
      </c>
      <c r="I23" s="64">
        <v>171</v>
      </c>
      <c r="J23" s="64">
        <v>487</v>
      </c>
      <c r="K23" s="64">
        <v>1491</v>
      </c>
      <c r="L23" s="64">
        <v>314</v>
      </c>
      <c r="M23" s="64">
        <v>207</v>
      </c>
      <c r="N23" s="64">
        <v>325</v>
      </c>
      <c r="O23" s="64">
        <v>12</v>
      </c>
      <c r="P23" s="64">
        <v>1675</v>
      </c>
      <c r="Q23" s="64">
        <v>2643</v>
      </c>
      <c r="R23" s="47">
        <v>547</v>
      </c>
      <c r="S23" s="67"/>
      <c r="T23" s="64">
        <v>4</v>
      </c>
    </row>
    <row r="24" spans="1:20" ht="12.75">
      <c r="A24" s="84">
        <v>5</v>
      </c>
      <c r="B24" s="83"/>
      <c r="C24" s="87" t="s">
        <v>161</v>
      </c>
      <c r="D24" s="143"/>
      <c r="E24" s="64">
        <v>12016</v>
      </c>
      <c r="F24" s="64">
        <v>247</v>
      </c>
      <c r="G24" s="64">
        <v>168</v>
      </c>
      <c r="H24" s="64">
        <v>7168</v>
      </c>
      <c r="I24" s="64">
        <v>160</v>
      </c>
      <c r="J24" s="64">
        <v>1202</v>
      </c>
      <c r="K24" s="64">
        <v>1288</v>
      </c>
      <c r="L24" s="64">
        <v>114</v>
      </c>
      <c r="M24" s="64">
        <v>263</v>
      </c>
      <c r="N24" s="64">
        <v>727</v>
      </c>
      <c r="O24" s="64">
        <v>52</v>
      </c>
      <c r="P24" s="64">
        <v>795</v>
      </c>
      <c r="Q24" s="64">
        <v>2900</v>
      </c>
      <c r="R24" s="47">
        <v>1013</v>
      </c>
      <c r="S24" s="67"/>
      <c r="T24" s="64">
        <v>5</v>
      </c>
    </row>
    <row r="25" spans="1:20" ht="12.75">
      <c r="A25" s="84">
        <v>6</v>
      </c>
      <c r="B25" s="83"/>
      <c r="C25" s="87" t="s">
        <v>162</v>
      </c>
      <c r="D25" s="143"/>
      <c r="E25" s="64">
        <v>10545</v>
      </c>
      <c r="F25" s="64">
        <v>197</v>
      </c>
      <c r="G25" s="64">
        <v>132</v>
      </c>
      <c r="H25" s="64">
        <v>5348</v>
      </c>
      <c r="I25" s="64">
        <v>56</v>
      </c>
      <c r="J25" s="64">
        <v>1368</v>
      </c>
      <c r="K25" s="64">
        <v>779</v>
      </c>
      <c r="L25" s="64">
        <v>15</v>
      </c>
      <c r="M25" s="64">
        <v>313</v>
      </c>
      <c r="N25" s="64">
        <v>1850</v>
      </c>
      <c r="O25" s="64">
        <v>66</v>
      </c>
      <c r="P25" s="64">
        <v>553</v>
      </c>
      <c r="Q25" s="64">
        <v>2318</v>
      </c>
      <c r="R25" s="64">
        <v>2183</v>
      </c>
      <c r="S25" s="67"/>
      <c r="T25" s="64">
        <v>6</v>
      </c>
    </row>
    <row r="26" spans="1:20" ht="12.75">
      <c r="A26" s="84">
        <v>7</v>
      </c>
      <c r="B26" s="83"/>
      <c r="C26" s="87" t="s">
        <v>430</v>
      </c>
      <c r="D26" s="143"/>
      <c r="E26" s="64">
        <f>E27-E20-E21-E22-E23-E24-E25</f>
        <v>4601</v>
      </c>
      <c r="F26" s="64">
        <f aca="true" t="shared" si="0" ref="F26:R26">F27-F20-F21-F22-F23-F24-F25</f>
        <v>77</v>
      </c>
      <c r="G26" s="64">
        <f t="shared" si="0"/>
        <v>45</v>
      </c>
      <c r="H26" s="64">
        <f t="shared" si="0"/>
        <v>2607</v>
      </c>
      <c r="I26" s="64">
        <f t="shared" si="0"/>
        <v>32</v>
      </c>
      <c r="J26" s="64">
        <f t="shared" si="0"/>
        <v>688</v>
      </c>
      <c r="K26" s="64">
        <f t="shared" si="0"/>
        <v>156</v>
      </c>
      <c r="L26" s="35" t="s">
        <v>613</v>
      </c>
      <c r="M26" s="64">
        <f t="shared" si="0"/>
        <v>134</v>
      </c>
      <c r="N26" s="64">
        <f t="shared" si="0"/>
        <v>507</v>
      </c>
      <c r="O26" s="64">
        <f t="shared" si="0"/>
        <v>42</v>
      </c>
      <c r="P26" s="64">
        <f t="shared" si="0"/>
        <v>358</v>
      </c>
      <c r="Q26" s="64">
        <f t="shared" si="0"/>
        <v>915</v>
      </c>
      <c r="R26" s="64">
        <f t="shared" si="0"/>
        <v>646</v>
      </c>
      <c r="S26" s="67"/>
      <c r="T26" s="64">
        <v>7</v>
      </c>
    </row>
    <row r="27" spans="1:20" ht="12.75">
      <c r="A27" s="22">
        <v>8</v>
      </c>
      <c r="B27" s="83"/>
      <c r="C27" s="88" t="s">
        <v>1</v>
      </c>
      <c r="D27" s="94"/>
      <c r="E27" s="65">
        <v>67727</v>
      </c>
      <c r="F27" s="65">
        <v>1668</v>
      </c>
      <c r="G27" s="65">
        <v>1121</v>
      </c>
      <c r="H27" s="65">
        <v>41666</v>
      </c>
      <c r="I27" s="65">
        <v>497</v>
      </c>
      <c r="J27" s="65">
        <v>4047</v>
      </c>
      <c r="K27" s="65">
        <v>8391</v>
      </c>
      <c r="L27" s="65">
        <v>885</v>
      </c>
      <c r="M27" s="65">
        <v>2030</v>
      </c>
      <c r="N27" s="65">
        <v>3725</v>
      </c>
      <c r="O27" s="65">
        <v>172</v>
      </c>
      <c r="P27" s="65">
        <v>4646</v>
      </c>
      <c r="Q27" s="65">
        <v>14743</v>
      </c>
      <c r="R27" s="65">
        <v>5880</v>
      </c>
      <c r="S27" s="68"/>
      <c r="T27" s="64">
        <v>8</v>
      </c>
    </row>
    <row r="28" spans="1:20" ht="12.75">
      <c r="A28" s="84"/>
      <c r="B28" s="83"/>
      <c r="C28" s="78"/>
      <c r="D28" s="79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47"/>
      <c r="R28" s="47"/>
      <c r="S28" s="47"/>
      <c r="T28" s="69"/>
    </row>
    <row r="29" spans="1:20" ht="12.75">
      <c r="A29" s="84">
        <v>9</v>
      </c>
      <c r="B29" s="83"/>
      <c r="C29" s="78" t="s">
        <v>150</v>
      </c>
      <c r="D29" s="79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9"/>
    </row>
    <row r="30" spans="1:20" ht="12.75">
      <c r="A30" s="84"/>
      <c r="B30" s="83"/>
      <c r="C30" s="78" t="s">
        <v>112</v>
      </c>
      <c r="D30" s="7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7"/>
      <c r="R30" s="47"/>
      <c r="S30" s="47"/>
      <c r="T30" s="69"/>
    </row>
    <row r="31" spans="1:20" ht="12.75">
      <c r="A31" s="84"/>
      <c r="B31" s="83"/>
      <c r="C31" s="89" t="s">
        <v>113</v>
      </c>
      <c r="D31" s="95"/>
      <c r="E31" s="64">
        <v>19341</v>
      </c>
      <c r="F31" s="64">
        <v>526</v>
      </c>
      <c r="G31" s="64">
        <v>311</v>
      </c>
      <c r="H31" s="64">
        <v>10948</v>
      </c>
      <c r="I31" s="64">
        <v>215</v>
      </c>
      <c r="J31" s="64">
        <v>1097</v>
      </c>
      <c r="K31" s="64">
        <v>2478</v>
      </c>
      <c r="L31" s="64">
        <v>307</v>
      </c>
      <c r="M31" s="64">
        <v>594</v>
      </c>
      <c r="N31" s="64">
        <v>2039</v>
      </c>
      <c r="O31" s="64">
        <v>71</v>
      </c>
      <c r="P31" s="64">
        <v>1066</v>
      </c>
      <c r="Q31" s="64">
        <v>4399</v>
      </c>
      <c r="R31" s="64">
        <v>2675</v>
      </c>
      <c r="S31" s="47"/>
      <c r="T31" s="69">
        <v>9</v>
      </c>
    </row>
    <row r="32" spans="1:20" ht="12.75">
      <c r="A32" s="84">
        <v>10</v>
      </c>
      <c r="B32" s="83"/>
      <c r="C32" s="78" t="s">
        <v>152</v>
      </c>
      <c r="D32" s="79"/>
      <c r="S32" s="64"/>
      <c r="T32" s="69"/>
    </row>
    <row r="33" spans="1:20" ht="12.75">
      <c r="A33" s="84"/>
      <c r="B33" s="83"/>
      <c r="C33" s="78" t="s">
        <v>239</v>
      </c>
      <c r="D33" s="79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47"/>
      <c r="T33" s="69"/>
    </row>
    <row r="34" spans="1:20" ht="12.75">
      <c r="A34" s="84"/>
      <c r="B34" s="83"/>
      <c r="C34" s="89" t="s">
        <v>115</v>
      </c>
      <c r="D34" s="95"/>
      <c r="E34" s="64">
        <v>7862</v>
      </c>
      <c r="F34" s="64">
        <v>241</v>
      </c>
      <c r="G34" s="64">
        <v>139</v>
      </c>
      <c r="H34" s="64">
        <v>3815</v>
      </c>
      <c r="I34" s="64">
        <v>103</v>
      </c>
      <c r="J34" s="64">
        <v>413</v>
      </c>
      <c r="K34" s="64">
        <v>1016</v>
      </c>
      <c r="L34" s="64">
        <v>141</v>
      </c>
      <c r="M34" s="64">
        <v>183</v>
      </c>
      <c r="N34" s="64">
        <v>1549</v>
      </c>
      <c r="O34" s="64">
        <v>39</v>
      </c>
      <c r="P34" s="64">
        <v>362</v>
      </c>
      <c r="Q34" s="64">
        <v>1805</v>
      </c>
      <c r="R34" s="64">
        <v>1748</v>
      </c>
      <c r="S34" s="47"/>
      <c r="T34" s="69">
        <v>10</v>
      </c>
    </row>
    <row r="35" spans="1:20" ht="12.75">
      <c r="A35" s="440"/>
      <c r="B35" s="440"/>
      <c r="C35" s="14"/>
      <c r="D35" s="14"/>
      <c r="E35" s="14"/>
      <c r="F35" s="14"/>
      <c r="G35" s="14"/>
      <c r="H35" s="14"/>
      <c r="I35" s="14"/>
      <c r="J35" s="1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1:20" ht="12.75">
      <c r="A36" s="434" t="s">
        <v>154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7" t="s">
        <v>155</v>
      </c>
      <c r="L36" s="437"/>
      <c r="M36" s="437"/>
      <c r="N36" s="437"/>
      <c r="O36" s="437"/>
      <c r="P36" s="437"/>
      <c r="Q36" s="437"/>
      <c r="R36" s="437"/>
      <c r="S36" s="437"/>
      <c r="T36" s="437"/>
    </row>
    <row r="37" spans="1:20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2.75">
      <c r="A38" s="80">
        <v>11</v>
      </c>
      <c r="B38" s="79"/>
      <c r="C38" s="87" t="s">
        <v>151</v>
      </c>
      <c r="D38" s="143"/>
      <c r="E38" s="64">
        <v>3448</v>
      </c>
      <c r="F38" s="64">
        <v>143</v>
      </c>
      <c r="G38" s="64">
        <v>103</v>
      </c>
      <c r="H38" s="64">
        <v>2100</v>
      </c>
      <c r="I38" s="386">
        <v>0</v>
      </c>
      <c r="J38" s="64">
        <v>20</v>
      </c>
      <c r="K38" s="64">
        <v>882</v>
      </c>
      <c r="L38" s="64">
        <v>5</v>
      </c>
      <c r="M38" s="64">
        <v>262</v>
      </c>
      <c r="N38" s="64">
        <v>34</v>
      </c>
      <c r="O38" s="386">
        <v>0</v>
      </c>
      <c r="P38" s="64">
        <v>2</v>
      </c>
      <c r="Q38" s="64">
        <v>994</v>
      </c>
      <c r="R38" s="64">
        <v>310</v>
      </c>
      <c r="S38" s="67"/>
      <c r="T38" s="64">
        <v>11</v>
      </c>
    </row>
    <row r="39" spans="1:20" ht="12.75">
      <c r="A39" s="80">
        <v>12</v>
      </c>
      <c r="B39" s="79"/>
      <c r="C39" s="87" t="s">
        <v>303</v>
      </c>
      <c r="D39" s="143"/>
      <c r="E39" s="64">
        <v>4993</v>
      </c>
      <c r="F39" s="64">
        <v>101</v>
      </c>
      <c r="G39" s="64">
        <v>77</v>
      </c>
      <c r="H39" s="64">
        <v>3808</v>
      </c>
      <c r="I39" s="386">
        <v>0</v>
      </c>
      <c r="J39" s="64">
        <v>33</v>
      </c>
      <c r="K39" s="64">
        <v>795</v>
      </c>
      <c r="L39" s="64">
        <v>8</v>
      </c>
      <c r="M39" s="64">
        <v>182</v>
      </c>
      <c r="N39" s="64">
        <v>49</v>
      </c>
      <c r="O39" s="386">
        <v>0</v>
      </c>
      <c r="P39" s="64">
        <v>17</v>
      </c>
      <c r="Q39" s="64">
        <v>893</v>
      </c>
      <c r="R39" s="64">
        <v>235</v>
      </c>
      <c r="S39" s="67"/>
      <c r="T39" s="64">
        <v>12</v>
      </c>
    </row>
    <row r="40" spans="1:20" ht="12.75">
      <c r="A40" s="80">
        <v>13</v>
      </c>
      <c r="B40" s="79"/>
      <c r="C40" s="87" t="s">
        <v>304</v>
      </c>
      <c r="D40" s="143"/>
      <c r="E40" s="64">
        <v>7542</v>
      </c>
      <c r="F40" s="64">
        <v>198</v>
      </c>
      <c r="G40" s="64">
        <v>119</v>
      </c>
      <c r="H40" s="64">
        <v>4854</v>
      </c>
      <c r="I40" s="64">
        <v>57</v>
      </c>
      <c r="J40" s="64">
        <v>134</v>
      </c>
      <c r="K40" s="64">
        <v>842</v>
      </c>
      <c r="L40" s="64">
        <v>301</v>
      </c>
      <c r="M40" s="64">
        <v>142</v>
      </c>
      <c r="N40" s="64">
        <v>111</v>
      </c>
      <c r="O40" s="386">
        <v>0</v>
      </c>
      <c r="P40" s="64">
        <v>903</v>
      </c>
      <c r="Q40" s="64">
        <v>1448</v>
      </c>
      <c r="R40" s="64">
        <v>269</v>
      </c>
      <c r="S40" s="67"/>
      <c r="T40" s="64">
        <v>13</v>
      </c>
    </row>
    <row r="41" spans="1:20" ht="12.75">
      <c r="A41" s="80">
        <v>14</v>
      </c>
      <c r="B41" s="79"/>
      <c r="C41" s="87" t="s">
        <v>160</v>
      </c>
      <c r="D41" s="143"/>
      <c r="E41" s="64">
        <v>7516</v>
      </c>
      <c r="F41" s="64">
        <v>179</v>
      </c>
      <c r="G41" s="64">
        <v>116</v>
      </c>
      <c r="H41" s="64">
        <v>4348</v>
      </c>
      <c r="I41" s="64">
        <v>125</v>
      </c>
      <c r="J41" s="64">
        <v>325</v>
      </c>
      <c r="K41" s="64">
        <v>835</v>
      </c>
      <c r="L41" s="64">
        <v>241</v>
      </c>
      <c r="M41" s="64">
        <v>104</v>
      </c>
      <c r="N41" s="64">
        <v>190</v>
      </c>
      <c r="O41" s="64">
        <v>6</v>
      </c>
      <c r="P41" s="64">
        <v>1163</v>
      </c>
      <c r="Q41" s="64">
        <v>1633</v>
      </c>
      <c r="R41" s="64">
        <v>304</v>
      </c>
      <c r="S41" s="67"/>
      <c r="T41" s="64">
        <v>14</v>
      </c>
    </row>
    <row r="42" spans="1:20" ht="12.75">
      <c r="A42" s="80">
        <v>15</v>
      </c>
      <c r="B42" s="79"/>
      <c r="C42" s="87" t="s">
        <v>161</v>
      </c>
      <c r="D42" s="143"/>
      <c r="E42" s="64">
        <v>6470</v>
      </c>
      <c r="F42" s="64">
        <v>133</v>
      </c>
      <c r="G42" s="35">
        <v>91</v>
      </c>
      <c r="H42" s="64">
        <v>3645</v>
      </c>
      <c r="I42" s="64">
        <v>104</v>
      </c>
      <c r="J42" s="64">
        <v>696</v>
      </c>
      <c r="K42" s="64">
        <v>678</v>
      </c>
      <c r="L42" s="64">
        <v>95</v>
      </c>
      <c r="M42" s="64">
        <v>116</v>
      </c>
      <c r="N42" s="64">
        <v>406</v>
      </c>
      <c r="O42" s="64">
        <v>33</v>
      </c>
      <c r="P42" s="64">
        <v>564</v>
      </c>
      <c r="Q42" s="64">
        <v>1653</v>
      </c>
      <c r="R42" s="64">
        <v>534</v>
      </c>
      <c r="S42" s="67"/>
      <c r="T42" s="64">
        <v>15</v>
      </c>
    </row>
    <row r="43" spans="1:20" ht="12.75">
      <c r="A43" s="80">
        <v>16</v>
      </c>
      <c r="B43" s="79"/>
      <c r="C43" s="87" t="s">
        <v>162</v>
      </c>
      <c r="D43" s="143"/>
      <c r="E43" s="64">
        <v>5505</v>
      </c>
      <c r="F43" s="64">
        <v>109</v>
      </c>
      <c r="G43" s="35">
        <v>65</v>
      </c>
      <c r="H43" s="64">
        <v>2461</v>
      </c>
      <c r="I43" s="64">
        <v>39</v>
      </c>
      <c r="J43" s="64">
        <v>705</v>
      </c>
      <c r="K43" s="64">
        <v>360</v>
      </c>
      <c r="L43" s="64">
        <v>13</v>
      </c>
      <c r="M43" s="64">
        <v>154</v>
      </c>
      <c r="N43" s="64">
        <v>1332</v>
      </c>
      <c r="O43" s="64">
        <v>40</v>
      </c>
      <c r="P43" s="64">
        <v>292</v>
      </c>
      <c r="Q43" s="64">
        <v>1168</v>
      </c>
      <c r="R43" s="64">
        <v>1500</v>
      </c>
      <c r="S43" s="67"/>
      <c r="T43" s="64">
        <v>16</v>
      </c>
    </row>
    <row r="44" spans="1:20" ht="12.75">
      <c r="A44" s="80">
        <v>17</v>
      </c>
      <c r="B44" s="79"/>
      <c r="C44" s="87" t="s">
        <v>430</v>
      </c>
      <c r="D44" s="143"/>
      <c r="E44" s="64">
        <f>E45-E38-E39-E40-E41-E42-E43</f>
        <v>2336</v>
      </c>
      <c r="F44" s="64">
        <f aca="true" t="shared" si="1" ref="F44:R44">F45-F38-F39-F40-F41-F42-F43</f>
        <v>37</v>
      </c>
      <c r="G44" s="64">
        <f t="shared" si="1"/>
        <v>21</v>
      </c>
      <c r="H44" s="64">
        <f t="shared" si="1"/>
        <v>1217</v>
      </c>
      <c r="I44" s="64">
        <f t="shared" si="1"/>
        <v>29</v>
      </c>
      <c r="J44" s="64">
        <f t="shared" si="1"/>
        <v>375</v>
      </c>
      <c r="K44" s="64">
        <f t="shared" si="1"/>
        <v>86</v>
      </c>
      <c r="L44" s="386">
        <f t="shared" si="1"/>
        <v>0</v>
      </c>
      <c r="M44" s="64">
        <f t="shared" si="1"/>
        <v>72</v>
      </c>
      <c r="N44" s="64">
        <f t="shared" si="1"/>
        <v>322</v>
      </c>
      <c r="O44" s="64">
        <f t="shared" si="1"/>
        <v>22</v>
      </c>
      <c r="P44" s="64">
        <f t="shared" si="1"/>
        <v>176</v>
      </c>
      <c r="Q44" s="64">
        <f t="shared" si="1"/>
        <v>507</v>
      </c>
      <c r="R44" s="64">
        <f t="shared" si="1"/>
        <v>396</v>
      </c>
      <c r="S44" s="67"/>
      <c r="T44" s="64">
        <v>17</v>
      </c>
    </row>
    <row r="45" spans="1:20" ht="12.75">
      <c r="A45" s="80">
        <v>18</v>
      </c>
      <c r="B45" s="79"/>
      <c r="C45" s="88" t="s">
        <v>1</v>
      </c>
      <c r="D45" s="94"/>
      <c r="E45" s="65">
        <v>37810</v>
      </c>
      <c r="F45" s="65">
        <v>900</v>
      </c>
      <c r="G45" s="65">
        <v>592</v>
      </c>
      <c r="H45" s="65">
        <v>22433</v>
      </c>
      <c r="I45" s="65">
        <v>354</v>
      </c>
      <c r="J45" s="65">
        <v>2288</v>
      </c>
      <c r="K45" s="65">
        <v>4478</v>
      </c>
      <c r="L45" s="65">
        <v>663</v>
      </c>
      <c r="M45" s="65">
        <v>1032</v>
      </c>
      <c r="N45" s="65">
        <v>2444</v>
      </c>
      <c r="O45" s="65">
        <v>101</v>
      </c>
      <c r="P45" s="65">
        <v>3117</v>
      </c>
      <c r="Q45" s="65">
        <v>8296</v>
      </c>
      <c r="R45" s="65">
        <v>3548</v>
      </c>
      <c r="S45" s="68"/>
      <c r="T45" s="64">
        <v>18</v>
      </c>
    </row>
    <row r="46" spans="1:20" ht="12.75">
      <c r="A46" s="435"/>
      <c r="B46" s="436"/>
      <c r="C46" s="78"/>
      <c r="D46" s="79"/>
      <c r="E46" s="14"/>
      <c r="F46" s="14"/>
      <c r="G46" s="14"/>
      <c r="H46" s="14"/>
      <c r="I46" s="14"/>
      <c r="J46" s="14"/>
      <c r="K46" s="64"/>
      <c r="L46" s="64"/>
      <c r="M46" s="64"/>
      <c r="N46" s="64"/>
      <c r="O46" s="64"/>
      <c r="P46" s="64"/>
      <c r="Q46" s="47"/>
      <c r="R46" s="47"/>
      <c r="S46" s="47"/>
      <c r="T46" s="69"/>
    </row>
    <row r="47" spans="1:20" ht="12.75">
      <c r="A47" s="80">
        <v>19</v>
      </c>
      <c r="B47" s="79"/>
      <c r="C47" s="78" t="s">
        <v>150</v>
      </c>
      <c r="D47" s="79"/>
      <c r="E47" s="14"/>
      <c r="F47" s="14"/>
      <c r="G47" s="14"/>
      <c r="H47" s="14"/>
      <c r="I47" s="14"/>
      <c r="J47" s="14"/>
      <c r="K47" s="64"/>
      <c r="L47" s="64"/>
      <c r="M47" s="64"/>
      <c r="N47" s="64"/>
      <c r="O47" s="64"/>
      <c r="P47" s="64"/>
      <c r="Q47" s="64"/>
      <c r="R47" s="64"/>
      <c r="S47" s="64"/>
      <c r="T47" s="69"/>
    </row>
    <row r="48" spans="1:20" ht="12.75">
      <c r="A48" s="80"/>
      <c r="B48" s="79"/>
      <c r="C48" s="78" t="s">
        <v>112</v>
      </c>
      <c r="D48" s="79"/>
      <c r="E48" s="14"/>
      <c r="F48" s="14"/>
      <c r="G48" s="14"/>
      <c r="H48" s="14"/>
      <c r="I48" s="14"/>
      <c r="J48" s="14"/>
      <c r="K48" s="64"/>
      <c r="L48" s="64"/>
      <c r="M48" s="64"/>
      <c r="N48" s="64"/>
      <c r="O48" s="64"/>
      <c r="P48" s="64"/>
      <c r="Q48" s="64"/>
      <c r="R48" s="47"/>
      <c r="S48" s="47"/>
      <c r="T48" s="69"/>
    </row>
    <row r="49" spans="1:20" ht="12.75">
      <c r="A49" s="80"/>
      <c r="B49" s="79"/>
      <c r="C49" s="89" t="s">
        <v>113</v>
      </c>
      <c r="D49" s="95"/>
      <c r="E49" s="64">
        <v>11354</v>
      </c>
      <c r="F49" s="64">
        <v>308</v>
      </c>
      <c r="G49" s="64">
        <v>186</v>
      </c>
      <c r="H49" s="64">
        <v>5983</v>
      </c>
      <c r="I49" s="64">
        <v>155</v>
      </c>
      <c r="J49" s="64">
        <v>656</v>
      </c>
      <c r="K49" s="64">
        <v>1349</v>
      </c>
      <c r="L49" s="64">
        <v>228</v>
      </c>
      <c r="M49" s="64">
        <v>323</v>
      </c>
      <c r="N49" s="64">
        <v>1586</v>
      </c>
      <c r="O49" s="64">
        <v>48</v>
      </c>
      <c r="P49" s="64">
        <v>718</v>
      </c>
      <c r="Q49" s="64">
        <v>2569</v>
      </c>
      <c r="R49" s="64">
        <v>1936</v>
      </c>
      <c r="S49" s="47"/>
      <c r="T49" s="69">
        <v>19</v>
      </c>
    </row>
    <row r="50" spans="1:20" ht="12.75">
      <c r="A50" s="80">
        <v>20</v>
      </c>
      <c r="B50" s="79"/>
      <c r="C50" s="78" t="s">
        <v>152</v>
      </c>
      <c r="D50" s="79"/>
      <c r="S50" s="64"/>
      <c r="T50" s="69"/>
    </row>
    <row r="51" spans="1:20" ht="12.75">
      <c r="A51" s="80"/>
      <c r="B51" s="79"/>
      <c r="C51" s="78" t="s">
        <v>239</v>
      </c>
      <c r="D51" s="79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69"/>
    </row>
    <row r="52" spans="1:20" ht="12.75">
      <c r="A52" s="80"/>
      <c r="B52" s="79"/>
      <c r="C52" s="89" t="s">
        <v>115</v>
      </c>
      <c r="D52" s="95"/>
      <c r="E52" s="64">
        <v>5033</v>
      </c>
      <c r="F52" s="64">
        <v>140</v>
      </c>
      <c r="G52" s="64">
        <v>84</v>
      </c>
      <c r="H52" s="64">
        <v>2153</v>
      </c>
      <c r="I52" s="64">
        <v>76</v>
      </c>
      <c r="J52" s="64">
        <v>262</v>
      </c>
      <c r="K52" s="64">
        <v>564</v>
      </c>
      <c r="L52" s="64">
        <v>107</v>
      </c>
      <c r="M52" s="64">
        <v>105</v>
      </c>
      <c r="N52" s="64">
        <v>1343</v>
      </c>
      <c r="O52" s="64">
        <v>32</v>
      </c>
      <c r="P52" s="64">
        <v>251</v>
      </c>
      <c r="Q52" s="64">
        <v>1086</v>
      </c>
      <c r="R52" s="64">
        <v>1459</v>
      </c>
      <c r="S52" s="47"/>
      <c r="T52" s="69">
        <v>20</v>
      </c>
    </row>
    <row r="53" spans="1:10" ht="12.75" customHeight="1">
      <c r="A53" s="66"/>
      <c r="B53" s="66"/>
      <c r="C53" s="22"/>
      <c r="D53" s="22"/>
      <c r="E53" s="14"/>
      <c r="F53" s="14"/>
      <c r="G53" s="14"/>
      <c r="H53" s="14"/>
      <c r="I53" s="14"/>
      <c r="J53" s="14"/>
    </row>
    <row r="54" spans="1:10" ht="12.75">
      <c r="A54" s="14"/>
      <c r="B54" s="14"/>
      <c r="C54" s="22"/>
      <c r="D54" s="22"/>
      <c r="E54" s="14"/>
      <c r="F54" s="14"/>
      <c r="G54" s="14"/>
      <c r="H54" s="14"/>
      <c r="I54" s="14"/>
      <c r="J54" s="14"/>
    </row>
    <row r="55" spans="1:10" ht="12.75">
      <c r="A55" s="66"/>
      <c r="B55" s="66"/>
      <c r="C55" s="22"/>
      <c r="D55" s="22"/>
      <c r="E55" s="14"/>
      <c r="F55" s="14"/>
      <c r="G55" s="14"/>
      <c r="H55" s="14"/>
      <c r="I55" s="14"/>
      <c r="J55" s="14"/>
    </row>
    <row r="56" spans="1:10" ht="12.75">
      <c r="A56" s="66"/>
      <c r="B56" s="66"/>
      <c r="C56" s="22"/>
      <c r="D56" s="22"/>
      <c r="E56" s="14"/>
      <c r="F56" s="14"/>
      <c r="G56" s="14"/>
      <c r="H56" s="14"/>
      <c r="I56" s="14"/>
      <c r="J56" s="14"/>
    </row>
    <row r="57" spans="1:10" ht="12.75">
      <c r="A57" s="66"/>
      <c r="B57" s="66"/>
      <c r="C57" s="22"/>
      <c r="D57" s="22"/>
      <c r="E57" s="14"/>
      <c r="F57" s="14"/>
      <c r="G57" s="14"/>
      <c r="H57" s="14"/>
      <c r="I57" s="14"/>
      <c r="J57" s="14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</sheetData>
  <sheetProtection/>
  <mergeCells count="36">
    <mergeCell ref="A1:J1"/>
    <mergeCell ref="K1:T1"/>
    <mergeCell ref="T8:T16"/>
    <mergeCell ref="K9:K16"/>
    <mergeCell ref="L9:L16"/>
    <mergeCell ref="M9:M16"/>
    <mergeCell ref="N9:N16"/>
    <mergeCell ref="O9:O16"/>
    <mergeCell ref="P9:P16"/>
    <mergeCell ref="J9:J16"/>
    <mergeCell ref="A36:J36"/>
    <mergeCell ref="A46:B46"/>
    <mergeCell ref="K36:T36"/>
    <mergeCell ref="A18:J18"/>
    <mergeCell ref="K18:T18"/>
    <mergeCell ref="A35:B35"/>
    <mergeCell ref="R10:R16"/>
    <mergeCell ref="C8:D16"/>
    <mergeCell ref="Q8:S8"/>
    <mergeCell ref="Q9:S9"/>
    <mergeCell ref="Q10:Q16"/>
    <mergeCell ref="A8:B16"/>
    <mergeCell ref="F9:F16"/>
    <mergeCell ref="H9:H16"/>
    <mergeCell ref="I9:I16"/>
    <mergeCell ref="E8:E16"/>
    <mergeCell ref="K3:T3"/>
    <mergeCell ref="K4:T4"/>
    <mergeCell ref="K5:T5"/>
    <mergeCell ref="K6:T6"/>
    <mergeCell ref="G9:G10"/>
    <mergeCell ref="G11:G16"/>
    <mergeCell ref="A3:J3"/>
    <mergeCell ref="A4:J4"/>
    <mergeCell ref="A5:J5"/>
    <mergeCell ref="A6:J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&amp;C11</oddFooter>
    <firstFooter>&amp;C10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83"/>
  <sheetViews>
    <sheetView view="pageLayout" zoomScaleNormal="75" workbookViewId="0" topLeftCell="A1">
      <selection activeCell="I4" sqref="I4:I10"/>
    </sheetView>
  </sheetViews>
  <sheetFormatPr defaultColWidth="11.421875" defaultRowHeight="12" customHeight="1"/>
  <cols>
    <col min="1" max="1" width="21.421875" style="2" customWidth="1"/>
    <col min="2" max="2" width="0.85546875" style="2" customWidth="1"/>
    <col min="3" max="8" width="8.8515625" style="2" customWidth="1"/>
    <col min="9" max="9" width="10.7109375" style="2" customWidth="1"/>
    <col min="10" max="14" width="11.421875" style="2" customWidth="1"/>
    <col min="15" max="15" width="8.421875" style="2" customWidth="1"/>
    <col min="16" max="16" width="11.28125" style="2" customWidth="1"/>
    <col min="17" max="16384" width="11.421875" style="2" customWidth="1"/>
  </cols>
  <sheetData>
    <row r="1" spans="1:10" ht="12" customHeight="1">
      <c r="A1" s="422" t="s">
        <v>446</v>
      </c>
      <c r="B1" s="422"/>
      <c r="C1" s="422"/>
      <c r="D1" s="422"/>
      <c r="E1" s="422"/>
      <c r="F1" s="422"/>
      <c r="G1" s="422"/>
      <c r="H1" s="422"/>
      <c r="I1" s="422"/>
      <c r="J1" s="1"/>
    </row>
    <row r="2" spans="1:10" ht="12" customHeight="1">
      <c r="A2" s="421" t="s">
        <v>606</v>
      </c>
      <c r="B2" s="421"/>
      <c r="C2" s="421"/>
      <c r="D2" s="421"/>
      <c r="E2" s="421"/>
      <c r="F2" s="421"/>
      <c r="G2" s="421"/>
      <c r="H2" s="421"/>
      <c r="I2" s="421"/>
      <c r="J2" s="1"/>
    </row>
    <row r="3" spans="1:10" ht="12" customHeight="1">
      <c r="A3" s="566" t="s">
        <v>70</v>
      </c>
      <c r="B3" s="566"/>
      <c r="C3" s="566"/>
      <c r="D3" s="566"/>
      <c r="E3" s="566"/>
      <c r="F3" s="566"/>
      <c r="G3" s="566"/>
      <c r="H3" s="566"/>
      <c r="I3" s="566"/>
      <c r="J3" s="1"/>
    </row>
    <row r="4" spans="1:9" ht="13.5" customHeight="1">
      <c r="A4" s="570" t="s">
        <v>221</v>
      </c>
      <c r="B4" s="463"/>
      <c r="C4" s="463" t="s">
        <v>530</v>
      </c>
      <c r="D4" s="573" t="s">
        <v>624</v>
      </c>
      <c r="E4" s="570"/>
      <c r="F4" s="462" t="s">
        <v>60</v>
      </c>
      <c r="G4" s="570"/>
      <c r="H4" s="570"/>
      <c r="I4" s="574" t="s">
        <v>643</v>
      </c>
    </row>
    <row r="5" spans="1:9" ht="13.5" customHeight="1">
      <c r="A5" s="571"/>
      <c r="B5" s="465"/>
      <c r="C5" s="465"/>
      <c r="D5" s="460"/>
      <c r="E5" s="460"/>
      <c r="F5" s="464"/>
      <c r="G5" s="460"/>
      <c r="H5" s="460"/>
      <c r="I5" s="575"/>
    </row>
    <row r="6" spans="1:9" ht="6.75" customHeight="1">
      <c r="A6" s="571"/>
      <c r="B6" s="465"/>
      <c r="C6" s="465"/>
      <c r="D6" s="461"/>
      <c r="E6" s="461"/>
      <c r="F6" s="466"/>
      <c r="G6" s="461"/>
      <c r="H6" s="461"/>
      <c r="I6" s="575"/>
    </row>
    <row r="7" spans="1:9" ht="13.5" customHeight="1">
      <c r="A7" s="571"/>
      <c r="B7" s="465"/>
      <c r="C7" s="465"/>
      <c r="D7" s="471" t="s">
        <v>59</v>
      </c>
      <c r="E7" s="569" t="s">
        <v>627</v>
      </c>
      <c r="F7" s="567" t="s">
        <v>625</v>
      </c>
      <c r="G7" s="568" t="s">
        <v>626</v>
      </c>
      <c r="H7" s="569" t="s">
        <v>628</v>
      </c>
      <c r="I7" s="575"/>
    </row>
    <row r="8" spans="1:9" ht="13.5" customHeight="1">
      <c r="A8" s="571"/>
      <c r="B8" s="465"/>
      <c r="C8" s="465"/>
      <c r="D8" s="458"/>
      <c r="E8" s="460"/>
      <c r="F8" s="458"/>
      <c r="G8" s="458"/>
      <c r="H8" s="460"/>
      <c r="I8" s="575"/>
    </row>
    <row r="9" spans="1:9" ht="13.5" customHeight="1">
      <c r="A9" s="571"/>
      <c r="B9" s="465"/>
      <c r="C9" s="465"/>
      <c r="D9" s="458"/>
      <c r="E9" s="460"/>
      <c r="F9" s="458"/>
      <c r="G9" s="458"/>
      <c r="H9" s="460"/>
      <c r="I9" s="575"/>
    </row>
    <row r="10" spans="1:9" ht="45" customHeight="1">
      <c r="A10" s="572"/>
      <c r="B10" s="467"/>
      <c r="C10" s="467"/>
      <c r="D10" s="459"/>
      <c r="E10" s="461"/>
      <c r="F10" s="459"/>
      <c r="G10" s="459"/>
      <c r="H10" s="461"/>
      <c r="I10" s="576"/>
    </row>
    <row r="11" spans="1:9" s="14" customFormat="1" ht="6" customHeight="1">
      <c r="A11" s="352"/>
      <c r="B11" s="352"/>
      <c r="C11" s="352"/>
      <c r="D11" s="352"/>
      <c r="E11" s="352"/>
      <c r="F11" s="352"/>
      <c r="G11" s="164"/>
      <c r="H11" s="164"/>
      <c r="I11" s="162"/>
    </row>
    <row r="12" spans="1:9" s="14" customFormat="1" ht="12" customHeight="1">
      <c r="A12" s="395" t="s">
        <v>8</v>
      </c>
      <c r="B12" s="354"/>
      <c r="C12" s="355">
        <v>2904</v>
      </c>
      <c r="D12" s="355">
        <v>190</v>
      </c>
      <c r="E12" s="355">
        <v>2714</v>
      </c>
      <c r="F12" s="355">
        <v>491</v>
      </c>
      <c r="G12" s="160">
        <v>1917</v>
      </c>
      <c r="H12" s="160">
        <v>496</v>
      </c>
      <c r="I12" s="162">
        <v>361</v>
      </c>
    </row>
    <row r="13" spans="1:9" s="14" customFormat="1" ht="12" customHeight="1">
      <c r="A13" s="353" t="s">
        <v>222</v>
      </c>
      <c r="B13" s="356"/>
      <c r="C13" s="355">
        <v>153</v>
      </c>
      <c r="D13" s="355" t="s">
        <v>614</v>
      </c>
      <c r="E13" s="355">
        <v>153</v>
      </c>
      <c r="F13" s="355">
        <v>105</v>
      </c>
      <c r="G13" s="160">
        <v>41</v>
      </c>
      <c r="H13" s="160">
        <v>7</v>
      </c>
      <c r="I13" s="162">
        <v>79</v>
      </c>
    </row>
    <row r="14" spans="1:9" s="14" customFormat="1" ht="12" customHeight="1">
      <c r="A14" s="353" t="s">
        <v>214</v>
      </c>
      <c r="B14" s="356"/>
      <c r="C14" s="355">
        <v>96</v>
      </c>
      <c r="D14" s="355" t="s">
        <v>614</v>
      </c>
      <c r="E14" s="355">
        <v>96</v>
      </c>
      <c r="F14" s="355">
        <v>64</v>
      </c>
      <c r="G14" s="160">
        <v>32</v>
      </c>
      <c r="H14" s="160" t="s">
        <v>614</v>
      </c>
      <c r="I14" s="162">
        <v>44</v>
      </c>
    </row>
    <row r="15" spans="1:9" s="14" customFormat="1" ht="12" customHeight="1">
      <c r="A15" s="353" t="s">
        <v>215</v>
      </c>
      <c r="B15" s="356"/>
      <c r="C15" s="355">
        <v>118</v>
      </c>
      <c r="D15" s="355">
        <v>3</v>
      </c>
      <c r="E15" s="355">
        <v>115</v>
      </c>
      <c r="F15" s="355">
        <v>52</v>
      </c>
      <c r="G15" s="160">
        <v>63</v>
      </c>
      <c r="H15" s="160">
        <v>3</v>
      </c>
      <c r="I15" s="162">
        <v>54</v>
      </c>
    </row>
    <row r="16" spans="1:9" s="14" customFormat="1" ht="12" customHeight="1">
      <c r="A16" s="353" t="s">
        <v>210</v>
      </c>
      <c r="B16" s="356"/>
      <c r="C16" s="355">
        <v>125</v>
      </c>
      <c r="D16" s="355">
        <v>7</v>
      </c>
      <c r="E16" s="355">
        <v>118</v>
      </c>
      <c r="F16" s="355">
        <v>52</v>
      </c>
      <c r="G16" s="160">
        <v>63</v>
      </c>
      <c r="H16" s="160">
        <v>10</v>
      </c>
      <c r="I16" s="162">
        <v>39</v>
      </c>
    </row>
    <row r="17" spans="1:9" s="14" customFormat="1" ht="12" customHeight="1">
      <c r="A17" s="353" t="s">
        <v>223</v>
      </c>
      <c r="B17" s="356"/>
      <c r="C17" s="355">
        <v>166</v>
      </c>
      <c r="D17" s="355">
        <v>17</v>
      </c>
      <c r="E17" s="355">
        <v>149</v>
      </c>
      <c r="F17" s="355">
        <v>32</v>
      </c>
      <c r="G17" s="160">
        <v>119</v>
      </c>
      <c r="H17" s="160">
        <v>15</v>
      </c>
      <c r="I17" s="162">
        <v>32</v>
      </c>
    </row>
    <row r="18" spans="1:9" s="14" customFormat="1" ht="12" customHeight="1">
      <c r="A18" s="353" t="s">
        <v>224</v>
      </c>
      <c r="B18" s="356"/>
      <c r="C18" s="355">
        <v>565</v>
      </c>
      <c r="D18" s="355">
        <v>53</v>
      </c>
      <c r="E18" s="355">
        <v>512</v>
      </c>
      <c r="F18" s="355">
        <v>59</v>
      </c>
      <c r="G18" s="160">
        <v>428</v>
      </c>
      <c r="H18" s="160">
        <v>78</v>
      </c>
      <c r="I18" s="162">
        <v>57</v>
      </c>
    </row>
    <row r="19" spans="1:9" s="14" customFormat="1" ht="12" customHeight="1">
      <c r="A19" s="353" t="s">
        <v>225</v>
      </c>
      <c r="B19" s="356"/>
      <c r="C19" s="355">
        <v>1681</v>
      </c>
      <c r="D19" s="355">
        <v>110</v>
      </c>
      <c r="E19" s="355">
        <v>1571</v>
      </c>
      <c r="F19" s="355">
        <v>127</v>
      </c>
      <c r="G19" s="160">
        <v>1171</v>
      </c>
      <c r="H19" s="160">
        <v>383</v>
      </c>
      <c r="I19" s="162">
        <v>56</v>
      </c>
    </row>
    <row r="20" spans="1:9" s="14" customFormat="1" ht="12" customHeight="1">
      <c r="A20" s="396" t="s">
        <v>630</v>
      </c>
      <c r="B20" s="358"/>
      <c r="C20" s="355" t="s">
        <v>464</v>
      </c>
      <c r="D20" s="355" t="s">
        <v>464</v>
      </c>
      <c r="E20" s="355" t="s">
        <v>464</v>
      </c>
      <c r="F20" s="355" t="s">
        <v>464</v>
      </c>
      <c r="G20" s="160" t="s">
        <v>464</v>
      </c>
      <c r="H20" s="160" t="s">
        <v>464</v>
      </c>
      <c r="I20" s="162" t="s">
        <v>464</v>
      </c>
    </row>
    <row r="21" spans="1:9" s="14" customFormat="1" ht="12" customHeight="1">
      <c r="A21" s="395" t="s">
        <v>631</v>
      </c>
      <c r="B21" s="358"/>
      <c r="C21" s="355">
        <v>2184</v>
      </c>
      <c r="D21" s="355">
        <v>89</v>
      </c>
      <c r="E21" s="355">
        <v>2095</v>
      </c>
      <c r="F21" s="355">
        <v>286</v>
      </c>
      <c r="G21" s="160">
        <v>1481</v>
      </c>
      <c r="H21" s="160">
        <v>417</v>
      </c>
      <c r="I21" s="162">
        <v>149</v>
      </c>
    </row>
    <row r="22" spans="1:9" s="14" customFormat="1" ht="12" customHeight="1">
      <c r="A22" s="353" t="s">
        <v>9</v>
      </c>
      <c r="B22" s="356"/>
      <c r="C22" s="355">
        <v>1771</v>
      </c>
      <c r="D22" s="355">
        <v>393</v>
      </c>
      <c r="E22" s="355">
        <v>1378</v>
      </c>
      <c r="F22" s="355">
        <v>550</v>
      </c>
      <c r="G22" s="160">
        <v>1059</v>
      </c>
      <c r="H22" s="160">
        <v>162</v>
      </c>
      <c r="I22" s="162">
        <v>486</v>
      </c>
    </row>
    <row r="23" spans="1:9" s="14" customFormat="1" ht="12" customHeight="1">
      <c r="A23" s="353" t="s">
        <v>222</v>
      </c>
      <c r="B23" s="356"/>
      <c r="C23" s="355">
        <v>122</v>
      </c>
      <c r="D23" s="355" t="s">
        <v>614</v>
      </c>
      <c r="E23" s="355">
        <v>122</v>
      </c>
      <c r="F23" s="355">
        <v>84</v>
      </c>
      <c r="G23" s="160">
        <v>30</v>
      </c>
      <c r="H23" s="160">
        <v>8</v>
      </c>
      <c r="I23" s="162">
        <v>60</v>
      </c>
    </row>
    <row r="24" spans="1:9" s="14" customFormat="1" ht="12" customHeight="1">
      <c r="A24" s="353" t="s">
        <v>214</v>
      </c>
      <c r="B24" s="356"/>
      <c r="C24" s="355">
        <v>78</v>
      </c>
      <c r="D24" s="355" t="s">
        <v>614</v>
      </c>
      <c r="E24" s="355">
        <v>78</v>
      </c>
      <c r="F24" s="355">
        <v>52</v>
      </c>
      <c r="G24" s="160">
        <v>24</v>
      </c>
      <c r="H24" s="160">
        <v>2</v>
      </c>
      <c r="I24" s="162">
        <v>33</v>
      </c>
    </row>
    <row r="25" spans="1:9" s="14" customFormat="1" ht="12" customHeight="1">
      <c r="A25" s="353" t="s">
        <v>215</v>
      </c>
      <c r="B25" s="356"/>
      <c r="C25" s="355">
        <v>81</v>
      </c>
      <c r="D25" s="355" t="s">
        <v>614</v>
      </c>
      <c r="E25" s="355">
        <v>81</v>
      </c>
      <c r="F25" s="355">
        <v>45</v>
      </c>
      <c r="G25" s="160">
        <v>33</v>
      </c>
      <c r="H25" s="160">
        <v>3</v>
      </c>
      <c r="I25" s="162">
        <v>37</v>
      </c>
    </row>
    <row r="26" spans="1:9" s="14" customFormat="1" ht="12" customHeight="1">
      <c r="A26" s="353" t="s">
        <v>210</v>
      </c>
      <c r="B26" s="356"/>
      <c r="C26" s="355">
        <v>106</v>
      </c>
      <c r="D26" s="355">
        <v>11</v>
      </c>
      <c r="E26" s="355">
        <v>95</v>
      </c>
      <c r="F26" s="355">
        <v>35</v>
      </c>
      <c r="G26" s="160">
        <v>65</v>
      </c>
      <c r="H26" s="160">
        <v>6</v>
      </c>
      <c r="I26" s="162">
        <v>50</v>
      </c>
    </row>
    <row r="27" spans="1:9" s="14" customFormat="1" ht="12" customHeight="1">
      <c r="A27" s="353" t="s">
        <v>223</v>
      </c>
      <c r="B27" s="356"/>
      <c r="C27" s="355">
        <v>199</v>
      </c>
      <c r="D27" s="355">
        <v>52</v>
      </c>
      <c r="E27" s="355">
        <v>147</v>
      </c>
      <c r="F27" s="355">
        <v>55</v>
      </c>
      <c r="G27" s="160">
        <v>140</v>
      </c>
      <c r="H27" s="160">
        <v>4</v>
      </c>
      <c r="I27" s="162">
        <v>63</v>
      </c>
    </row>
    <row r="28" spans="1:9" s="14" customFormat="1" ht="12" customHeight="1">
      <c r="A28" s="353" t="s">
        <v>224</v>
      </c>
      <c r="B28" s="356"/>
      <c r="C28" s="355">
        <v>516</v>
      </c>
      <c r="D28" s="355">
        <v>133</v>
      </c>
      <c r="E28" s="355">
        <v>383</v>
      </c>
      <c r="F28" s="355">
        <v>114</v>
      </c>
      <c r="G28" s="160">
        <v>336</v>
      </c>
      <c r="H28" s="160">
        <v>66</v>
      </c>
      <c r="I28" s="162">
        <v>131</v>
      </c>
    </row>
    <row r="29" spans="1:9" s="14" customFormat="1" ht="12" customHeight="1">
      <c r="A29" s="353" t="s">
        <v>225</v>
      </c>
      <c r="B29" s="356"/>
      <c r="C29" s="355">
        <v>669</v>
      </c>
      <c r="D29" s="355">
        <v>197</v>
      </c>
      <c r="E29" s="355">
        <v>472</v>
      </c>
      <c r="F29" s="355">
        <v>165</v>
      </c>
      <c r="G29" s="160">
        <v>431</v>
      </c>
      <c r="H29" s="160">
        <v>73</v>
      </c>
      <c r="I29" s="162">
        <v>112</v>
      </c>
    </row>
    <row r="30" spans="1:9" s="14" customFormat="1" ht="12" customHeight="1">
      <c r="A30" s="396" t="s">
        <v>630</v>
      </c>
      <c r="B30" s="358"/>
      <c r="C30" s="355" t="s">
        <v>464</v>
      </c>
      <c r="D30" s="355" t="s">
        <v>464</v>
      </c>
      <c r="E30" s="355" t="s">
        <v>464</v>
      </c>
      <c r="F30" s="355" t="s">
        <v>464</v>
      </c>
      <c r="G30" s="160" t="s">
        <v>464</v>
      </c>
      <c r="H30" s="160" t="s">
        <v>464</v>
      </c>
      <c r="I30" s="162" t="s">
        <v>464</v>
      </c>
    </row>
    <row r="31" spans="1:9" s="14" customFormat="1" ht="12" customHeight="1">
      <c r="A31" s="395" t="s">
        <v>631</v>
      </c>
      <c r="B31" s="358"/>
      <c r="C31" s="397">
        <v>945</v>
      </c>
      <c r="D31" s="397">
        <v>188</v>
      </c>
      <c r="E31" s="397">
        <v>757</v>
      </c>
      <c r="F31" s="397">
        <v>290</v>
      </c>
      <c r="G31" s="387">
        <v>539</v>
      </c>
      <c r="H31" s="387">
        <v>116</v>
      </c>
      <c r="I31" s="71">
        <v>214</v>
      </c>
    </row>
    <row r="32" spans="1:9" s="14" customFormat="1" ht="12" customHeight="1">
      <c r="A32" s="359" t="s">
        <v>1</v>
      </c>
      <c r="B32" s="360"/>
      <c r="C32" s="159">
        <v>4675</v>
      </c>
      <c r="D32" s="159">
        <v>583</v>
      </c>
      <c r="E32" s="159">
        <v>4092</v>
      </c>
      <c r="F32" s="159">
        <v>1041</v>
      </c>
      <c r="G32" s="159">
        <v>2976</v>
      </c>
      <c r="H32" s="159">
        <v>658</v>
      </c>
      <c r="I32" s="159">
        <v>847</v>
      </c>
    </row>
    <row r="33" spans="1:9" s="14" customFormat="1" ht="12" customHeight="1">
      <c r="A33" s="353" t="s">
        <v>222</v>
      </c>
      <c r="B33" s="356"/>
      <c r="C33" s="160">
        <v>275</v>
      </c>
      <c r="D33" s="160" t="s">
        <v>614</v>
      </c>
      <c r="E33" s="160">
        <v>275</v>
      </c>
      <c r="F33" s="160">
        <v>189</v>
      </c>
      <c r="G33" s="160">
        <v>71</v>
      </c>
      <c r="H33" s="160">
        <v>15</v>
      </c>
      <c r="I33" s="162">
        <v>139</v>
      </c>
    </row>
    <row r="34" spans="1:9" s="14" customFormat="1" ht="12" customHeight="1">
      <c r="A34" s="353" t="s">
        <v>214</v>
      </c>
      <c r="B34" s="356"/>
      <c r="C34" s="160">
        <v>174</v>
      </c>
      <c r="D34" s="160" t="s">
        <v>614</v>
      </c>
      <c r="E34" s="160">
        <v>174</v>
      </c>
      <c r="F34" s="160">
        <v>116</v>
      </c>
      <c r="G34" s="160">
        <v>56</v>
      </c>
      <c r="H34" s="160">
        <v>2</v>
      </c>
      <c r="I34" s="162">
        <v>77</v>
      </c>
    </row>
    <row r="35" spans="1:9" s="14" customFormat="1" ht="12" customHeight="1">
      <c r="A35" s="353" t="s">
        <v>215</v>
      </c>
      <c r="B35" s="356"/>
      <c r="C35" s="160">
        <v>199</v>
      </c>
      <c r="D35" s="160">
        <v>3</v>
      </c>
      <c r="E35" s="160">
        <v>196</v>
      </c>
      <c r="F35" s="160">
        <v>97</v>
      </c>
      <c r="G35" s="160">
        <v>96</v>
      </c>
      <c r="H35" s="160">
        <v>6</v>
      </c>
      <c r="I35" s="162">
        <v>91</v>
      </c>
    </row>
    <row r="36" spans="1:9" s="14" customFormat="1" ht="12" customHeight="1">
      <c r="A36" s="353" t="s">
        <v>210</v>
      </c>
      <c r="B36" s="356"/>
      <c r="C36" s="160">
        <v>231</v>
      </c>
      <c r="D36" s="160">
        <v>18</v>
      </c>
      <c r="E36" s="160">
        <v>213</v>
      </c>
      <c r="F36" s="160">
        <v>87</v>
      </c>
      <c r="G36" s="160">
        <v>128</v>
      </c>
      <c r="H36" s="160">
        <v>16</v>
      </c>
      <c r="I36" s="162">
        <v>89</v>
      </c>
    </row>
    <row r="37" spans="1:9" s="14" customFormat="1" ht="12" customHeight="1">
      <c r="A37" s="353" t="s">
        <v>223</v>
      </c>
      <c r="B37" s="356"/>
      <c r="C37" s="160">
        <v>365</v>
      </c>
      <c r="D37" s="160">
        <v>69</v>
      </c>
      <c r="E37" s="160">
        <v>296</v>
      </c>
      <c r="F37" s="160">
        <v>87</v>
      </c>
      <c r="G37" s="160">
        <v>259</v>
      </c>
      <c r="H37" s="160">
        <v>19</v>
      </c>
      <c r="I37" s="162">
        <v>95</v>
      </c>
    </row>
    <row r="38" spans="1:9" s="14" customFormat="1" ht="12" customHeight="1">
      <c r="A38" s="353" t="s">
        <v>224</v>
      </c>
      <c r="B38" s="356"/>
      <c r="C38" s="160">
        <v>1081</v>
      </c>
      <c r="D38" s="160">
        <v>186</v>
      </c>
      <c r="E38" s="160">
        <v>895</v>
      </c>
      <c r="F38" s="160">
        <v>173</v>
      </c>
      <c r="G38" s="160">
        <v>764</v>
      </c>
      <c r="H38" s="160">
        <v>144</v>
      </c>
      <c r="I38" s="162">
        <v>188</v>
      </c>
    </row>
    <row r="39" spans="1:9" s="14" customFormat="1" ht="12" customHeight="1">
      <c r="A39" s="353" t="s">
        <v>225</v>
      </c>
      <c r="B39" s="356"/>
      <c r="C39" s="160">
        <v>2350</v>
      </c>
      <c r="D39" s="160">
        <v>307</v>
      </c>
      <c r="E39" s="160">
        <v>2043</v>
      </c>
      <c r="F39" s="160">
        <v>292</v>
      </c>
      <c r="G39" s="160">
        <v>1602</v>
      </c>
      <c r="H39" s="160">
        <v>456</v>
      </c>
      <c r="I39" s="162">
        <v>168</v>
      </c>
    </row>
    <row r="40" spans="1:9" s="14" customFormat="1" ht="5.25" customHeight="1">
      <c r="A40" s="352"/>
      <c r="B40" s="357"/>
      <c r="C40" s="14" t="s">
        <v>464</v>
      </c>
      <c r="D40" s="14" t="s">
        <v>464</v>
      </c>
      <c r="E40" s="14" t="s">
        <v>464</v>
      </c>
      <c r="F40" s="14" t="s">
        <v>464</v>
      </c>
      <c r="G40" s="14" t="s">
        <v>464</v>
      </c>
      <c r="H40" s="14" t="s">
        <v>464</v>
      </c>
      <c r="I40" s="14" t="s">
        <v>464</v>
      </c>
    </row>
    <row r="41" spans="1:9" s="14" customFormat="1" ht="9" customHeight="1">
      <c r="A41" s="396" t="s">
        <v>630</v>
      </c>
      <c r="B41" s="358"/>
      <c r="C41" s="162" t="s">
        <v>464</v>
      </c>
      <c r="D41" s="162" t="s">
        <v>464</v>
      </c>
      <c r="E41" s="162" t="s">
        <v>464</v>
      </c>
      <c r="F41" s="162" t="s">
        <v>464</v>
      </c>
      <c r="G41" s="162" t="s">
        <v>464</v>
      </c>
      <c r="H41" s="162" t="s">
        <v>464</v>
      </c>
      <c r="I41" s="14" t="s">
        <v>464</v>
      </c>
    </row>
    <row r="42" spans="1:9" s="14" customFormat="1" ht="12" customHeight="1">
      <c r="A42" s="395" t="s">
        <v>631</v>
      </c>
      <c r="B42" s="358"/>
      <c r="C42" s="160">
        <v>3129</v>
      </c>
      <c r="D42" s="160">
        <v>277</v>
      </c>
      <c r="E42" s="160">
        <v>2852</v>
      </c>
      <c r="F42" s="160">
        <v>576</v>
      </c>
      <c r="G42" s="160">
        <v>2020</v>
      </c>
      <c r="H42" s="160">
        <v>533</v>
      </c>
      <c r="I42" s="162">
        <v>363</v>
      </c>
    </row>
    <row r="43" spans="1:9" s="14" customFormat="1" ht="9.75" customHeight="1">
      <c r="A43" s="353"/>
      <c r="B43" s="358"/>
      <c r="C43" s="160"/>
      <c r="D43" s="160"/>
      <c r="E43" s="160"/>
      <c r="F43" s="160"/>
      <c r="G43" s="160"/>
      <c r="H43" s="160"/>
      <c r="I43" s="162"/>
    </row>
    <row r="44" spans="1:9" s="14" customFormat="1" ht="8.25" customHeight="1">
      <c r="A44" s="361" t="s">
        <v>61</v>
      </c>
      <c r="B44" s="354"/>
      <c r="C44" s="160"/>
      <c r="D44" s="160"/>
      <c r="E44" s="160"/>
      <c r="F44" s="160"/>
      <c r="G44" s="160"/>
      <c r="H44" s="160"/>
      <c r="I44" s="162"/>
    </row>
    <row r="45" spans="1:9" s="14" customFormat="1" ht="12" customHeight="1">
      <c r="A45" s="362" t="s">
        <v>62</v>
      </c>
      <c r="B45" s="356"/>
      <c r="C45" s="162">
        <v>786</v>
      </c>
      <c r="D45" s="162">
        <v>191</v>
      </c>
      <c r="E45" s="162">
        <v>595</v>
      </c>
      <c r="F45" s="162">
        <v>267</v>
      </c>
      <c r="G45" s="162">
        <v>439</v>
      </c>
      <c r="H45" s="162">
        <v>80</v>
      </c>
      <c r="I45" s="162">
        <v>272</v>
      </c>
    </row>
    <row r="46" spans="1:9" s="14" customFormat="1" ht="12" customHeight="1">
      <c r="A46" s="363" t="s">
        <v>63</v>
      </c>
      <c r="B46" s="364"/>
      <c r="C46" s="160" t="s">
        <v>464</v>
      </c>
      <c r="D46" s="160" t="s">
        <v>464</v>
      </c>
      <c r="E46" s="160" t="s">
        <v>464</v>
      </c>
      <c r="F46" s="160" t="s">
        <v>464</v>
      </c>
      <c r="G46" s="160" t="s">
        <v>464</v>
      </c>
      <c r="H46" s="160" t="s">
        <v>464</v>
      </c>
      <c r="I46" s="162" t="s">
        <v>464</v>
      </c>
    </row>
    <row r="47" spans="1:9" s="14" customFormat="1" ht="12" customHeight="1">
      <c r="A47" s="365" t="s">
        <v>28</v>
      </c>
      <c r="B47" s="356"/>
      <c r="C47" s="160">
        <v>527</v>
      </c>
      <c r="D47" s="160">
        <v>143</v>
      </c>
      <c r="E47" s="160">
        <v>384</v>
      </c>
      <c r="F47" s="160">
        <v>173</v>
      </c>
      <c r="G47" s="160">
        <v>315</v>
      </c>
      <c r="H47" s="160">
        <v>39</v>
      </c>
      <c r="I47" s="162">
        <v>174</v>
      </c>
    </row>
    <row r="48" spans="1:9" s="14" customFormat="1" ht="12" customHeight="1">
      <c r="A48" s="366" t="s">
        <v>298</v>
      </c>
      <c r="B48" s="367"/>
      <c r="C48" s="160">
        <v>762</v>
      </c>
      <c r="D48" s="160">
        <v>125</v>
      </c>
      <c r="E48" s="160">
        <v>637</v>
      </c>
      <c r="F48" s="160">
        <v>316</v>
      </c>
      <c r="G48" s="160">
        <v>411</v>
      </c>
      <c r="H48" s="160">
        <v>35</v>
      </c>
      <c r="I48" s="162">
        <v>254</v>
      </c>
    </row>
    <row r="49" spans="1:9" s="14" customFormat="1" ht="12" customHeight="1">
      <c r="A49" s="366" t="s">
        <v>226</v>
      </c>
      <c r="B49" s="367"/>
      <c r="C49" s="160">
        <v>80</v>
      </c>
      <c r="D49" s="160">
        <v>11</v>
      </c>
      <c r="E49" s="160">
        <v>69</v>
      </c>
      <c r="F49" s="160">
        <v>26</v>
      </c>
      <c r="G49" s="160">
        <v>52</v>
      </c>
      <c r="H49" s="160">
        <v>2</v>
      </c>
      <c r="I49" s="162">
        <v>18</v>
      </c>
    </row>
    <row r="50" spans="1:9" s="14" customFormat="1" ht="12" customHeight="1">
      <c r="A50" s="362" t="s">
        <v>64</v>
      </c>
      <c r="B50" s="356"/>
      <c r="C50" s="160">
        <v>96</v>
      </c>
      <c r="D50" s="160">
        <v>19</v>
      </c>
      <c r="E50" s="160">
        <v>77</v>
      </c>
      <c r="F50" s="160">
        <v>30</v>
      </c>
      <c r="G50" s="160">
        <v>62</v>
      </c>
      <c r="H50" s="160">
        <v>4</v>
      </c>
      <c r="I50" s="162">
        <v>26</v>
      </c>
    </row>
    <row r="51" spans="1:9" s="14" customFormat="1" ht="12" customHeight="1">
      <c r="A51" s="362" t="s">
        <v>65</v>
      </c>
      <c r="B51" s="356"/>
      <c r="C51" s="160">
        <v>46</v>
      </c>
      <c r="D51" s="160">
        <v>13</v>
      </c>
      <c r="E51" s="160">
        <v>33</v>
      </c>
      <c r="F51" s="160">
        <v>11</v>
      </c>
      <c r="G51" s="160">
        <v>32</v>
      </c>
      <c r="H51" s="160">
        <v>3</v>
      </c>
      <c r="I51" s="162">
        <v>6</v>
      </c>
    </row>
    <row r="52" spans="1:9" s="14" customFormat="1" ht="12" customHeight="1">
      <c r="A52" s="269" t="s">
        <v>227</v>
      </c>
      <c r="B52" s="368"/>
      <c r="C52" s="160" t="s">
        <v>464</v>
      </c>
      <c r="D52" s="160" t="s">
        <v>464</v>
      </c>
      <c r="E52" s="160" t="s">
        <v>464</v>
      </c>
      <c r="F52" s="160" t="s">
        <v>464</v>
      </c>
      <c r="G52" s="160" t="s">
        <v>464</v>
      </c>
      <c r="H52" s="160" t="s">
        <v>464</v>
      </c>
      <c r="I52" s="162" t="s">
        <v>464</v>
      </c>
    </row>
    <row r="53" spans="1:9" s="14" customFormat="1" ht="12" customHeight="1">
      <c r="A53" s="365" t="s">
        <v>66</v>
      </c>
      <c r="B53" s="356"/>
      <c r="C53" s="160">
        <v>205</v>
      </c>
      <c r="D53" s="160">
        <v>20</v>
      </c>
      <c r="E53" s="160">
        <v>185</v>
      </c>
      <c r="F53" s="160">
        <v>60</v>
      </c>
      <c r="G53" s="160">
        <v>130</v>
      </c>
      <c r="H53" s="160">
        <v>15</v>
      </c>
      <c r="I53" s="162">
        <v>26</v>
      </c>
    </row>
    <row r="54" spans="1:9" s="14" customFormat="1" ht="12" customHeight="1">
      <c r="A54" s="269" t="s">
        <v>632</v>
      </c>
      <c r="B54" s="356"/>
      <c r="C54" s="160">
        <v>20</v>
      </c>
      <c r="D54" s="160" t="s">
        <v>614</v>
      </c>
      <c r="E54" s="160">
        <v>20</v>
      </c>
      <c r="F54" s="160">
        <v>18</v>
      </c>
      <c r="G54" s="160">
        <v>1</v>
      </c>
      <c r="H54" s="160">
        <v>1</v>
      </c>
      <c r="I54" s="162">
        <v>13</v>
      </c>
    </row>
    <row r="55" spans="1:9" s="14" customFormat="1" ht="12" customHeight="1">
      <c r="A55" s="362" t="s">
        <v>67</v>
      </c>
      <c r="B55" s="356"/>
      <c r="C55" s="160">
        <v>22</v>
      </c>
      <c r="D55" s="160">
        <v>6</v>
      </c>
      <c r="E55" s="160">
        <v>16</v>
      </c>
      <c r="F55" s="160">
        <v>4</v>
      </c>
      <c r="G55" s="160">
        <v>16</v>
      </c>
      <c r="H55" s="160">
        <v>2</v>
      </c>
      <c r="I55" s="162">
        <v>1</v>
      </c>
    </row>
    <row r="56" spans="1:9" s="14" customFormat="1" ht="12" customHeight="1">
      <c r="A56" s="362" t="s">
        <v>68</v>
      </c>
      <c r="B56" s="356"/>
      <c r="C56" s="160">
        <v>3</v>
      </c>
      <c r="D56" s="160">
        <v>1</v>
      </c>
      <c r="E56" s="160">
        <v>2</v>
      </c>
      <c r="F56" s="160">
        <v>1</v>
      </c>
      <c r="G56" s="160">
        <v>1</v>
      </c>
      <c r="H56" s="160">
        <v>1</v>
      </c>
      <c r="I56" s="163" t="s">
        <v>614</v>
      </c>
    </row>
    <row r="57" spans="1:9" s="14" customFormat="1" ht="12" customHeight="1">
      <c r="A57" s="362" t="s">
        <v>69</v>
      </c>
      <c r="B57" s="356"/>
      <c r="C57" s="160">
        <v>417</v>
      </c>
      <c r="D57" s="160">
        <v>23</v>
      </c>
      <c r="E57" s="160">
        <v>394</v>
      </c>
      <c r="F57" s="160">
        <v>49</v>
      </c>
      <c r="G57" s="160">
        <v>298</v>
      </c>
      <c r="H57" s="160">
        <v>70</v>
      </c>
      <c r="I57" s="163">
        <v>4</v>
      </c>
    </row>
    <row r="58" spans="1:9" s="14" customFormat="1" ht="12" customHeight="1">
      <c r="A58" s="362" t="s">
        <v>228</v>
      </c>
      <c r="B58" s="356"/>
      <c r="C58" s="160">
        <v>1711</v>
      </c>
      <c r="D58" s="160">
        <v>31</v>
      </c>
      <c r="E58" s="160">
        <v>1680</v>
      </c>
      <c r="F58" s="160">
        <v>86</v>
      </c>
      <c r="G58" s="160">
        <v>1219</v>
      </c>
      <c r="H58" s="160">
        <v>406</v>
      </c>
      <c r="I58" s="162">
        <v>53</v>
      </c>
    </row>
    <row r="59" spans="1:2" s="14" customFormat="1" ht="5.25" customHeight="1">
      <c r="A59" s="369"/>
      <c r="B59" s="356"/>
    </row>
    <row r="60" spans="1:9" s="14" customFormat="1" ht="12" customHeight="1">
      <c r="A60" s="369" t="s">
        <v>47</v>
      </c>
      <c r="B60" s="356"/>
      <c r="C60" s="160">
        <v>3055</v>
      </c>
      <c r="D60" s="160">
        <v>389</v>
      </c>
      <c r="E60" s="160">
        <v>2666</v>
      </c>
      <c r="F60" s="160">
        <v>799</v>
      </c>
      <c r="G60" s="160">
        <v>1916</v>
      </c>
      <c r="H60" s="160">
        <v>340</v>
      </c>
      <c r="I60" s="162">
        <v>573</v>
      </c>
    </row>
    <row r="61" spans="1:9" s="14" customFormat="1" ht="12" customHeight="1">
      <c r="A61" s="369" t="s">
        <v>229</v>
      </c>
      <c r="B61" s="356"/>
      <c r="C61" s="160">
        <v>1620</v>
      </c>
      <c r="D61" s="160">
        <v>194</v>
      </c>
      <c r="E61" s="160">
        <v>1426</v>
      </c>
      <c r="F61" s="160">
        <v>242</v>
      </c>
      <c r="G61" s="160">
        <v>1060</v>
      </c>
      <c r="H61" s="160">
        <v>318</v>
      </c>
      <c r="I61" s="162">
        <v>274</v>
      </c>
    </row>
    <row r="62" spans="1:9" ht="9" customHeight="1">
      <c r="A62" s="370"/>
      <c r="B62" s="195"/>
      <c r="C62" s="195"/>
      <c r="D62" s="195"/>
      <c r="E62" s="164"/>
      <c r="F62" s="164"/>
      <c r="G62" s="164"/>
      <c r="H62" s="164"/>
      <c r="I62" s="162"/>
    </row>
    <row r="63" spans="1:9" ht="12" customHeight="1">
      <c r="A63" s="371" t="s">
        <v>629</v>
      </c>
      <c r="B63" s="361"/>
      <c r="C63" s="361"/>
      <c r="D63" s="361"/>
      <c r="E63" s="361"/>
      <c r="F63" s="361"/>
      <c r="G63" s="361"/>
      <c r="H63" s="361"/>
      <c r="I63" s="361"/>
    </row>
    <row r="64" spans="1:8" ht="9" customHeight="1">
      <c r="A64" s="5"/>
      <c r="B64" s="5"/>
      <c r="C64" s="5"/>
      <c r="D64" s="5"/>
      <c r="E64" s="6"/>
      <c r="F64" s="6"/>
      <c r="G64" s="3"/>
      <c r="H64" s="3"/>
    </row>
    <row r="65" spans="1:8" ht="9" customHeight="1">
      <c r="A65" s="10"/>
      <c r="B65" s="10"/>
      <c r="C65" s="10"/>
      <c r="D65" s="10"/>
      <c r="E65" s="3"/>
      <c r="F65" s="3"/>
      <c r="G65" s="3"/>
      <c r="H65" s="3"/>
    </row>
    <row r="66" spans="1:8" ht="12" customHeight="1">
      <c r="A66" s="10"/>
      <c r="B66" s="10"/>
      <c r="C66" s="10"/>
      <c r="D66" s="10"/>
      <c r="E66" s="3"/>
      <c r="F66" s="3"/>
      <c r="G66" s="3"/>
      <c r="H66" s="3"/>
    </row>
    <row r="67" spans="1:8" ht="12" customHeight="1">
      <c r="A67" s="10"/>
      <c r="B67" s="10"/>
      <c r="C67" s="10"/>
      <c r="D67" s="10"/>
      <c r="E67" s="3"/>
      <c r="F67" s="3"/>
      <c r="G67" s="3"/>
      <c r="H67" s="3"/>
    </row>
    <row r="68" spans="1:8" ht="12" customHeight="1">
      <c r="A68" s="10"/>
      <c r="B68" s="10"/>
      <c r="C68" s="10"/>
      <c r="D68" s="10"/>
      <c r="E68" s="3"/>
      <c r="F68" s="3"/>
      <c r="G68" s="3"/>
      <c r="H68" s="3"/>
    </row>
    <row r="69" spans="1:8" ht="12" customHeight="1">
      <c r="A69" s="10"/>
      <c r="B69" s="10"/>
      <c r="C69" s="10"/>
      <c r="D69" s="10"/>
      <c r="E69" s="3"/>
      <c r="F69" s="3"/>
      <c r="G69" s="3"/>
      <c r="H69" s="3"/>
    </row>
    <row r="70" spans="1:8" ht="12" customHeight="1">
      <c r="A70" s="10"/>
      <c r="B70" s="10"/>
      <c r="C70" s="10"/>
      <c r="D70" s="10"/>
      <c r="E70" s="3"/>
      <c r="F70" s="3"/>
      <c r="G70" s="3"/>
      <c r="H70" s="3"/>
    </row>
    <row r="71" spans="1:8" ht="12" customHeight="1">
      <c r="A71" s="3"/>
      <c r="B71" s="3"/>
      <c r="C71" s="3"/>
      <c r="D71" s="3"/>
      <c r="E71" s="3"/>
      <c r="F71" s="3"/>
      <c r="G71" s="3"/>
      <c r="H71" s="3"/>
    </row>
    <row r="72" spans="1:8" ht="12" customHeight="1">
      <c r="A72" s="3"/>
      <c r="B72" s="3"/>
      <c r="C72" s="3"/>
      <c r="D72" s="3"/>
      <c r="E72" s="3"/>
      <c r="F72" s="3"/>
      <c r="G72" s="3"/>
      <c r="H72" s="3"/>
    </row>
    <row r="73" spans="1:8" ht="12" customHeight="1">
      <c r="A73" s="3"/>
      <c r="B73" s="3"/>
      <c r="C73" s="3"/>
      <c r="D73" s="3"/>
      <c r="E73" s="3"/>
      <c r="F73" s="3"/>
      <c r="G73" s="3"/>
      <c r="H73" s="3"/>
    </row>
    <row r="74" spans="1:8" ht="12" customHeight="1">
      <c r="A74" s="3"/>
      <c r="B74" s="3"/>
      <c r="C74" s="3"/>
      <c r="D74" s="3"/>
      <c r="E74" s="3"/>
      <c r="F74" s="3"/>
      <c r="G74" s="3"/>
      <c r="H74" s="3"/>
    </row>
    <row r="75" spans="1:8" ht="12" customHeight="1">
      <c r="A75" s="3"/>
      <c r="B75" s="3"/>
      <c r="C75" s="3"/>
      <c r="D75" s="3"/>
      <c r="E75" s="3"/>
      <c r="F75" s="3"/>
      <c r="G75" s="3"/>
      <c r="H75" s="3"/>
    </row>
    <row r="76" spans="1:8" ht="12" customHeight="1">
      <c r="A76" s="3"/>
      <c r="B76" s="3"/>
      <c r="C76" s="3"/>
      <c r="D76" s="3"/>
      <c r="E76" s="3"/>
      <c r="F76" s="3"/>
      <c r="G76" s="3"/>
      <c r="H76" s="3"/>
    </row>
    <row r="77" spans="1:8" ht="12" customHeight="1">
      <c r="A77" s="3"/>
      <c r="B77" s="3"/>
      <c r="C77" s="3"/>
      <c r="D77" s="3"/>
      <c r="E77" s="3"/>
      <c r="F77" s="3"/>
      <c r="G77" s="3"/>
      <c r="H77" s="3"/>
    </row>
    <row r="78" spans="1:8" ht="12" customHeight="1">
      <c r="A78" s="3"/>
      <c r="B78" s="3"/>
      <c r="C78" s="3"/>
      <c r="D78" s="3"/>
      <c r="E78" s="3"/>
      <c r="F78" s="3"/>
      <c r="G78" s="3"/>
      <c r="H78" s="3"/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</sheetData>
  <sheetProtection/>
  <mergeCells count="14">
    <mergeCell ref="E7:E10"/>
    <mergeCell ref="D4:E6"/>
    <mergeCell ref="I4:I10"/>
    <mergeCell ref="A2:I2"/>
    <mergeCell ref="A1:I1"/>
    <mergeCell ref="A3:I3"/>
    <mergeCell ref="B4:B10"/>
    <mergeCell ref="F7:F10"/>
    <mergeCell ref="G7:G10"/>
    <mergeCell ref="H7:H10"/>
    <mergeCell ref="F4:H6"/>
    <mergeCell ref="A4:A10"/>
    <mergeCell ref="C4:C10"/>
    <mergeCell ref="D7:D10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&amp;C40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B13">
      <selection activeCell="M55" sqref="M55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&amp;C41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62"/>
  <sheetViews>
    <sheetView view="pageLayout" workbookViewId="0" topLeftCell="A22">
      <selection activeCell="E41" sqref="E41:E47"/>
    </sheetView>
  </sheetViews>
  <sheetFormatPr defaultColWidth="11.421875" defaultRowHeight="12.75"/>
  <cols>
    <col min="1" max="1" width="3.421875" style="0" customWidth="1"/>
    <col min="2" max="2" width="12.57421875" style="0" customWidth="1"/>
    <col min="3" max="9" width="11.00390625" style="0" customWidth="1"/>
    <col min="10" max="16" width="11.7109375" style="0" customWidth="1"/>
    <col min="18" max="18" width="3.421875" style="310" customWidth="1"/>
  </cols>
  <sheetData>
    <row r="1" spans="1:17" ht="12.75">
      <c r="A1" s="600"/>
      <c r="B1" s="600"/>
      <c r="C1" s="289"/>
      <c r="D1" s="289" t="s">
        <v>464</v>
      </c>
      <c r="E1" s="289" t="s">
        <v>464</v>
      </c>
      <c r="F1" s="289" t="s">
        <v>464</v>
      </c>
      <c r="G1" s="599"/>
      <c r="H1" s="599"/>
      <c r="I1" s="599"/>
      <c r="J1" s="600"/>
      <c r="K1" s="600"/>
      <c r="L1" s="289" t="s">
        <v>464</v>
      </c>
      <c r="M1" s="289" t="s">
        <v>464</v>
      </c>
      <c r="N1" s="289" t="s">
        <v>464</v>
      </c>
      <c r="O1" s="289"/>
      <c r="P1" s="289"/>
      <c r="Q1" s="290"/>
    </row>
    <row r="2" spans="1:18" ht="12.75" customHeight="1">
      <c r="A2" s="294"/>
      <c r="B2" s="294" t="s">
        <v>464</v>
      </c>
      <c r="C2" s="294" t="s">
        <v>464</v>
      </c>
      <c r="D2" s="294" t="s">
        <v>464</v>
      </c>
      <c r="E2" s="622" t="s">
        <v>481</v>
      </c>
      <c r="F2" s="622"/>
      <c r="G2" s="622"/>
      <c r="H2" s="622"/>
      <c r="I2" s="622"/>
      <c r="J2" s="621" t="s">
        <v>482</v>
      </c>
      <c r="K2" s="621"/>
      <c r="L2" s="621"/>
      <c r="M2" s="621"/>
      <c r="N2" s="294"/>
      <c r="O2" s="620"/>
      <c r="P2" s="620"/>
      <c r="Q2" s="2"/>
      <c r="R2" s="295"/>
    </row>
    <row r="3" spans="1:18" ht="12.75">
      <c r="A3" s="294" t="s">
        <v>464</v>
      </c>
      <c r="B3" s="294" t="s">
        <v>464</v>
      </c>
      <c r="C3" s="622" t="s">
        <v>607</v>
      </c>
      <c r="D3" s="622"/>
      <c r="E3" s="622"/>
      <c r="F3" s="622"/>
      <c r="G3" s="622"/>
      <c r="H3" s="622"/>
      <c r="I3" s="622"/>
      <c r="J3" s="621" t="s">
        <v>467</v>
      </c>
      <c r="K3" s="621"/>
      <c r="L3" s="621"/>
      <c r="M3" s="621"/>
      <c r="N3" s="621"/>
      <c r="O3" s="621"/>
      <c r="P3" s="621"/>
      <c r="Q3" s="621"/>
      <c r="R3" s="295" t="s">
        <v>464</v>
      </c>
    </row>
    <row r="4" spans="1:18" ht="12.75">
      <c r="A4" s="294"/>
      <c r="B4" s="294"/>
      <c r="C4" s="295"/>
      <c r="D4" s="295"/>
      <c r="E4" s="295"/>
      <c r="F4" s="295"/>
      <c r="G4" s="295"/>
      <c r="H4" s="295"/>
      <c r="I4" s="295"/>
      <c r="J4" s="294"/>
      <c r="K4" s="294"/>
      <c r="L4" s="294"/>
      <c r="M4" s="294"/>
      <c r="N4" s="294"/>
      <c r="O4" s="294"/>
      <c r="P4" s="294"/>
      <c r="Q4" s="294"/>
      <c r="R4" s="295"/>
    </row>
    <row r="5" spans="1:19" ht="12.75" customHeight="1">
      <c r="A5" s="603" t="s">
        <v>149</v>
      </c>
      <c r="B5" s="577" t="s">
        <v>533</v>
      </c>
      <c r="C5" s="577" t="s">
        <v>465</v>
      </c>
      <c r="D5" s="297" t="s">
        <v>464</v>
      </c>
      <c r="E5" s="298" t="s">
        <v>464</v>
      </c>
      <c r="F5" s="298" t="s">
        <v>464</v>
      </c>
      <c r="G5" s="298" t="s">
        <v>464</v>
      </c>
      <c r="H5" s="624" t="s">
        <v>518</v>
      </c>
      <c r="I5" s="624"/>
      <c r="J5" s="580" t="s">
        <v>468</v>
      </c>
      <c r="K5" s="580"/>
      <c r="L5" s="580"/>
      <c r="M5" s="298" t="s">
        <v>464</v>
      </c>
      <c r="N5" s="298" t="s">
        <v>464</v>
      </c>
      <c r="O5" s="298" t="s">
        <v>464</v>
      </c>
      <c r="P5" s="298" t="s">
        <v>464</v>
      </c>
      <c r="Q5" s="296" t="s">
        <v>464</v>
      </c>
      <c r="R5" s="606" t="s">
        <v>149</v>
      </c>
      <c r="S5" s="12"/>
    </row>
    <row r="6" spans="1:19" ht="12.75" customHeight="1">
      <c r="A6" s="604"/>
      <c r="B6" s="578"/>
      <c r="C6" s="578"/>
      <c r="D6" s="606" t="s">
        <v>469</v>
      </c>
      <c r="E6" s="609"/>
      <c r="F6" s="609"/>
      <c r="G6" s="609"/>
      <c r="H6" s="609"/>
      <c r="I6" s="609"/>
      <c r="J6" s="609" t="s">
        <v>466</v>
      </c>
      <c r="K6" s="609"/>
      <c r="L6" s="609"/>
      <c r="M6" s="609"/>
      <c r="N6" s="609"/>
      <c r="O6" s="603"/>
      <c r="P6" s="577" t="s">
        <v>513</v>
      </c>
      <c r="Q6" s="577" t="s">
        <v>520</v>
      </c>
      <c r="R6" s="585"/>
      <c r="S6" s="12"/>
    </row>
    <row r="7" spans="1:19" ht="12.75">
      <c r="A7" s="604"/>
      <c r="B7" s="578"/>
      <c r="C7" s="578"/>
      <c r="D7" s="607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5"/>
      <c r="P7" s="578"/>
      <c r="Q7" s="578"/>
      <c r="R7" s="585"/>
      <c r="S7" s="12"/>
    </row>
    <row r="8" spans="1:19" ht="12.75" customHeight="1">
      <c r="A8" s="604"/>
      <c r="B8" s="578"/>
      <c r="C8" s="578"/>
      <c r="D8" s="603" t="s">
        <v>470</v>
      </c>
      <c r="E8" s="577" t="s">
        <v>644</v>
      </c>
      <c r="F8" s="606" t="s">
        <v>519</v>
      </c>
      <c r="G8" s="609"/>
      <c r="H8" s="609"/>
      <c r="I8" s="609"/>
      <c r="J8" s="603" t="s">
        <v>470</v>
      </c>
      <c r="K8" s="577" t="s">
        <v>644</v>
      </c>
      <c r="L8" s="606" t="s">
        <v>519</v>
      </c>
      <c r="M8" s="609"/>
      <c r="N8" s="609"/>
      <c r="O8" s="603"/>
      <c r="P8" s="578"/>
      <c r="Q8" s="578"/>
      <c r="R8" s="585"/>
      <c r="S8" s="12"/>
    </row>
    <row r="9" spans="1:19" ht="29.25" customHeight="1">
      <c r="A9" s="604"/>
      <c r="B9" s="578"/>
      <c r="C9" s="578"/>
      <c r="D9" s="604"/>
      <c r="E9" s="578"/>
      <c r="F9" s="585"/>
      <c r="G9" s="610"/>
      <c r="H9" s="610"/>
      <c r="I9" s="610"/>
      <c r="J9" s="604"/>
      <c r="K9" s="578"/>
      <c r="L9" s="585"/>
      <c r="M9" s="610"/>
      <c r="N9" s="610"/>
      <c r="O9" s="604"/>
      <c r="P9" s="578"/>
      <c r="Q9" s="578"/>
      <c r="R9" s="585"/>
      <c r="S9" s="12"/>
    </row>
    <row r="10" spans="1:19" ht="12.75">
      <c r="A10" s="604"/>
      <c r="B10" s="578"/>
      <c r="C10" s="578"/>
      <c r="D10" s="604"/>
      <c r="E10" s="578"/>
      <c r="F10" s="607"/>
      <c r="G10" s="611"/>
      <c r="H10" s="611"/>
      <c r="I10" s="611"/>
      <c r="J10" s="604"/>
      <c r="K10" s="578"/>
      <c r="L10" s="607"/>
      <c r="M10" s="611"/>
      <c r="N10" s="611"/>
      <c r="O10" s="615"/>
      <c r="P10" s="578"/>
      <c r="Q10" s="578"/>
      <c r="R10" s="585"/>
      <c r="S10" s="12"/>
    </row>
    <row r="11" spans="1:19" ht="12.75">
      <c r="A11" s="604"/>
      <c r="B11" s="578"/>
      <c r="C11" s="578"/>
      <c r="D11" s="604"/>
      <c r="E11" s="578"/>
      <c r="F11" s="301" t="s">
        <v>471</v>
      </c>
      <c r="G11" s="301" t="s">
        <v>472</v>
      </c>
      <c r="H11" s="301" t="s">
        <v>473</v>
      </c>
      <c r="I11" s="299" t="s">
        <v>474</v>
      </c>
      <c r="J11" s="604"/>
      <c r="K11" s="578"/>
      <c r="L11" s="301" t="s">
        <v>471</v>
      </c>
      <c r="M11" s="301" t="s">
        <v>472</v>
      </c>
      <c r="N11" s="301" t="s">
        <v>473</v>
      </c>
      <c r="O11" s="301" t="s">
        <v>474</v>
      </c>
      <c r="P11" s="578"/>
      <c r="Q11" s="578"/>
      <c r="R11" s="585"/>
      <c r="S11" s="12"/>
    </row>
    <row r="12" spans="1:19" ht="12.75">
      <c r="A12" s="615"/>
      <c r="B12" s="612"/>
      <c r="C12" s="612"/>
      <c r="D12" s="615"/>
      <c r="E12" s="612"/>
      <c r="F12" s="300" t="s">
        <v>475</v>
      </c>
      <c r="G12" s="300" t="s">
        <v>476</v>
      </c>
      <c r="H12" s="300" t="s">
        <v>476</v>
      </c>
      <c r="I12" s="302" t="s">
        <v>477</v>
      </c>
      <c r="J12" s="615"/>
      <c r="K12" s="612"/>
      <c r="L12" s="300" t="s">
        <v>475</v>
      </c>
      <c r="M12" s="300" t="s">
        <v>476</v>
      </c>
      <c r="N12" s="300" t="s">
        <v>476</v>
      </c>
      <c r="O12" s="300" t="s">
        <v>477</v>
      </c>
      <c r="P12" s="612"/>
      <c r="Q12" s="612"/>
      <c r="R12" s="607"/>
      <c r="S12" s="12"/>
    </row>
    <row r="13" spans="1:17" ht="12.75">
      <c r="A13" s="609" t="s">
        <v>464</v>
      </c>
      <c r="B13" s="609"/>
      <c r="C13" s="609"/>
      <c r="D13" s="609"/>
      <c r="E13" s="609"/>
      <c r="F13" s="609"/>
      <c r="G13" s="609"/>
      <c r="H13" s="609"/>
      <c r="I13" s="609"/>
      <c r="J13" s="609" t="s">
        <v>464</v>
      </c>
      <c r="K13" s="609"/>
      <c r="L13" s="609"/>
      <c r="M13" s="609"/>
      <c r="N13" s="609"/>
      <c r="O13" s="609"/>
      <c r="P13" s="609"/>
      <c r="Q13" s="609"/>
    </row>
    <row r="14" spans="1:18" s="337" customFormat="1" ht="17.25" customHeight="1">
      <c r="A14" s="374" t="s">
        <v>539</v>
      </c>
      <c r="B14" s="376" t="s">
        <v>51</v>
      </c>
      <c r="C14" s="372">
        <v>15122</v>
      </c>
      <c r="D14" s="373">
        <v>2619</v>
      </c>
      <c r="E14" s="373">
        <v>3370</v>
      </c>
      <c r="F14" s="373">
        <v>1472</v>
      </c>
      <c r="G14" s="373">
        <v>733</v>
      </c>
      <c r="H14" s="373">
        <v>986</v>
      </c>
      <c r="I14" s="373">
        <v>179</v>
      </c>
      <c r="J14" s="373">
        <v>3007</v>
      </c>
      <c r="K14" s="373">
        <v>3509</v>
      </c>
      <c r="L14" s="373">
        <v>1766</v>
      </c>
      <c r="M14" s="373">
        <v>642</v>
      </c>
      <c r="N14" s="373">
        <v>988</v>
      </c>
      <c r="O14" s="373">
        <v>113</v>
      </c>
      <c r="P14" s="373">
        <v>5156</v>
      </c>
      <c r="Q14" s="373">
        <v>4340</v>
      </c>
      <c r="R14" s="379" t="s">
        <v>539</v>
      </c>
    </row>
    <row r="15" spans="1:18" ht="12.75" customHeight="1">
      <c r="A15" s="375" t="s">
        <v>540</v>
      </c>
      <c r="B15" s="377" t="s">
        <v>546</v>
      </c>
      <c r="C15" s="333">
        <v>1203</v>
      </c>
      <c r="D15" s="304">
        <v>249</v>
      </c>
      <c r="E15" s="304">
        <v>296</v>
      </c>
      <c r="F15" s="304">
        <v>169</v>
      </c>
      <c r="G15" s="304">
        <v>60</v>
      </c>
      <c r="H15" s="304">
        <v>63</v>
      </c>
      <c r="I15" s="304">
        <v>4</v>
      </c>
      <c r="J15" s="304">
        <v>216</v>
      </c>
      <c r="K15" s="304">
        <v>238</v>
      </c>
      <c r="L15" s="304">
        <v>155</v>
      </c>
      <c r="M15" s="304">
        <v>24</v>
      </c>
      <c r="N15" s="304">
        <v>56</v>
      </c>
      <c r="O15" s="304">
        <v>3</v>
      </c>
      <c r="P15" s="304">
        <v>428</v>
      </c>
      <c r="Q15" s="304">
        <v>310</v>
      </c>
      <c r="R15" s="380" t="s">
        <v>540</v>
      </c>
    </row>
    <row r="16" spans="1:18" ht="12.75" customHeight="1">
      <c r="A16" s="375" t="s">
        <v>541</v>
      </c>
      <c r="B16" s="377" t="s">
        <v>548</v>
      </c>
      <c r="C16" s="333">
        <v>961</v>
      </c>
      <c r="D16" s="304">
        <v>134</v>
      </c>
      <c r="E16" s="304">
        <v>161</v>
      </c>
      <c r="F16" s="304">
        <v>89</v>
      </c>
      <c r="G16" s="304">
        <v>21</v>
      </c>
      <c r="H16" s="304">
        <v>48</v>
      </c>
      <c r="I16" s="304">
        <v>3</v>
      </c>
      <c r="J16" s="304">
        <v>191</v>
      </c>
      <c r="K16" s="304">
        <v>214</v>
      </c>
      <c r="L16" s="304">
        <v>126</v>
      </c>
      <c r="M16" s="304">
        <v>26</v>
      </c>
      <c r="N16" s="304">
        <v>61</v>
      </c>
      <c r="O16" s="304">
        <v>1</v>
      </c>
      <c r="P16" s="304">
        <v>331</v>
      </c>
      <c r="Q16" s="304">
        <v>305</v>
      </c>
      <c r="R16" s="380" t="s">
        <v>541</v>
      </c>
    </row>
    <row r="17" spans="1:18" ht="12.75" customHeight="1">
      <c r="A17" s="375" t="s">
        <v>542</v>
      </c>
      <c r="B17" s="377" t="s">
        <v>547</v>
      </c>
      <c r="C17" s="333">
        <v>986</v>
      </c>
      <c r="D17" s="304">
        <v>145</v>
      </c>
      <c r="E17" s="304">
        <v>188</v>
      </c>
      <c r="F17" s="304">
        <v>90</v>
      </c>
      <c r="G17" s="304">
        <v>31</v>
      </c>
      <c r="H17" s="304">
        <v>57</v>
      </c>
      <c r="I17" s="304">
        <v>10</v>
      </c>
      <c r="J17" s="304">
        <v>163</v>
      </c>
      <c r="K17" s="304">
        <v>182</v>
      </c>
      <c r="L17" s="304">
        <v>102</v>
      </c>
      <c r="M17" s="304">
        <v>27</v>
      </c>
      <c r="N17" s="304">
        <v>46</v>
      </c>
      <c r="O17" s="304">
        <v>7</v>
      </c>
      <c r="P17" s="304">
        <v>367</v>
      </c>
      <c r="Q17" s="304">
        <v>311</v>
      </c>
      <c r="R17" s="380" t="s">
        <v>542</v>
      </c>
    </row>
    <row r="18" spans="1:18" ht="12.75" customHeight="1">
      <c r="A18" s="375" t="s">
        <v>543</v>
      </c>
      <c r="B18" s="377" t="s">
        <v>549</v>
      </c>
      <c r="C18" s="333">
        <v>937</v>
      </c>
      <c r="D18" s="304">
        <v>136</v>
      </c>
      <c r="E18" s="304">
        <v>164</v>
      </c>
      <c r="F18" s="304">
        <v>77</v>
      </c>
      <c r="G18" s="304">
        <v>23</v>
      </c>
      <c r="H18" s="304">
        <v>62</v>
      </c>
      <c r="I18" s="304">
        <v>2</v>
      </c>
      <c r="J18" s="304">
        <v>193</v>
      </c>
      <c r="K18" s="304">
        <v>212</v>
      </c>
      <c r="L18" s="304">
        <v>123</v>
      </c>
      <c r="M18" s="304">
        <v>33</v>
      </c>
      <c r="N18" s="304">
        <v>53</v>
      </c>
      <c r="O18" s="304">
        <v>3</v>
      </c>
      <c r="P18" s="304">
        <v>299</v>
      </c>
      <c r="Q18" s="304">
        <v>309</v>
      </c>
      <c r="R18" s="380" t="s">
        <v>543</v>
      </c>
    </row>
    <row r="19" spans="1:18" ht="12.75" customHeight="1">
      <c r="A19" s="375" t="s">
        <v>544</v>
      </c>
      <c r="B19" s="377" t="s">
        <v>550</v>
      </c>
      <c r="C19" s="333">
        <v>889</v>
      </c>
      <c r="D19" s="304">
        <v>116</v>
      </c>
      <c r="E19" s="304">
        <v>149</v>
      </c>
      <c r="F19" s="304">
        <v>71</v>
      </c>
      <c r="G19" s="304">
        <v>27</v>
      </c>
      <c r="H19" s="304">
        <v>46</v>
      </c>
      <c r="I19" s="304">
        <v>5</v>
      </c>
      <c r="J19" s="304">
        <v>180</v>
      </c>
      <c r="K19" s="304">
        <v>204</v>
      </c>
      <c r="L19" s="304">
        <v>111</v>
      </c>
      <c r="M19" s="304">
        <v>39</v>
      </c>
      <c r="N19" s="304">
        <v>49</v>
      </c>
      <c r="O19" s="304">
        <v>5</v>
      </c>
      <c r="P19" s="304">
        <v>315</v>
      </c>
      <c r="Q19" s="304">
        <v>278</v>
      </c>
      <c r="R19" s="380" t="s">
        <v>544</v>
      </c>
    </row>
    <row r="20" spans="1:18" ht="12.75" customHeight="1">
      <c r="A20" s="375" t="s">
        <v>545</v>
      </c>
      <c r="B20" s="377" t="s">
        <v>551</v>
      </c>
      <c r="C20" s="333">
        <v>855</v>
      </c>
      <c r="D20" s="304">
        <v>109</v>
      </c>
      <c r="E20" s="304">
        <v>139</v>
      </c>
      <c r="F20" s="304">
        <v>58</v>
      </c>
      <c r="G20" s="304">
        <v>28</v>
      </c>
      <c r="H20" s="304">
        <v>45</v>
      </c>
      <c r="I20" s="304">
        <v>8</v>
      </c>
      <c r="J20" s="304">
        <v>167</v>
      </c>
      <c r="K20" s="304">
        <v>199</v>
      </c>
      <c r="L20" s="304">
        <v>90</v>
      </c>
      <c r="M20" s="304">
        <v>33</v>
      </c>
      <c r="N20" s="304">
        <v>61</v>
      </c>
      <c r="O20" s="304">
        <v>15</v>
      </c>
      <c r="P20" s="304">
        <v>300</v>
      </c>
      <c r="Q20" s="304">
        <v>279</v>
      </c>
      <c r="R20" s="380" t="s">
        <v>545</v>
      </c>
    </row>
    <row r="21" spans="1:18" ht="12.75" customHeight="1">
      <c r="A21" s="375" t="s">
        <v>564</v>
      </c>
      <c r="B21" s="377" t="s">
        <v>552</v>
      </c>
      <c r="C21" s="333">
        <v>1013</v>
      </c>
      <c r="D21" s="304">
        <v>146</v>
      </c>
      <c r="E21" s="304">
        <v>184</v>
      </c>
      <c r="F21" s="304">
        <v>96</v>
      </c>
      <c r="G21" s="304">
        <v>32</v>
      </c>
      <c r="H21" s="304">
        <v>43</v>
      </c>
      <c r="I21" s="304">
        <v>13</v>
      </c>
      <c r="J21" s="304">
        <v>175</v>
      </c>
      <c r="K21" s="304">
        <v>208</v>
      </c>
      <c r="L21" s="304">
        <v>112</v>
      </c>
      <c r="M21" s="304">
        <v>33</v>
      </c>
      <c r="N21" s="304">
        <v>53</v>
      </c>
      <c r="O21" s="304">
        <v>10</v>
      </c>
      <c r="P21" s="304">
        <v>303</v>
      </c>
      <c r="Q21" s="304">
        <v>389</v>
      </c>
      <c r="R21" s="380" t="s">
        <v>564</v>
      </c>
    </row>
    <row r="22" spans="1:18" ht="12.75" customHeight="1">
      <c r="A22" s="375" t="s">
        <v>565</v>
      </c>
      <c r="B22" s="377" t="s">
        <v>554</v>
      </c>
      <c r="C22" s="333">
        <v>810</v>
      </c>
      <c r="D22" s="304">
        <v>125</v>
      </c>
      <c r="E22" s="304">
        <v>172</v>
      </c>
      <c r="F22" s="304">
        <v>70</v>
      </c>
      <c r="G22" s="304">
        <v>35</v>
      </c>
      <c r="H22" s="304">
        <v>54</v>
      </c>
      <c r="I22" s="304">
        <v>13</v>
      </c>
      <c r="J22" s="304">
        <v>144</v>
      </c>
      <c r="K22" s="304">
        <v>170</v>
      </c>
      <c r="L22" s="304">
        <v>81</v>
      </c>
      <c r="M22" s="304">
        <v>32</v>
      </c>
      <c r="N22" s="304">
        <v>53</v>
      </c>
      <c r="O22" s="304">
        <v>4</v>
      </c>
      <c r="P22" s="304">
        <v>272</v>
      </c>
      <c r="Q22" s="304">
        <v>269</v>
      </c>
      <c r="R22" s="380" t="s">
        <v>565</v>
      </c>
    </row>
    <row r="23" spans="1:18" ht="12.75" customHeight="1">
      <c r="A23" s="375" t="s">
        <v>566</v>
      </c>
      <c r="B23" s="377" t="s">
        <v>553</v>
      </c>
      <c r="C23" s="333">
        <v>821</v>
      </c>
      <c r="D23" s="304">
        <v>119</v>
      </c>
      <c r="E23" s="304">
        <v>166</v>
      </c>
      <c r="F23" s="304">
        <v>56</v>
      </c>
      <c r="G23" s="304">
        <v>41</v>
      </c>
      <c r="H23" s="304">
        <v>54</v>
      </c>
      <c r="I23" s="304">
        <v>15</v>
      </c>
      <c r="J23" s="304">
        <v>176</v>
      </c>
      <c r="K23" s="304">
        <v>208</v>
      </c>
      <c r="L23" s="304">
        <v>99</v>
      </c>
      <c r="M23" s="304">
        <v>35</v>
      </c>
      <c r="N23" s="304">
        <v>65</v>
      </c>
      <c r="O23" s="304">
        <v>9</v>
      </c>
      <c r="P23" s="304">
        <v>294</v>
      </c>
      <c r="Q23" s="304">
        <v>232</v>
      </c>
      <c r="R23" s="380" t="s">
        <v>566</v>
      </c>
    </row>
    <row r="24" spans="1:18" ht="12.75" customHeight="1">
      <c r="A24" s="375" t="s">
        <v>567</v>
      </c>
      <c r="B24" s="377" t="s">
        <v>555</v>
      </c>
      <c r="C24" s="333">
        <v>824</v>
      </c>
      <c r="D24" s="304">
        <v>130</v>
      </c>
      <c r="E24" s="304">
        <v>177</v>
      </c>
      <c r="F24" s="304">
        <v>60</v>
      </c>
      <c r="G24" s="304">
        <v>46</v>
      </c>
      <c r="H24" s="304">
        <v>59</v>
      </c>
      <c r="I24" s="304">
        <v>12</v>
      </c>
      <c r="J24" s="304">
        <v>195</v>
      </c>
      <c r="K24" s="304">
        <v>239</v>
      </c>
      <c r="L24" s="304">
        <v>105</v>
      </c>
      <c r="M24" s="304">
        <v>54</v>
      </c>
      <c r="N24" s="304">
        <v>73</v>
      </c>
      <c r="O24" s="304">
        <v>7</v>
      </c>
      <c r="P24" s="304">
        <v>257</v>
      </c>
      <c r="Q24" s="304">
        <v>242</v>
      </c>
      <c r="R24" s="380" t="s">
        <v>567</v>
      </c>
    </row>
    <row r="25" spans="1:18" ht="12.75" customHeight="1">
      <c r="A25" s="375" t="s">
        <v>568</v>
      </c>
      <c r="B25" s="377" t="s">
        <v>556</v>
      </c>
      <c r="C25" s="333">
        <v>734</v>
      </c>
      <c r="D25" s="304">
        <v>113</v>
      </c>
      <c r="E25" s="304">
        <v>159</v>
      </c>
      <c r="F25" s="304">
        <v>53</v>
      </c>
      <c r="G25" s="304">
        <v>46</v>
      </c>
      <c r="H25" s="304">
        <v>47</v>
      </c>
      <c r="I25" s="304">
        <v>13</v>
      </c>
      <c r="J25" s="304">
        <v>152</v>
      </c>
      <c r="K25" s="304">
        <v>182</v>
      </c>
      <c r="L25" s="304">
        <v>72</v>
      </c>
      <c r="M25" s="304">
        <v>40</v>
      </c>
      <c r="N25" s="304">
        <v>63</v>
      </c>
      <c r="O25" s="304">
        <v>7</v>
      </c>
      <c r="P25" s="304">
        <v>256</v>
      </c>
      <c r="Q25" s="304">
        <v>213</v>
      </c>
      <c r="R25" s="380" t="s">
        <v>568</v>
      </c>
    </row>
    <row r="26" spans="1:18" ht="12.75" customHeight="1">
      <c r="A26" s="375" t="s">
        <v>569</v>
      </c>
      <c r="B26" s="377" t="s">
        <v>557</v>
      </c>
      <c r="C26" s="333">
        <v>690</v>
      </c>
      <c r="D26" s="304">
        <v>116</v>
      </c>
      <c r="E26" s="304">
        <v>160</v>
      </c>
      <c r="F26" s="304">
        <v>63</v>
      </c>
      <c r="G26" s="304">
        <v>37</v>
      </c>
      <c r="H26" s="304">
        <v>50</v>
      </c>
      <c r="I26" s="304">
        <v>10</v>
      </c>
      <c r="J26" s="304">
        <v>163</v>
      </c>
      <c r="K26" s="304">
        <v>200</v>
      </c>
      <c r="L26" s="304">
        <v>93</v>
      </c>
      <c r="M26" s="304">
        <v>40</v>
      </c>
      <c r="N26" s="304">
        <v>58</v>
      </c>
      <c r="O26" s="304">
        <v>9</v>
      </c>
      <c r="P26" s="304">
        <v>237</v>
      </c>
      <c r="Q26" s="304">
        <v>174</v>
      </c>
      <c r="R26" s="380" t="s">
        <v>569</v>
      </c>
    </row>
    <row r="27" spans="1:18" ht="12.75" customHeight="1">
      <c r="A27" s="375" t="s">
        <v>570</v>
      </c>
      <c r="B27" s="377" t="s">
        <v>558</v>
      </c>
      <c r="C27" s="333">
        <v>746</v>
      </c>
      <c r="D27" s="304">
        <v>137</v>
      </c>
      <c r="E27" s="304">
        <v>190</v>
      </c>
      <c r="F27" s="304">
        <v>77</v>
      </c>
      <c r="G27" s="304">
        <v>42</v>
      </c>
      <c r="H27" s="304">
        <v>59</v>
      </c>
      <c r="I27" s="304">
        <v>12</v>
      </c>
      <c r="J27" s="304">
        <v>158</v>
      </c>
      <c r="K27" s="304">
        <v>189</v>
      </c>
      <c r="L27" s="304">
        <v>79</v>
      </c>
      <c r="M27" s="304">
        <v>54</v>
      </c>
      <c r="N27" s="304">
        <v>49</v>
      </c>
      <c r="O27" s="304">
        <v>7</v>
      </c>
      <c r="P27" s="304">
        <v>240</v>
      </c>
      <c r="Q27" s="304">
        <v>211</v>
      </c>
      <c r="R27" s="380" t="s">
        <v>570</v>
      </c>
    </row>
    <row r="28" spans="1:18" ht="12.75" customHeight="1">
      <c r="A28" s="375" t="s">
        <v>571</v>
      </c>
      <c r="B28" s="377" t="s">
        <v>559</v>
      </c>
      <c r="C28" s="333">
        <v>794</v>
      </c>
      <c r="D28" s="304">
        <v>148</v>
      </c>
      <c r="E28" s="304">
        <v>194</v>
      </c>
      <c r="F28" s="304">
        <v>68</v>
      </c>
      <c r="G28" s="304">
        <v>57</v>
      </c>
      <c r="H28" s="304">
        <v>57</v>
      </c>
      <c r="I28" s="304">
        <v>12</v>
      </c>
      <c r="J28" s="304">
        <v>201</v>
      </c>
      <c r="K28" s="304">
        <v>228</v>
      </c>
      <c r="L28" s="304">
        <v>106</v>
      </c>
      <c r="M28" s="304">
        <v>53</v>
      </c>
      <c r="N28" s="304">
        <v>61</v>
      </c>
      <c r="O28" s="304">
        <v>8</v>
      </c>
      <c r="P28" s="304">
        <v>258</v>
      </c>
      <c r="Q28" s="304">
        <v>187</v>
      </c>
      <c r="R28" s="380" t="s">
        <v>571</v>
      </c>
    </row>
    <row r="29" spans="1:18" ht="12.75" customHeight="1">
      <c r="A29" s="375" t="s">
        <v>572</v>
      </c>
      <c r="B29" s="377" t="s">
        <v>560</v>
      </c>
      <c r="C29" s="333">
        <v>825</v>
      </c>
      <c r="D29" s="304">
        <v>175</v>
      </c>
      <c r="E29" s="304">
        <v>227</v>
      </c>
      <c r="F29" s="304">
        <v>81</v>
      </c>
      <c r="G29" s="304">
        <v>68</v>
      </c>
      <c r="H29" s="304">
        <v>63</v>
      </c>
      <c r="I29" s="304">
        <v>15</v>
      </c>
      <c r="J29" s="304">
        <v>155</v>
      </c>
      <c r="K29" s="304">
        <v>184</v>
      </c>
      <c r="L29" s="304">
        <v>87</v>
      </c>
      <c r="M29" s="304">
        <v>43</v>
      </c>
      <c r="N29" s="304">
        <v>51</v>
      </c>
      <c r="O29" s="304">
        <v>3</v>
      </c>
      <c r="P29" s="304">
        <v>267</v>
      </c>
      <c r="Q29" s="304">
        <v>228</v>
      </c>
      <c r="R29" s="380" t="s">
        <v>572</v>
      </c>
    </row>
    <row r="30" spans="1:18" ht="12.75" customHeight="1">
      <c r="A30" s="375" t="s">
        <v>573</v>
      </c>
      <c r="B30" s="377" t="s">
        <v>561</v>
      </c>
      <c r="C30" s="14">
        <v>801</v>
      </c>
      <c r="D30" s="14">
        <v>189</v>
      </c>
      <c r="E30" s="14">
        <v>243</v>
      </c>
      <c r="F30" s="304">
        <v>102</v>
      </c>
      <c r="G30" s="304">
        <v>60</v>
      </c>
      <c r="H30" s="304">
        <v>67</v>
      </c>
      <c r="I30" s="304">
        <v>14</v>
      </c>
      <c r="J30" s="304">
        <v>164</v>
      </c>
      <c r="K30" s="304">
        <v>205</v>
      </c>
      <c r="L30" s="304">
        <v>94</v>
      </c>
      <c r="M30" s="304">
        <v>38</v>
      </c>
      <c r="N30" s="304">
        <v>66</v>
      </c>
      <c r="O30" s="304">
        <v>7</v>
      </c>
      <c r="P30" s="304">
        <v>304</v>
      </c>
      <c r="Q30" s="304">
        <v>144</v>
      </c>
      <c r="R30" s="380" t="s">
        <v>573</v>
      </c>
    </row>
    <row r="31" spans="1:18" ht="12.75" customHeight="1">
      <c r="A31" s="375" t="s">
        <v>574</v>
      </c>
      <c r="B31" s="377" t="s">
        <v>562</v>
      </c>
      <c r="C31" s="333">
        <v>744</v>
      </c>
      <c r="D31" s="304">
        <v>188</v>
      </c>
      <c r="E31" s="304">
        <v>228</v>
      </c>
      <c r="F31" s="304">
        <v>105</v>
      </c>
      <c r="G31" s="304">
        <v>47</v>
      </c>
      <c r="H31" s="304">
        <v>64</v>
      </c>
      <c r="I31" s="304">
        <v>12</v>
      </c>
      <c r="J31" s="304">
        <v>129</v>
      </c>
      <c r="K31" s="304">
        <v>147</v>
      </c>
      <c r="L31" s="304">
        <v>81</v>
      </c>
      <c r="M31" s="304">
        <v>23</v>
      </c>
      <c r="N31" s="304">
        <v>38</v>
      </c>
      <c r="O31" s="304">
        <v>5</v>
      </c>
      <c r="P31" s="304">
        <v>270</v>
      </c>
      <c r="Q31" s="304">
        <v>157</v>
      </c>
      <c r="R31" s="380" t="s">
        <v>574</v>
      </c>
    </row>
    <row r="32" spans="1:18" ht="12.75" customHeight="1">
      <c r="A32" s="375" t="s">
        <v>575</v>
      </c>
      <c r="B32" s="377" t="s">
        <v>563</v>
      </c>
      <c r="C32" s="333">
        <v>489</v>
      </c>
      <c r="D32" s="304">
        <v>144</v>
      </c>
      <c r="E32" s="304">
        <v>173</v>
      </c>
      <c r="F32" s="304">
        <v>87</v>
      </c>
      <c r="G32" s="304">
        <v>32</v>
      </c>
      <c r="H32" s="304">
        <v>48</v>
      </c>
      <c r="I32" s="304">
        <v>6</v>
      </c>
      <c r="J32" s="304">
        <v>85</v>
      </c>
      <c r="K32" s="304">
        <v>100</v>
      </c>
      <c r="L32" s="304">
        <v>50</v>
      </c>
      <c r="M32" s="304">
        <v>15</v>
      </c>
      <c r="N32" s="304">
        <v>32</v>
      </c>
      <c r="O32" s="304">
        <v>3</v>
      </c>
      <c r="P32" s="304">
        <v>158</v>
      </c>
      <c r="Q32" s="304">
        <v>102</v>
      </c>
      <c r="R32" s="380" t="s">
        <v>575</v>
      </c>
    </row>
    <row r="34" ht="19.5" customHeight="1"/>
    <row r="35" spans="1:15" ht="12.75" customHeight="1">
      <c r="A35" s="600"/>
      <c r="B35" s="600"/>
      <c r="C35" s="289"/>
      <c r="D35" s="289" t="s">
        <v>464</v>
      </c>
      <c r="E35" s="289" t="s">
        <v>464</v>
      </c>
      <c r="F35" s="293"/>
      <c r="G35" s="599"/>
      <c r="H35" s="599"/>
      <c r="I35" s="599"/>
      <c r="J35" s="600"/>
      <c r="K35" s="600"/>
      <c r="L35" s="289"/>
      <c r="M35" s="599"/>
      <c r="N35" s="599"/>
      <c r="O35" s="599"/>
    </row>
    <row r="36" spans="1:18" ht="12.75" customHeight="1">
      <c r="A36" s="293"/>
      <c r="B36" s="293"/>
      <c r="C36" s="289"/>
      <c r="D36" s="289" t="s">
        <v>464</v>
      </c>
      <c r="E36" s="338"/>
      <c r="F36" s="338"/>
      <c r="G36" s="338"/>
      <c r="H36" s="338"/>
      <c r="I36" s="338"/>
      <c r="J36" s="338"/>
      <c r="K36" s="338"/>
      <c r="L36" s="338"/>
      <c r="M36" s="338"/>
      <c r="N36" s="293"/>
      <c r="O36" s="293"/>
      <c r="R36" s="290"/>
    </row>
    <row r="37" spans="1:15" ht="12.75">
      <c r="A37" s="600"/>
      <c r="B37" s="600"/>
      <c r="C37" s="289"/>
      <c r="D37" s="289" t="s">
        <v>464</v>
      </c>
      <c r="E37" s="289" t="s">
        <v>464</v>
      </c>
      <c r="F37" s="289" t="s">
        <v>464</v>
      </c>
      <c r="G37" s="289" t="s">
        <v>464</v>
      </c>
      <c r="H37" s="289" t="s">
        <v>464</v>
      </c>
      <c r="I37" s="289" t="s">
        <v>464</v>
      </c>
      <c r="J37" s="289" t="s">
        <v>464</v>
      </c>
      <c r="K37" s="289" t="s">
        <v>464</v>
      </c>
      <c r="L37" s="289"/>
      <c r="M37" s="599"/>
      <c r="N37" s="599"/>
      <c r="O37" s="599"/>
    </row>
    <row r="38" spans="1:17" ht="12.75" customHeight="1">
      <c r="A38" s="614" t="s">
        <v>608</v>
      </c>
      <c r="B38" s="614"/>
      <c r="C38" s="614"/>
      <c r="D38" s="614"/>
      <c r="E38" s="614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</row>
    <row r="39" spans="1:17" ht="12.75" customHeight="1">
      <c r="A39" s="560"/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</row>
    <row r="40" spans="1:18" ht="12.75" customHeight="1">
      <c r="A40" s="305"/>
      <c r="B40" s="305"/>
      <c r="C40" s="305"/>
      <c r="D40" s="305"/>
      <c r="E40" s="305"/>
      <c r="F40" s="401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R40" s="381"/>
    </row>
    <row r="41" spans="1:19" ht="25.5" customHeight="1">
      <c r="A41" s="617" t="s">
        <v>149</v>
      </c>
      <c r="B41" s="587" t="s">
        <v>533</v>
      </c>
      <c r="C41" s="601" t="s">
        <v>465</v>
      </c>
      <c r="D41" s="587" t="s">
        <v>634</v>
      </c>
      <c r="E41" s="587" t="s">
        <v>532</v>
      </c>
      <c r="F41" s="623"/>
      <c r="G41" s="590" t="s">
        <v>517</v>
      </c>
      <c r="H41" s="590"/>
      <c r="I41" s="590"/>
      <c r="J41" s="400"/>
      <c r="K41" s="580" t="s">
        <v>480</v>
      </c>
      <c r="L41" s="580"/>
      <c r="M41" s="580"/>
      <c r="N41" s="580"/>
      <c r="O41" s="580"/>
      <c r="P41" s="581"/>
      <c r="Q41" s="577" t="s">
        <v>531</v>
      </c>
      <c r="R41" s="590" t="s">
        <v>149</v>
      </c>
      <c r="S41" s="12"/>
    </row>
    <row r="42" spans="1:19" ht="12.75">
      <c r="A42" s="618"/>
      <c r="B42" s="588"/>
      <c r="C42" s="594"/>
      <c r="D42" s="588"/>
      <c r="E42" s="588"/>
      <c r="F42" s="623"/>
      <c r="G42" s="591"/>
      <c r="H42" s="591"/>
      <c r="I42" s="591"/>
      <c r="K42" s="582"/>
      <c r="L42" s="582"/>
      <c r="M42" s="582"/>
      <c r="N42" s="583"/>
      <c r="O42" s="583"/>
      <c r="P42" s="584"/>
      <c r="Q42" s="578"/>
      <c r="R42" s="608"/>
      <c r="S42" s="12"/>
    </row>
    <row r="43" spans="1:19" ht="12.75" customHeight="1">
      <c r="A43" s="618"/>
      <c r="B43" s="588"/>
      <c r="C43" s="594"/>
      <c r="D43" s="588"/>
      <c r="E43" s="588"/>
      <c r="F43" s="613" t="s">
        <v>521</v>
      </c>
      <c r="G43" s="585" t="s">
        <v>522</v>
      </c>
      <c r="H43" s="587" t="s">
        <v>523</v>
      </c>
      <c r="I43" s="610" t="s">
        <v>524</v>
      </c>
      <c r="J43" s="603" t="s">
        <v>525</v>
      </c>
      <c r="K43" s="596" t="s">
        <v>526</v>
      </c>
      <c r="L43" s="592" t="s">
        <v>637</v>
      </c>
      <c r="M43" s="593" t="s">
        <v>527</v>
      </c>
      <c r="N43" s="593" t="s">
        <v>635</v>
      </c>
      <c r="O43" s="587" t="s">
        <v>636</v>
      </c>
      <c r="P43" s="603" t="s">
        <v>633</v>
      </c>
      <c r="Q43" s="578"/>
      <c r="R43" s="608"/>
      <c r="S43" s="12"/>
    </row>
    <row r="44" spans="1:19" ht="19.5" customHeight="1">
      <c r="A44" s="618"/>
      <c r="B44" s="588"/>
      <c r="C44" s="594"/>
      <c r="D44" s="588"/>
      <c r="E44" s="588"/>
      <c r="F44" s="604"/>
      <c r="G44" s="585"/>
      <c r="H44" s="588"/>
      <c r="I44" s="610"/>
      <c r="J44" s="604"/>
      <c r="K44" s="597"/>
      <c r="L44" s="588"/>
      <c r="M44" s="594"/>
      <c r="N44" s="594"/>
      <c r="O44" s="588"/>
      <c r="P44" s="604"/>
      <c r="Q44" s="578"/>
      <c r="R44" s="608"/>
      <c r="S44" s="12"/>
    </row>
    <row r="45" spans="1:19" ht="19.5" customHeight="1">
      <c r="A45" s="618"/>
      <c r="B45" s="588"/>
      <c r="C45" s="594"/>
      <c r="D45" s="588"/>
      <c r="E45" s="588"/>
      <c r="F45" s="604"/>
      <c r="G45" s="585"/>
      <c r="H45" s="588"/>
      <c r="I45" s="610"/>
      <c r="J45" s="604"/>
      <c r="K45" s="597"/>
      <c r="L45" s="588"/>
      <c r="M45" s="594"/>
      <c r="N45" s="594"/>
      <c r="O45" s="588"/>
      <c r="P45" s="604"/>
      <c r="Q45" s="578"/>
      <c r="R45" s="608"/>
      <c r="S45" s="12"/>
    </row>
    <row r="46" spans="1:19" ht="12.75">
      <c r="A46" s="618"/>
      <c r="B46" s="588"/>
      <c r="C46" s="594"/>
      <c r="D46" s="588"/>
      <c r="E46" s="588"/>
      <c r="F46" s="604"/>
      <c r="G46" s="585"/>
      <c r="H46" s="588"/>
      <c r="I46" s="610"/>
      <c r="J46" s="604"/>
      <c r="K46" s="597"/>
      <c r="L46" s="588"/>
      <c r="M46" s="594"/>
      <c r="N46" s="594"/>
      <c r="O46" s="588"/>
      <c r="P46" s="604"/>
      <c r="Q46" s="578"/>
      <c r="R46" s="608"/>
      <c r="S46" s="12"/>
    </row>
    <row r="47" spans="1:19" ht="19.5" customHeight="1">
      <c r="A47" s="619"/>
      <c r="B47" s="589"/>
      <c r="C47" s="602"/>
      <c r="D47" s="589"/>
      <c r="E47" s="589"/>
      <c r="F47" s="605"/>
      <c r="G47" s="586"/>
      <c r="H47" s="589"/>
      <c r="I47" s="610"/>
      <c r="J47" s="605"/>
      <c r="K47" s="598"/>
      <c r="L47" s="589"/>
      <c r="M47" s="595"/>
      <c r="N47" s="595"/>
      <c r="O47" s="589"/>
      <c r="P47" s="605"/>
      <c r="Q47" s="579"/>
      <c r="R47" s="591"/>
      <c r="S47" s="12"/>
    </row>
    <row r="48" spans="1:18" ht="12.75">
      <c r="A48" s="306"/>
      <c r="B48" s="306"/>
      <c r="H48" s="400"/>
      <c r="I48" s="400"/>
      <c r="K48" s="306"/>
      <c r="L48" s="306"/>
      <c r="M48" s="308"/>
      <c r="N48" s="350"/>
      <c r="O48" s="308"/>
      <c r="P48" s="306"/>
      <c r="Q48" s="308"/>
      <c r="R48" s="378"/>
    </row>
    <row r="49" spans="1:18" s="337" customFormat="1" ht="12.75">
      <c r="A49" s="374" t="s">
        <v>539</v>
      </c>
      <c r="B49" s="376" t="s">
        <v>1</v>
      </c>
      <c r="C49" s="372">
        <v>15122</v>
      </c>
      <c r="D49" s="399">
        <v>7683</v>
      </c>
      <c r="E49" s="399">
        <v>12348</v>
      </c>
      <c r="F49" s="373">
        <v>1652</v>
      </c>
      <c r="G49" s="373">
        <v>65</v>
      </c>
      <c r="H49" s="373">
        <v>885</v>
      </c>
      <c r="I49" s="373">
        <v>2698</v>
      </c>
      <c r="J49" s="373">
        <v>616</v>
      </c>
      <c r="K49" s="373">
        <v>73</v>
      </c>
      <c r="L49" s="373">
        <v>857</v>
      </c>
      <c r="M49" s="373">
        <v>347</v>
      </c>
      <c r="N49" s="373">
        <v>2062</v>
      </c>
      <c r="O49" s="373">
        <v>1180</v>
      </c>
      <c r="P49" s="373">
        <v>1913</v>
      </c>
      <c r="Q49" s="373">
        <v>1406</v>
      </c>
      <c r="R49" s="379" t="s">
        <v>539</v>
      </c>
    </row>
    <row r="50" spans="1:18" ht="12.75">
      <c r="A50" s="375" t="s">
        <v>540</v>
      </c>
      <c r="B50" s="377" t="s">
        <v>534</v>
      </c>
      <c r="C50" s="333">
        <v>1203</v>
      </c>
      <c r="D50" s="398">
        <v>644</v>
      </c>
      <c r="E50" s="304">
        <v>1021</v>
      </c>
      <c r="F50" s="304">
        <v>120</v>
      </c>
      <c r="G50" s="304">
        <v>34</v>
      </c>
      <c r="H50" s="304">
        <v>40</v>
      </c>
      <c r="I50" s="304">
        <v>260</v>
      </c>
      <c r="J50" s="304">
        <v>80</v>
      </c>
      <c r="K50" s="304" t="s">
        <v>614</v>
      </c>
      <c r="L50" s="304">
        <v>69</v>
      </c>
      <c r="M50" s="304">
        <v>1</v>
      </c>
      <c r="N50" s="304">
        <v>154</v>
      </c>
      <c r="O50" s="304">
        <v>146</v>
      </c>
      <c r="P50" s="304">
        <v>117</v>
      </c>
      <c r="Q50" s="304">
        <v>132</v>
      </c>
      <c r="R50" s="380" t="s">
        <v>540</v>
      </c>
    </row>
    <row r="51" spans="1:18" ht="12.75">
      <c r="A51" s="375" t="s">
        <v>541</v>
      </c>
      <c r="B51" s="377" t="s">
        <v>535</v>
      </c>
      <c r="C51" s="333">
        <v>1947</v>
      </c>
      <c r="D51" s="398">
        <v>1031</v>
      </c>
      <c r="E51" s="304">
        <v>1475</v>
      </c>
      <c r="F51" s="304">
        <v>233</v>
      </c>
      <c r="G51" s="304">
        <v>13</v>
      </c>
      <c r="H51" s="304">
        <v>83</v>
      </c>
      <c r="I51" s="304">
        <v>333</v>
      </c>
      <c r="J51" s="304">
        <v>50</v>
      </c>
      <c r="K51" s="304">
        <v>1</v>
      </c>
      <c r="L51" s="304">
        <v>66</v>
      </c>
      <c r="M51" s="304">
        <v>6</v>
      </c>
      <c r="N51" s="304">
        <v>261</v>
      </c>
      <c r="O51" s="304">
        <v>163</v>
      </c>
      <c r="P51" s="304">
        <v>266</v>
      </c>
      <c r="Q51" s="304">
        <v>133</v>
      </c>
      <c r="R51" s="380" t="s">
        <v>541</v>
      </c>
    </row>
    <row r="52" spans="1:18" ht="12.75">
      <c r="A52" s="375" t="s">
        <v>542</v>
      </c>
      <c r="B52" s="377" t="s">
        <v>536</v>
      </c>
      <c r="C52" s="333">
        <v>2681</v>
      </c>
      <c r="D52" s="398">
        <v>1357</v>
      </c>
      <c r="E52" s="304">
        <v>2111</v>
      </c>
      <c r="F52" s="304">
        <v>328</v>
      </c>
      <c r="G52" s="304">
        <v>9</v>
      </c>
      <c r="H52" s="304">
        <v>174</v>
      </c>
      <c r="I52" s="304">
        <v>462</v>
      </c>
      <c r="J52" s="304">
        <v>56</v>
      </c>
      <c r="K52" s="304">
        <v>6</v>
      </c>
      <c r="L52" s="304">
        <v>101</v>
      </c>
      <c r="M52" s="304">
        <v>20</v>
      </c>
      <c r="N52" s="304">
        <v>361</v>
      </c>
      <c r="O52" s="304">
        <v>246</v>
      </c>
      <c r="P52" s="304">
        <v>348</v>
      </c>
      <c r="Q52" s="304">
        <v>197</v>
      </c>
      <c r="R52" s="380" t="s">
        <v>542</v>
      </c>
    </row>
    <row r="53" spans="1:18" ht="12.75">
      <c r="A53" s="375" t="s">
        <v>543</v>
      </c>
      <c r="B53" s="377" t="s">
        <v>537</v>
      </c>
      <c r="C53" s="333">
        <v>3468</v>
      </c>
      <c r="D53" s="398">
        <v>1831</v>
      </c>
      <c r="E53" s="304">
        <v>2708</v>
      </c>
      <c r="F53" s="304">
        <v>391</v>
      </c>
      <c r="G53" s="304">
        <v>6</v>
      </c>
      <c r="H53" s="304">
        <v>224</v>
      </c>
      <c r="I53" s="304">
        <v>598</v>
      </c>
      <c r="J53" s="304">
        <v>100</v>
      </c>
      <c r="K53" s="304">
        <v>31</v>
      </c>
      <c r="L53" s="304">
        <v>121</v>
      </c>
      <c r="M53" s="304">
        <v>84</v>
      </c>
      <c r="N53" s="304">
        <v>473</v>
      </c>
      <c r="O53" s="304">
        <v>246</v>
      </c>
      <c r="P53" s="304">
        <v>434</v>
      </c>
      <c r="Q53" s="304">
        <v>276</v>
      </c>
      <c r="R53" s="380" t="s">
        <v>543</v>
      </c>
    </row>
    <row r="54" spans="1:18" ht="12.75">
      <c r="A54" s="375" t="s">
        <v>544</v>
      </c>
      <c r="B54" s="377" t="s">
        <v>538</v>
      </c>
      <c r="C54" s="333">
        <v>2964</v>
      </c>
      <c r="D54" s="398">
        <v>1521</v>
      </c>
      <c r="E54" s="304">
        <v>2493</v>
      </c>
      <c r="F54" s="304">
        <v>309</v>
      </c>
      <c r="G54" s="304">
        <v>2</v>
      </c>
      <c r="H54" s="304">
        <v>213</v>
      </c>
      <c r="I54" s="14">
        <v>580</v>
      </c>
      <c r="J54" s="14">
        <v>125</v>
      </c>
      <c r="K54" s="14">
        <v>19</v>
      </c>
      <c r="L54" s="14">
        <v>159</v>
      </c>
      <c r="M54" s="14">
        <v>102</v>
      </c>
      <c r="N54" s="14">
        <v>361</v>
      </c>
      <c r="O54" s="14">
        <v>223</v>
      </c>
      <c r="P54" s="14">
        <v>400</v>
      </c>
      <c r="Q54" s="14">
        <v>262</v>
      </c>
      <c r="R54" s="380" t="s">
        <v>544</v>
      </c>
    </row>
    <row r="55" spans="1:18" ht="12.75">
      <c r="A55" s="375" t="s">
        <v>545</v>
      </c>
      <c r="B55" s="377" t="s">
        <v>488</v>
      </c>
      <c r="C55" s="333">
        <v>2859</v>
      </c>
      <c r="D55" s="398">
        <v>1299</v>
      </c>
      <c r="E55" s="14">
        <v>2540</v>
      </c>
      <c r="F55" s="14">
        <v>271</v>
      </c>
      <c r="G55" s="14">
        <v>1</v>
      </c>
      <c r="H55" s="14">
        <v>151</v>
      </c>
      <c r="I55" s="381">
        <v>465</v>
      </c>
      <c r="J55" s="381">
        <v>205</v>
      </c>
      <c r="K55" s="381">
        <v>16</v>
      </c>
      <c r="L55" s="381">
        <v>341</v>
      </c>
      <c r="M55" s="33">
        <v>134</v>
      </c>
      <c r="N55" s="33">
        <v>452</v>
      </c>
      <c r="O55" s="33">
        <v>156</v>
      </c>
      <c r="P55" s="33">
        <v>348</v>
      </c>
      <c r="Q55" s="33">
        <v>406</v>
      </c>
      <c r="R55" s="380" t="s">
        <v>545</v>
      </c>
    </row>
    <row r="56" spans="1:18" ht="12.75">
      <c r="A56" s="307"/>
      <c r="B56" s="307"/>
      <c r="J56" s="14"/>
      <c r="N56" s="303"/>
      <c r="O56" s="14"/>
      <c r="P56" s="303"/>
      <c r="Q56" s="289"/>
      <c r="R56" s="378"/>
    </row>
    <row r="57" spans="1:10" ht="12.75">
      <c r="A57" s="583" t="s">
        <v>478</v>
      </c>
      <c r="B57" s="583"/>
      <c r="C57" s="583"/>
      <c r="D57" s="583"/>
      <c r="E57" s="583"/>
      <c r="F57" s="583"/>
      <c r="G57" s="583"/>
      <c r="H57" s="583"/>
      <c r="I57" s="583"/>
      <c r="J57" s="303" t="s">
        <v>464</v>
      </c>
    </row>
    <row r="58" spans="1:13" ht="12.75">
      <c r="A58" s="616" t="s">
        <v>479</v>
      </c>
      <c r="B58" s="616"/>
      <c r="C58" s="616"/>
      <c r="D58" s="616"/>
      <c r="E58" s="616"/>
      <c r="F58" s="616"/>
      <c r="G58" s="616"/>
      <c r="H58" s="616"/>
      <c r="I58" s="616"/>
      <c r="J58" s="303" t="s">
        <v>464</v>
      </c>
      <c r="K58" s="303" t="s">
        <v>464</v>
      </c>
      <c r="L58" s="303" t="s">
        <v>464</v>
      </c>
      <c r="M58" s="303" t="s">
        <v>464</v>
      </c>
    </row>
    <row r="62" ht="12.75">
      <c r="E62" s="351"/>
    </row>
  </sheetData>
  <sheetProtection/>
  <mergeCells count="57">
    <mergeCell ref="D41:D47"/>
    <mergeCell ref="F41:F42"/>
    <mergeCell ref="N43:N47"/>
    <mergeCell ref="C3:I3"/>
    <mergeCell ref="J3:Q3"/>
    <mergeCell ref="H5:I5"/>
    <mergeCell ref="J5:L5"/>
    <mergeCell ref="J13:Q13"/>
    <mergeCell ref="L8:O10"/>
    <mergeCell ref="O2:P2"/>
    <mergeCell ref="P6:P12"/>
    <mergeCell ref="Q6:Q12"/>
    <mergeCell ref="A1:B1"/>
    <mergeCell ref="G1:I1"/>
    <mergeCell ref="J1:K1"/>
    <mergeCell ref="J2:M2"/>
    <mergeCell ref="E2:I2"/>
    <mergeCell ref="C5:C12"/>
    <mergeCell ref="A5:A12"/>
    <mergeCell ref="D6:I7"/>
    <mergeCell ref="J6:O7"/>
    <mergeCell ref="A58:I58"/>
    <mergeCell ref="J8:J12"/>
    <mergeCell ref="K8:K12"/>
    <mergeCell ref="D8:D12"/>
    <mergeCell ref="E8:E12"/>
    <mergeCell ref="B41:B47"/>
    <mergeCell ref="A41:A47"/>
    <mergeCell ref="J43:J47"/>
    <mergeCell ref="R5:R12"/>
    <mergeCell ref="R41:R47"/>
    <mergeCell ref="F8:I10"/>
    <mergeCell ref="A13:I13"/>
    <mergeCell ref="B5:B12"/>
    <mergeCell ref="A57:I57"/>
    <mergeCell ref="F43:F47"/>
    <mergeCell ref="G43:G47"/>
    <mergeCell ref="I43:I47"/>
    <mergeCell ref="A38:Q38"/>
    <mergeCell ref="M37:O37"/>
    <mergeCell ref="A37:B37"/>
    <mergeCell ref="M35:O35"/>
    <mergeCell ref="A35:B35"/>
    <mergeCell ref="C41:C47"/>
    <mergeCell ref="A39:Q39"/>
    <mergeCell ref="G35:I35"/>
    <mergeCell ref="J35:K35"/>
    <mergeCell ref="P43:P47"/>
    <mergeCell ref="O43:O47"/>
    <mergeCell ref="Q41:Q47"/>
    <mergeCell ref="K41:P42"/>
    <mergeCell ref="H43:H47"/>
    <mergeCell ref="E41:E47"/>
    <mergeCell ref="G41:I42"/>
    <mergeCell ref="L43:L47"/>
    <mergeCell ref="M43:M47"/>
    <mergeCell ref="K43:K47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scale="86" r:id="rId1"/>
  <headerFooter differentOddEven="1">
    <oddFooter>&amp;C42</oddFooter>
    <evenFooter>&amp;C43</evenFooter>
  </headerFooter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225"/>
  <sheetViews>
    <sheetView tabSelected="1" view="pageLayout" workbookViewId="0" topLeftCell="A1">
      <selection activeCell="G8" sqref="G8:G13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20"/>
      <c r="M1" s="420"/>
      <c r="N1" s="420"/>
      <c r="O1" s="420"/>
      <c r="P1" s="420"/>
      <c r="Q1" s="420"/>
      <c r="R1" s="420"/>
      <c r="S1" s="420"/>
      <c r="T1" s="420"/>
    </row>
    <row r="2" spans="1:20" ht="12.75">
      <c r="A2" s="425" t="s">
        <v>429</v>
      </c>
      <c r="B2" s="425"/>
      <c r="C2" s="425"/>
      <c r="D2" s="425"/>
      <c r="E2" s="425"/>
      <c r="F2" s="425"/>
      <c r="G2" s="425"/>
      <c r="H2" s="425"/>
      <c r="I2" s="425"/>
      <c r="J2" s="425"/>
      <c r="K2" s="424" t="s">
        <v>428</v>
      </c>
      <c r="L2" s="424"/>
      <c r="M2" s="424"/>
      <c r="N2" s="424"/>
      <c r="O2" s="424"/>
      <c r="P2" s="424"/>
      <c r="Q2" s="424"/>
      <c r="R2" s="424"/>
      <c r="S2" s="424"/>
      <c r="T2" s="424"/>
    </row>
    <row r="3" spans="1:20" ht="12.75">
      <c r="A3" s="425" t="s">
        <v>442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443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515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609</v>
      </c>
      <c r="L4" s="424"/>
      <c r="M4" s="424"/>
      <c r="N4" s="424"/>
      <c r="O4" s="424"/>
      <c r="P4" s="424"/>
      <c r="Q4" s="424"/>
      <c r="R4" s="424"/>
      <c r="S4" s="424"/>
      <c r="T4" s="424"/>
    </row>
    <row r="5" ht="9.75" customHeight="1"/>
    <row r="6" spans="1:20" ht="10.5" customHeight="1">
      <c r="A6" s="570" t="s">
        <v>405</v>
      </c>
      <c r="B6" s="625"/>
      <c r="C6" s="628" t="s">
        <v>316</v>
      </c>
      <c r="D6" s="625"/>
      <c r="E6" s="462" t="s">
        <v>580</v>
      </c>
      <c r="F6" s="468" t="s">
        <v>295</v>
      </c>
      <c r="G6" s="469"/>
      <c r="H6" s="469"/>
      <c r="I6" s="468" t="s">
        <v>82</v>
      </c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</row>
    <row r="7" spans="1:20" ht="11.25" customHeight="1">
      <c r="A7" s="571"/>
      <c r="B7" s="626"/>
      <c r="C7" s="629"/>
      <c r="D7" s="626"/>
      <c r="E7" s="631"/>
      <c r="F7" s="631" t="s">
        <v>20</v>
      </c>
      <c r="G7" s="576" t="s">
        <v>58</v>
      </c>
      <c r="H7" s="633"/>
      <c r="I7" s="458" t="s">
        <v>20</v>
      </c>
      <c r="J7" s="464" t="s">
        <v>58</v>
      </c>
      <c r="K7" s="461"/>
      <c r="L7" s="461"/>
      <c r="M7" s="461"/>
      <c r="N7" s="461"/>
      <c r="O7" s="461"/>
      <c r="P7" s="461"/>
      <c r="Q7" s="461"/>
      <c r="R7" s="461"/>
      <c r="S7" s="460"/>
      <c r="T7" s="461"/>
    </row>
    <row r="8" spans="1:20" ht="21" customHeight="1">
      <c r="A8" s="571"/>
      <c r="B8" s="626"/>
      <c r="C8" s="629"/>
      <c r="D8" s="626"/>
      <c r="E8" s="631"/>
      <c r="F8" s="631"/>
      <c r="G8" s="471" t="s">
        <v>393</v>
      </c>
      <c r="H8" s="471" t="s">
        <v>102</v>
      </c>
      <c r="I8" s="464"/>
      <c r="J8" s="462" t="s">
        <v>98</v>
      </c>
      <c r="K8" s="463" t="s">
        <v>99</v>
      </c>
      <c r="L8" s="471" t="s">
        <v>100</v>
      </c>
      <c r="M8" s="471" t="s">
        <v>101</v>
      </c>
      <c r="N8" s="471" t="s">
        <v>394</v>
      </c>
      <c r="O8" s="471" t="s">
        <v>395</v>
      </c>
      <c r="P8" s="471" t="s">
        <v>105</v>
      </c>
      <c r="Q8" s="471" t="s">
        <v>106</v>
      </c>
      <c r="R8" s="462" t="s">
        <v>417</v>
      </c>
      <c r="S8" s="463"/>
      <c r="T8" s="570" t="s">
        <v>405</v>
      </c>
    </row>
    <row r="9" spans="1:20" ht="9.75" customHeight="1">
      <c r="A9" s="571"/>
      <c r="B9" s="626"/>
      <c r="C9" s="629"/>
      <c r="D9" s="626"/>
      <c r="E9" s="631"/>
      <c r="F9" s="631"/>
      <c r="G9" s="631"/>
      <c r="H9" s="631"/>
      <c r="I9" s="464"/>
      <c r="J9" s="629"/>
      <c r="K9" s="626"/>
      <c r="L9" s="631"/>
      <c r="M9" s="631"/>
      <c r="N9" s="631"/>
      <c r="O9" s="631"/>
      <c r="P9" s="631"/>
      <c r="Q9" s="458"/>
      <c r="R9" s="629"/>
      <c r="S9" s="465"/>
      <c r="T9" s="571"/>
    </row>
    <row r="10" spans="1:20" ht="9.75" customHeight="1">
      <c r="A10" s="571"/>
      <c r="B10" s="626"/>
      <c r="C10" s="629"/>
      <c r="D10" s="626"/>
      <c r="E10" s="631"/>
      <c r="F10" s="631"/>
      <c r="G10" s="631"/>
      <c r="H10" s="631"/>
      <c r="I10" s="464"/>
      <c r="J10" s="629"/>
      <c r="K10" s="626"/>
      <c r="L10" s="631"/>
      <c r="M10" s="631"/>
      <c r="N10" s="631"/>
      <c r="O10" s="631"/>
      <c r="P10" s="631"/>
      <c r="Q10" s="458"/>
      <c r="R10" s="629"/>
      <c r="S10" s="465"/>
      <c r="T10" s="571"/>
    </row>
    <row r="11" spans="1:20" ht="9" customHeight="1">
      <c r="A11" s="571"/>
      <c r="B11" s="626"/>
      <c r="C11" s="629"/>
      <c r="D11" s="626"/>
      <c r="E11" s="631"/>
      <c r="F11" s="631"/>
      <c r="G11" s="631"/>
      <c r="H11" s="631"/>
      <c r="I11" s="464"/>
      <c r="J11" s="629"/>
      <c r="K11" s="626"/>
      <c r="L11" s="631"/>
      <c r="M11" s="631"/>
      <c r="N11" s="631"/>
      <c r="O11" s="631"/>
      <c r="P11" s="631"/>
      <c r="Q11" s="458"/>
      <c r="R11" s="629"/>
      <c r="S11" s="465"/>
      <c r="T11" s="571"/>
    </row>
    <row r="12" spans="1:20" ht="9" customHeight="1">
      <c r="A12" s="571"/>
      <c r="B12" s="626"/>
      <c r="C12" s="629"/>
      <c r="D12" s="626"/>
      <c r="E12" s="631"/>
      <c r="F12" s="631"/>
      <c r="G12" s="631"/>
      <c r="H12" s="631"/>
      <c r="I12" s="464"/>
      <c r="J12" s="629"/>
      <c r="K12" s="626"/>
      <c r="L12" s="631"/>
      <c r="M12" s="631"/>
      <c r="N12" s="631"/>
      <c r="O12" s="631"/>
      <c r="P12" s="631"/>
      <c r="Q12" s="458"/>
      <c r="R12" s="629"/>
      <c r="S12" s="465"/>
      <c r="T12" s="571"/>
    </row>
    <row r="13" spans="1:20" ht="6.75" customHeight="1">
      <c r="A13" s="572"/>
      <c r="B13" s="627"/>
      <c r="C13" s="630"/>
      <c r="D13" s="627"/>
      <c r="E13" s="632"/>
      <c r="F13" s="632"/>
      <c r="G13" s="632"/>
      <c r="H13" s="632"/>
      <c r="I13" s="466"/>
      <c r="J13" s="630"/>
      <c r="K13" s="627"/>
      <c r="L13" s="632"/>
      <c r="M13" s="632"/>
      <c r="N13" s="632"/>
      <c r="O13" s="632"/>
      <c r="P13" s="632"/>
      <c r="Q13" s="459"/>
      <c r="R13" s="630"/>
      <c r="S13" s="467"/>
      <c r="T13" s="572"/>
    </row>
    <row r="14" spans="1:21" ht="6" customHeight="1">
      <c r="A14" s="162"/>
      <c r="B14" s="164"/>
      <c r="C14" s="165"/>
      <c r="D14" s="165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4"/>
      <c r="T14" s="161"/>
      <c r="U14" s="12"/>
    </row>
    <row r="15" spans="1:20" ht="9.75" customHeight="1">
      <c r="A15" s="457" t="s">
        <v>415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74" t="s">
        <v>414</v>
      </c>
      <c r="L15" s="474"/>
      <c r="M15" s="474"/>
      <c r="N15" s="474"/>
      <c r="O15" s="474"/>
      <c r="P15" s="474"/>
      <c r="Q15" s="474"/>
      <c r="R15" s="474"/>
      <c r="S15" s="474"/>
      <c r="T15" s="474"/>
    </row>
    <row r="16" spans="1:20" ht="5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0"/>
      <c r="O16" s="160"/>
      <c r="P16" s="160"/>
      <c r="Q16" s="160"/>
      <c r="R16" s="160"/>
      <c r="S16" s="164"/>
      <c r="T16" s="161"/>
    </row>
    <row r="17" spans="1:20" ht="9" customHeight="1">
      <c r="A17" s="164">
        <v>1</v>
      </c>
      <c r="B17" s="162"/>
      <c r="C17" s="169" t="s">
        <v>317</v>
      </c>
      <c r="D17" s="170"/>
      <c r="E17" s="160">
        <f>F17+I17</f>
        <v>22093</v>
      </c>
      <c r="F17" s="160">
        <f>G17+H17</f>
        <v>2382</v>
      </c>
      <c r="G17" s="160">
        <f>G60</f>
        <v>180</v>
      </c>
      <c r="H17" s="160">
        <f>H60</f>
        <v>2202</v>
      </c>
      <c r="I17" s="160">
        <f>SUM(J17:R17)</f>
        <v>19711</v>
      </c>
      <c r="J17" s="160">
        <f>J60</f>
        <v>316</v>
      </c>
      <c r="K17" s="160">
        <f>K60</f>
        <v>7913</v>
      </c>
      <c r="L17" s="160">
        <f aca="true" t="shared" si="0" ref="L17:R17">L60</f>
        <v>184</v>
      </c>
      <c r="M17" s="160">
        <f t="shared" si="0"/>
        <v>1168</v>
      </c>
      <c r="N17" s="160">
        <f t="shared" si="0"/>
        <v>643</v>
      </c>
      <c r="O17" s="160">
        <f t="shared" si="0"/>
        <v>1887</v>
      </c>
      <c r="P17" s="160">
        <f t="shared" si="0"/>
        <v>2738</v>
      </c>
      <c r="Q17" s="160">
        <f t="shared" si="0"/>
        <v>180</v>
      </c>
      <c r="R17" s="160">
        <f t="shared" si="0"/>
        <v>4682</v>
      </c>
      <c r="S17" s="171"/>
      <c r="T17" s="164">
        <v>1</v>
      </c>
    </row>
    <row r="18" spans="1:20" ht="9" customHeight="1">
      <c r="A18" s="164">
        <v>2</v>
      </c>
      <c r="B18" s="162"/>
      <c r="C18" s="169" t="s">
        <v>318</v>
      </c>
      <c r="D18" s="170"/>
      <c r="E18" s="160">
        <f aca="true" t="shared" si="1" ref="E18:E24">F18+I18</f>
        <v>5175</v>
      </c>
      <c r="F18" s="160">
        <f aca="true" t="shared" si="2" ref="F18:F23">G18+H18</f>
        <v>948</v>
      </c>
      <c r="G18" s="160">
        <f>G83</f>
        <v>199</v>
      </c>
      <c r="H18" s="160">
        <f>H83</f>
        <v>749</v>
      </c>
      <c r="I18" s="160">
        <f aca="true" t="shared" si="3" ref="I18:I24">SUM(J18:R18)</f>
        <v>4227</v>
      </c>
      <c r="J18" s="160">
        <f>J83</f>
        <v>25</v>
      </c>
      <c r="K18" s="160">
        <f>K83</f>
        <v>1199</v>
      </c>
      <c r="L18" s="160">
        <f aca="true" t="shared" si="4" ref="L18:R18">L83</f>
        <v>28</v>
      </c>
      <c r="M18" s="160">
        <f t="shared" si="4"/>
        <v>303</v>
      </c>
      <c r="N18" s="160">
        <f t="shared" si="4"/>
        <v>211</v>
      </c>
      <c r="O18" s="160">
        <f t="shared" si="4"/>
        <v>856</v>
      </c>
      <c r="P18" s="160">
        <f t="shared" si="4"/>
        <v>590</v>
      </c>
      <c r="Q18" s="160">
        <f t="shared" si="4"/>
        <v>4</v>
      </c>
      <c r="R18" s="160">
        <f t="shared" si="4"/>
        <v>1011</v>
      </c>
      <c r="S18" s="171"/>
      <c r="T18" s="164">
        <v>2</v>
      </c>
    </row>
    <row r="19" spans="1:20" ht="9" customHeight="1">
      <c r="A19" s="164">
        <v>3</v>
      </c>
      <c r="B19" s="162"/>
      <c r="C19" s="169" t="s">
        <v>434</v>
      </c>
      <c r="D19" s="170"/>
      <c r="E19" s="160">
        <f t="shared" si="1"/>
        <v>6467</v>
      </c>
      <c r="F19" s="160">
        <f t="shared" si="2"/>
        <v>1322</v>
      </c>
      <c r="G19" s="160">
        <f>'Tab 16.2'!G34</f>
        <v>339</v>
      </c>
      <c r="H19" s="160">
        <f>'Tab 16.2'!H34</f>
        <v>983</v>
      </c>
      <c r="I19" s="160">
        <f t="shared" si="3"/>
        <v>5145</v>
      </c>
      <c r="J19" s="160">
        <f>'Tab 16.2'!J34</f>
        <v>64</v>
      </c>
      <c r="K19" s="160">
        <f>'Tab 16.2'!K34</f>
        <v>1547</v>
      </c>
      <c r="L19" s="160">
        <f>'Tab 16.2'!L34</f>
        <v>36</v>
      </c>
      <c r="M19" s="160">
        <f>'Tab 16.2'!M34</f>
        <v>637</v>
      </c>
      <c r="N19" s="160">
        <f>'Tab 16.2'!N34</f>
        <v>206</v>
      </c>
      <c r="O19" s="160">
        <f>'Tab 16.2'!O34</f>
        <v>861</v>
      </c>
      <c r="P19" s="160">
        <f>'Tab 16.2'!P34</f>
        <v>586</v>
      </c>
      <c r="Q19" s="160">
        <f>'Tab 16.2'!Q34</f>
        <v>7</v>
      </c>
      <c r="R19" s="160">
        <f>'Tab 16.2'!R34</f>
        <v>1201</v>
      </c>
      <c r="S19" s="171"/>
      <c r="T19" s="164">
        <v>3</v>
      </c>
    </row>
    <row r="20" spans="1:20" ht="9" customHeight="1">
      <c r="A20" s="164">
        <v>4</v>
      </c>
      <c r="B20" s="162"/>
      <c r="C20" s="169" t="s">
        <v>435</v>
      </c>
      <c r="D20" s="170"/>
      <c r="E20" s="160">
        <f t="shared" si="1"/>
        <v>5381</v>
      </c>
      <c r="F20" s="160">
        <f t="shared" si="2"/>
        <v>984</v>
      </c>
      <c r="G20" s="160">
        <f>'Tab 16.2'!G58</f>
        <v>128</v>
      </c>
      <c r="H20" s="160">
        <f>'Tab 16.2'!H58</f>
        <v>856</v>
      </c>
      <c r="I20" s="160">
        <f t="shared" si="3"/>
        <v>4397</v>
      </c>
      <c r="J20" s="160">
        <f>'Tab 16.2'!J58</f>
        <v>8</v>
      </c>
      <c r="K20" s="160">
        <f>'Tab 16.2'!K58</f>
        <v>1320</v>
      </c>
      <c r="L20" s="160">
        <f>'Tab 16.2'!L58</f>
        <v>16</v>
      </c>
      <c r="M20" s="160">
        <f>'Tab 16.2'!M58</f>
        <v>823</v>
      </c>
      <c r="N20" s="160">
        <f>'Tab 16.2'!N58</f>
        <v>231</v>
      </c>
      <c r="O20" s="160">
        <f>'Tab 16.2'!O58</f>
        <v>863</v>
      </c>
      <c r="P20" s="160">
        <f>'Tab 16.2'!P58</f>
        <v>615</v>
      </c>
      <c r="Q20" s="160">
        <f>'Tab 16.2'!Q58</f>
        <v>4</v>
      </c>
      <c r="R20" s="160">
        <f>'Tab 16.2'!R58</f>
        <v>517</v>
      </c>
      <c r="S20" s="171"/>
      <c r="T20" s="164">
        <v>4</v>
      </c>
    </row>
    <row r="21" spans="1:20" ht="9" customHeight="1">
      <c r="A21" s="164">
        <v>5</v>
      </c>
      <c r="B21" s="162"/>
      <c r="C21" s="169" t="s">
        <v>436</v>
      </c>
      <c r="D21" s="170"/>
      <c r="E21" s="160">
        <f t="shared" si="1"/>
        <v>9642</v>
      </c>
      <c r="F21" s="160">
        <f t="shared" si="2"/>
        <v>1021</v>
      </c>
      <c r="G21" s="160">
        <f>'Tab 16.2'!G81</f>
        <v>98</v>
      </c>
      <c r="H21" s="160">
        <f>'Tab 16.2'!H81</f>
        <v>923</v>
      </c>
      <c r="I21" s="160">
        <f t="shared" si="3"/>
        <v>8621</v>
      </c>
      <c r="J21" s="160">
        <f>'Tab 16.2'!J81</f>
        <v>114</v>
      </c>
      <c r="K21" s="160">
        <f>'Tab 16.2'!K81</f>
        <v>3408</v>
      </c>
      <c r="L21" s="160">
        <f>'Tab 16.2'!L81</f>
        <v>123</v>
      </c>
      <c r="M21" s="160">
        <f>'Tab 16.2'!M81</f>
        <v>882</v>
      </c>
      <c r="N21" s="160">
        <f>'Tab 16.2'!N81</f>
        <v>390</v>
      </c>
      <c r="O21" s="160">
        <f>'Tab 16.2'!O81</f>
        <v>1176</v>
      </c>
      <c r="P21" s="160">
        <f>'Tab 16.2'!P81</f>
        <v>1167</v>
      </c>
      <c r="Q21" s="160">
        <f>'Tab 16.2'!Q81</f>
        <v>17</v>
      </c>
      <c r="R21" s="160">
        <f>'Tab 16.2'!R81</f>
        <v>1344</v>
      </c>
      <c r="S21" s="171"/>
      <c r="T21" s="164">
        <v>5</v>
      </c>
    </row>
    <row r="22" spans="1:20" ht="9.75" customHeight="1">
      <c r="A22" s="164">
        <v>6</v>
      </c>
      <c r="B22" s="162"/>
      <c r="C22" s="169" t="s">
        <v>437</v>
      </c>
      <c r="D22" s="170"/>
      <c r="E22" s="160">
        <f t="shared" si="1"/>
        <v>6250</v>
      </c>
      <c r="F22" s="160">
        <f t="shared" si="2"/>
        <v>632</v>
      </c>
      <c r="G22" s="160">
        <f>'Tab 16.3'!G37</f>
        <v>107</v>
      </c>
      <c r="H22" s="160">
        <f>'Tab 16.3'!H37</f>
        <v>525</v>
      </c>
      <c r="I22" s="160">
        <f t="shared" si="3"/>
        <v>5618</v>
      </c>
      <c r="J22" s="160">
        <f>'Tab 16.3'!J37</f>
        <v>67</v>
      </c>
      <c r="K22" s="160">
        <f>'Tab 16.3'!K37</f>
        <v>2686</v>
      </c>
      <c r="L22" s="160">
        <f>'Tab 16.3'!L37</f>
        <v>40</v>
      </c>
      <c r="M22" s="160">
        <f>'Tab 16.3'!M37</f>
        <v>514</v>
      </c>
      <c r="N22" s="160">
        <f>'Tab 16.3'!N37</f>
        <v>268</v>
      </c>
      <c r="O22" s="160">
        <f>'Tab 16.3'!O37</f>
        <v>1034</v>
      </c>
      <c r="P22" s="160">
        <f>'Tab 16.3'!P37</f>
        <v>566</v>
      </c>
      <c r="Q22" s="160">
        <f>'Tab 16.3'!Q37</f>
        <v>22</v>
      </c>
      <c r="R22" s="160">
        <f>'Tab 16.3'!R37</f>
        <v>421</v>
      </c>
      <c r="S22" s="171"/>
      <c r="T22" s="164">
        <v>6</v>
      </c>
    </row>
    <row r="23" spans="1:20" ht="9" customHeight="1">
      <c r="A23" s="164">
        <v>7</v>
      </c>
      <c r="B23" s="162"/>
      <c r="C23" s="169" t="s">
        <v>438</v>
      </c>
      <c r="D23" s="170"/>
      <c r="E23" s="160">
        <f t="shared" si="1"/>
        <v>8722</v>
      </c>
      <c r="F23" s="160">
        <f t="shared" si="2"/>
        <v>1114</v>
      </c>
      <c r="G23" s="160">
        <f>'Tab 16.3'!G62</f>
        <v>59</v>
      </c>
      <c r="H23" s="160">
        <f>'Tab 16.3'!H62</f>
        <v>1055</v>
      </c>
      <c r="I23" s="160">
        <f t="shared" si="3"/>
        <v>7608</v>
      </c>
      <c r="J23" s="160">
        <f>'Tab 16.3'!J62</f>
        <v>300</v>
      </c>
      <c r="K23" s="160">
        <f>'Tab 16.3'!K62</f>
        <v>2404</v>
      </c>
      <c r="L23" s="160">
        <f>'Tab 16.3'!L62</f>
        <v>101</v>
      </c>
      <c r="M23" s="160">
        <f>'Tab 16.3'!M62</f>
        <v>725</v>
      </c>
      <c r="N23" s="160">
        <f>'Tab 16.3'!N62</f>
        <v>398</v>
      </c>
      <c r="O23" s="160">
        <f>'Tab 16.3'!O62</f>
        <v>1264</v>
      </c>
      <c r="P23" s="160">
        <f>'Tab 16.3'!P62</f>
        <v>911</v>
      </c>
      <c r="Q23" s="160">
        <f>'Tab 16.3'!Q62</f>
        <v>38</v>
      </c>
      <c r="R23" s="160">
        <f>'Tab 16.3'!R62</f>
        <v>1467</v>
      </c>
      <c r="S23" s="171"/>
      <c r="T23" s="164">
        <v>7</v>
      </c>
    </row>
    <row r="24" spans="1:20" ht="9" customHeight="1">
      <c r="A24" s="172">
        <v>9</v>
      </c>
      <c r="B24" s="162"/>
      <c r="C24" s="173" t="s">
        <v>319</v>
      </c>
      <c r="D24" s="174"/>
      <c r="E24" s="159">
        <f t="shared" si="1"/>
        <v>63730</v>
      </c>
      <c r="F24" s="159">
        <f>SUM(F17:F23)</f>
        <v>8403</v>
      </c>
      <c r="G24" s="159">
        <f>SUM(G17:G23)</f>
        <v>1110</v>
      </c>
      <c r="H24" s="159">
        <f>SUM(H17:H23)</f>
        <v>7293</v>
      </c>
      <c r="I24" s="159">
        <f t="shared" si="3"/>
        <v>55327</v>
      </c>
      <c r="J24" s="159">
        <f>SUM(J17:J23)</f>
        <v>894</v>
      </c>
      <c r="K24" s="159">
        <f>SUM(K17:K23)</f>
        <v>20477</v>
      </c>
      <c r="L24" s="159">
        <f aca="true" t="shared" si="5" ref="L24:R24">SUM(L17:L23)</f>
        <v>528</v>
      </c>
      <c r="M24" s="159">
        <f t="shared" si="5"/>
        <v>5052</v>
      </c>
      <c r="N24" s="159">
        <f t="shared" si="5"/>
        <v>2347</v>
      </c>
      <c r="O24" s="159">
        <f t="shared" si="5"/>
        <v>7941</v>
      </c>
      <c r="P24" s="159">
        <f t="shared" si="5"/>
        <v>7173</v>
      </c>
      <c r="Q24" s="159">
        <f t="shared" si="5"/>
        <v>272</v>
      </c>
      <c r="R24" s="159">
        <f t="shared" si="5"/>
        <v>10643</v>
      </c>
      <c r="S24" s="171"/>
      <c r="T24" s="164">
        <v>9</v>
      </c>
    </row>
    <row r="25" spans="1:20" ht="9" customHeight="1">
      <c r="A25" s="175"/>
      <c r="B25" s="162"/>
      <c r="C25" s="176" t="s">
        <v>320</v>
      </c>
      <c r="D25" s="177"/>
      <c r="E25" s="160">
        <f>E35+E69+'Tab 16.2'!E22+'Tab 16.2'!E44+'Tab 16.2'!E69+'Tab 16.3'!E23+'Tab 16.3'!E47</f>
        <v>21694</v>
      </c>
      <c r="F25" s="160">
        <f>F35+F69+'Tab 16.2'!F22+'Tab 16.2'!F44+'Tab 16.2'!F69+'Tab 16.3'!F23+'Tab 16.3'!F47</f>
        <v>2539</v>
      </c>
      <c r="G25" s="160">
        <f>G35+G69+'Tab 16.2'!G22+'Tab 16.2'!G44+'Tab 16.2'!G69+'Tab 16.3'!G23+'Tab 16.3'!G47</f>
        <v>420</v>
      </c>
      <c r="H25" s="160">
        <f>H35+H69+'Tab 16.2'!H22+'Tab 16.2'!H44+'Tab 16.2'!H69+'Tab 16.3'!H23+'Tab 16.3'!H47</f>
        <v>2119</v>
      </c>
      <c r="I25" s="160">
        <f>I35+I69+'Tab 16.2'!I22+'Tab 16.2'!I44+'Tab 16.2'!I69+'Tab 16.3'!I23+'Tab 16.3'!I47</f>
        <v>19155</v>
      </c>
      <c r="J25" s="160">
        <f>J35+J69+'Tab 16.2'!J22+'Tab 16.2'!J44+'Tab 16.2'!J69+'Tab 16.3'!J23+'Tab 16.3'!J47</f>
        <v>393</v>
      </c>
      <c r="K25" s="160">
        <f>K35+K69+'Tab 16.2'!K22+'Tab 16.2'!K44+'Tab 16.2'!K69+'Tab 16.3'!K23+'Tab 16.3'!K47</f>
        <v>7492</v>
      </c>
      <c r="L25" s="160">
        <f>L35+L69+'Tab 16.2'!L22+'Tab 16.2'!L44+'Tab 16.2'!L69+'Tab 16.3'!L23+'Tab 16.3'!L47</f>
        <v>223</v>
      </c>
      <c r="M25" s="160">
        <f>M35+M69+'Tab 16.2'!M22+'Tab 16.2'!M44+'Tab 16.2'!M69+'Tab 16.3'!M23+'Tab 16.3'!M47</f>
        <v>1511</v>
      </c>
      <c r="N25" s="160">
        <f>N35+N69+'Tab 16.2'!N22+'Tab 16.2'!N44+'Tab 16.2'!N69+'Tab 16.3'!N23+'Tab 16.3'!N47</f>
        <v>891</v>
      </c>
      <c r="O25" s="160">
        <f>O35+O69+'Tab 16.2'!O22+'Tab 16.2'!O44+'Tab 16.2'!O69+'Tab 16.3'!O23+'Tab 16.3'!O47</f>
        <v>1849</v>
      </c>
      <c r="P25" s="160">
        <f>P35+P69+'Tab 16.2'!P22+'Tab 16.2'!P44+'Tab 16.2'!P69+'Tab 16.3'!P23+'Tab 16.3'!P47</f>
        <v>3554</v>
      </c>
      <c r="Q25" s="160">
        <f>Q35+Q69+'Tab 16.2'!Q22+'Tab 16.2'!Q44+'Tab 16.2'!Q69+'Tab 16.3'!Q23+'Tab 16.3'!Q47</f>
        <v>142</v>
      </c>
      <c r="R25" s="160">
        <f>R35+R69+'Tab 16.2'!R22+'Tab 16.2'!R44+'Tab 16.2'!R69+'Tab 16.3'!R23+'Tab 16.3'!R47</f>
        <v>3100</v>
      </c>
      <c r="S25" s="171"/>
      <c r="T25" s="175"/>
    </row>
    <row r="26" spans="1:20" ht="9" customHeight="1">
      <c r="A26" s="175"/>
      <c r="B26" s="162"/>
      <c r="C26" s="178" t="s">
        <v>455</v>
      </c>
      <c r="D26" s="179"/>
      <c r="E26" s="160">
        <f>E59+E82+'Tab 16.2'!E33+'Tab 16.2'!E57+'Tab 16.2'!E80+'Tab 16.3'!E36+'Tab 16.3'!E61</f>
        <v>42036</v>
      </c>
      <c r="F26" s="160">
        <f>F59+F82+'Tab 16.2'!F33+'Tab 16.2'!F57+'Tab 16.2'!F80+'Tab 16.3'!F36+'Tab 16.3'!F61</f>
        <v>5864</v>
      </c>
      <c r="G26" s="160">
        <f>G59+G82+'Tab 16.2'!G33+'Tab 16.2'!G57+'Tab 16.2'!G80+'Tab 16.3'!G36+'Tab 16.3'!G61</f>
        <v>690</v>
      </c>
      <c r="H26" s="160">
        <f>H59+H82+'Tab 16.2'!H33+'Tab 16.2'!H57+'Tab 16.2'!H80+'Tab 16.3'!H36+'Tab 16.3'!H61</f>
        <v>5174</v>
      </c>
      <c r="I26" s="160">
        <f>I59+I82+'Tab 16.2'!I33+'Tab 16.2'!I57+'Tab 16.2'!I80+'Tab 16.3'!I36+'Tab 16.3'!I61</f>
        <v>36172</v>
      </c>
      <c r="J26" s="160">
        <f>J59+J82+'Tab 16.2'!J33+'Tab 16.2'!J57+'Tab 16.2'!J80+'Tab 16.3'!J36+'Tab 16.3'!J61</f>
        <v>501</v>
      </c>
      <c r="K26" s="160">
        <f>K59+K82+'Tab 16.2'!K33+'Tab 16.2'!K57+'Tab 16.2'!K80+'Tab 16.3'!K36+'Tab 16.3'!K61</f>
        <v>12985</v>
      </c>
      <c r="L26" s="160">
        <f>L59+L82+'Tab 16.2'!L33+'Tab 16.2'!L57+'Tab 16.2'!L80+'Tab 16.3'!L36+'Tab 16.3'!L61</f>
        <v>305</v>
      </c>
      <c r="M26" s="160">
        <f>M59+M82+'Tab 16.2'!M33+'Tab 16.2'!M57+'Tab 16.2'!M80+'Tab 16.3'!M36+'Tab 16.3'!M61</f>
        <v>3541</v>
      </c>
      <c r="N26" s="160">
        <f>N59+N82+'Tab 16.2'!N33+'Tab 16.2'!N57+'Tab 16.2'!N80+'Tab 16.3'!N36+'Tab 16.3'!N61</f>
        <v>1456</v>
      </c>
      <c r="O26" s="160">
        <f>O59+O82+'Tab 16.2'!O33+'Tab 16.2'!O57+'Tab 16.2'!O80+'Tab 16.3'!O36+'Tab 16.3'!O61</f>
        <v>6092</v>
      </c>
      <c r="P26" s="160">
        <f>P59+P82+'Tab 16.2'!P33+'Tab 16.2'!P57+'Tab 16.2'!P80+'Tab 16.3'!P36+'Tab 16.3'!P61</f>
        <v>3619</v>
      </c>
      <c r="Q26" s="160">
        <f>Q59+Q82+'Tab 16.2'!Q33+'Tab 16.2'!Q57+'Tab 16.2'!Q80+'Tab 16.3'!Q36+'Tab 16.3'!Q61</f>
        <v>130</v>
      </c>
      <c r="R26" s="160">
        <f>R59+R82+'Tab 16.2'!R33+'Tab 16.2'!R57+'Tab 16.2'!R80+'Tab 16.3'!R36+'Tab 16.3'!R61</f>
        <v>7543</v>
      </c>
      <c r="S26" s="171"/>
      <c r="T26" s="175"/>
    </row>
    <row r="27" spans="1:20" ht="4.5" customHeight="1">
      <c r="A27" s="175"/>
      <c r="B27" s="162"/>
      <c r="C27" s="180"/>
      <c r="D27" s="18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4"/>
      <c r="T27" s="175"/>
    </row>
    <row r="28" spans="1:20" ht="9" customHeight="1">
      <c r="A28" s="457" t="s">
        <v>416</v>
      </c>
      <c r="B28" s="457"/>
      <c r="C28" s="457"/>
      <c r="D28" s="457"/>
      <c r="E28" s="457"/>
      <c r="F28" s="457"/>
      <c r="G28" s="457"/>
      <c r="H28" s="457"/>
      <c r="I28" s="457"/>
      <c r="J28" s="457"/>
      <c r="K28" s="474" t="s">
        <v>401</v>
      </c>
      <c r="L28" s="474"/>
      <c r="M28" s="474"/>
      <c r="N28" s="474"/>
      <c r="O28" s="474"/>
      <c r="P28" s="474"/>
      <c r="Q28" s="474"/>
      <c r="R28" s="474"/>
      <c r="S28" s="474"/>
      <c r="T28" s="474"/>
    </row>
    <row r="29" spans="1:20" ht="5.25" customHeight="1">
      <c r="A29" s="162"/>
      <c r="B29" s="162"/>
      <c r="C29" s="166"/>
      <c r="D29" s="166"/>
      <c r="E29" s="166"/>
      <c r="F29" s="166"/>
      <c r="G29" s="166"/>
      <c r="H29" s="166"/>
      <c r="I29" s="166"/>
      <c r="J29" s="166"/>
      <c r="K29" s="167"/>
      <c r="L29" s="167"/>
      <c r="M29" s="167"/>
      <c r="N29" s="167"/>
      <c r="O29" s="167"/>
      <c r="P29" s="167"/>
      <c r="Q29" s="167"/>
      <c r="R29" s="167"/>
      <c r="S29" s="164"/>
      <c r="T29" s="162"/>
    </row>
    <row r="30" spans="1:20" ht="9.75" customHeight="1">
      <c r="A30" s="162"/>
      <c r="B30" s="162"/>
      <c r="C30" s="181" t="s">
        <v>322</v>
      </c>
      <c r="D30" s="181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4"/>
      <c r="T30" s="162"/>
    </row>
    <row r="31" spans="1:20" ht="9" customHeight="1">
      <c r="A31" s="162"/>
      <c r="B31" s="162"/>
      <c r="C31" s="181"/>
      <c r="D31" s="181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4"/>
      <c r="T31" s="162"/>
    </row>
    <row r="32" spans="1:20" ht="9" customHeight="1">
      <c r="A32" s="162">
        <v>161</v>
      </c>
      <c r="B32" s="162"/>
      <c r="C32" s="182" t="s">
        <v>343</v>
      </c>
      <c r="D32" s="183"/>
      <c r="E32" s="160">
        <f>F32+I32</f>
        <v>800</v>
      </c>
      <c r="F32" s="160">
        <f>SUM(G32:H32)</f>
        <v>118</v>
      </c>
      <c r="G32" s="160">
        <v>1</v>
      </c>
      <c r="H32" s="160">
        <v>117</v>
      </c>
      <c r="I32" s="160">
        <f>SUM(J32:R32)</f>
        <v>682</v>
      </c>
      <c r="J32" s="160">
        <v>8</v>
      </c>
      <c r="K32" s="160">
        <v>184</v>
      </c>
      <c r="L32" s="160">
        <v>6</v>
      </c>
      <c r="M32" s="160">
        <v>35</v>
      </c>
      <c r="N32" s="160">
        <v>16</v>
      </c>
      <c r="O32" s="160">
        <v>40</v>
      </c>
      <c r="P32" s="160">
        <v>65</v>
      </c>
      <c r="Q32" s="160">
        <v>1</v>
      </c>
      <c r="R32" s="160">
        <v>327</v>
      </c>
      <c r="S32" s="171"/>
      <c r="T32" s="162">
        <v>161</v>
      </c>
    </row>
    <row r="33" spans="1:20" ht="9" customHeight="1">
      <c r="A33" s="162">
        <v>162</v>
      </c>
      <c r="B33" s="162"/>
      <c r="C33" s="182" t="s">
        <v>336</v>
      </c>
      <c r="D33" s="183"/>
      <c r="E33" s="160">
        <f>F33+I33</f>
        <v>5829</v>
      </c>
      <c r="F33" s="160">
        <f>SUM(G33:H33)</f>
        <v>102</v>
      </c>
      <c r="G33" s="160" t="s">
        <v>614</v>
      </c>
      <c r="H33" s="160">
        <v>102</v>
      </c>
      <c r="I33" s="160">
        <f>SUM(J33:R33)</f>
        <v>5727</v>
      </c>
      <c r="J33" s="160">
        <v>99</v>
      </c>
      <c r="K33" s="160">
        <v>3045</v>
      </c>
      <c r="L33" s="160">
        <v>67</v>
      </c>
      <c r="M33" s="160">
        <v>138</v>
      </c>
      <c r="N33" s="160">
        <v>192</v>
      </c>
      <c r="O33" s="160">
        <v>259</v>
      </c>
      <c r="P33" s="160">
        <v>1177</v>
      </c>
      <c r="Q33" s="160">
        <v>84</v>
      </c>
      <c r="R33" s="160">
        <v>666</v>
      </c>
      <c r="S33" s="171"/>
      <c r="T33" s="162">
        <v>162</v>
      </c>
    </row>
    <row r="34" spans="1:20" ht="9" customHeight="1">
      <c r="A34" s="162">
        <v>163</v>
      </c>
      <c r="B34" s="162"/>
      <c r="C34" s="182" t="s">
        <v>339</v>
      </c>
      <c r="D34" s="183"/>
      <c r="E34" s="160">
        <f>F34+I34</f>
        <v>368</v>
      </c>
      <c r="F34" s="160">
        <f>SUM(G34:H34)</f>
        <v>43</v>
      </c>
      <c r="G34" s="160">
        <v>6</v>
      </c>
      <c r="H34" s="160">
        <v>37</v>
      </c>
      <c r="I34" s="160">
        <f>SUM(J34:R34)</f>
        <v>325</v>
      </c>
      <c r="J34" s="160">
        <v>6</v>
      </c>
      <c r="K34" s="160">
        <v>87</v>
      </c>
      <c r="L34" s="160">
        <v>15</v>
      </c>
      <c r="M34" s="160">
        <v>4</v>
      </c>
      <c r="N34" s="160" t="s">
        <v>614</v>
      </c>
      <c r="O34" s="160">
        <v>19</v>
      </c>
      <c r="P34" s="160">
        <v>96</v>
      </c>
      <c r="Q34" s="160">
        <v>2</v>
      </c>
      <c r="R34" s="160">
        <v>96</v>
      </c>
      <c r="S34" s="171"/>
      <c r="T34" s="162">
        <v>163</v>
      </c>
    </row>
    <row r="35" spans="1:20" ht="9.75" customHeight="1">
      <c r="A35" s="162"/>
      <c r="B35" s="162"/>
      <c r="C35" s="184" t="s">
        <v>11</v>
      </c>
      <c r="D35" s="185"/>
      <c r="E35" s="159">
        <f>F35+I35</f>
        <v>6997</v>
      </c>
      <c r="F35" s="159">
        <f>G35+H35</f>
        <v>263</v>
      </c>
      <c r="G35" s="159">
        <f>SUM(G32:G34)</f>
        <v>7</v>
      </c>
      <c r="H35" s="159">
        <f>SUM(H32:H34)</f>
        <v>256</v>
      </c>
      <c r="I35" s="159">
        <f>SUM(J35:R35)</f>
        <v>6734</v>
      </c>
      <c r="J35" s="159">
        <f>SUM(J32:J34)</f>
        <v>113</v>
      </c>
      <c r="K35" s="159">
        <f aca="true" t="shared" si="6" ref="K35:R35">SUM(K32:K34)</f>
        <v>3316</v>
      </c>
      <c r="L35" s="159">
        <f t="shared" si="6"/>
        <v>88</v>
      </c>
      <c r="M35" s="159">
        <f t="shared" si="6"/>
        <v>177</v>
      </c>
      <c r="N35" s="159">
        <f t="shared" si="6"/>
        <v>208</v>
      </c>
      <c r="O35" s="159">
        <f t="shared" si="6"/>
        <v>318</v>
      </c>
      <c r="P35" s="159">
        <f t="shared" si="6"/>
        <v>1338</v>
      </c>
      <c r="Q35" s="159">
        <f t="shared" si="6"/>
        <v>87</v>
      </c>
      <c r="R35" s="159">
        <f t="shared" si="6"/>
        <v>1089</v>
      </c>
      <c r="S35" s="171"/>
      <c r="T35" s="162"/>
    </row>
    <row r="36" spans="1:20" ht="6" customHeight="1">
      <c r="A36" s="162"/>
      <c r="B36" s="162"/>
      <c r="C36" s="165"/>
      <c r="D36" s="165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4"/>
      <c r="T36" s="162"/>
    </row>
    <row r="37" spans="1:20" ht="9" customHeight="1">
      <c r="A37" s="162"/>
      <c r="B37" s="162"/>
      <c r="C37" s="164" t="s">
        <v>321</v>
      </c>
      <c r="D37" s="164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4"/>
      <c r="T37" s="162"/>
    </row>
    <row r="38" spans="1:20" ht="3.75" customHeight="1">
      <c r="A38" s="162"/>
      <c r="B38" s="162"/>
      <c r="C38" s="164"/>
      <c r="D38" s="164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4"/>
      <c r="T38" s="162"/>
    </row>
    <row r="39" spans="1:20" ht="9" customHeight="1">
      <c r="A39" s="162">
        <v>171</v>
      </c>
      <c r="B39" s="162"/>
      <c r="C39" s="182" t="s">
        <v>323</v>
      </c>
      <c r="D39" s="183"/>
      <c r="E39" s="160">
        <f aca="true" t="shared" si="7" ref="E39:E60">F39+I39</f>
        <v>655</v>
      </c>
      <c r="F39" s="160">
        <f>SUM(G39:H39)</f>
        <v>91</v>
      </c>
      <c r="G39" s="160">
        <v>9</v>
      </c>
      <c r="H39" s="160">
        <v>82</v>
      </c>
      <c r="I39" s="160">
        <f aca="true" t="shared" si="8" ref="I39:I58">SUM(J39:R39)</f>
        <v>564</v>
      </c>
      <c r="J39" s="160">
        <v>44</v>
      </c>
      <c r="K39" s="160">
        <v>205</v>
      </c>
      <c r="L39" s="160" t="s">
        <v>614</v>
      </c>
      <c r="M39" s="160">
        <v>56</v>
      </c>
      <c r="N39" s="160">
        <v>8</v>
      </c>
      <c r="O39" s="160">
        <v>131</v>
      </c>
      <c r="P39" s="160">
        <v>39</v>
      </c>
      <c r="Q39" s="160">
        <v>1</v>
      </c>
      <c r="R39" s="160">
        <v>80</v>
      </c>
      <c r="S39" s="171"/>
      <c r="T39" s="162">
        <v>171</v>
      </c>
    </row>
    <row r="40" spans="1:20" ht="9" customHeight="1">
      <c r="A40" s="162">
        <v>172</v>
      </c>
      <c r="B40" s="162"/>
      <c r="C40" s="182" t="s">
        <v>324</v>
      </c>
      <c r="D40" s="183"/>
      <c r="E40" s="160">
        <f t="shared" si="7"/>
        <v>553</v>
      </c>
      <c r="F40" s="160">
        <f aca="true" t="shared" si="9" ref="F40:F58">SUM(G40:H40)</f>
        <v>67</v>
      </c>
      <c r="G40" s="160">
        <v>32</v>
      </c>
      <c r="H40" s="160">
        <v>35</v>
      </c>
      <c r="I40" s="160">
        <f t="shared" si="8"/>
        <v>486</v>
      </c>
      <c r="J40" s="160" t="s">
        <v>614</v>
      </c>
      <c r="K40" s="160">
        <v>293</v>
      </c>
      <c r="L40" s="160" t="s">
        <v>614</v>
      </c>
      <c r="M40" s="160">
        <v>33</v>
      </c>
      <c r="N40" s="160">
        <v>1</v>
      </c>
      <c r="O40" s="160">
        <v>57</v>
      </c>
      <c r="P40" s="160">
        <v>81</v>
      </c>
      <c r="Q40" s="160" t="s">
        <v>614</v>
      </c>
      <c r="R40" s="160">
        <v>21</v>
      </c>
      <c r="S40" s="171"/>
      <c r="T40" s="162">
        <v>172</v>
      </c>
    </row>
    <row r="41" spans="1:20" ht="9" customHeight="1">
      <c r="A41" s="162">
        <v>173</v>
      </c>
      <c r="B41" s="162"/>
      <c r="C41" s="182" t="s">
        <v>325</v>
      </c>
      <c r="D41" s="183"/>
      <c r="E41" s="160">
        <f t="shared" si="7"/>
        <v>575</v>
      </c>
      <c r="F41" s="160">
        <f t="shared" si="9"/>
        <v>147</v>
      </c>
      <c r="G41" s="160" t="s">
        <v>614</v>
      </c>
      <c r="H41" s="160">
        <v>147</v>
      </c>
      <c r="I41" s="160">
        <f t="shared" si="8"/>
        <v>428</v>
      </c>
      <c r="J41" s="160" t="s">
        <v>614</v>
      </c>
      <c r="K41" s="160">
        <v>154</v>
      </c>
      <c r="L41" s="160">
        <v>8</v>
      </c>
      <c r="M41" s="160">
        <v>42</v>
      </c>
      <c r="N41" s="160">
        <v>8</v>
      </c>
      <c r="O41" s="160">
        <v>77</v>
      </c>
      <c r="P41" s="160">
        <v>45</v>
      </c>
      <c r="Q41" s="160">
        <v>1</v>
      </c>
      <c r="R41" s="160">
        <v>93</v>
      </c>
      <c r="S41" s="171"/>
      <c r="T41" s="162">
        <v>173</v>
      </c>
    </row>
    <row r="42" spans="1:20" ht="9" customHeight="1">
      <c r="A42" s="162">
        <v>174</v>
      </c>
      <c r="B42" s="162"/>
      <c r="C42" s="182" t="s">
        <v>326</v>
      </c>
      <c r="D42" s="183"/>
      <c r="E42" s="160">
        <f t="shared" si="7"/>
        <v>775</v>
      </c>
      <c r="F42" s="160">
        <f t="shared" si="9"/>
        <v>163</v>
      </c>
      <c r="G42" s="160" t="s">
        <v>614</v>
      </c>
      <c r="H42" s="160">
        <v>163</v>
      </c>
      <c r="I42" s="160">
        <f t="shared" si="8"/>
        <v>612</v>
      </c>
      <c r="J42" s="160" t="s">
        <v>614</v>
      </c>
      <c r="K42" s="160">
        <v>101</v>
      </c>
      <c r="L42" s="160">
        <v>18</v>
      </c>
      <c r="M42" s="160">
        <v>47</v>
      </c>
      <c r="N42" s="160">
        <v>1</v>
      </c>
      <c r="O42" s="160">
        <v>71</v>
      </c>
      <c r="P42" s="160">
        <v>74</v>
      </c>
      <c r="Q42" s="160">
        <v>2</v>
      </c>
      <c r="R42" s="160">
        <v>298</v>
      </c>
      <c r="S42" s="171"/>
      <c r="T42" s="162">
        <v>174</v>
      </c>
    </row>
    <row r="43" spans="1:20" ht="9" customHeight="1">
      <c r="A43" s="162">
        <v>175</v>
      </c>
      <c r="B43" s="162"/>
      <c r="C43" s="182" t="s">
        <v>327</v>
      </c>
      <c r="D43" s="183"/>
      <c r="E43" s="160">
        <f t="shared" si="7"/>
        <v>844</v>
      </c>
      <c r="F43" s="160">
        <f t="shared" si="9"/>
        <v>124</v>
      </c>
      <c r="G43" s="160" t="s">
        <v>614</v>
      </c>
      <c r="H43" s="160">
        <v>124</v>
      </c>
      <c r="I43" s="160">
        <f t="shared" si="8"/>
        <v>720</v>
      </c>
      <c r="J43" s="160" t="s">
        <v>614</v>
      </c>
      <c r="K43" s="160">
        <v>89</v>
      </c>
      <c r="L43" s="160">
        <v>9</v>
      </c>
      <c r="M43" s="160">
        <v>63</v>
      </c>
      <c r="N43" s="160">
        <v>110</v>
      </c>
      <c r="O43" s="160">
        <v>134</v>
      </c>
      <c r="P43" s="160">
        <v>48</v>
      </c>
      <c r="Q43" s="160">
        <v>3</v>
      </c>
      <c r="R43" s="160">
        <v>264</v>
      </c>
      <c r="S43" s="171"/>
      <c r="T43" s="162">
        <v>175</v>
      </c>
    </row>
    <row r="44" spans="1:20" ht="9" customHeight="1">
      <c r="A44" s="162">
        <v>176</v>
      </c>
      <c r="B44" s="162"/>
      <c r="C44" s="182" t="s">
        <v>328</v>
      </c>
      <c r="D44" s="183"/>
      <c r="E44" s="160">
        <f t="shared" si="7"/>
        <v>460</v>
      </c>
      <c r="F44" s="160">
        <f t="shared" si="9"/>
        <v>78</v>
      </c>
      <c r="G44" s="160">
        <v>11</v>
      </c>
      <c r="H44" s="160">
        <v>67</v>
      </c>
      <c r="I44" s="160">
        <f t="shared" si="8"/>
        <v>382</v>
      </c>
      <c r="J44" s="160" t="s">
        <v>614</v>
      </c>
      <c r="K44" s="160">
        <v>89</v>
      </c>
      <c r="L44" s="160" t="s">
        <v>614</v>
      </c>
      <c r="M44" s="160">
        <v>37</v>
      </c>
      <c r="N44" s="160">
        <v>7</v>
      </c>
      <c r="O44" s="160">
        <v>69</v>
      </c>
      <c r="P44" s="160">
        <v>20</v>
      </c>
      <c r="Q44" s="160" t="s">
        <v>614</v>
      </c>
      <c r="R44" s="160">
        <v>160</v>
      </c>
      <c r="S44" s="171"/>
      <c r="T44" s="162">
        <v>176</v>
      </c>
    </row>
    <row r="45" spans="1:20" ht="9" customHeight="1">
      <c r="A45" s="162">
        <v>177</v>
      </c>
      <c r="B45" s="162"/>
      <c r="C45" s="182" t="s">
        <v>329</v>
      </c>
      <c r="D45" s="183"/>
      <c r="E45" s="160">
        <f t="shared" si="7"/>
        <v>838</v>
      </c>
      <c r="F45" s="160">
        <f t="shared" si="9"/>
        <v>130</v>
      </c>
      <c r="G45" s="160">
        <v>24</v>
      </c>
      <c r="H45" s="160">
        <v>106</v>
      </c>
      <c r="I45" s="160">
        <f t="shared" si="8"/>
        <v>708</v>
      </c>
      <c r="J45" s="160">
        <v>42</v>
      </c>
      <c r="K45" s="160">
        <v>244</v>
      </c>
      <c r="L45" s="160" t="s">
        <v>614</v>
      </c>
      <c r="M45" s="160">
        <v>50</v>
      </c>
      <c r="N45" s="160">
        <v>26</v>
      </c>
      <c r="O45" s="160">
        <v>60</v>
      </c>
      <c r="P45" s="160">
        <v>75</v>
      </c>
      <c r="Q45" s="160">
        <v>2</v>
      </c>
      <c r="R45" s="160">
        <v>209</v>
      </c>
      <c r="S45" s="171"/>
      <c r="T45" s="162">
        <v>177</v>
      </c>
    </row>
    <row r="46" spans="1:20" ht="9" customHeight="1">
      <c r="A46" s="162">
        <v>178</v>
      </c>
      <c r="B46" s="162"/>
      <c r="C46" s="182" t="s">
        <v>330</v>
      </c>
      <c r="D46" s="183"/>
      <c r="E46" s="160">
        <f t="shared" si="7"/>
        <v>576</v>
      </c>
      <c r="F46" s="160">
        <f t="shared" si="9"/>
        <v>44</v>
      </c>
      <c r="G46" s="160">
        <v>1</v>
      </c>
      <c r="H46" s="160">
        <v>43</v>
      </c>
      <c r="I46" s="160">
        <f t="shared" si="8"/>
        <v>532</v>
      </c>
      <c r="J46" s="160">
        <v>9</v>
      </c>
      <c r="K46" s="160">
        <v>226</v>
      </c>
      <c r="L46" s="160">
        <v>7</v>
      </c>
      <c r="M46" s="160" t="s">
        <v>614</v>
      </c>
      <c r="N46" s="160">
        <v>24</v>
      </c>
      <c r="O46" s="160">
        <v>87</v>
      </c>
      <c r="P46" s="160">
        <v>53</v>
      </c>
      <c r="Q46" s="160">
        <v>6</v>
      </c>
      <c r="R46" s="160">
        <v>120</v>
      </c>
      <c r="S46" s="171"/>
      <c r="T46" s="162">
        <v>178</v>
      </c>
    </row>
    <row r="47" spans="1:20" ht="9" customHeight="1">
      <c r="A47" s="162">
        <v>179</v>
      </c>
      <c r="B47" s="162"/>
      <c r="C47" s="182" t="s">
        <v>331</v>
      </c>
      <c r="D47" s="183"/>
      <c r="E47" s="160">
        <f t="shared" si="7"/>
        <v>1349</v>
      </c>
      <c r="F47" s="160">
        <f t="shared" si="9"/>
        <v>160</v>
      </c>
      <c r="G47" s="160">
        <v>1</v>
      </c>
      <c r="H47" s="160">
        <v>159</v>
      </c>
      <c r="I47" s="160">
        <f t="shared" si="8"/>
        <v>1189</v>
      </c>
      <c r="J47" s="160">
        <v>76</v>
      </c>
      <c r="K47" s="160">
        <v>286</v>
      </c>
      <c r="L47" s="160">
        <v>2</v>
      </c>
      <c r="M47" s="160">
        <v>63</v>
      </c>
      <c r="N47" s="160">
        <v>105</v>
      </c>
      <c r="O47" s="160">
        <v>112</v>
      </c>
      <c r="P47" s="160">
        <v>78</v>
      </c>
      <c r="Q47" s="160">
        <v>13</v>
      </c>
      <c r="R47" s="160">
        <v>454</v>
      </c>
      <c r="S47" s="171"/>
      <c r="T47" s="162">
        <v>179</v>
      </c>
    </row>
    <row r="48" spans="1:20" ht="9" customHeight="1">
      <c r="A48" s="162">
        <v>180</v>
      </c>
      <c r="B48" s="162"/>
      <c r="C48" s="182" t="s">
        <v>332</v>
      </c>
      <c r="D48" s="183"/>
      <c r="E48" s="160">
        <f t="shared" si="7"/>
        <v>334</v>
      </c>
      <c r="F48" s="160">
        <f t="shared" si="9"/>
        <v>28</v>
      </c>
      <c r="G48" s="160">
        <v>4</v>
      </c>
      <c r="H48" s="160">
        <v>24</v>
      </c>
      <c r="I48" s="160">
        <f t="shared" si="8"/>
        <v>306</v>
      </c>
      <c r="J48" s="160" t="s">
        <v>614</v>
      </c>
      <c r="K48" s="160">
        <v>89</v>
      </c>
      <c r="L48" s="160" t="s">
        <v>614</v>
      </c>
      <c r="M48" s="160">
        <v>21</v>
      </c>
      <c r="N48" s="160">
        <v>1</v>
      </c>
      <c r="O48" s="160">
        <v>33</v>
      </c>
      <c r="P48" s="160">
        <v>44</v>
      </c>
      <c r="Q48" s="160">
        <v>1</v>
      </c>
      <c r="R48" s="160">
        <v>117</v>
      </c>
      <c r="S48" s="171"/>
      <c r="T48" s="162">
        <v>180</v>
      </c>
    </row>
    <row r="49" spans="1:20" ht="9" customHeight="1">
      <c r="A49" s="162">
        <v>181</v>
      </c>
      <c r="B49" s="162"/>
      <c r="C49" s="182" t="s">
        <v>333</v>
      </c>
      <c r="D49" s="183"/>
      <c r="E49" s="160">
        <f t="shared" si="7"/>
        <v>537</v>
      </c>
      <c r="F49" s="160">
        <f t="shared" si="9"/>
        <v>41</v>
      </c>
      <c r="G49" s="160" t="s">
        <v>614</v>
      </c>
      <c r="H49" s="160">
        <v>41</v>
      </c>
      <c r="I49" s="160">
        <f t="shared" si="8"/>
        <v>496</v>
      </c>
      <c r="J49" s="160" t="s">
        <v>614</v>
      </c>
      <c r="K49" s="160">
        <v>156</v>
      </c>
      <c r="L49" s="160" t="s">
        <v>614</v>
      </c>
      <c r="M49" s="160">
        <v>22</v>
      </c>
      <c r="N49" s="160">
        <v>15</v>
      </c>
      <c r="O49" s="160">
        <v>67</v>
      </c>
      <c r="P49" s="160">
        <v>75</v>
      </c>
      <c r="Q49" s="160">
        <v>1</v>
      </c>
      <c r="R49" s="160">
        <v>160</v>
      </c>
      <c r="S49" s="171"/>
      <c r="T49" s="162">
        <v>181</v>
      </c>
    </row>
    <row r="50" spans="1:20" ht="9" customHeight="1">
      <c r="A50" s="162">
        <v>182</v>
      </c>
      <c r="B50" s="162"/>
      <c r="C50" s="182" t="s">
        <v>334</v>
      </c>
      <c r="D50" s="183"/>
      <c r="E50" s="160">
        <f t="shared" si="7"/>
        <v>491</v>
      </c>
      <c r="F50" s="160">
        <f t="shared" si="9"/>
        <v>64</v>
      </c>
      <c r="G50" s="160">
        <v>2</v>
      </c>
      <c r="H50" s="160">
        <v>62</v>
      </c>
      <c r="I50" s="160">
        <f t="shared" si="8"/>
        <v>427</v>
      </c>
      <c r="J50" s="160">
        <v>7</v>
      </c>
      <c r="K50" s="160">
        <v>145</v>
      </c>
      <c r="L50" s="160" t="s">
        <v>614</v>
      </c>
      <c r="M50" s="160">
        <v>14</v>
      </c>
      <c r="N50" s="160">
        <v>12</v>
      </c>
      <c r="O50" s="160">
        <v>52</v>
      </c>
      <c r="P50" s="160">
        <v>55</v>
      </c>
      <c r="Q50" s="160" t="s">
        <v>614</v>
      </c>
      <c r="R50" s="160">
        <v>142</v>
      </c>
      <c r="S50" s="171"/>
      <c r="T50" s="162">
        <v>182</v>
      </c>
    </row>
    <row r="51" spans="1:20" ht="9" customHeight="1">
      <c r="A51" s="162">
        <v>183</v>
      </c>
      <c r="B51" s="162"/>
      <c r="C51" s="182" t="s">
        <v>335</v>
      </c>
      <c r="D51" s="183"/>
      <c r="E51" s="160">
        <f t="shared" si="7"/>
        <v>682</v>
      </c>
      <c r="F51" s="160">
        <f t="shared" si="9"/>
        <v>87</v>
      </c>
      <c r="G51" s="160">
        <v>3</v>
      </c>
      <c r="H51" s="160">
        <v>84</v>
      </c>
      <c r="I51" s="160">
        <f t="shared" si="8"/>
        <v>595</v>
      </c>
      <c r="J51" s="160" t="s">
        <v>614</v>
      </c>
      <c r="K51" s="160">
        <v>161</v>
      </c>
      <c r="L51" s="160" t="s">
        <v>614</v>
      </c>
      <c r="M51" s="160">
        <v>35</v>
      </c>
      <c r="N51" s="160">
        <v>8</v>
      </c>
      <c r="O51" s="160">
        <v>96</v>
      </c>
      <c r="P51" s="160">
        <v>85</v>
      </c>
      <c r="Q51" s="160">
        <v>3</v>
      </c>
      <c r="R51" s="160">
        <v>207</v>
      </c>
      <c r="S51" s="171"/>
      <c r="T51" s="162">
        <v>183</v>
      </c>
    </row>
    <row r="52" spans="1:20" ht="9" customHeight="1">
      <c r="A52" s="162">
        <v>184</v>
      </c>
      <c r="B52" s="162"/>
      <c r="C52" s="182" t="s">
        <v>336</v>
      </c>
      <c r="D52" s="183"/>
      <c r="E52" s="160">
        <f t="shared" si="7"/>
        <v>1865</v>
      </c>
      <c r="F52" s="160">
        <f t="shared" si="9"/>
        <v>309</v>
      </c>
      <c r="G52" s="160">
        <v>38</v>
      </c>
      <c r="H52" s="160">
        <v>271</v>
      </c>
      <c r="I52" s="160">
        <f t="shared" si="8"/>
        <v>1556</v>
      </c>
      <c r="J52" s="160">
        <v>8</v>
      </c>
      <c r="K52" s="160">
        <v>787</v>
      </c>
      <c r="L52" s="160" t="s">
        <v>614</v>
      </c>
      <c r="M52" s="160">
        <v>118</v>
      </c>
      <c r="N52" s="160">
        <v>12</v>
      </c>
      <c r="O52" s="160">
        <v>82</v>
      </c>
      <c r="P52" s="160">
        <v>173</v>
      </c>
      <c r="Q52" s="160">
        <v>10</v>
      </c>
      <c r="R52" s="160">
        <v>366</v>
      </c>
      <c r="S52" s="171"/>
      <c r="T52" s="162">
        <v>184</v>
      </c>
    </row>
    <row r="53" spans="1:20" ht="9" customHeight="1">
      <c r="A53" s="162">
        <v>185</v>
      </c>
      <c r="B53" s="162"/>
      <c r="C53" s="182" t="s">
        <v>337</v>
      </c>
      <c r="D53" s="183"/>
      <c r="E53" s="160">
        <f t="shared" si="7"/>
        <v>506</v>
      </c>
      <c r="F53" s="160">
        <f t="shared" si="9"/>
        <v>48</v>
      </c>
      <c r="G53" s="160">
        <v>9</v>
      </c>
      <c r="H53" s="160">
        <v>39</v>
      </c>
      <c r="I53" s="160">
        <f t="shared" si="8"/>
        <v>458</v>
      </c>
      <c r="J53" s="160" t="s">
        <v>614</v>
      </c>
      <c r="K53" s="160">
        <v>139</v>
      </c>
      <c r="L53" s="160">
        <v>29</v>
      </c>
      <c r="M53" s="160">
        <v>27</v>
      </c>
      <c r="N53" s="160">
        <v>2</v>
      </c>
      <c r="O53" s="160">
        <v>40</v>
      </c>
      <c r="P53" s="160">
        <v>36</v>
      </c>
      <c r="Q53" s="160">
        <v>41</v>
      </c>
      <c r="R53" s="160">
        <v>144</v>
      </c>
      <c r="S53" s="171"/>
      <c r="T53" s="162">
        <v>185</v>
      </c>
    </row>
    <row r="54" spans="1:20" ht="9" customHeight="1">
      <c r="A54" s="162">
        <v>186</v>
      </c>
      <c r="B54" s="162"/>
      <c r="C54" s="182" t="s">
        <v>338</v>
      </c>
      <c r="D54" s="183"/>
      <c r="E54" s="160">
        <f t="shared" si="7"/>
        <v>574</v>
      </c>
      <c r="F54" s="160">
        <f t="shared" si="9"/>
        <v>54</v>
      </c>
      <c r="G54" s="160">
        <v>2</v>
      </c>
      <c r="H54" s="160">
        <v>52</v>
      </c>
      <c r="I54" s="160">
        <f t="shared" si="8"/>
        <v>520</v>
      </c>
      <c r="J54" s="160" t="s">
        <v>614</v>
      </c>
      <c r="K54" s="160">
        <v>176</v>
      </c>
      <c r="L54" s="160" t="s">
        <v>614</v>
      </c>
      <c r="M54" s="160">
        <v>29</v>
      </c>
      <c r="N54" s="160">
        <v>37</v>
      </c>
      <c r="O54" s="160">
        <v>38</v>
      </c>
      <c r="P54" s="160">
        <v>30</v>
      </c>
      <c r="Q54" s="160">
        <v>1</v>
      </c>
      <c r="R54" s="160">
        <v>209</v>
      </c>
      <c r="S54" s="171"/>
      <c r="T54" s="162">
        <v>186</v>
      </c>
    </row>
    <row r="55" spans="1:20" ht="9" customHeight="1">
      <c r="A55" s="162">
        <v>187</v>
      </c>
      <c r="B55" s="162"/>
      <c r="C55" s="182" t="s">
        <v>339</v>
      </c>
      <c r="D55" s="183"/>
      <c r="E55" s="160">
        <f t="shared" si="7"/>
        <v>899</v>
      </c>
      <c r="F55" s="160">
        <f t="shared" si="9"/>
        <v>124</v>
      </c>
      <c r="G55" s="160">
        <v>36</v>
      </c>
      <c r="H55" s="160">
        <v>88</v>
      </c>
      <c r="I55" s="160">
        <f t="shared" si="8"/>
        <v>775</v>
      </c>
      <c r="J55" s="160">
        <v>1</v>
      </c>
      <c r="K55" s="160">
        <v>228</v>
      </c>
      <c r="L55" s="160">
        <v>5</v>
      </c>
      <c r="M55" s="160">
        <v>49</v>
      </c>
      <c r="N55" s="160">
        <v>6</v>
      </c>
      <c r="O55" s="160">
        <v>115</v>
      </c>
      <c r="P55" s="160">
        <v>226</v>
      </c>
      <c r="Q55" s="160">
        <v>1</v>
      </c>
      <c r="R55" s="160">
        <v>144</v>
      </c>
      <c r="S55" s="171"/>
      <c r="T55" s="162">
        <v>187</v>
      </c>
    </row>
    <row r="56" spans="1:20" ht="9" customHeight="1">
      <c r="A56" s="162">
        <v>188</v>
      </c>
      <c r="B56" s="162"/>
      <c r="C56" s="182" t="s">
        <v>340</v>
      </c>
      <c r="D56" s="183"/>
      <c r="E56" s="160">
        <f t="shared" si="7"/>
        <v>690</v>
      </c>
      <c r="F56" s="160">
        <f t="shared" si="9"/>
        <v>58</v>
      </c>
      <c r="G56" s="160" t="s">
        <v>614</v>
      </c>
      <c r="H56" s="160">
        <v>58</v>
      </c>
      <c r="I56" s="160">
        <f t="shared" si="8"/>
        <v>632</v>
      </c>
      <c r="J56" s="160">
        <v>5</v>
      </c>
      <c r="K56" s="160">
        <v>411</v>
      </c>
      <c r="L56" s="160">
        <v>6</v>
      </c>
      <c r="M56" s="160">
        <v>41</v>
      </c>
      <c r="N56" s="160">
        <v>3</v>
      </c>
      <c r="O56" s="160">
        <v>54</v>
      </c>
      <c r="P56" s="160">
        <v>47</v>
      </c>
      <c r="Q56" s="160">
        <v>2</v>
      </c>
      <c r="R56" s="160">
        <v>63</v>
      </c>
      <c r="S56" s="171"/>
      <c r="T56" s="162">
        <v>188</v>
      </c>
    </row>
    <row r="57" spans="1:20" ht="9" customHeight="1">
      <c r="A57" s="162">
        <v>189</v>
      </c>
      <c r="B57" s="162"/>
      <c r="C57" s="182" t="s">
        <v>341</v>
      </c>
      <c r="D57" s="183"/>
      <c r="E57" s="160">
        <f t="shared" si="7"/>
        <v>985</v>
      </c>
      <c r="F57" s="160">
        <f t="shared" si="9"/>
        <v>128</v>
      </c>
      <c r="G57" s="160">
        <v>1</v>
      </c>
      <c r="H57" s="160">
        <v>127</v>
      </c>
      <c r="I57" s="160">
        <f t="shared" si="8"/>
        <v>857</v>
      </c>
      <c r="J57" s="160">
        <v>8</v>
      </c>
      <c r="K57" s="160">
        <v>358</v>
      </c>
      <c r="L57" s="160">
        <v>8</v>
      </c>
      <c r="M57" s="160">
        <v>117</v>
      </c>
      <c r="N57" s="160">
        <v>44</v>
      </c>
      <c r="O57" s="160">
        <v>125</v>
      </c>
      <c r="P57" s="160">
        <v>76</v>
      </c>
      <c r="Q57" s="160">
        <v>2</v>
      </c>
      <c r="R57" s="160">
        <v>119</v>
      </c>
      <c r="S57" s="171"/>
      <c r="T57" s="162">
        <v>189</v>
      </c>
    </row>
    <row r="58" spans="1:20" ht="9" customHeight="1">
      <c r="A58" s="162">
        <v>190</v>
      </c>
      <c r="B58" s="162"/>
      <c r="C58" s="182" t="s">
        <v>342</v>
      </c>
      <c r="D58" s="183"/>
      <c r="E58" s="160">
        <f t="shared" si="7"/>
        <v>908</v>
      </c>
      <c r="F58" s="160">
        <f t="shared" si="9"/>
        <v>174</v>
      </c>
      <c r="G58" s="160" t="s">
        <v>614</v>
      </c>
      <c r="H58" s="160">
        <v>174</v>
      </c>
      <c r="I58" s="160">
        <f t="shared" si="8"/>
        <v>734</v>
      </c>
      <c r="J58" s="160">
        <v>3</v>
      </c>
      <c r="K58" s="160">
        <v>260</v>
      </c>
      <c r="L58" s="160">
        <v>4</v>
      </c>
      <c r="M58" s="160">
        <v>127</v>
      </c>
      <c r="N58" s="160">
        <v>5</v>
      </c>
      <c r="O58" s="160">
        <v>69</v>
      </c>
      <c r="P58" s="160">
        <v>40</v>
      </c>
      <c r="Q58" s="160">
        <v>3</v>
      </c>
      <c r="R58" s="160">
        <v>223</v>
      </c>
      <c r="S58" s="171"/>
      <c r="T58" s="162">
        <v>190</v>
      </c>
    </row>
    <row r="59" spans="1:20" ht="9.75" customHeight="1">
      <c r="A59" s="162"/>
      <c r="B59" s="162"/>
      <c r="C59" s="186" t="s">
        <v>11</v>
      </c>
      <c r="D59" s="187"/>
      <c r="E59" s="159">
        <f t="shared" si="7"/>
        <v>15096</v>
      </c>
      <c r="F59" s="159">
        <f>G59+H59</f>
        <v>2119</v>
      </c>
      <c r="G59" s="159">
        <f>SUM(G39:G58)</f>
        <v>173</v>
      </c>
      <c r="H59" s="159">
        <f>SUM(H39:H58)</f>
        <v>1946</v>
      </c>
      <c r="I59" s="159">
        <f>SUM(J59:R59)</f>
        <v>12977</v>
      </c>
      <c r="J59" s="159">
        <f>SUM(J39:J58)</f>
        <v>203</v>
      </c>
      <c r="K59" s="159">
        <f aca="true" t="shared" si="10" ref="K59:R59">SUM(K39:K58)</f>
        <v>4597</v>
      </c>
      <c r="L59" s="159">
        <f t="shared" si="10"/>
        <v>96</v>
      </c>
      <c r="M59" s="159">
        <f t="shared" si="10"/>
        <v>991</v>
      </c>
      <c r="N59" s="159">
        <f t="shared" si="10"/>
        <v>435</v>
      </c>
      <c r="O59" s="159">
        <f t="shared" si="10"/>
        <v>1569</v>
      </c>
      <c r="P59" s="159">
        <f t="shared" si="10"/>
        <v>1400</v>
      </c>
      <c r="Q59" s="159">
        <f t="shared" si="10"/>
        <v>93</v>
      </c>
      <c r="R59" s="159">
        <f t="shared" si="10"/>
        <v>3593</v>
      </c>
      <c r="S59" s="171"/>
      <c r="T59" s="162"/>
    </row>
    <row r="60" spans="1:20" ht="9.75" customHeight="1">
      <c r="A60" s="188">
        <v>1</v>
      </c>
      <c r="B60" s="188"/>
      <c r="C60" s="189" t="s">
        <v>401</v>
      </c>
      <c r="D60" s="190"/>
      <c r="E60" s="159">
        <f t="shared" si="7"/>
        <v>22093</v>
      </c>
      <c r="F60" s="159">
        <f>G60+H60</f>
        <v>2382</v>
      </c>
      <c r="G60" s="159">
        <f>G35+G59</f>
        <v>180</v>
      </c>
      <c r="H60" s="159">
        <f>H35+H59</f>
        <v>2202</v>
      </c>
      <c r="I60" s="159">
        <f>SUM(J60:R60)</f>
        <v>19711</v>
      </c>
      <c r="J60" s="159">
        <f>J35+J59</f>
        <v>316</v>
      </c>
      <c r="K60" s="159">
        <f aca="true" t="shared" si="11" ref="K60:R60">K35+K59</f>
        <v>7913</v>
      </c>
      <c r="L60" s="159">
        <f t="shared" si="11"/>
        <v>184</v>
      </c>
      <c r="M60" s="159">
        <f t="shared" si="11"/>
        <v>1168</v>
      </c>
      <c r="N60" s="159">
        <f t="shared" si="11"/>
        <v>643</v>
      </c>
      <c r="O60" s="159">
        <f t="shared" si="11"/>
        <v>1887</v>
      </c>
      <c r="P60" s="159">
        <f t="shared" si="11"/>
        <v>2738</v>
      </c>
      <c r="Q60" s="159">
        <f t="shared" si="11"/>
        <v>180</v>
      </c>
      <c r="R60" s="159">
        <f t="shared" si="11"/>
        <v>4682</v>
      </c>
      <c r="S60" s="171"/>
      <c r="T60" s="188">
        <v>1</v>
      </c>
    </row>
    <row r="61" spans="1:20" ht="4.5" customHeight="1">
      <c r="A61" s="162"/>
      <c r="B61" s="164"/>
      <c r="C61" s="165"/>
      <c r="D61" s="165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4"/>
      <c r="T61" s="162"/>
    </row>
    <row r="62" spans="1:20" ht="9" customHeight="1">
      <c r="A62" s="634" t="s">
        <v>419</v>
      </c>
      <c r="B62" s="634"/>
      <c r="C62" s="634"/>
      <c r="D62" s="634"/>
      <c r="E62" s="634"/>
      <c r="F62" s="634"/>
      <c r="G62" s="634"/>
      <c r="H62" s="634"/>
      <c r="I62" s="634"/>
      <c r="J62" s="634"/>
      <c r="K62" s="635" t="s">
        <v>400</v>
      </c>
      <c r="L62" s="635"/>
      <c r="M62" s="635"/>
      <c r="N62" s="635"/>
      <c r="O62" s="635"/>
      <c r="P62" s="635"/>
      <c r="Q62" s="635"/>
      <c r="R62" s="635"/>
      <c r="S62" s="635"/>
      <c r="T62" s="635"/>
    </row>
    <row r="63" spans="1:20" ht="4.5" customHeight="1">
      <c r="A63" s="162"/>
      <c r="B63" s="164"/>
      <c r="C63" s="165"/>
      <c r="D63" s="165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4"/>
      <c r="T63" s="162"/>
    </row>
    <row r="64" spans="1:20" ht="9" customHeight="1">
      <c r="A64" s="162"/>
      <c r="B64" s="162"/>
      <c r="C64" s="181" t="s">
        <v>322</v>
      </c>
      <c r="D64" s="181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4"/>
      <c r="T64" s="162"/>
    </row>
    <row r="65" spans="1:20" ht="3.75" customHeight="1">
      <c r="A65" s="162"/>
      <c r="B65" s="162"/>
      <c r="C65" s="181"/>
      <c r="D65" s="181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4"/>
      <c r="T65" s="162"/>
    </row>
    <row r="66" spans="1:20" ht="9.75" customHeight="1">
      <c r="A66" s="162">
        <v>261</v>
      </c>
      <c r="B66" s="162"/>
      <c r="C66" s="182" t="s">
        <v>344</v>
      </c>
      <c r="D66" s="183"/>
      <c r="E66" s="160">
        <f>F66+I66</f>
        <v>420</v>
      </c>
      <c r="F66" s="160">
        <f>SUM(G66:H66)</f>
        <v>132</v>
      </c>
      <c r="G66" s="160">
        <v>23</v>
      </c>
      <c r="H66" s="160">
        <v>109</v>
      </c>
      <c r="I66" s="160">
        <f>SUM(J66:R66)</f>
        <v>288</v>
      </c>
      <c r="J66" s="160">
        <v>8</v>
      </c>
      <c r="K66" s="160">
        <v>69</v>
      </c>
      <c r="L66" s="160">
        <v>1</v>
      </c>
      <c r="M66" s="160">
        <v>28</v>
      </c>
      <c r="N66" s="160">
        <v>32</v>
      </c>
      <c r="O66" s="160">
        <v>29</v>
      </c>
      <c r="P66" s="160">
        <v>45</v>
      </c>
      <c r="Q66" s="160" t="s">
        <v>614</v>
      </c>
      <c r="R66" s="160">
        <v>76</v>
      </c>
      <c r="S66" s="171"/>
      <c r="T66" s="162">
        <v>261</v>
      </c>
    </row>
    <row r="67" spans="1:20" ht="9.75" customHeight="1">
      <c r="A67" s="162">
        <v>262</v>
      </c>
      <c r="B67" s="162"/>
      <c r="C67" s="182" t="s">
        <v>345</v>
      </c>
      <c r="D67" s="183"/>
      <c r="E67" s="160">
        <f>F67+I67</f>
        <v>278</v>
      </c>
      <c r="F67" s="160">
        <f>SUM(G67:H67)</f>
        <v>25</v>
      </c>
      <c r="G67" s="160" t="s">
        <v>614</v>
      </c>
      <c r="H67" s="160">
        <v>25</v>
      </c>
      <c r="I67" s="160">
        <f>SUM(J67:R67)</f>
        <v>253</v>
      </c>
      <c r="J67" s="160">
        <v>1</v>
      </c>
      <c r="K67" s="160">
        <v>54</v>
      </c>
      <c r="L67" s="160" t="s">
        <v>614</v>
      </c>
      <c r="M67" s="160">
        <v>6</v>
      </c>
      <c r="N67" s="160">
        <v>6</v>
      </c>
      <c r="O67" s="160">
        <v>37</v>
      </c>
      <c r="P67" s="160">
        <v>109</v>
      </c>
      <c r="Q67" s="160">
        <v>1</v>
      </c>
      <c r="R67" s="160">
        <v>39</v>
      </c>
      <c r="S67" s="171"/>
      <c r="T67" s="162">
        <v>262</v>
      </c>
    </row>
    <row r="68" spans="1:20" ht="9" customHeight="1">
      <c r="A68" s="162">
        <v>263</v>
      </c>
      <c r="B68" s="162"/>
      <c r="C68" s="182" t="s">
        <v>346</v>
      </c>
      <c r="D68" s="183"/>
      <c r="E68" s="160">
        <f>F68+I68</f>
        <v>273</v>
      </c>
      <c r="F68" s="160">
        <f>SUM(G68:H68)</f>
        <v>63</v>
      </c>
      <c r="G68" s="160">
        <v>15</v>
      </c>
      <c r="H68" s="160">
        <v>48</v>
      </c>
      <c r="I68" s="160">
        <f>SUM(J68:R68)</f>
        <v>210</v>
      </c>
      <c r="J68" s="160">
        <v>2</v>
      </c>
      <c r="K68" s="160">
        <v>49</v>
      </c>
      <c r="L68" s="160" t="s">
        <v>614</v>
      </c>
      <c r="M68" s="160">
        <v>17</v>
      </c>
      <c r="N68" s="160">
        <v>15</v>
      </c>
      <c r="O68" s="160">
        <v>45</v>
      </c>
      <c r="P68" s="160">
        <v>52</v>
      </c>
      <c r="Q68" s="160" t="s">
        <v>614</v>
      </c>
      <c r="R68" s="160">
        <v>30</v>
      </c>
      <c r="S68" s="171"/>
      <c r="T68" s="162">
        <v>263</v>
      </c>
    </row>
    <row r="69" spans="1:20" ht="9" customHeight="1">
      <c r="A69" s="162"/>
      <c r="B69" s="162"/>
      <c r="C69" s="184" t="s">
        <v>11</v>
      </c>
      <c r="D69" s="185"/>
      <c r="E69" s="159">
        <f>F69+I69</f>
        <v>971</v>
      </c>
      <c r="F69" s="159">
        <f>G69+H69</f>
        <v>220</v>
      </c>
      <c r="G69" s="159">
        <f>SUM(G66:G68)</f>
        <v>38</v>
      </c>
      <c r="H69" s="159">
        <f>SUM(H66:H68)</f>
        <v>182</v>
      </c>
      <c r="I69" s="159">
        <f>SUM(J69:R69)</f>
        <v>751</v>
      </c>
      <c r="J69" s="159">
        <f>SUM(J66:J68)</f>
        <v>11</v>
      </c>
      <c r="K69" s="159">
        <f aca="true" t="shared" si="12" ref="K69:R69">SUM(K66:K68)</f>
        <v>172</v>
      </c>
      <c r="L69" s="159">
        <f t="shared" si="12"/>
        <v>1</v>
      </c>
      <c r="M69" s="159">
        <f t="shared" si="12"/>
        <v>51</v>
      </c>
      <c r="N69" s="159">
        <f t="shared" si="12"/>
        <v>53</v>
      </c>
      <c r="O69" s="159">
        <f t="shared" si="12"/>
        <v>111</v>
      </c>
      <c r="P69" s="159">
        <f t="shared" si="12"/>
        <v>206</v>
      </c>
      <c r="Q69" s="159">
        <f t="shared" si="12"/>
        <v>1</v>
      </c>
      <c r="R69" s="159">
        <f t="shared" si="12"/>
        <v>145</v>
      </c>
      <c r="S69" s="171"/>
      <c r="T69" s="162"/>
    </row>
    <row r="70" spans="1:20" ht="4.5" customHeight="1">
      <c r="A70" s="162"/>
      <c r="B70" s="162"/>
      <c r="C70" s="192"/>
      <c r="D70" s="192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4"/>
      <c r="T70" s="164"/>
    </row>
    <row r="71" spans="1:20" ht="9" customHeight="1">
      <c r="A71" s="162"/>
      <c r="B71" s="162"/>
      <c r="C71" s="164" t="s">
        <v>321</v>
      </c>
      <c r="D71" s="164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4"/>
      <c r="T71" s="164"/>
    </row>
    <row r="72" spans="1:20" ht="4.5" customHeight="1">
      <c r="A72" s="162"/>
      <c r="B72" s="162"/>
      <c r="C72" s="162"/>
      <c r="D72" s="162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4"/>
      <c r="T72" s="164"/>
    </row>
    <row r="73" spans="1:20" ht="9" customHeight="1">
      <c r="A73" s="162">
        <v>271</v>
      </c>
      <c r="B73" s="162"/>
      <c r="C73" s="182" t="s">
        <v>347</v>
      </c>
      <c r="D73" s="183"/>
      <c r="E73" s="160">
        <f aca="true" t="shared" si="13" ref="E73:E83">F73+I73</f>
        <v>473</v>
      </c>
      <c r="F73" s="160">
        <f>SUM(G73:H73)</f>
        <v>104</v>
      </c>
      <c r="G73" s="160">
        <v>6</v>
      </c>
      <c r="H73" s="160">
        <v>98</v>
      </c>
      <c r="I73" s="160">
        <f aca="true" t="shared" si="14" ref="I73:I81">SUM(J73:R73)</f>
        <v>369</v>
      </c>
      <c r="J73" s="160">
        <v>1</v>
      </c>
      <c r="K73" s="160">
        <v>123</v>
      </c>
      <c r="L73" s="160">
        <v>11</v>
      </c>
      <c r="M73" s="160">
        <v>22</v>
      </c>
      <c r="N73" s="160">
        <v>9</v>
      </c>
      <c r="O73" s="160">
        <v>100</v>
      </c>
      <c r="P73" s="160">
        <v>57</v>
      </c>
      <c r="Q73" s="160">
        <v>1</v>
      </c>
      <c r="R73" s="160">
        <v>45</v>
      </c>
      <c r="S73" s="171"/>
      <c r="T73" s="162">
        <v>271</v>
      </c>
    </row>
    <row r="74" spans="1:20" ht="9.75" customHeight="1">
      <c r="A74" s="162">
        <v>272</v>
      </c>
      <c r="B74" s="162"/>
      <c r="C74" s="182" t="s">
        <v>348</v>
      </c>
      <c r="D74" s="183"/>
      <c r="E74" s="160">
        <f t="shared" si="13"/>
        <v>258</v>
      </c>
      <c r="F74" s="160">
        <f aca="true" t="shared" si="15" ref="F74:F81">SUM(G74:H74)</f>
        <v>21</v>
      </c>
      <c r="G74" s="160">
        <v>3</v>
      </c>
      <c r="H74" s="160">
        <v>18</v>
      </c>
      <c r="I74" s="160">
        <f t="shared" si="14"/>
        <v>237</v>
      </c>
      <c r="J74" s="160">
        <v>1</v>
      </c>
      <c r="K74" s="160">
        <v>114</v>
      </c>
      <c r="L74" s="160" t="s">
        <v>614</v>
      </c>
      <c r="M74" s="160">
        <v>4</v>
      </c>
      <c r="N74" s="160">
        <v>36</v>
      </c>
      <c r="O74" s="160">
        <v>54</v>
      </c>
      <c r="P74" s="160">
        <v>16</v>
      </c>
      <c r="Q74" s="160" t="s">
        <v>614</v>
      </c>
      <c r="R74" s="160">
        <v>12</v>
      </c>
      <c r="S74" s="171"/>
      <c r="T74" s="162">
        <v>272</v>
      </c>
    </row>
    <row r="75" spans="1:20" ht="9" customHeight="1">
      <c r="A75" s="162">
        <v>273</v>
      </c>
      <c r="B75" s="162"/>
      <c r="C75" s="182" t="s">
        <v>349</v>
      </c>
      <c r="D75" s="183"/>
      <c r="E75" s="160">
        <f t="shared" si="13"/>
        <v>554</v>
      </c>
      <c r="F75" s="160">
        <f t="shared" si="15"/>
        <v>79</v>
      </c>
      <c r="G75" s="160">
        <v>1</v>
      </c>
      <c r="H75" s="160">
        <v>78</v>
      </c>
      <c r="I75" s="160">
        <f t="shared" si="14"/>
        <v>475</v>
      </c>
      <c r="J75" s="160" t="s">
        <v>614</v>
      </c>
      <c r="K75" s="160">
        <v>143</v>
      </c>
      <c r="L75" s="160" t="s">
        <v>614</v>
      </c>
      <c r="M75" s="160">
        <v>10</v>
      </c>
      <c r="N75" s="160">
        <v>11</v>
      </c>
      <c r="O75" s="160">
        <v>66</v>
      </c>
      <c r="P75" s="160">
        <v>25</v>
      </c>
      <c r="Q75" s="160" t="s">
        <v>614</v>
      </c>
      <c r="R75" s="160">
        <v>220</v>
      </c>
      <c r="S75" s="171"/>
      <c r="T75" s="162">
        <v>273</v>
      </c>
    </row>
    <row r="76" spans="1:20" ht="9" customHeight="1">
      <c r="A76" s="162">
        <v>274</v>
      </c>
      <c r="B76" s="162"/>
      <c r="C76" s="182" t="s">
        <v>344</v>
      </c>
      <c r="D76" s="183"/>
      <c r="E76" s="160">
        <f t="shared" si="13"/>
        <v>822</v>
      </c>
      <c r="F76" s="160">
        <f t="shared" si="15"/>
        <v>264</v>
      </c>
      <c r="G76" s="160">
        <v>114</v>
      </c>
      <c r="H76" s="160">
        <v>150</v>
      </c>
      <c r="I76" s="160">
        <f t="shared" si="14"/>
        <v>558</v>
      </c>
      <c r="J76" s="160">
        <v>5</v>
      </c>
      <c r="K76" s="160">
        <v>97</v>
      </c>
      <c r="L76" s="160" t="s">
        <v>614</v>
      </c>
      <c r="M76" s="160">
        <v>87</v>
      </c>
      <c r="N76" s="160">
        <v>16</v>
      </c>
      <c r="O76" s="160">
        <v>89</v>
      </c>
      <c r="P76" s="160">
        <v>107</v>
      </c>
      <c r="Q76" s="160">
        <v>2</v>
      </c>
      <c r="R76" s="160">
        <v>155</v>
      </c>
      <c r="S76" s="171"/>
      <c r="T76" s="162">
        <v>274</v>
      </c>
    </row>
    <row r="77" spans="1:20" ht="9.75" customHeight="1">
      <c r="A77" s="162">
        <v>275</v>
      </c>
      <c r="B77" s="162"/>
      <c r="C77" s="182" t="s">
        <v>345</v>
      </c>
      <c r="D77" s="183"/>
      <c r="E77" s="160">
        <f t="shared" si="13"/>
        <v>640</v>
      </c>
      <c r="F77" s="160">
        <f t="shared" si="15"/>
        <v>44</v>
      </c>
      <c r="G77" s="160">
        <v>1</v>
      </c>
      <c r="H77" s="160">
        <v>43</v>
      </c>
      <c r="I77" s="160">
        <f t="shared" si="14"/>
        <v>596</v>
      </c>
      <c r="J77" s="160" t="s">
        <v>614</v>
      </c>
      <c r="K77" s="160">
        <v>116</v>
      </c>
      <c r="L77" s="160">
        <v>15</v>
      </c>
      <c r="M77" s="160">
        <v>18</v>
      </c>
      <c r="N77" s="160">
        <v>36</v>
      </c>
      <c r="O77" s="160">
        <v>142</v>
      </c>
      <c r="P77" s="160">
        <v>92</v>
      </c>
      <c r="Q77" s="160" t="s">
        <v>614</v>
      </c>
      <c r="R77" s="160">
        <v>177</v>
      </c>
      <c r="S77" s="171"/>
      <c r="T77" s="162">
        <v>275</v>
      </c>
    </row>
    <row r="78" spans="1:20" ht="9" customHeight="1">
      <c r="A78" s="162">
        <v>276</v>
      </c>
      <c r="B78" s="162"/>
      <c r="C78" s="182" t="s">
        <v>350</v>
      </c>
      <c r="D78" s="183"/>
      <c r="E78" s="160">
        <f t="shared" si="13"/>
        <v>271</v>
      </c>
      <c r="F78" s="160">
        <f t="shared" si="15"/>
        <v>38</v>
      </c>
      <c r="G78" s="160">
        <v>2</v>
      </c>
      <c r="H78" s="160">
        <v>36</v>
      </c>
      <c r="I78" s="160">
        <f t="shared" si="14"/>
        <v>233</v>
      </c>
      <c r="J78" s="160" t="s">
        <v>614</v>
      </c>
      <c r="K78" s="160">
        <v>74</v>
      </c>
      <c r="L78" s="160" t="s">
        <v>614</v>
      </c>
      <c r="M78" s="160">
        <v>42</v>
      </c>
      <c r="N78" s="160">
        <v>5</v>
      </c>
      <c r="O78" s="160">
        <v>56</v>
      </c>
      <c r="P78" s="160">
        <v>28</v>
      </c>
      <c r="Q78" s="160" t="s">
        <v>614</v>
      </c>
      <c r="R78" s="160">
        <v>28</v>
      </c>
      <c r="S78" s="171"/>
      <c r="T78" s="162">
        <v>276</v>
      </c>
    </row>
    <row r="79" spans="1:20" ht="9.75" customHeight="1">
      <c r="A79" s="162">
        <v>277</v>
      </c>
      <c r="B79" s="162"/>
      <c r="C79" s="182" t="s">
        <v>351</v>
      </c>
      <c r="D79" s="183"/>
      <c r="E79" s="160">
        <f t="shared" si="13"/>
        <v>512</v>
      </c>
      <c r="F79" s="160">
        <f t="shared" si="15"/>
        <v>39</v>
      </c>
      <c r="G79" s="160" t="s">
        <v>614</v>
      </c>
      <c r="H79" s="160">
        <v>39</v>
      </c>
      <c r="I79" s="160">
        <f t="shared" si="14"/>
        <v>473</v>
      </c>
      <c r="J79" s="160">
        <v>4</v>
      </c>
      <c r="K79" s="160">
        <v>183</v>
      </c>
      <c r="L79" s="160" t="s">
        <v>614</v>
      </c>
      <c r="M79" s="160">
        <v>19</v>
      </c>
      <c r="N79" s="160">
        <v>14</v>
      </c>
      <c r="O79" s="160">
        <v>102</v>
      </c>
      <c r="P79" s="160">
        <v>6</v>
      </c>
      <c r="Q79" s="160" t="s">
        <v>614</v>
      </c>
      <c r="R79" s="160">
        <v>145</v>
      </c>
      <c r="S79" s="171"/>
      <c r="T79" s="162">
        <v>277</v>
      </c>
    </row>
    <row r="80" spans="1:20" ht="9.75" customHeight="1">
      <c r="A80" s="162">
        <v>278</v>
      </c>
      <c r="B80" s="162"/>
      <c r="C80" s="182" t="s">
        <v>352</v>
      </c>
      <c r="D80" s="183"/>
      <c r="E80" s="160">
        <f t="shared" si="13"/>
        <v>265</v>
      </c>
      <c r="F80" s="160">
        <f t="shared" si="15"/>
        <v>63</v>
      </c>
      <c r="G80" s="160">
        <v>13</v>
      </c>
      <c r="H80" s="160">
        <v>50</v>
      </c>
      <c r="I80" s="160">
        <f t="shared" si="14"/>
        <v>202</v>
      </c>
      <c r="J80" s="160">
        <v>1</v>
      </c>
      <c r="K80" s="160">
        <v>66</v>
      </c>
      <c r="L80" s="160">
        <v>1</v>
      </c>
      <c r="M80" s="160">
        <v>13</v>
      </c>
      <c r="N80" s="160">
        <v>14</v>
      </c>
      <c r="O80" s="160">
        <v>55</v>
      </c>
      <c r="P80" s="160">
        <v>23</v>
      </c>
      <c r="Q80" s="160" t="s">
        <v>614</v>
      </c>
      <c r="R80" s="160">
        <v>29</v>
      </c>
      <c r="S80" s="171"/>
      <c r="T80" s="162">
        <v>278</v>
      </c>
    </row>
    <row r="81" spans="1:20" ht="9" customHeight="1">
      <c r="A81" s="162">
        <v>279</v>
      </c>
      <c r="B81" s="162"/>
      <c r="C81" s="182" t="s">
        <v>353</v>
      </c>
      <c r="D81" s="183"/>
      <c r="E81" s="160">
        <f t="shared" si="13"/>
        <v>409</v>
      </c>
      <c r="F81" s="160">
        <f t="shared" si="15"/>
        <v>76</v>
      </c>
      <c r="G81" s="160">
        <v>21</v>
      </c>
      <c r="H81" s="160">
        <v>55</v>
      </c>
      <c r="I81" s="160">
        <f t="shared" si="14"/>
        <v>333</v>
      </c>
      <c r="J81" s="160">
        <v>2</v>
      </c>
      <c r="K81" s="160">
        <v>111</v>
      </c>
      <c r="L81" s="160" t="s">
        <v>614</v>
      </c>
      <c r="M81" s="160">
        <v>37</v>
      </c>
      <c r="N81" s="160">
        <v>17</v>
      </c>
      <c r="O81" s="160">
        <v>81</v>
      </c>
      <c r="P81" s="160">
        <v>30</v>
      </c>
      <c r="Q81" s="160" t="s">
        <v>614</v>
      </c>
      <c r="R81" s="160">
        <v>55</v>
      </c>
      <c r="S81" s="171"/>
      <c r="T81" s="162">
        <v>279</v>
      </c>
    </row>
    <row r="82" spans="1:20" ht="9" customHeight="1">
      <c r="A82" s="162"/>
      <c r="B82" s="162"/>
      <c r="C82" s="186" t="s">
        <v>11</v>
      </c>
      <c r="D82" s="187"/>
      <c r="E82" s="159">
        <f t="shared" si="13"/>
        <v>4204</v>
      </c>
      <c r="F82" s="159">
        <f>G82+H82</f>
        <v>728</v>
      </c>
      <c r="G82" s="159">
        <f>SUM(G73:G81)</f>
        <v>161</v>
      </c>
      <c r="H82" s="159">
        <f>SUM(H73:H81)</f>
        <v>567</v>
      </c>
      <c r="I82" s="159">
        <f>SUM(J82:R82)</f>
        <v>3476</v>
      </c>
      <c r="J82" s="159">
        <f>SUM(J73:J81)</f>
        <v>14</v>
      </c>
      <c r="K82" s="159">
        <f aca="true" t="shared" si="16" ref="K82:R82">SUM(K73:K81)</f>
        <v>1027</v>
      </c>
      <c r="L82" s="159">
        <f t="shared" si="16"/>
        <v>27</v>
      </c>
      <c r="M82" s="159">
        <f t="shared" si="16"/>
        <v>252</v>
      </c>
      <c r="N82" s="159">
        <f t="shared" si="16"/>
        <v>158</v>
      </c>
      <c r="O82" s="159">
        <f t="shared" si="16"/>
        <v>745</v>
      </c>
      <c r="P82" s="159">
        <f t="shared" si="16"/>
        <v>384</v>
      </c>
      <c r="Q82" s="159">
        <f t="shared" si="16"/>
        <v>3</v>
      </c>
      <c r="R82" s="159">
        <f t="shared" si="16"/>
        <v>866</v>
      </c>
      <c r="S82" s="171"/>
      <c r="T82" s="162"/>
    </row>
    <row r="83" spans="1:20" ht="9.75" customHeight="1">
      <c r="A83" s="188">
        <v>2</v>
      </c>
      <c r="B83" s="188"/>
      <c r="C83" s="189" t="s">
        <v>400</v>
      </c>
      <c r="D83" s="190"/>
      <c r="E83" s="159">
        <f t="shared" si="13"/>
        <v>5175</v>
      </c>
      <c r="F83" s="159">
        <f>G83+H83</f>
        <v>948</v>
      </c>
      <c r="G83" s="159">
        <f>G69+G82</f>
        <v>199</v>
      </c>
      <c r="H83" s="159">
        <f>H69+H82</f>
        <v>749</v>
      </c>
      <c r="I83" s="159">
        <f>SUM(J83:R83)</f>
        <v>4227</v>
      </c>
      <c r="J83" s="159">
        <f>J69+J82</f>
        <v>25</v>
      </c>
      <c r="K83" s="159">
        <f aca="true" t="shared" si="17" ref="K83:R83">K69+K82</f>
        <v>1199</v>
      </c>
      <c r="L83" s="159">
        <f t="shared" si="17"/>
        <v>28</v>
      </c>
      <c r="M83" s="159">
        <f t="shared" si="17"/>
        <v>303</v>
      </c>
      <c r="N83" s="159">
        <f t="shared" si="17"/>
        <v>211</v>
      </c>
      <c r="O83" s="159">
        <f t="shared" si="17"/>
        <v>856</v>
      </c>
      <c r="P83" s="159">
        <f t="shared" si="17"/>
        <v>590</v>
      </c>
      <c r="Q83" s="159">
        <f t="shared" si="17"/>
        <v>4</v>
      </c>
      <c r="R83" s="159">
        <f t="shared" si="17"/>
        <v>1011</v>
      </c>
      <c r="S83" s="171"/>
      <c r="T83" s="188">
        <v>2</v>
      </c>
    </row>
    <row r="84" spans="1:20" ht="3" customHeight="1">
      <c r="A84" s="636" t="s">
        <v>418</v>
      </c>
      <c r="B84" s="636"/>
      <c r="C84" s="636"/>
      <c r="D84" s="193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2"/>
      <c r="T84" s="162"/>
    </row>
    <row r="85" spans="1:20" ht="9" customHeight="1">
      <c r="A85" s="636" t="s">
        <v>178</v>
      </c>
      <c r="B85" s="636"/>
      <c r="C85" s="636"/>
      <c r="D85" s="193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2"/>
      <c r="T85" s="162"/>
    </row>
    <row r="86" spans="1:18" ht="11.25" customHeight="1">
      <c r="A86" s="126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1.25" customHeight="1">
      <c r="A87" s="126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1.25" customHeight="1">
      <c r="A88" s="126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1.25" customHeight="1">
      <c r="A89" s="126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1.25" customHeight="1">
      <c r="A90" s="126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1.25" customHeight="1">
      <c r="A91" s="126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1.25" customHeight="1">
      <c r="A92" s="126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1.25" customHeight="1">
      <c r="A93" s="126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1.25" customHeight="1">
      <c r="A94" s="126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1.25" customHeight="1">
      <c r="A95" s="126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1.25" customHeight="1">
      <c r="A96" s="126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1.25" customHeight="1">
      <c r="A97" s="126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1.25" customHeight="1">
      <c r="A98" s="126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126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2.75">
      <c r="A100" s="126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2.75">
      <c r="A101" s="126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2.75">
      <c r="A102" s="126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2.75">
      <c r="A103" s="126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2.75">
      <c r="A104" s="126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2.75">
      <c r="A105" s="126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2.75">
      <c r="A106" s="126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2.75">
      <c r="A107" s="126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2.75">
      <c r="A108" s="126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2.75">
      <c r="A109" s="126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2.75">
      <c r="A110" s="126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2.75">
      <c r="A111" s="126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126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2.75">
      <c r="A113" s="126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126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2.75">
      <c r="A115" s="126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2.75">
      <c r="A116" s="126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2.75">
      <c r="A117" s="126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2.75">
      <c r="A118" s="126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2.75">
      <c r="A119" s="126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5:18" ht="12.75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5:18" ht="12.75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5:18" ht="12.75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5:18" ht="12.75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5:18" ht="12.75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5:18" ht="12.75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5:18" ht="12.75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5:18" ht="12.75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5:18" ht="12.75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5:18" ht="12.75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5:18" ht="12.75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5:18" ht="12.75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5:18" ht="12.75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5:18" ht="12.75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5:18" ht="12.75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5:18" ht="12.75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5:18" ht="12.75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5:18" ht="12.75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5:18" ht="12.75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5:18" ht="12.7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5:18" ht="12.75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5:18" ht="12.7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5:18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5:18" ht="12.75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5:18" ht="12.75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5:18" ht="12.75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5:18" ht="12.75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5:18" ht="12.75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5:18" ht="12.75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5:18" ht="12.75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5:18" ht="12.75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5:18" ht="12.75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5:18" ht="12.75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5:18" ht="12.75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5:18" ht="12.75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5:18" ht="12.75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5:18" ht="12.75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5:18" ht="12.75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5:18" ht="12.75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5:18" ht="12.7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5:18" ht="12.75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5:18" ht="12.75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5:18" ht="12.75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5:18" ht="12.75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5:18" ht="12.75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5:18" ht="12.75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5:18" ht="12.75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5:18" ht="12.75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5:18" ht="12.75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5:18" ht="12.7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5:18" ht="12.7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5:18" ht="12.7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5:18" ht="12.7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5:18" ht="12.7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5:18" ht="12.7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5:18" ht="12.7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5:18" ht="12.7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5:18" ht="12.7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5:18" ht="12.7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5:18" ht="12.7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5:18" ht="12.7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5:18" ht="12.7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5:18" ht="12.7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5:18" ht="12.7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5:18" ht="12.7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5:18" ht="12.7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5:18" ht="12.7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5:18" ht="12.7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5:18" ht="12.7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5:18" ht="12.7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5:18" ht="12.7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5:18" ht="12.7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5:18" ht="12.7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5:18" ht="12.7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5:18" ht="12.7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5:18" ht="12.7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5:18" ht="12.7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5:18" ht="12.7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5:18" ht="12.7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5:18" ht="12.7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5:18" ht="12.7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5:18" ht="12.7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5:18" ht="12.7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5:18" ht="12.7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5:18" ht="12.7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5:18" ht="12.7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5:18" ht="12.7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5:18" ht="12.7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5:18" ht="12.75"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5:18" ht="12.75"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5:18" ht="12.75"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5:18" ht="12.75"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5:18" ht="12.75"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5:18" ht="12.75"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5:18" ht="12.75"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5:18" ht="12.75"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5:18" ht="12.75"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5:18" ht="12.75"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5:18" ht="12.75"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5:18" ht="12.75"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5:18" ht="12.75"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5:18" ht="12.75"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5:18" ht="12.75"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5:18" ht="12.75"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5:18" ht="12.75"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5:18" ht="12.75"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</sheetData>
  <sheetProtection/>
  <mergeCells count="38">
    <mergeCell ref="A28:J28"/>
    <mergeCell ref="K28:T28"/>
    <mergeCell ref="A62:J62"/>
    <mergeCell ref="K62:T62"/>
    <mergeCell ref="A84:C84"/>
    <mergeCell ref="A85:C85"/>
    <mergeCell ref="Q8:Q13"/>
    <mergeCell ref="R8:R13"/>
    <mergeCell ref="S8:S13"/>
    <mergeCell ref="T8:T13"/>
    <mergeCell ref="A15:J15"/>
    <mergeCell ref="K15:T15"/>
    <mergeCell ref="J7:T7"/>
    <mergeCell ref="G8:G13"/>
    <mergeCell ref="H8:H13"/>
    <mergeCell ref="J8:J13"/>
    <mergeCell ref="K8:K13"/>
    <mergeCell ref="L8:L13"/>
    <mergeCell ref="M8:M13"/>
    <mergeCell ref="N8:N13"/>
    <mergeCell ref="O8:O13"/>
    <mergeCell ref="P8:P13"/>
    <mergeCell ref="A4:J4"/>
    <mergeCell ref="K4:T4"/>
    <mergeCell ref="A6:B13"/>
    <mergeCell ref="C6:D13"/>
    <mergeCell ref="E6:E13"/>
    <mergeCell ref="F6:H6"/>
    <mergeCell ref="I6:T6"/>
    <mergeCell ref="F7:F13"/>
    <mergeCell ref="G7:H7"/>
    <mergeCell ref="I7:I13"/>
    <mergeCell ref="A1:J1"/>
    <mergeCell ref="K1:T1"/>
    <mergeCell ref="A2:J2"/>
    <mergeCell ref="K2:T2"/>
    <mergeCell ref="A3:J3"/>
    <mergeCell ref="K3:T3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&amp;C44</oddFooter>
    <evenFooter>&amp;C45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224"/>
  <sheetViews>
    <sheetView view="pageLayout" workbookViewId="0" topLeftCell="A7">
      <selection activeCell="J84" sqref="J84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4.421875" style="0" customWidth="1"/>
    <col min="4" max="4" width="0.85546875" style="0" customWidth="1"/>
    <col min="5" max="8" width="9.7109375" style="0" customWidth="1"/>
    <col min="9" max="9" width="8.2812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20"/>
      <c r="M1" s="420"/>
      <c r="N1" s="420"/>
      <c r="O1" s="420"/>
      <c r="P1" s="420"/>
      <c r="Q1" s="420"/>
      <c r="R1" s="420"/>
      <c r="S1" s="420"/>
      <c r="T1" s="420"/>
    </row>
    <row r="2" spans="1:20" ht="12.75">
      <c r="A2" s="425" t="s">
        <v>429</v>
      </c>
      <c r="B2" s="425"/>
      <c r="C2" s="425"/>
      <c r="D2" s="425"/>
      <c r="E2" s="425"/>
      <c r="F2" s="425"/>
      <c r="G2" s="425"/>
      <c r="H2" s="425"/>
      <c r="I2" s="425"/>
      <c r="J2" s="425"/>
      <c r="K2" s="424" t="s">
        <v>428</v>
      </c>
      <c r="L2" s="424"/>
      <c r="M2" s="424"/>
      <c r="N2" s="424"/>
      <c r="O2" s="424"/>
      <c r="P2" s="424"/>
      <c r="Q2" s="424"/>
      <c r="R2" s="424"/>
      <c r="S2" s="424"/>
      <c r="T2" s="424"/>
    </row>
    <row r="3" spans="1:20" ht="12.75">
      <c r="A3" s="425" t="s">
        <v>94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457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585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609</v>
      </c>
      <c r="L4" s="424"/>
      <c r="M4" s="424"/>
      <c r="N4" s="424"/>
      <c r="O4" s="424"/>
      <c r="P4" s="424"/>
      <c r="Q4" s="424"/>
      <c r="R4" s="424"/>
      <c r="S4" s="424"/>
      <c r="T4" s="424"/>
    </row>
    <row r="5" ht="4.5" customHeight="1"/>
    <row r="6" spans="1:20" ht="10.5" customHeight="1">
      <c r="A6" s="570" t="s">
        <v>405</v>
      </c>
      <c r="B6" s="625"/>
      <c r="C6" s="628" t="s">
        <v>316</v>
      </c>
      <c r="D6" s="625"/>
      <c r="E6" s="462" t="s">
        <v>580</v>
      </c>
      <c r="F6" s="468" t="s">
        <v>295</v>
      </c>
      <c r="G6" s="469"/>
      <c r="H6" s="470"/>
      <c r="I6" s="468" t="s">
        <v>82</v>
      </c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</row>
    <row r="7" spans="1:20" ht="11.25" customHeight="1">
      <c r="A7" s="571"/>
      <c r="B7" s="626"/>
      <c r="C7" s="629"/>
      <c r="D7" s="626"/>
      <c r="E7" s="631"/>
      <c r="F7" s="631" t="s">
        <v>20</v>
      </c>
      <c r="G7" s="576" t="s">
        <v>58</v>
      </c>
      <c r="H7" s="633"/>
      <c r="I7" s="458" t="s">
        <v>20</v>
      </c>
      <c r="J7" s="464" t="s">
        <v>58</v>
      </c>
      <c r="K7" s="461"/>
      <c r="L7" s="461"/>
      <c r="M7" s="461"/>
      <c r="N7" s="461"/>
      <c r="O7" s="461"/>
      <c r="P7" s="461"/>
      <c r="Q7" s="461"/>
      <c r="R7" s="461"/>
      <c r="S7" s="460"/>
      <c r="T7" s="461"/>
    </row>
    <row r="8" spans="1:20" ht="21" customHeight="1">
      <c r="A8" s="571"/>
      <c r="B8" s="626"/>
      <c r="C8" s="629"/>
      <c r="D8" s="626"/>
      <c r="E8" s="631"/>
      <c r="F8" s="631"/>
      <c r="G8" s="471" t="s">
        <v>393</v>
      </c>
      <c r="H8" s="471" t="s">
        <v>102</v>
      </c>
      <c r="I8" s="464"/>
      <c r="J8" s="462" t="s">
        <v>98</v>
      </c>
      <c r="K8" s="463" t="s">
        <v>99</v>
      </c>
      <c r="L8" s="471" t="s">
        <v>100</v>
      </c>
      <c r="M8" s="471" t="s">
        <v>101</v>
      </c>
      <c r="N8" s="471" t="s">
        <v>394</v>
      </c>
      <c r="O8" s="471" t="s">
        <v>395</v>
      </c>
      <c r="P8" s="471" t="s">
        <v>105</v>
      </c>
      <c r="Q8" s="471" t="s">
        <v>106</v>
      </c>
      <c r="R8" s="462" t="s">
        <v>417</v>
      </c>
      <c r="S8" s="463"/>
      <c r="T8" s="570" t="s">
        <v>405</v>
      </c>
    </row>
    <row r="9" spans="1:20" ht="9" customHeight="1">
      <c r="A9" s="571"/>
      <c r="B9" s="626"/>
      <c r="C9" s="629"/>
      <c r="D9" s="626"/>
      <c r="E9" s="631"/>
      <c r="F9" s="631"/>
      <c r="G9" s="631"/>
      <c r="H9" s="631"/>
      <c r="I9" s="464"/>
      <c r="J9" s="629"/>
      <c r="K9" s="626"/>
      <c r="L9" s="631"/>
      <c r="M9" s="631"/>
      <c r="N9" s="631"/>
      <c r="O9" s="631"/>
      <c r="P9" s="631"/>
      <c r="Q9" s="458"/>
      <c r="R9" s="629"/>
      <c r="S9" s="465"/>
      <c r="T9" s="571"/>
    </row>
    <row r="10" spans="1:20" ht="9" customHeight="1">
      <c r="A10" s="571"/>
      <c r="B10" s="626"/>
      <c r="C10" s="629"/>
      <c r="D10" s="626"/>
      <c r="E10" s="631"/>
      <c r="F10" s="631"/>
      <c r="G10" s="631"/>
      <c r="H10" s="631"/>
      <c r="I10" s="464"/>
      <c r="J10" s="629"/>
      <c r="K10" s="626"/>
      <c r="L10" s="631"/>
      <c r="M10" s="631"/>
      <c r="N10" s="631"/>
      <c r="O10" s="631"/>
      <c r="P10" s="631"/>
      <c r="Q10" s="458"/>
      <c r="R10" s="629"/>
      <c r="S10" s="465"/>
      <c r="T10" s="571"/>
    </row>
    <row r="11" spans="1:20" ht="9" customHeight="1">
      <c r="A11" s="571"/>
      <c r="B11" s="626"/>
      <c r="C11" s="629"/>
      <c r="D11" s="626"/>
      <c r="E11" s="631"/>
      <c r="F11" s="631"/>
      <c r="G11" s="631"/>
      <c r="H11" s="631"/>
      <c r="I11" s="464"/>
      <c r="J11" s="629"/>
      <c r="K11" s="626"/>
      <c r="L11" s="631"/>
      <c r="M11" s="631"/>
      <c r="N11" s="631"/>
      <c r="O11" s="631"/>
      <c r="P11" s="631"/>
      <c r="Q11" s="458"/>
      <c r="R11" s="629"/>
      <c r="S11" s="465"/>
      <c r="T11" s="571"/>
    </row>
    <row r="12" spans="1:20" ht="9" customHeight="1">
      <c r="A12" s="571"/>
      <c r="B12" s="626"/>
      <c r="C12" s="629"/>
      <c r="D12" s="626"/>
      <c r="E12" s="631"/>
      <c r="F12" s="631"/>
      <c r="G12" s="631"/>
      <c r="H12" s="631"/>
      <c r="I12" s="464"/>
      <c r="J12" s="629"/>
      <c r="K12" s="626"/>
      <c r="L12" s="631"/>
      <c r="M12" s="631"/>
      <c r="N12" s="631"/>
      <c r="O12" s="631"/>
      <c r="P12" s="631"/>
      <c r="Q12" s="458"/>
      <c r="R12" s="629"/>
      <c r="S12" s="465"/>
      <c r="T12" s="571"/>
    </row>
    <row r="13" spans="1:20" ht="7.5" customHeight="1">
      <c r="A13" s="572"/>
      <c r="B13" s="627"/>
      <c r="C13" s="630"/>
      <c r="D13" s="627"/>
      <c r="E13" s="632"/>
      <c r="F13" s="632"/>
      <c r="G13" s="632"/>
      <c r="H13" s="632"/>
      <c r="I13" s="466"/>
      <c r="J13" s="630"/>
      <c r="K13" s="627"/>
      <c r="L13" s="632"/>
      <c r="M13" s="632"/>
      <c r="N13" s="632"/>
      <c r="O13" s="632"/>
      <c r="P13" s="632"/>
      <c r="Q13" s="459"/>
      <c r="R13" s="630"/>
      <c r="S13" s="467"/>
      <c r="T13" s="572"/>
    </row>
    <row r="14" spans="1:21" ht="9" customHeight="1">
      <c r="A14" s="162"/>
      <c r="B14" s="164"/>
      <c r="C14" s="165"/>
      <c r="D14" s="165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4"/>
      <c r="T14" s="161"/>
      <c r="U14" s="12"/>
    </row>
    <row r="15" spans="1:20" ht="9.75" customHeight="1">
      <c r="A15" s="457" t="s">
        <v>416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74" t="s">
        <v>406</v>
      </c>
      <c r="L15" s="474"/>
      <c r="M15" s="474"/>
      <c r="N15" s="474"/>
      <c r="O15" s="474"/>
      <c r="P15" s="474"/>
      <c r="Q15" s="474"/>
      <c r="R15" s="474"/>
      <c r="S15" s="474"/>
      <c r="T15" s="474"/>
    </row>
    <row r="16" spans="1:20" ht="9" customHeight="1">
      <c r="A16" s="194"/>
      <c r="B16" s="194"/>
      <c r="C16" s="166"/>
      <c r="D16" s="166"/>
      <c r="E16" s="166"/>
      <c r="F16" s="166"/>
      <c r="G16" s="166"/>
      <c r="H16" s="166"/>
      <c r="I16" s="166"/>
      <c r="J16" s="166"/>
      <c r="K16" s="167"/>
      <c r="L16" s="167"/>
      <c r="M16" s="167"/>
      <c r="N16" s="167"/>
      <c r="O16" s="167"/>
      <c r="P16" s="167"/>
      <c r="Q16" s="167"/>
      <c r="R16" s="167"/>
      <c r="S16" s="194"/>
      <c r="T16" s="194"/>
    </row>
    <row r="17" spans="1:20" ht="9" customHeight="1">
      <c r="A17" s="194"/>
      <c r="B17" s="194"/>
      <c r="C17" s="195" t="s">
        <v>322</v>
      </c>
      <c r="D17" s="195"/>
      <c r="E17" s="166"/>
      <c r="F17" s="166"/>
      <c r="G17" s="166"/>
      <c r="H17" s="166"/>
      <c r="I17" s="166"/>
      <c r="J17" s="166"/>
      <c r="K17" s="167"/>
      <c r="L17" s="167"/>
      <c r="M17" s="167"/>
      <c r="N17" s="167"/>
      <c r="O17" s="167"/>
      <c r="P17" s="167"/>
      <c r="Q17" s="167"/>
      <c r="R17" s="167"/>
      <c r="S17" s="194"/>
      <c r="T17" s="194"/>
    </row>
    <row r="18" spans="1:20" ht="9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0"/>
      <c r="O18" s="160"/>
      <c r="P18" s="160"/>
      <c r="Q18" s="160"/>
      <c r="R18" s="160"/>
      <c r="S18" s="164"/>
      <c r="T18" s="161"/>
    </row>
    <row r="19" spans="1:20" ht="9" customHeight="1">
      <c r="A19" s="162">
        <v>361</v>
      </c>
      <c r="B19" s="162"/>
      <c r="C19" s="182" t="s">
        <v>354</v>
      </c>
      <c r="D19" s="183"/>
      <c r="E19" s="160">
        <f>F19+I19</f>
        <v>335</v>
      </c>
      <c r="F19" s="160">
        <f>G19+H19</f>
        <v>106</v>
      </c>
      <c r="G19" s="160">
        <v>21</v>
      </c>
      <c r="H19" s="160">
        <v>85</v>
      </c>
      <c r="I19" s="160">
        <f>SUM(J19:R19)</f>
        <v>229</v>
      </c>
      <c r="J19" s="160" t="s">
        <v>614</v>
      </c>
      <c r="K19" s="160">
        <v>62</v>
      </c>
      <c r="L19" s="160">
        <v>1</v>
      </c>
      <c r="M19" s="160">
        <v>28</v>
      </c>
      <c r="N19" s="160">
        <v>4</v>
      </c>
      <c r="O19" s="160">
        <v>54</v>
      </c>
      <c r="P19" s="160">
        <v>29</v>
      </c>
      <c r="Q19" s="160" t="s">
        <v>614</v>
      </c>
      <c r="R19" s="160">
        <v>51</v>
      </c>
      <c r="S19" s="171"/>
      <c r="T19" s="162">
        <v>361</v>
      </c>
    </row>
    <row r="20" spans="1:20" ht="9" customHeight="1">
      <c r="A20" s="162">
        <v>362</v>
      </c>
      <c r="B20" s="162"/>
      <c r="C20" s="182" t="s">
        <v>355</v>
      </c>
      <c r="D20" s="183"/>
      <c r="E20" s="160">
        <f>F20+I20</f>
        <v>1634</v>
      </c>
      <c r="F20" s="160">
        <f>G20+H20</f>
        <v>354</v>
      </c>
      <c r="G20" s="160">
        <v>180</v>
      </c>
      <c r="H20" s="160">
        <v>174</v>
      </c>
      <c r="I20" s="160">
        <f>SUM(J20:R20)</f>
        <v>1280</v>
      </c>
      <c r="J20" s="160">
        <v>18</v>
      </c>
      <c r="K20" s="160">
        <v>515</v>
      </c>
      <c r="L20" s="160">
        <v>18</v>
      </c>
      <c r="M20" s="160">
        <v>169</v>
      </c>
      <c r="N20" s="160">
        <v>53</v>
      </c>
      <c r="O20" s="160">
        <v>108</v>
      </c>
      <c r="P20" s="160">
        <v>148</v>
      </c>
      <c r="Q20" s="160" t="s">
        <v>614</v>
      </c>
      <c r="R20" s="160">
        <v>251</v>
      </c>
      <c r="S20" s="171"/>
      <c r="T20" s="162">
        <v>362</v>
      </c>
    </row>
    <row r="21" spans="1:20" ht="9" customHeight="1">
      <c r="A21" s="162">
        <v>363</v>
      </c>
      <c r="B21" s="162"/>
      <c r="C21" s="384" t="s">
        <v>587</v>
      </c>
      <c r="D21" s="183"/>
      <c r="E21" s="160">
        <f>F21+I21</f>
        <v>237</v>
      </c>
      <c r="F21" s="160"/>
      <c r="G21" s="160" t="s">
        <v>614</v>
      </c>
      <c r="H21" s="160">
        <v>46</v>
      </c>
      <c r="I21" s="160">
        <f>SUM(J21:R21)</f>
        <v>237</v>
      </c>
      <c r="J21" s="160">
        <v>1</v>
      </c>
      <c r="K21" s="160">
        <v>54</v>
      </c>
      <c r="L21" s="160" t="s">
        <v>614</v>
      </c>
      <c r="M21" s="160">
        <v>59</v>
      </c>
      <c r="N21" s="160">
        <v>10</v>
      </c>
      <c r="O21" s="160">
        <v>46</v>
      </c>
      <c r="P21" s="160">
        <v>44</v>
      </c>
      <c r="Q21" s="160">
        <v>6</v>
      </c>
      <c r="R21" s="160">
        <v>17</v>
      </c>
      <c r="S21" s="171"/>
      <c r="T21" s="162">
        <v>363</v>
      </c>
    </row>
    <row r="22" spans="1:20" ht="9" customHeight="1">
      <c r="A22" s="162"/>
      <c r="B22" s="162"/>
      <c r="C22" s="184" t="s">
        <v>11</v>
      </c>
      <c r="D22" s="185"/>
      <c r="E22" s="159">
        <f>F22+I22</f>
        <v>2252</v>
      </c>
      <c r="F22" s="159">
        <f>G22+H22</f>
        <v>506</v>
      </c>
      <c r="G22" s="159">
        <f>SUM(G19:G21)</f>
        <v>201</v>
      </c>
      <c r="H22" s="159">
        <f>SUM(H19:H21)</f>
        <v>305</v>
      </c>
      <c r="I22" s="159">
        <f>SUM(J22:R22)</f>
        <v>1746</v>
      </c>
      <c r="J22" s="159">
        <f>SUM(J19:J21)</f>
        <v>19</v>
      </c>
      <c r="K22" s="159">
        <f aca="true" t="shared" si="0" ref="K22:R22">SUM(K19:K21)</f>
        <v>631</v>
      </c>
      <c r="L22" s="159">
        <f t="shared" si="0"/>
        <v>19</v>
      </c>
      <c r="M22" s="159">
        <f t="shared" si="0"/>
        <v>256</v>
      </c>
      <c r="N22" s="159">
        <f t="shared" si="0"/>
        <v>67</v>
      </c>
      <c r="O22" s="159">
        <f t="shared" si="0"/>
        <v>208</v>
      </c>
      <c r="P22" s="159">
        <f t="shared" si="0"/>
        <v>221</v>
      </c>
      <c r="Q22" s="159">
        <f t="shared" si="0"/>
        <v>6</v>
      </c>
      <c r="R22" s="159">
        <f t="shared" si="0"/>
        <v>319</v>
      </c>
      <c r="S22" s="171"/>
      <c r="T22" s="162"/>
    </row>
    <row r="23" spans="1:20" ht="9" customHeight="1">
      <c r="A23" s="162"/>
      <c r="B23" s="162"/>
      <c r="C23" s="165"/>
      <c r="D23" s="165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4"/>
      <c r="T23" s="162"/>
    </row>
    <row r="24" spans="1:20" ht="9" customHeight="1">
      <c r="A24" s="162"/>
      <c r="B24" s="162"/>
      <c r="C24" s="181" t="s">
        <v>321</v>
      </c>
      <c r="D24" s="165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4"/>
      <c r="T24" s="162"/>
    </row>
    <row r="25" spans="1:20" ht="4.5" customHeight="1">
      <c r="A25" s="162"/>
      <c r="B25" s="162"/>
      <c r="C25" s="165"/>
      <c r="D25" s="165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4"/>
      <c r="T25" s="162"/>
    </row>
    <row r="26" spans="1:20" ht="9" customHeight="1">
      <c r="A26" s="162">
        <v>371</v>
      </c>
      <c r="B26" s="162"/>
      <c r="C26" s="182" t="s">
        <v>356</v>
      </c>
      <c r="D26" s="183"/>
      <c r="E26" s="160">
        <f>F26+I26</f>
        <v>736</v>
      </c>
      <c r="F26" s="160">
        <f>G26+H26</f>
        <v>231</v>
      </c>
      <c r="G26" s="160">
        <v>93</v>
      </c>
      <c r="H26" s="160">
        <v>138</v>
      </c>
      <c r="I26" s="160">
        <f>SUM(J26:R26)</f>
        <v>505</v>
      </c>
      <c r="J26" s="160">
        <v>7</v>
      </c>
      <c r="K26" s="160">
        <v>51</v>
      </c>
      <c r="L26" s="160" t="s">
        <v>614</v>
      </c>
      <c r="M26" s="160">
        <v>48</v>
      </c>
      <c r="N26" s="160">
        <v>14</v>
      </c>
      <c r="O26" s="160">
        <v>202</v>
      </c>
      <c r="P26" s="160">
        <v>46</v>
      </c>
      <c r="Q26" s="160">
        <v>1</v>
      </c>
      <c r="R26" s="160">
        <v>136</v>
      </c>
      <c r="S26" s="171"/>
      <c r="T26" s="162">
        <v>371</v>
      </c>
    </row>
    <row r="27" spans="1:20" ht="9" customHeight="1">
      <c r="A27" s="162">
        <v>372</v>
      </c>
      <c r="B27" s="162"/>
      <c r="C27" s="182" t="s">
        <v>357</v>
      </c>
      <c r="D27" s="183"/>
      <c r="E27" s="160">
        <f aca="true" t="shared" si="1" ref="E27:E34">F27+I27</f>
        <v>637</v>
      </c>
      <c r="F27" s="160">
        <f>G27+H27</f>
        <v>71</v>
      </c>
      <c r="G27" s="160">
        <v>2</v>
      </c>
      <c r="H27" s="160">
        <v>69</v>
      </c>
      <c r="I27" s="160">
        <f aca="true" t="shared" si="2" ref="I27:I32">SUM(J27:R27)</f>
        <v>566</v>
      </c>
      <c r="J27" s="160">
        <v>2</v>
      </c>
      <c r="K27" s="160">
        <v>287</v>
      </c>
      <c r="L27" s="160">
        <v>5</v>
      </c>
      <c r="M27" s="160">
        <v>46</v>
      </c>
      <c r="N27" s="160">
        <v>11</v>
      </c>
      <c r="O27" s="160">
        <v>54</v>
      </c>
      <c r="P27" s="160">
        <v>45</v>
      </c>
      <c r="Q27" s="160" t="s">
        <v>614</v>
      </c>
      <c r="R27" s="160">
        <v>116</v>
      </c>
      <c r="S27" s="171"/>
      <c r="T27" s="162">
        <v>372</v>
      </c>
    </row>
    <row r="28" spans="1:20" ht="9" customHeight="1">
      <c r="A28" s="162">
        <v>373</v>
      </c>
      <c r="B28" s="162"/>
      <c r="C28" s="384" t="s">
        <v>588</v>
      </c>
      <c r="D28" s="183"/>
      <c r="E28" s="160">
        <f t="shared" si="1"/>
        <v>503</v>
      </c>
      <c r="F28" s="160">
        <f>SUM(G28:H28)</f>
        <v>80</v>
      </c>
      <c r="G28" s="160" t="s">
        <v>614</v>
      </c>
      <c r="H28" s="160">
        <v>80</v>
      </c>
      <c r="I28" s="160">
        <f t="shared" si="2"/>
        <v>423</v>
      </c>
      <c r="J28" s="160">
        <v>2</v>
      </c>
      <c r="K28" s="160">
        <v>133</v>
      </c>
      <c r="L28" s="160" t="s">
        <v>614</v>
      </c>
      <c r="M28" s="160">
        <v>21</v>
      </c>
      <c r="N28" s="160">
        <v>40</v>
      </c>
      <c r="O28" s="160">
        <v>87</v>
      </c>
      <c r="P28" s="160">
        <v>68</v>
      </c>
      <c r="Q28" s="160" t="s">
        <v>614</v>
      </c>
      <c r="R28" s="160">
        <v>72</v>
      </c>
      <c r="S28" s="171"/>
      <c r="T28" s="162">
        <v>373</v>
      </c>
    </row>
    <row r="29" spans="1:20" ht="9" customHeight="1">
      <c r="A29" s="162">
        <v>374</v>
      </c>
      <c r="B29" s="162"/>
      <c r="C29" s="182" t="s">
        <v>358</v>
      </c>
      <c r="D29" s="183"/>
      <c r="E29" s="160">
        <f t="shared" si="1"/>
        <v>569</v>
      </c>
      <c r="F29" s="160">
        <f>SUM(G29:H29)</f>
        <v>93</v>
      </c>
      <c r="G29" s="160">
        <v>8</v>
      </c>
      <c r="H29" s="160">
        <v>85</v>
      </c>
      <c r="I29" s="160">
        <f t="shared" si="2"/>
        <v>476</v>
      </c>
      <c r="J29" s="160">
        <v>1</v>
      </c>
      <c r="K29" s="160">
        <v>72</v>
      </c>
      <c r="L29" s="160">
        <v>1</v>
      </c>
      <c r="M29" s="160">
        <v>112</v>
      </c>
      <c r="N29" s="160">
        <v>18</v>
      </c>
      <c r="O29" s="160">
        <v>69</v>
      </c>
      <c r="P29" s="160">
        <v>51</v>
      </c>
      <c r="Q29" s="160" t="s">
        <v>614</v>
      </c>
      <c r="R29" s="160">
        <v>152</v>
      </c>
      <c r="S29" s="171"/>
      <c r="T29" s="162">
        <v>374</v>
      </c>
    </row>
    <row r="30" spans="1:20" ht="9" customHeight="1">
      <c r="A30" s="162">
        <v>375</v>
      </c>
      <c r="B30" s="162"/>
      <c r="C30" s="182" t="s">
        <v>355</v>
      </c>
      <c r="D30" s="183"/>
      <c r="E30" s="160">
        <f t="shared" si="1"/>
        <v>709</v>
      </c>
      <c r="F30" s="160">
        <f>SUM(G30:H30)</f>
        <v>120</v>
      </c>
      <c r="G30" s="158">
        <v>12</v>
      </c>
      <c r="H30" s="158">
        <v>108</v>
      </c>
      <c r="I30" s="160">
        <f t="shared" si="2"/>
        <v>589</v>
      </c>
      <c r="J30" s="158">
        <v>18</v>
      </c>
      <c r="K30" s="158">
        <v>155</v>
      </c>
      <c r="L30" s="158">
        <v>3</v>
      </c>
      <c r="M30" s="158">
        <v>47</v>
      </c>
      <c r="N30" s="158">
        <v>18</v>
      </c>
      <c r="O30" s="158">
        <v>93</v>
      </c>
      <c r="P30" s="158">
        <v>59</v>
      </c>
      <c r="Q30" s="161" t="s">
        <v>614</v>
      </c>
      <c r="R30" s="158">
        <v>196</v>
      </c>
      <c r="S30" s="171"/>
      <c r="T30" s="162">
        <v>375</v>
      </c>
    </row>
    <row r="31" spans="1:20" ht="9" customHeight="1">
      <c r="A31" s="162">
        <v>376</v>
      </c>
      <c r="B31" s="162"/>
      <c r="C31" s="182" t="s">
        <v>359</v>
      </c>
      <c r="D31" s="183"/>
      <c r="E31" s="160">
        <f t="shared" si="1"/>
        <v>611</v>
      </c>
      <c r="F31" s="160">
        <f>SUM(G31:H31)</f>
        <v>123</v>
      </c>
      <c r="G31" s="160" t="s">
        <v>614</v>
      </c>
      <c r="H31" s="160">
        <v>123</v>
      </c>
      <c r="I31" s="160">
        <f t="shared" si="2"/>
        <v>488</v>
      </c>
      <c r="J31" s="160">
        <v>2</v>
      </c>
      <c r="K31" s="160">
        <v>115</v>
      </c>
      <c r="L31" s="160">
        <v>2</v>
      </c>
      <c r="M31" s="160">
        <v>66</v>
      </c>
      <c r="N31" s="160">
        <v>21</v>
      </c>
      <c r="O31" s="160">
        <v>90</v>
      </c>
      <c r="P31" s="160">
        <v>68</v>
      </c>
      <c r="Q31" s="160" t="s">
        <v>614</v>
      </c>
      <c r="R31" s="160">
        <v>124</v>
      </c>
      <c r="S31" s="171"/>
      <c r="T31" s="162">
        <v>376</v>
      </c>
    </row>
    <row r="32" spans="1:20" ht="9" customHeight="1">
      <c r="A32" s="162">
        <v>377</v>
      </c>
      <c r="B32" s="162"/>
      <c r="C32" s="182" t="s">
        <v>360</v>
      </c>
      <c r="D32" s="183"/>
      <c r="E32" s="160">
        <f t="shared" si="1"/>
        <v>450</v>
      </c>
      <c r="F32" s="160">
        <f>SUM(G32:H32)</f>
        <v>98</v>
      </c>
      <c r="G32" s="160">
        <v>23</v>
      </c>
      <c r="H32" s="160">
        <v>75</v>
      </c>
      <c r="I32" s="160">
        <f t="shared" si="2"/>
        <v>352</v>
      </c>
      <c r="J32" s="160">
        <v>13</v>
      </c>
      <c r="K32" s="160">
        <v>103</v>
      </c>
      <c r="L32" s="160">
        <v>6</v>
      </c>
      <c r="M32" s="160">
        <v>41</v>
      </c>
      <c r="N32" s="160">
        <v>17</v>
      </c>
      <c r="O32" s="160">
        <v>58</v>
      </c>
      <c r="P32" s="160">
        <v>28</v>
      </c>
      <c r="Q32" s="160" t="s">
        <v>614</v>
      </c>
      <c r="R32" s="160">
        <v>86</v>
      </c>
      <c r="S32" s="171"/>
      <c r="T32" s="162">
        <v>377</v>
      </c>
    </row>
    <row r="33" spans="1:20" ht="9" customHeight="1">
      <c r="A33" s="162"/>
      <c r="B33" s="162"/>
      <c r="C33" s="184" t="s">
        <v>11</v>
      </c>
      <c r="D33" s="185"/>
      <c r="E33" s="159">
        <f t="shared" si="1"/>
        <v>4215</v>
      </c>
      <c r="F33" s="159">
        <f>G33+H33</f>
        <v>816</v>
      </c>
      <c r="G33" s="159">
        <f>SUM(G26:G32)</f>
        <v>138</v>
      </c>
      <c r="H33" s="159">
        <f>SUM(H26:H32)</f>
        <v>678</v>
      </c>
      <c r="I33" s="159">
        <f>SUM(J33:R33)</f>
        <v>3399</v>
      </c>
      <c r="J33" s="159">
        <f>SUM(J26:J32)</f>
        <v>45</v>
      </c>
      <c r="K33" s="159">
        <f aca="true" t="shared" si="3" ref="K33:R33">SUM(K26:K32)</f>
        <v>916</v>
      </c>
      <c r="L33" s="159">
        <f t="shared" si="3"/>
        <v>17</v>
      </c>
      <c r="M33" s="159">
        <f t="shared" si="3"/>
        <v>381</v>
      </c>
      <c r="N33" s="159">
        <f t="shared" si="3"/>
        <v>139</v>
      </c>
      <c r="O33" s="159">
        <f t="shared" si="3"/>
        <v>653</v>
      </c>
      <c r="P33" s="159">
        <f t="shared" si="3"/>
        <v>365</v>
      </c>
      <c r="Q33" s="159">
        <f t="shared" si="3"/>
        <v>1</v>
      </c>
      <c r="R33" s="159">
        <f t="shared" si="3"/>
        <v>882</v>
      </c>
      <c r="S33" s="171"/>
      <c r="T33" s="162"/>
    </row>
    <row r="34" spans="1:20" ht="9.75" customHeight="1">
      <c r="A34" s="188">
        <v>3</v>
      </c>
      <c r="B34" s="162"/>
      <c r="C34" s="196" t="s">
        <v>406</v>
      </c>
      <c r="D34" s="197"/>
      <c r="E34" s="159">
        <f t="shared" si="1"/>
        <v>6467</v>
      </c>
      <c r="F34" s="159">
        <f>G34+H34</f>
        <v>1322</v>
      </c>
      <c r="G34" s="159">
        <f>G22+G33</f>
        <v>339</v>
      </c>
      <c r="H34" s="159">
        <f>H22+H33</f>
        <v>983</v>
      </c>
      <c r="I34" s="159">
        <f>SUM(J34:R34)</f>
        <v>5145</v>
      </c>
      <c r="J34" s="159">
        <f>J22+J33</f>
        <v>64</v>
      </c>
      <c r="K34" s="159">
        <f aca="true" t="shared" si="4" ref="K34:R34">K22+K33</f>
        <v>1547</v>
      </c>
      <c r="L34" s="159">
        <f t="shared" si="4"/>
        <v>36</v>
      </c>
      <c r="M34" s="159">
        <f t="shared" si="4"/>
        <v>637</v>
      </c>
      <c r="N34" s="159">
        <f t="shared" si="4"/>
        <v>206</v>
      </c>
      <c r="O34" s="159">
        <f t="shared" si="4"/>
        <v>861</v>
      </c>
      <c r="P34" s="159">
        <f t="shared" si="4"/>
        <v>586</v>
      </c>
      <c r="Q34" s="159">
        <f t="shared" si="4"/>
        <v>7</v>
      </c>
      <c r="R34" s="159">
        <f t="shared" si="4"/>
        <v>1201</v>
      </c>
      <c r="S34" s="171"/>
      <c r="T34" s="188">
        <v>3</v>
      </c>
    </row>
    <row r="35" spans="1:20" ht="9" customHeight="1">
      <c r="A35" s="162"/>
      <c r="B35" s="162"/>
      <c r="C35" s="192"/>
      <c r="D35" s="192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4"/>
      <c r="T35" s="162"/>
    </row>
    <row r="36" spans="1:20" ht="9.75" customHeight="1">
      <c r="A36" s="634" t="s">
        <v>416</v>
      </c>
      <c r="B36" s="634"/>
      <c r="C36" s="634"/>
      <c r="D36" s="634"/>
      <c r="E36" s="634"/>
      <c r="F36" s="634"/>
      <c r="G36" s="634"/>
      <c r="H36" s="634"/>
      <c r="I36" s="634"/>
      <c r="J36" s="634"/>
      <c r="K36" s="637" t="s">
        <v>407</v>
      </c>
      <c r="L36" s="637"/>
      <c r="M36" s="637"/>
      <c r="N36" s="637"/>
      <c r="O36" s="637"/>
      <c r="P36" s="637"/>
      <c r="Q36" s="637"/>
      <c r="R36" s="637"/>
      <c r="S36" s="637"/>
      <c r="T36" s="637"/>
    </row>
    <row r="37" spans="1:20" ht="9" customHeight="1">
      <c r="A37" s="162"/>
      <c r="B37" s="162"/>
      <c r="C37" s="191"/>
      <c r="D37" s="191"/>
      <c r="E37" s="191"/>
      <c r="F37" s="191"/>
      <c r="G37" s="191"/>
      <c r="H37" s="191"/>
      <c r="I37" s="191"/>
      <c r="J37" s="191"/>
      <c r="K37" s="198"/>
      <c r="L37" s="198"/>
      <c r="M37" s="198"/>
      <c r="N37" s="198"/>
      <c r="O37" s="198"/>
      <c r="P37" s="198"/>
      <c r="Q37" s="198"/>
      <c r="R37" s="198"/>
      <c r="S37" s="164"/>
      <c r="T37" s="162"/>
    </row>
    <row r="38" spans="1:20" ht="9" customHeight="1">
      <c r="A38" s="162"/>
      <c r="B38" s="162"/>
      <c r="C38" s="195" t="s">
        <v>322</v>
      </c>
      <c r="D38" s="195"/>
      <c r="E38" s="191"/>
      <c r="F38" s="191"/>
      <c r="G38" s="191"/>
      <c r="H38" s="191"/>
      <c r="I38" s="191"/>
      <c r="J38" s="191"/>
      <c r="K38" s="198"/>
      <c r="L38" s="198"/>
      <c r="M38" s="198"/>
      <c r="N38" s="198"/>
      <c r="O38" s="198"/>
      <c r="P38" s="198"/>
      <c r="Q38" s="198"/>
      <c r="R38" s="198"/>
      <c r="S38" s="164"/>
      <c r="T38" s="162"/>
    </row>
    <row r="39" spans="1:20" ht="4.5" customHeight="1">
      <c r="A39" s="162"/>
      <c r="B39" s="162"/>
      <c r="C39" s="165"/>
      <c r="D39" s="165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4"/>
      <c r="T39" s="162"/>
    </row>
    <row r="40" spans="1:20" ht="9" customHeight="1">
      <c r="A40" s="162">
        <v>461</v>
      </c>
      <c r="B40" s="162"/>
      <c r="C40" s="182" t="s">
        <v>396</v>
      </c>
      <c r="D40" s="183"/>
      <c r="E40" s="160">
        <f>F40+I40</f>
        <v>280</v>
      </c>
      <c r="F40" s="160">
        <f>SUM(G40:H40)</f>
        <v>53</v>
      </c>
      <c r="G40" s="160" t="s">
        <v>614</v>
      </c>
      <c r="H40" s="160">
        <v>53</v>
      </c>
      <c r="I40" s="160">
        <f>SUM(J40:R40)</f>
        <v>227</v>
      </c>
      <c r="J40" s="160" t="s">
        <v>614</v>
      </c>
      <c r="K40" s="160">
        <v>59</v>
      </c>
      <c r="L40" s="160">
        <v>1</v>
      </c>
      <c r="M40" s="160">
        <v>28</v>
      </c>
      <c r="N40" s="160">
        <v>7</v>
      </c>
      <c r="O40" s="160">
        <v>51</v>
      </c>
      <c r="P40" s="160">
        <v>68</v>
      </c>
      <c r="Q40" s="160" t="s">
        <v>614</v>
      </c>
      <c r="R40" s="160">
        <v>13</v>
      </c>
      <c r="S40" s="171"/>
      <c r="T40" s="162">
        <v>461</v>
      </c>
    </row>
    <row r="41" spans="1:20" ht="9" customHeight="1">
      <c r="A41" s="162">
        <v>462</v>
      </c>
      <c r="B41" s="162"/>
      <c r="C41" s="182" t="s">
        <v>420</v>
      </c>
      <c r="D41" s="183"/>
      <c r="E41" s="160">
        <f>F41+I41</f>
        <v>476</v>
      </c>
      <c r="F41" s="160">
        <f>SUM(G41:H41)</f>
        <v>70</v>
      </c>
      <c r="G41" s="160" t="s">
        <v>614</v>
      </c>
      <c r="H41" s="160">
        <v>70</v>
      </c>
      <c r="I41" s="160">
        <f>SUM(J41:R41)</f>
        <v>406</v>
      </c>
      <c r="J41" s="160" t="s">
        <v>614</v>
      </c>
      <c r="K41" s="160">
        <v>126</v>
      </c>
      <c r="L41" s="160" t="s">
        <v>614</v>
      </c>
      <c r="M41" s="160">
        <v>43</v>
      </c>
      <c r="N41" s="160">
        <v>18</v>
      </c>
      <c r="O41" s="160">
        <v>92</v>
      </c>
      <c r="P41" s="160">
        <v>67</v>
      </c>
      <c r="Q41" s="160">
        <v>1</v>
      </c>
      <c r="R41" s="160">
        <v>59</v>
      </c>
      <c r="S41" s="171"/>
      <c r="T41" s="162">
        <v>462</v>
      </c>
    </row>
    <row r="42" spans="1:20" ht="9" customHeight="1">
      <c r="A42" s="162">
        <v>463</v>
      </c>
      <c r="B42" s="162"/>
      <c r="C42" s="182" t="s">
        <v>421</v>
      </c>
      <c r="D42" s="183"/>
      <c r="E42" s="160">
        <f>F42+I42</f>
        <v>351</v>
      </c>
      <c r="F42" s="160">
        <f>SUM(G42:H42)</f>
        <v>103</v>
      </c>
      <c r="G42" s="160">
        <v>28</v>
      </c>
      <c r="H42" s="160">
        <v>75</v>
      </c>
      <c r="I42" s="160">
        <f>SUM(J42:R42)</f>
        <v>248</v>
      </c>
      <c r="J42" s="160">
        <v>4</v>
      </c>
      <c r="K42" s="160">
        <v>81</v>
      </c>
      <c r="L42" s="160" t="s">
        <v>614</v>
      </c>
      <c r="M42" s="160">
        <v>47</v>
      </c>
      <c r="N42" s="160">
        <v>15</v>
      </c>
      <c r="O42" s="160">
        <v>28</v>
      </c>
      <c r="P42" s="160">
        <v>31</v>
      </c>
      <c r="Q42" s="160" t="s">
        <v>614</v>
      </c>
      <c r="R42" s="160">
        <v>42</v>
      </c>
      <c r="S42" s="171"/>
      <c r="T42" s="162">
        <v>463</v>
      </c>
    </row>
    <row r="43" spans="1:20" ht="9" customHeight="1">
      <c r="A43" s="162">
        <v>464</v>
      </c>
      <c r="B43" s="162"/>
      <c r="C43" s="182" t="s">
        <v>422</v>
      </c>
      <c r="D43" s="183"/>
      <c r="E43" s="160">
        <f>F43+I43</f>
        <v>397</v>
      </c>
      <c r="F43" s="160">
        <f>SUM(G43:H43)</f>
        <v>71</v>
      </c>
      <c r="G43" s="160">
        <v>1</v>
      </c>
      <c r="H43" s="160">
        <v>70</v>
      </c>
      <c r="I43" s="160">
        <f>SUM(J43:R43)</f>
        <v>326</v>
      </c>
      <c r="J43" s="160" t="s">
        <v>614</v>
      </c>
      <c r="K43" s="160">
        <v>121</v>
      </c>
      <c r="L43" s="160" t="s">
        <v>614</v>
      </c>
      <c r="M43" s="160">
        <v>27</v>
      </c>
      <c r="N43" s="160">
        <v>20</v>
      </c>
      <c r="O43" s="160">
        <v>62</v>
      </c>
      <c r="P43" s="160">
        <v>86</v>
      </c>
      <c r="Q43" s="160" t="s">
        <v>614</v>
      </c>
      <c r="R43" s="160">
        <v>10</v>
      </c>
      <c r="S43" s="171"/>
      <c r="T43" s="162">
        <v>464</v>
      </c>
    </row>
    <row r="44" spans="1:20" ht="9" customHeight="1">
      <c r="A44" s="162"/>
      <c r="B44" s="162"/>
      <c r="C44" s="184" t="s">
        <v>11</v>
      </c>
      <c r="D44" s="185"/>
      <c r="E44" s="159">
        <f>F44+I44</f>
        <v>1504</v>
      </c>
      <c r="F44" s="159">
        <f>G44+H44</f>
        <v>297</v>
      </c>
      <c r="G44" s="159">
        <f>SUM(G40:G43)</f>
        <v>29</v>
      </c>
      <c r="H44" s="159">
        <f>SUM(H40:H43)</f>
        <v>268</v>
      </c>
      <c r="I44" s="159">
        <f>SUM(J44:R44)</f>
        <v>1207</v>
      </c>
      <c r="J44" s="159">
        <f>SUM(J40:J43)</f>
        <v>4</v>
      </c>
      <c r="K44" s="159">
        <f aca="true" t="shared" si="5" ref="K44:R44">SUM(K40:K43)</f>
        <v>387</v>
      </c>
      <c r="L44" s="159">
        <f t="shared" si="5"/>
        <v>1</v>
      </c>
      <c r="M44" s="159">
        <f t="shared" si="5"/>
        <v>145</v>
      </c>
      <c r="N44" s="159">
        <f t="shared" si="5"/>
        <v>60</v>
      </c>
      <c r="O44" s="159">
        <f t="shared" si="5"/>
        <v>233</v>
      </c>
      <c r="P44" s="159">
        <f t="shared" si="5"/>
        <v>252</v>
      </c>
      <c r="Q44" s="159">
        <f t="shared" si="5"/>
        <v>1</v>
      </c>
      <c r="R44" s="159">
        <f t="shared" si="5"/>
        <v>124</v>
      </c>
      <c r="S44" s="171"/>
      <c r="T44" s="162"/>
    </row>
    <row r="45" spans="1:20" ht="9" customHeight="1">
      <c r="A45" s="162"/>
      <c r="B45" s="162"/>
      <c r="C45" s="164"/>
      <c r="D45" s="164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4"/>
      <c r="T45" s="164"/>
    </row>
    <row r="46" spans="1:20" ht="9" customHeight="1">
      <c r="A46" s="162"/>
      <c r="B46" s="162"/>
      <c r="C46" s="164" t="s">
        <v>321</v>
      </c>
      <c r="D46" s="164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4"/>
      <c r="T46" s="164"/>
    </row>
    <row r="47" spans="1:20" ht="9" customHeight="1">
      <c r="A47" s="162"/>
      <c r="B47" s="162"/>
      <c r="C47" s="192"/>
      <c r="D47" s="192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4"/>
      <c r="T47" s="164"/>
    </row>
    <row r="48" spans="1:20" ht="9" customHeight="1">
      <c r="A48" s="162">
        <v>471</v>
      </c>
      <c r="B48" s="162"/>
      <c r="C48" s="182" t="s">
        <v>396</v>
      </c>
      <c r="D48" s="183"/>
      <c r="E48" s="160">
        <f>F48+I48</f>
        <v>557</v>
      </c>
      <c r="F48" s="160">
        <f>SUM(G48:H48)</f>
        <v>119</v>
      </c>
      <c r="G48" s="160">
        <v>10</v>
      </c>
      <c r="H48" s="160">
        <v>109</v>
      </c>
      <c r="I48" s="160">
        <f aca="true" t="shared" si="6" ref="I48:I56">SUM(J48:R48)</f>
        <v>438</v>
      </c>
      <c r="J48" s="160" t="s">
        <v>614</v>
      </c>
      <c r="K48" s="160">
        <v>93</v>
      </c>
      <c r="L48" s="160" t="s">
        <v>614</v>
      </c>
      <c r="M48" s="160">
        <v>103</v>
      </c>
      <c r="N48" s="160">
        <v>25</v>
      </c>
      <c r="O48" s="160">
        <v>124</v>
      </c>
      <c r="P48" s="160">
        <v>48</v>
      </c>
      <c r="Q48" s="160" t="s">
        <v>614</v>
      </c>
      <c r="R48" s="160">
        <v>45</v>
      </c>
      <c r="S48" s="171"/>
      <c r="T48" s="162">
        <v>471</v>
      </c>
    </row>
    <row r="49" spans="1:20" ht="9" customHeight="1">
      <c r="A49" s="162">
        <v>472</v>
      </c>
      <c r="B49" s="162"/>
      <c r="C49" s="182" t="s">
        <v>420</v>
      </c>
      <c r="D49" s="183"/>
      <c r="E49" s="160">
        <f aca="true" t="shared" si="7" ref="E49:E58">F49+I49</f>
        <v>397</v>
      </c>
      <c r="F49" s="160">
        <f aca="true" t="shared" si="8" ref="F49:F56">SUM(G49:H49)</f>
        <v>55</v>
      </c>
      <c r="G49" s="160">
        <v>1</v>
      </c>
      <c r="H49" s="160">
        <v>54</v>
      </c>
      <c r="I49" s="160">
        <f t="shared" si="6"/>
        <v>342</v>
      </c>
      <c r="J49" s="160" t="s">
        <v>614</v>
      </c>
      <c r="K49" s="160">
        <v>128</v>
      </c>
      <c r="L49" s="160" t="s">
        <v>614</v>
      </c>
      <c r="M49" s="160">
        <v>39</v>
      </c>
      <c r="N49" s="160">
        <v>36</v>
      </c>
      <c r="O49" s="160">
        <v>71</v>
      </c>
      <c r="P49" s="160">
        <v>50</v>
      </c>
      <c r="Q49" s="160">
        <v>1</v>
      </c>
      <c r="R49" s="160">
        <v>17</v>
      </c>
      <c r="S49" s="171"/>
      <c r="T49" s="162">
        <v>472</v>
      </c>
    </row>
    <row r="50" spans="1:20" ht="9" customHeight="1">
      <c r="A50" s="162">
        <v>473</v>
      </c>
      <c r="B50" s="162"/>
      <c r="C50" s="182" t="s">
        <v>421</v>
      </c>
      <c r="D50" s="183"/>
      <c r="E50" s="160">
        <f t="shared" si="7"/>
        <v>561</v>
      </c>
      <c r="F50" s="160">
        <f t="shared" si="8"/>
        <v>71</v>
      </c>
      <c r="G50" s="160">
        <v>32</v>
      </c>
      <c r="H50" s="160">
        <v>39</v>
      </c>
      <c r="I50" s="160">
        <f t="shared" si="6"/>
        <v>490</v>
      </c>
      <c r="J50" s="160">
        <v>1</v>
      </c>
      <c r="K50" s="160">
        <v>163</v>
      </c>
      <c r="L50" s="160" t="s">
        <v>614</v>
      </c>
      <c r="M50" s="160">
        <v>111</v>
      </c>
      <c r="N50" s="160">
        <v>11</v>
      </c>
      <c r="O50" s="160">
        <v>71</v>
      </c>
      <c r="P50" s="160">
        <v>34</v>
      </c>
      <c r="Q50" s="160" t="s">
        <v>614</v>
      </c>
      <c r="R50" s="160">
        <v>99</v>
      </c>
      <c r="S50" s="171"/>
      <c r="T50" s="162">
        <v>473</v>
      </c>
    </row>
    <row r="51" spans="1:20" ht="9" customHeight="1">
      <c r="A51" s="162">
        <v>474</v>
      </c>
      <c r="B51" s="162"/>
      <c r="C51" s="182" t="s">
        <v>423</v>
      </c>
      <c r="D51" s="183"/>
      <c r="E51" s="160">
        <f t="shared" si="7"/>
        <v>472</v>
      </c>
      <c r="F51" s="160">
        <f t="shared" si="8"/>
        <v>96</v>
      </c>
      <c r="G51" s="160" t="s">
        <v>614</v>
      </c>
      <c r="H51" s="160">
        <v>96</v>
      </c>
      <c r="I51" s="160">
        <f t="shared" si="6"/>
        <v>376</v>
      </c>
      <c r="J51" s="160" t="s">
        <v>614</v>
      </c>
      <c r="K51" s="160">
        <v>102</v>
      </c>
      <c r="L51" s="160">
        <v>5</v>
      </c>
      <c r="M51" s="160">
        <v>84</v>
      </c>
      <c r="N51" s="160">
        <v>2</v>
      </c>
      <c r="O51" s="160">
        <v>72</v>
      </c>
      <c r="P51" s="160">
        <v>53</v>
      </c>
      <c r="Q51" s="160">
        <v>2</v>
      </c>
      <c r="R51" s="160">
        <v>56</v>
      </c>
      <c r="S51" s="171"/>
      <c r="T51" s="162">
        <v>474</v>
      </c>
    </row>
    <row r="52" spans="1:20" ht="9" customHeight="1">
      <c r="A52" s="162">
        <v>475</v>
      </c>
      <c r="B52" s="162"/>
      <c r="C52" s="182" t="s">
        <v>422</v>
      </c>
      <c r="D52" s="183"/>
      <c r="E52" s="160">
        <f t="shared" si="7"/>
        <v>307</v>
      </c>
      <c r="F52" s="160">
        <f t="shared" si="8"/>
        <v>44</v>
      </c>
      <c r="G52" s="160" t="s">
        <v>614</v>
      </c>
      <c r="H52" s="160">
        <v>44</v>
      </c>
      <c r="I52" s="160">
        <f t="shared" si="6"/>
        <v>263</v>
      </c>
      <c r="J52" s="160" t="s">
        <v>614</v>
      </c>
      <c r="K52" s="160">
        <v>95</v>
      </c>
      <c r="L52" s="160">
        <v>4</v>
      </c>
      <c r="M52" s="160">
        <v>41</v>
      </c>
      <c r="N52" s="160">
        <v>19</v>
      </c>
      <c r="O52" s="160">
        <v>49</v>
      </c>
      <c r="P52" s="160">
        <v>32</v>
      </c>
      <c r="Q52" s="160" t="s">
        <v>614</v>
      </c>
      <c r="R52" s="160">
        <v>23</v>
      </c>
      <c r="S52" s="171"/>
      <c r="T52" s="162">
        <v>475</v>
      </c>
    </row>
    <row r="53" spans="1:20" ht="9" customHeight="1">
      <c r="A53" s="162">
        <v>476</v>
      </c>
      <c r="B53" s="162"/>
      <c r="C53" s="182" t="s">
        <v>424</v>
      </c>
      <c r="D53" s="183"/>
      <c r="E53" s="160">
        <f t="shared" si="7"/>
        <v>274</v>
      </c>
      <c r="F53" s="160">
        <f t="shared" si="8"/>
        <v>21</v>
      </c>
      <c r="G53" s="160">
        <v>10</v>
      </c>
      <c r="H53" s="160">
        <v>11</v>
      </c>
      <c r="I53" s="160">
        <f t="shared" si="6"/>
        <v>253</v>
      </c>
      <c r="J53" s="160" t="s">
        <v>614</v>
      </c>
      <c r="K53" s="160">
        <v>93</v>
      </c>
      <c r="L53" s="160" t="s">
        <v>614</v>
      </c>
      <c r="M53" s="160">
        <v>17</v>
      </c>
      <c r="N53" s="160">
        <v>9</v>
      </c>
      <c r="O53" s="160">
        <v>70</v>
      </c>
      <c r="P53" s="160">
        <v>18</v>
      </c>
      <c r="Q53" s="160" t="s">
        <v>614</v>
      </c>
      <c r="R53" s="160">
        <v>46</v>
      </c>
      <c r="S53" s="171"/>
      <c r="T53" s="162">
        <v>476</v>
      </c>
    </row>
    <row r="54" spans="1:20" ht="9" customHeight="1">
      <c r="A54" s="162">
        <v>477</v>
      </c>
      <c r="B54" s="162"/>
      <c r="C54" s="182" t="s">
        <v>425</v>
      </c>
      <c r="D54" s="183"/>
      <c r="E54" s="160">
        <f t="shared" si="7"/>
        <v>449</v>
      </c>
      <c r="F54" s="160">
        <f t="shared" si="8"/>
        <v>73</v>
      </c>
      <c r="G54" s="160" t="s">
        <v>614</v>
      </c>
      <c r="H54" s="160">
        <v>73</v>
      </c>
      <c r="I54" s="160">
        <f t="shared" si="6"/>
        <v>376</v>
      </c>
      <c r="J54" s="160" t="s">
        <v>614</v>
      </c>
      <c r="K54" s="160">
        <v>63</v>
      </c>
      <c r="L54" s="160" t="s">
        <v>614</v>
      </c>
      <c r="M54" s="160">
        <v>154</v>
      </c>
      <c r="N54" s="160">
        <v>24</v>
      </c>
      <c r="O54" s="160">
        <v>48</v>
      </c>
      <c r="P54" s="160">
        <v>51</v>
      </c>
      <c r="Q54" s="160" t="s">
        <v>614</v>
      </c>
      <c r="R54" s="160">
        <v>36</v>
      </c>
      <c r="S54" s="171"/>
      <c r="T54" s="162">
        <v>477</v>
      </c>
    </row>
    <row r="55" spans="1:20" ht="9" customHeight="1">
      <c r="A55" s="162">
        <v>478</v>
      </c>
      <c r="B55" s="162"/>
      <c r="C55" s="182" t="s">
        <v>426</v>
      </c>
      <c r="D55" s="183"/>
      <c r="E55" s="160">
        <f t="shared" si="7"/>
        <v>257</v>
      </c>
      <c r="F55" s="160">
        <f t="shared" si="8"/>
        <v>18</v>
      </c>
      <c r="G55" s="160">
        <v>8</v>
      </c>
      <c r="H55" s="160">
        <v>10</v>
      </c>
      <c r="I55" s="160">
        <f t="shared" si="6"/>
        <v>239</v>
      </c>
      <c r="J55" s="160">
        <v>1</v>
      </c>
      <c r="K55" s="160">
        <v>89</v>
      </c>
      <c r="L55" s="160">
        <v>1</v>
      </c>
      <c r="M55" s="160">
        <v>42</v>
      </c>
      <c r="N55" s="160">
        <v>8</v>
      </c>
      <c r="O55" s="160">
        <v>34</v>
      </c>
      <c r="P55" s="160">
        <v>27</v>
      </c>
      <c r="Q55" s="160" t="s">
        <v>614</v>
      </c>
      <c r="R55" s="160">
        <v>37</v>
      </c>
      <c r="S55" s="171"/>
      <c r="T55" s="162">
        <v>478</v>
      </c>
    </row>
    <row r="56" spans="1:20" ht="9" customHeight="1">
      <c r="A56" s="162">
        <v>479</v>
      </c>
      <c r="B56" s="162"/>
      <c r="C56" s="182" t="s">
        <v>427</v>
      </c>
      <c r="D56" s="183"/>
      <c r="E56" s="160">
        <f t="shared" si="7"/>
        <v>603</v>
      </c>
      <c r="F56" s="160">
        <f t="shared" si="8"/>
        <v>190</v>
      </c>
      <c r="G56" s="160">
        <v>38</v>
      </c>
      <c r="H56" s="160">
        <v>152</v>
      </c>
      <c r="I56" s="160">
        <f t="shared" si="6"/>
        <v>413</v>
      </c>
      <c r="J56" s="160">
        <v>2</v>
      </c>
      <c r="K56" s="160">
        <v>107</v>
      </c>
      <c r="L56" s="160">
        <v>5</v>
      </c>
      <c r="M56" s="160">
        <v>87</v>
      </c>
      <c r="N56" s="160">
        <v>37</v>
      </c>
      <c r="O56" s="160">
        <v>91</v>
      </c>
      <c r="P56" s="160">
        <v>50</v>
      </c>
      <c r="Q56" s="160" t="s">
        <v>614</v>
      </c>
      <c r="R56" s="160">
        <v>34</v>
      </c>
      <c r="S56" s="171"/>
      <c r="T56" s="162">
        <v>479</v>
      </c>
    </row>
    <row r="57" spans="1:20" ht="9" customHeight="1">
      <c r="A57" s="162"/>
      <c r="B57" s="162"/>
      <c r="C57" s="184" t="s">
        <v>11</v>
      </c>
      <c r="D57" s="199"/>
      <c r="E57" s="159">
        <f t="shared" si="7"/>
        <v>3877</v>
      </c>
      <c r="F57" s="159">
        <f>G57+H57</f>
        <v>687</v>
      </c>
      <c r="G57" s="159">
        <f>SUM(G48:G56)</f>
        <v>99</v>
      </c>
      <c r="H57" s="159">
        <f>SUM(H48:H56)</f>
        <v>588</v>
      </c>
      <c r="I57" s="159">
        <f>SUM(J57:R57)</f>
        <v>3190</v>
      </c>
      <c r="J57" s="159">
        <f>SUM(J48:J56)</f>
        <v>4</v>
      </c>
      <c r="K57" s="159">
        <f aca="true" t="shared" si="9" ref="K57:R57">SUM(K48:K56)</f>
        <v>933</v>
      </c>
      <c r="L57" s="159">
        <f t="shared" si="9"/>
        <v>15</v>
      </c>
      <c r="M57" s="159">
        <f t="shared" si="9"/>
        <v>678</v>
      </c>
      <c r="N57" s="159">
        <f t="shared" si="9"/>
        <v>171</v>
      </c>
      <c r="O57" s="159">
        <f t="shared" si="9"/>
        <v>630</v>
      </c>
      <c r="P57" s="159">
        <f t="shared" si="9"/>
        <v>363</v>
      </c>
      <c r="Q57" s="159">
        <f t="shared" si="9"/>
        <v>3</v>
      </c>
      <c r="R57" s="159">
        <f t="shared" si="9"/>
        <v>393</v>
      </c>
      <c r="S57" s="171"/>
      <c r="T57" s="162"/>
    </row>
    <row r="58" spans="1:20" ht="9.75" customHeight="1">
      <c r="A58" s="188">
        <v>4</v>
      </c>
      <c r="B58" s="188"/>
      <c r="C58" s="196" t="s">
        <v>407</v>
      </c>
      <c r="D58" s="197"/>
      <c r="E58" s="159">
        <f t="shared" si="7"/>
        <v>5381</v>
      </c>
      <c r="F58" s="159">
        <f>G58+H58</f>
        <v>984</v>
      </c>
      <c r="G58" s="159">
        <f>G44+G57</f>
        <v>128</v>
      </c>
      <c r="H58" s="159">
        <f>H44+H57</f>
        <v>856</v>
      </c>
      <c r="I58" s="159">
        <f>SUM(J58:R58)</f>
        <v>4397</v>
      </c>
      <c r="J58" s="159">
        <f>J44+J57</f>
        <v>8</v>
      </c>
      <c r="K58" s="159">
        <f aca="true" t="shared" si="10" ref="K58:R58">K44+K57</f>
        <v>1320</v>
      </c>
      <c r="L58" s="159">
        <f t="shared" si="10"/>
        <v>16</v>
      </c>
      <c r="M58" s="159">
        <f t="shared" si="10"/>
        <v>823</v>
      </c>
      <c r="N58" s="159">
        <f t="shared" si="10"/>
        <v>231</v>
      </c>
      <c r="O58" s="159">
        <f t="shared" si="10"/>
        <v>863</v>
      </c>
      <c r="P58" s="159">
        <f t="shared" si="10"/>
        <v>615</v>
      </c>
      <c r="Q58" s="159">
        <f t="shared" si="10"/>
        <v>4</v>
      </c>
      <c r="R58" s="159">
        <f t="shared" si="10"/>
        <v>517</v>
      </c>
      <c r="S58" s="171"/>
      <c r="T58" s="188">
        <v>4</v>
      </c>
    </row>
    <row r="59" spans="1:20" ht="9" customHeight="1">
      <c r="A59" s="162"/>
      <c r="B59" s="162"/>
      <c r="C59" s="192"/>
      <c r="D59" s="192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4"/>
      <c r="T59" s="162"/>
    </row>
    <row r="60" spans="1:20" ht="9.75" customHeight="1">
      <c r="A60" s="638" t="s">
        <v>416</v>
      </c>
      <c r="B60" s="638"/>
      <c r="C60" s="638"/>
      <c r="D60" s="638"/>
      <c r="E60" s="638"/>
      <c r="F60" s="638"/>
      <c r="G60" s="638"/>
      <c r="H60" s="638"/>
      <c r="I60" s="638"/>
      <c r="J60" s="638"/>
      <c r="K60" s="637" t="s">
        <v>408</v>
      </c>
      <c r="L60" s="637"/>
      <c r="M60" s="637"/>
      <c r="N60" s="637"/>
      <c r="O60" s="637"/>
      <c r="P60" s="637"/>
      <c r="Q60" s="637"/>
      <c r="R60" s="637"/>
      <c r="S60" s="637"/>
      <c r="T60" s="637"/>
    </row>
    <row r="61" spans="1:20" ht="6" customHeight="1">
      <c r="A61" s="162"/>
      <c r="B61" s="162"/>
      <c r="C61" s="192"/>
      <c r="D61" s="192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4"/>
      <c r="T61" s="162"/>
    </row>
    <row r="62" spans="1:20" ht="11.25" customHeight="1">
      <c r="A62" s="162"/>
      <c r="B62" s="162"/>
      <c r="C62" s="181" t="s">
        <v>322</v>
      </c>
      <c r="D62" s="181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4"/>
      <c r="T62" s="162"/>
    </row>
    <row r="63" spans="1:20" ht="2.25" customHeight="1">
      <c r="A63" s="162"/>
      <c r="B63" s="162"/>
      <c r="C63" s="181"/>
      <c r="D63" s="181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164"/>
      <c r="T63" s="162"/>
    </row>
    <row r="64" spans="1:20" ht="9.75" customHeight="1">
      <c r="A64" s="162">
        <v>561</v>
      </c>
      <c r="B64" s="162"/>
      <c r="C64" s="182" t="s">
        <v>361</v>
      </c>
      <c r="D64" s="183"/>
      <c r="E64" s="160">
        <f aca="true" t="shared" si="11" ref="E64:E69">F64+I64</f>
        <v>230</v>
      </c>
      <c r="F64" s="160">
        <f>SUM(G64:H64)</f>
        <v>32</v>
      </c>
      <c r="G64" s="160" t="s">
        <v>614</v>
      </c>
      <c r="H64" s="160">
        <v>32</v>
      </c>
      <c r="I64" s="160">
        <f aca="true" t="shared" si="12" ref="I64:I69">SUM(J64:R64)</f>
        <v>198</v>
      </c>
      <c r="J64" s="160" t="s">
        <v>614</v>
      </c>
      <c r="K64" s="160">
        <v>75</v>
      </c>
      <c r="L64" s="160" t="s">
        <v>614</v>
      </c>
      <c r="M64" s="160">
        <v>15</v>
      </c>
      <c r="N64" s="160">
        <v>5</v>
      </c>
      <c r="O64" s="160">
        <v>22</v>
      </c>
      <c r="P64" s="160">
        <v>48</v>
      </c>
      <c r="Q64" s="160" t="s">
        <v>614</v>
      </c>
      <c r="R64" s="160">
        <v>33</v>
      </c>
      <c r="S64" s="171"/>
      <c r="T64" s="162">
        <v>561</v>
      </c>
    </row>
    <row r="65" spans="1:20" ht="9" customHeight="1">
      <c r="A65" s="162">
        <v>562</v>
      </c>
      <c r="B65" s="162"/>
      <c r="C65" s="182" t="s">
        <v>362</v>
      </c>
      <c r="D65" s="183"/>
      <c r="E65" s="160">
        <f t="shared" si="11"/>
        <v>837</v>
      </c>
      <c r="F65" s="160">
        <f>SUM(G65:H65)</f>
        <v>141</v>
      </c>
      <c r="G65" s="160">
        <v>48</v>
      </c>
      <c r="H65" s="160">
        <v>93</v>
      </c>
      <c r="I65" s="160">
        <f t="shared" si="12"/>
        <v>696</v>
      </c>
      <c r="J65" s="160">
        <v>1</v>
      </c>
      <c r="K65" s="160">
        <v>232</v>
      </c>
      <c r="L65" s="160" t="s">
        <v>614</v>
      </c>
      <c r="M65" s="160">
        <v>100</v>
      </c>
      <c r="N65" s="160">
        <v>33</v>
      </c>
      <c r="O65" s="160">
        <v>61</v>
      </c>
      <c r="P65" s="160">
        <v>82</v>
      </c>
      <c r="Q65" s="160">
        <v>6</v>
      </c>
      <c r="R65" s="160">
        <v>181</v>
      </c>
      <c r="S65" s="171"/>
      <c r="T65" s="162">
        <v>562</v>
      </c>
    </row>
    <row r="66" spans="1:20" ht="9" customHeight="1">
      <c r="A66" s="162">
        <v>563</v>
      </c>
      <c r="B66" s="162"/>
      <c r="C66" s="182" t="s">
        <v>363</v>
      </c>
      <c r="D66" s="183"/>
      <c r="E66" s="160">
        <f t="shared" si="11"/>
        <v>714</v>
      </c>
      <c r="F66" s="160">
        <f>SUM(G66:H66)</f>
        <v>83</v>
      </c>
      <c r="G66" s="160" t="s">
        <v>614</v>
      </c>
      <c r="H66" s="160">
        <v>83</v>
      </c>
      <c r="I66" s="160">
        <f t="shared" si="12"/>
        <v>631</v>
      </c>
      <c r="J66" s="160">
        <v>4</v>
      </c>
      <c r="K66" s="160">
        <v>236</v>
      </c>
      <c r="L66" s="160">
        <v>5</v>
      </c>
      <c r="M66" s="160">
        <v>66</v>
      </c>
      <c r="N66" s="160">
        <v>41</v>
      </c>
      <c r="O66" s="160">
        <v>57</v>
      </c>
      <c r="P66" s="160">
        <v>131</v>
      </c>
      <c r="Q66" s="160">
        <v>1</v>
      </c>
      <c r="R66" s="160">
        <v>90</v>
      </c>
      <c r="S66" s="171"/>
      <c r="T66" s="162">
        <v>563</v>
      </c>
    </row>
    <row r="67" spans="1:20" ht="9" customHeight="1">
      <c r="A67" s="162">
        <v>564</v>
      </c>
      <c r="B67" s="162"/>
      <c r="C67" s="182" t="s">
        <v>364</v>
      </c>
      <c r="D67" s="183"/>
      <c r="E67" s="160">
        <f t="shared" si="11"/>
        <v>2900</v>
      </c>
      <c r="F67" s="160">
        <f>SUM(G67:H67)</f>
        <v>267</v>
      </c>
      <c r="G67" s="160">
        <v>10</v>
      </c>
      <c r="H67" s="160">
        <v>257</v>
      </c>
      <c r="I67" s="160">
        <f t="shared" si="12"/>
        <v>2633</v>
      </c>
      <c r="J67" s="160">
        <v>103</v>
      </c>
      <c r="K67" s="160">
        <v>875</v>
      </c>
      <c r="L67" s="160">
        <v>65</v>
      </c>
      <c r="M67" s="160">
        <v>165</v>
      </c>
      <c r="N67" s="160">
        <v>132</v>
      </c>
      <c r="O67" s="160">
        <v>226</v>
      </c>
      <c r="P67" s="160">
        <v>538</v>
      </c>
      <c r="Q67" s="160">
        <v>7</v>
      </c>
      <c r="R67" s="160">
        <v>522</v>
      </c>
      <c r="S67" s="171"/>
      <c r="T67" s="162">
        <v>564</v>
      </c>
    </row>
    <row r="68" spans="1:20" ht="9" customHeight="1">
      <c r="A68" s="162">
        <v>565</v>
      </c>
      <c r="B68" s="162"/>
      <c r="C68" s="182" t="s">
        <v>365</v>
      </c>
      <c r="D68" s="183"/>
      <c r="E68" s="160">
        <f t="shared" si="11"/>
        <v>247</v>
      </c>
      <c r="F68" s="160">
        <f>SUM(G68:H68)</f>
        <v>51</v>
      </c>
      <c r="G68" s="160">
        <v>5</v>
      </c>
      <c r="H68" s="160">
        <v>46</v>
      </c>
      <c r="I68" s="160">
        <f t="shared" si="12"/>
        <v>196</v>
      </c>
      <c r="J68" s="160" t="s">
        <v>614</v>
      </c>
      <c r="K68" s="160">
        <v>64</v>
      </c>
      <c r="L68" s="160">
        <v>9</v>
      </c>
      <c r="M68" s="160">
        <v>18</v>
      </c>
      <c r="N68" s="160">
        <v>6</v>
      </c>
      <c r="O68" s="160">
        <v>50</v>
      </c>
      <c r="P68" s="160">
        <v>24</v>
      </c>
      <c r="Q68" s="160" t="s">
        <v>614</v>
      </c>
      <c r="R68" s="160">
        <v>25</v>
      </c>
      <c r="S68" s="171"/>
      <c r="T68" s="162">
        <v>565</v>
      </c>
    </row>
    <row r="69" spans="1:20" ht="9" customHeight="1">
      <c r="A69" s="162"/>
      <c r="B69" s="162"/>
      <c r="C69" s="184" t="s">
        <v>11</v>
      </c>
      <c r="D69" s="185"/>
      <c r="E69" s="159">
        <f t="shared" si="11"/>
        <v>4928</v>
      </c>
      <c r="F69" s="159">
        <f>G69+H69</f>
        <v>574</v>
      </c>
      <c r="G69" s="159">
        <f>SUM(G64:G68)</f>
        <v>63</v>
      </c>
      <c r="H69" s="159">
        <f>SUM(H64:H68)</f>
        <v>511</v>
      </c>
      <c r="I69" s="159">
        <f t="shared" si="12"/>
        <v>4354</v>
      </c>
      <c r="J69" s="159">
        <f>SUM(J64:J67)</f>
        <v>108</v>
      </c>
      <c r="K69" s="159">
        <f>SUM(K64:K68)</f>
        <v>1482</v>
      </c>
      <c r="L69" s="159">
        <f aca="true" t="shared" si="13" ref="L69:R69">SUM(L64:L68)</f>
        <v>79</v>
      </c>
      <c r="M69" s="159">
        <f t="shared" si="13"/>
        <v>364</v>
      </c>
      <c r="N69" s="159">
        <f t="shared" si="13"/>
        <v>217</v>
      </c>
      <c r="O69" s="159">
        <f t="shared" si="13"/>
        <v>416</v>
      </c>
      <c r="P69" s="159">
        <f t="shared" si="13"/>
        <v>823</v>
      </c>
      <c r="Q69" s="159">
        <f t="shared" si="13"/>
        <v>14</v>
      </c>
      <c r="R69" s="159">
        <f t="shared" si="13"/>
        <v>851</v>
      </c>
      <c r="S69" s="164"/>
      <c r="T69" s="201"/>
    </row>
    <row r="70" spans="1:20" ht="6" customHeight="1">
      <c r="A70" s="162"/>
      <c r="B70" s="162"/>
      <c r="C70" s="192"/>
      <c r="D70" s="192"/>
      <c r="E70" s="159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4"/>
      <c r="T70" s="162"/>
    </row>
    <row r="71" spans="1:20" ht="9" customHeight="1">
      <c r="A71" s="162"/>
      <c r="B71" s="162"/>
      <c r="C71" s="202" t="s">
        <v>321</v>
      </c>
      <c r="D71" s="202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4"/>
      <c r="T71" s="162"/>
    </row>
    <row r="72" spans="1:20" ht="3.75" customHeight="1">
      <c r="A72" s="162"/>
      <c r="B72" s="162"/>
      <c r="C72" s="202"/>
      <c r="D72" s="202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4"/>
      <c r="T72" s="162"/>
    </row>
    <row r="73" spans="1:20" ht="9" customHeight="1">
      <c r="A73" s="162">
        <v>571</v>
      </c>
      <c r="B73" s="162"/>
      <c r="C73" s="182" t="s">
        <v>361</v>
      </c>
      <c r="D73" s="183"/>
      <c r="E73" s="160">
        <f>F73+I73</f>
        <v>740</v>
      </c>
      <c r="F73" s="160">
        <f aca="true" t="shared" si="14" ref="F73:F79">SUM(G73:H73)</f>
        <v>92</v>
      </c>
      <c r="G73" s="160">
        <v>13</v>
      </c>
      <c r="H73" s="160">
        <v>79</v>
      </c>
      <c r="I73" s="160">
        <f aca="true" t="shared" si="15" ref="I73:I79">SUM(J73:R73)</f>
        <v>648</v>
      </c>
      <c r="J73" s="160">
        <v>4</v>
      </c>
      <c r="K73" s="160">
        <v>273</v>
      </c>
      <c r="L73" s="160" t="s">
        <v>614</v>
      </c>
      <c r="M73" s="160">
        <v>69</v>
      </c>
      <c r="N73" s="160">
        <v>29</v>
      </c>
      <c r="O73" s="160">
        <v>133</v>
      </c>
      <c r="P73" s="160">
        <v>38</v>
      </c>
      <c r="Q73" s="160" t="s">
        <v>614</v>
      </c>
      <c r="R73" s="160">
        <v>102</v>
      </c>
      <c r="S73" s="171"/>
      <c r="T73" s="162">
        <v>571</v>
      </c>
    </row>
    <row r="74" spans="1:20" ht="9" customHeight="1">
      <c r="A74" s="162">
        <v>572</v>
      </c>
      <c r="B74" s="162"/>
      <c r="C74" s="182" t="s">
        <v>366</v>
      </c>
      <c r="D74" s="183"/>
      <c r="E74" s="160">
        <f aca="true" t="shared" si="16" ref="E74:E81">F74+I74</f>
        <v>826</v>
      </c>
      <c r="F74" s="160">
        <f t="shared" si="14"/>
        <v>71</v>
      </c>
      <c r="G74" s="160" t="s">
        <v>614</v>
      </c>
      <c r="H74" s="160">
        <v>71</v>
      </c>
      <c r="I74" s="160">
        <f t="shared" si="15"/>
        <v>755</v>
      </c>
      <c r="J74" s="160" t="s">
        <v>614</v>
      </c>
      <c r="K74" s="160">
        <v>451</v>
      </c>
      <c r="L74" s="160" t="s">
        <v>614</v>
      </c>
      <c r="M74" s="160">
        <v>76</v>
      </c>
      <c r="N74" s="160">
        <v>39</v>
      </c>
      <c r="O74" s="160">
        <v>87</v>
      </c>
      <c r="P74" s="160">
        <v>56</v>
      </c>
      <c r="Q74" s="160">
        <v>1</v>
      </c>
      <c r="R74" s="160">
        <v>45</v>
      </c>
      <c r="S74" s="171"/>
      <c r="T74" s="162">
        <v>572</v>
      </c>
    </row>
    <row r="75" spans="1:20" ht="9" customHeight="1">
      <c r="A75" s="162">
        <v>573</v>
      </c>
      <c r="B75" s="162"/>
      <c r="C75" s="182" t="s">
        <v>363</v>
      </c>
      <c r="D75" s="183"/>
      <c r="E75" s="160">
        <f t="shared" si="16"/>
        <v>601</v>
      </c>
      <c r="F75" s="160">
        <f t="shared" si="14"/>
        <v>34</v>
      </c>
      <c r="G75" s="160" t="s">
        <v>614</v>
      </c>
      <c r="H75" s="160">
        <v>34</v>
      </c>
      <c r="I75" s="160">
        <f t="shared" si="15"/>
        <v>567</v>
      </c>
      <c r="J75" s="160" t="s">
        <v>614</v>
      </c>
      <c r="K75" s="160">
        <v>287</v>
      </c>
      <c r="L75" s="160">
        <v>9</v>
      </c>
      <c r="M75" s="160">
        <v>59</v>
      </c>
      <c r="N75" s="160">
        <v>7</v>
      </c>
      <c r="O75" s="160">
        <v>88</v>
      </c>
      <c r="P75" s="160">
        <v>73</v>
      </c>
      <c r="Q75" s="160" t="s">
        <v>614</v>
      </c>
      <c r="R75" s="160">
        <v>44</v>
      </c>
      <c r="S75" s="171"/>
      <c r="T75" s="162">
        <v>573</v>
      </c>
    </row>
    <row r="76" spans="1:20" ht="9" customHeight="1">
      <c r="A76" s="162">
        <v>574</v>
      </c>
      <c r="B76" s="162"/>
      <c r="C76" s="182" t="s">
        <v>367</v>
      </c>
      <c r="D76" s="183"/>
      <c r="E76" s="160">
        <f t="shared" si="16"/>
        <v>740</v>
      </c>
      <c r="F76" s="160">
        <f t="shared" si="14"/>
        <v>116</v>
      </c>
      <c r="G76" s="160" t="s">
        <v>614</v>
      </c>
      <c r="H76" s="160">
        <v>116</v>
      </c>
      <c r="I76" s="160">
        <f t="shared" si="15"/>
        <v>624</v>
      </c>
      <c r="J76" s="160" t="s">
        <v>614</v>
      </c>
      <c r="K76" s="160">
        <v>255</v>
      </c>
      <c r="L76" s="160" t="s">
        <v>614</v>
      </c>
      <c r="M76" s="160">
        <v>115</v>
      </c>
      <c r="N76" s="160">
        <v>29</v>
      </c>
      <c r="O76" s="160">
        <v>161</v>
      </c>
      <c r="P76" s="160">
        <v>50</v>
      </c>
      <c r="Q76" s="160" t="s">
        <v>614</v>
      </c>
      <c r="R76" s="160">
        <v>14</v>
      </c>
      <c r="S76" s="171"/>
      <c r="T76" s="162">
        <v>574</v>
      </c>
    </row>
    <row r="77" spans="1:20" ht="9" customHeight="1">
      <c r="A77" s="162">
        <v>575</v>
      </c>
      <c r="B77" s="162"/>
      <c r="C77" s="182" t="s">
        <v>368</v>
      </c>
      <c r="D77" s="183"/>
      <c r="E77" s="160">
        <f t="shared" si="16"/>
        <v>653</v>
      </c>
      <c r="F77" s="160">
        <f t="shared" si="14"/>
        <v>35</v>
      </c>
      <c r="G77" s="160">
        <v>6</v>
      </c>
      <c r="H77" s="160">
        <v>29</v>
      </c>
      <c r="I77" s="160">
        <f t="shared" si="15"/>
        <v>618</v>
      </c>
      <c r="J77" s="160" t="s">
        <v>614</v>
      </c>
      <c r="K77" s="160">
        <v>235</v>
      </c>
      <c r="L77" s="160">
        <v>5</v>
      </c>
      <c r="M77" s="160">
        <v>76</v>
      </c>
      <c r="N77" s="160">
        <v>29</v>
      </c>
      <c r="O77" s="160">
        <v>149</v>
      </c>
      <c r="P77" s="160">
        <v>41</v>
      </c>
      <c r="Q77" s="160" t="s">
        <v>614</v>
      </c>
      <c r="R77" s="160">
        <v>83</v>
      </c>
      <c r="S77" s="171"/>
      <c r="T77" s="162">
        <v>575</v>
      </c>
    </row>
    <row r="78" spans="1:20" ht="9" customHeight="1">
      <c r="A78" s="162">
        <v>576</v>
      </c>
      <c r="B78" s="162"/>
      <c r="C78" s="182" t="s">
        <v>369</v>
      </c>
      <c r="D78" s="183"/>
      <c r="E78" s="160">
        <f t="shared" si="16"/>
        <v>551</v>
      </c>
      <c r="F78" s="160">
        <f t="shared" si="14"/>
        <v>51</v>
      </c>
      <c r="G78" s="160">
        <v>14</v>
      </c>
      <c r="H78" s="160">
        <v>37</v>
      </c>
      <c r="I78" s="160">
        <f t="shared" si="15"/>
        <v>500</v>
      </c>
      <c r="J78" s="160">
        <v>2</v>
      </c>
      <c r="K78" s="160">
        <v>150</v>
      </c>
      <c r="L78" s="160">
        <v>30</v>
      </c>
      <c r="M78" s="160">
        <v>55</v>
      </c>
      <c r="N78" s="160">
        <v>12</v>
      </c>
      <c r="O78" s="160">
        <v>71</v>
      </c>
      <c r="P78" s="160">
        <v>41</v>
      </c>
      <c r="Q78" s="160">
        <v>2</v>
      </c>
      <c r="R78" s="160">
        <v>137</v>
      </c>
      <c r="S78" s="171"/>
      <c r="T78" s="162">
        <v>576</v>
      </c>
    </row>
    <row r="79" spans="1:20" ht="9" customHeight="1">
      <c r="A79" s="162">
        <v>577</v>
      </c>
      <c r="B79" s="162"/>
      <c r="C79" s="182" t="s">
        <v>370</v>
      </c>
      <c r="D79" s="183"/>
      <c r="E79" s="160">
        <f t="shared" si="16"/>
        <v>603</v>
      </c>
      <c r="F79" s="160">
        <f t="shared" si="14"/>
        <v>48</v>
      </c>
      <c r="G79" s="160">
        <v>2</v>
      </c>
      <c r="H79" s="160">
        <v>46</v>
      </c>
      <c r="I79" s="160">
        <f t="shared" si="15"/>
        <v>555</v>
      </c>
      <c r="J79" s="160" t="s">
        <v>614</v>
      </c>
      <c r="K79" s="160">
        <v>275</v>
      </c>
      <c r="L79" s="160" t="s">
        <v>614</v>
      </c>
      <c r="M79" s="160">
        <v>68</v>
      </c>
      <c r="N79" s="160">
        <v>28</v>
      </c>
      <c r="O79" s="160">
        <v>71</v>
      </c>
      <c r="P79" s="160">
        <v>45</v>
      </c>
      <c r="Q79" s="160" t="s">
        <v>614</v>
      </c>
      <c r="R79" s="160">
        <v>68</v>
      </c>
      <c r="S79" s="171"/>
      <c r="T79" s="162">
        <v>577</v>
      </c>
    </row>
    <row r="80" spans="1:20" ht="9.75" customHeight="1">
      <c r="A80" s="162"/>
      <c r="B80" s="162"/>
      <c r="C80" s="184" t="s">
        <v>11</v>
      </c>
      <c r="D80" s="185"/>
      <c r="E80" s="159">
        <f t="shared" si="16"/>
        <v>4714</v>
      </c>
      <c r="F80" s="159">
        <f>G80+H80</f>
        <v>447</v>
      </c>
      <c r="G80" s="159">
        <f>SUM(G73:G79)</f>
        <v>35</v>
      </c>
      <c r="H80" s="159">
        <f>SUM(H73:H79)</f>
        <v>412</v>
      </c>
      <c r="I80" s="159">
        <f>SUM(J80:R80)</f>
        <v>4267</v>
      </c>
      <c r="J80" s="159">
        <f>SUM(J73:J79)</f>
        <v>6</v>
      </c>
      <c r="K80" s="159">
        <f aca="true" t="shared" si="17" ref="K80:R80">SUM(K73:K79)</f>
        <v>1926</v>
      </c>
      <c r="L80" s="159">
        <f t="shared" si="17"/>
        <v>44</v>
      </c>
      <c r="M80" s="159">
        <f t="shared" si="17"/>
        <v>518</v>
      </c>
      <c r="N80" s="159">
        <f t="shared" si="17"/>
        <v>173</v>
      </c>
      <c r="O80" s="159">
        <f t="shared" si="17"/>
        <v>760</v>
      </c>
      <c r="P80" s="159">
        <f t="shared" si="17"/>
        <v>344</v>
      </c>
      <c r="Q80" s="159">
        <f t="shared" si="17"/>
        <v>3</v>
      </c>
      <c r="R80" s="159">
        <f t="shared" si="17"/>
        <v>493</v>
      </c>
      <c r="S80" s="171"/>
      <c r="T80" s="162"/>
    </row>
    <row r="81" spans="1:20" ht="9.75" customHeight="1">
      <c r="A81" s="188">
        <v>5</v>
      </c>
      <c r="B81" s="188"/>
      <c r="C81" s="196" t="s">
        <v>408</v>
      </c>
      <c r="D81" s="197"/>
      <c r="E81" s="159">
        <f t="shared" si="16"/>
        <v>9642</v>
      </c>
      <c r="F81" s="159">
        <f>G81+H81</f>
        <v>1021</v>
      </c>
      <c r="G81" s="159">
        <f>G80+G69</f>
        <v>98</v>
      </c>
      <c r="H81" s="159">
        <f>H80+H69</f>
        <v>923</v>
      </c>
      <c r="I81" s="159">
        <f>SUM(J81:R81)</f>
        <v>8621</v>
      </c>
      <c r="J81" s="159">
        <f>J80+J69</f>
        <v>114</v>
      </c>
      <c r="K81" s="159">
        <f aca="true" t="shared" si="18" ref="K81:R81">K80+K69</f>
        <v>3408</v>
      </c>
      <c r="L81" s="159">
        <f t="shared" si="18"/>
        <v>123</v>
      </c>
      <c r="M81" s="159">
        <f t="shared" si="18"/>
        <v>882</v>
      </c>
      <c r="N81" s="159">
        <f t="shared" si="18"/>
        <v>390</v>
      </c>
      <c r="O81" s="159">
        <f t="shared" si="18"/>
        <v>1176</v>
      </c>
      <c r="P81" s="159">
        <f t="shared" si="18"/>
        <v>1167</v>
      </c>
      <c r="Q81" s="159">
        <f t="shared" si="18"/>
        <v>17</v>
      </c>
      <c r="R81" s="159">
        <f t="shared" si="18"/>
        <v>1344</v>
      </c>
      <c r="S81" s="171"/>
      <c r="T81" s="188">
        <v>5</v>
      </c>
    </row>
    <row r="82" spans="1:20" ht="3.75" customHeight="1">
      <c r="A82" s="162"/>
      <c r="B82" s="162"/>
      <c r="C82" s="192"/>
      <c r="D82" s="192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4"/>
      <c r="T82" s="162"/>
    </row>
    <row r="83" spans="1:20" ht="3.75" customHeight="1">
      <c r="A83" s="636" t="s">
        <v>418</v>
      </c>
      <c r="B83" s="636"/>
      <c r="C83" s="636"/>
      <c r="D83" s="193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2"/>
      <c r="T83" s="162"/>
    </row>
    <row r="84" spans="1:20" ht="9" customHeight="1">
      <c r="A84" s="636" t="s">
        <v>178</v>
      </c>
      <c r="B84" s="636"/>
      <c r="C84" s="636"/>
      <c r="D84" s="193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2"/>
      <c r="T84" s="162"/>
    </row>
    <row r="85" spans="1:18" ht="11.25" customHeight="1">
      <c r="A85" s="126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 ht="11.25" customHeight="1">
      <c r="A86" s="126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1.25" customHeight="1">
      <c r="A87" s="126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1.25" customHeight="1">
      <c r="A88" s="126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1.25" customHeight="1">
      <c r="A89" s="126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1.25" customHeight="1">
      <c r="A90" s="126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1.25" customHeight="1">
      <c r="A91" s="126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1.25" customHeight="1">
      <c r="A92" s="126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1.25" customHeight="1">
      <c r="A93" s="126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1.25" customHeight="1">
      <c r="A94" s="126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1.25" customHeight="1">
      <c r="A95" s="126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1.25" customHeight="1">
      <c r="A96" s="126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1.25" customHeight="1">
      <c r="A97" s="126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2.75">
      <c r="A98" s="126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126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2.75">
      <c r="A100" s="126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2.75">
      <c r="A101" s="126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2.75">
      <c r="A102" s="126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2.75">
      <c r="A103" s="126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2.75">
      <c r="A104" s="126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2.75">
      <c r="A105" s="126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2.75">
      <c r="A106" s="126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2.75">
      <c r="A107" s="126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2.75">
      <c r="A108" s="126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2.75">
      <c r="A109" s="126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2.75">
      <c r="A110" s="126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2.75">
      <c r="A111" s="126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126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 ht="12.75">
      <c r="A113" s="126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126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2.75">
      <c r="A115" s="126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2.75">
      <c r="A116" s="126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2.75">
      <c r="A117" s="126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2.75">
      <c r="A118" s="126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5:18" ht="12.75"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5:18" ht="12.75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5:18" ht="12.75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5:18" ht="12.75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5:18" ht="12.75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5:18" ht="12.75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5:18" ht="12.75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5:18" ht="12.75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5:18" ht="12.75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5:18" ht="12.75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5:18" ht="12.75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5:18" ht="12.75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5:18" ht="12.75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5:18" ht="12.75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5:18" ht="12.75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5:18" ht="12.75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5:18" ht="12.75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5:18" ht="12.75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5:18" ht="12.75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5:18" ht="12.75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5:18" ht="12.75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5:18" ht="12.75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5:18" ht="12.75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5:18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5:18" ht="12.75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5:18" ht="12.75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5:18" ht="12.75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5:18" ht="12.75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5:18" ht="12.75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5:18" ht="12.75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5:18" ht="12.75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5:18" ht="12.75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5:18" ht="12.75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5:18" ht="12.75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5:18" ht="12.75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5:18" ht="12.75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5:18" ht="12.75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5:18" ht="12.75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5:18" ht="12.75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5:18" ht="12.75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5:18" ht="12.75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5:18" ht="12.75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5:18" ht="12.75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5:18" ht="12.75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5:18" ht="12.75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5:18" ht="12.75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5:18" ht="12.75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5:18" ht="12.75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5:18" ht="12.75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5:18" ht="12.75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5:18" ht="12.7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5:18" ht="12.7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5:18" ht="12.7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5:18" ht="12.7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5:18" ht="12.7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5:18" ht="12.7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5:18" ht="12.7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5:18" ht="12.7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5:18" ht="12.7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5:18" ht="12.7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5:18" ht="12.7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5:18" ht="12.7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5:18" ht="12.7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5:18" ht="12.7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5:18" ht="12.7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5:18" ht="12.7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5:18" ht="12.7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5:18" ht="12.7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5:18" ht="12.7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5:18" ht="12.7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5:18" ht="12.7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5:18" ht="12.7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5:18" ht="12.7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5:18" ht="12.7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5:18" ht="12.7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5:18" ht="12.7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5:18" ht="12.7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5:18" ht="12.7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5:18" ht="12.7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5:18" ht="12.7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5:18" ht="12.7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5:18" ht="12.7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5:18" ht="12.7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5:18" ht="12.7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5:18" ht="12.7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5:18" ht="12.7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5:18" ht="12.7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5:18" ht="12.7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5:18" ht="12.7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5:18" ht="12.75"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5:18" ht="12.75"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5:18" ht="12.75"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5:18" ht="12.75"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5:18" ht="12.75"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5:18" ht="12.75"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5:18" ht="12.75"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5:18" ht="12.75"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5:18" ht="12.75"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5:18" ht="12.75"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5:18" ht="12.75"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5:18" ht="12.75"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5:18" ht="12.75"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5:18" ht="12.75"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5:18" ht="12.75"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5:18" ht="12.75"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5:18" ht="12.75"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</sheetData>
  <sheetProtection/>
  <mergeCells count="38">
    <mergeCell ref="A36:J36"/>
    <mergeCell ref="K36:T36"/>
    <mergeCell ref="A60:J60"/>
    <mergeCell ref="K60:T60"/>
    <mergeCell ref="A83:C83"/>
    <mergeCell ref="A84:C84"/>
    <mergeCell ref="Q8:Q13"/>
    <mergeCell ref="R8:R13"/>
    <mergeCell ref="S8:S13"/>
    <mergeCell ref="T8:T13"/>
    <mergeCell ref="A15:J15"/>
    <mergeCell ref="K15:T15"/>
    <mergeCell ref="J7:T7"/>
    <mergeCell ref="G8:G13"/>
    <mergeCell ref="H8:H13"/>
    <mergeCell ref="J8:J13"/>
    <mergeCell ref="K8:K13"/>
    <mergeCell ref="L8:L13"/>
    <mergeCell ref="M8:M13"/>
    <mergeCell ref="N8:N13"/>
    <mergeCell ref="O8:O13"/>
    <mergeCell ref="P8:P13"/>
    <mergeCell ref="A4:J4"/>
    <mergeCell ref="K4:T4"/>
    <mergeCell ref="A6:B13"/>
    <mergeCell ref="C6:D13"/>
    <mergeCell ref="E6:E13"/>
    <mergeCell ref="F6:H6"/>
    <mergeCell ref="I6:T6"/>
    <mergeCell ref="F7:F13"/>
    <mergeCell ref="G7:H7"/>
    <mergeCell ref="I7:I13"/>
    <mergeCell ref="A1:J1"/>
    <mergeCell ref="K1:T1"/>
    <mergeCell ref="A2:J2"/>
    <mergeCell ref="K2:T2"/>
    <mergeCell ref="A3:J3"/>
    <mergeCell ref="K3:T3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&amp;C46</oddFooter>
    <evenFooter>&amp;C47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77"/>
  <sheetViews>
    <sheetView view="pageLayout" workbookViewId="0" topLeftCell="A13">
      <selection activeCell="H71" sqref="H71:H7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7" width="9.00390625" style="0" customWidth="1"/>
    <col min="18" max="18" width="9.8515625" style="0" customWidth="1"/>
    <col min="19" max="19" width="0.85546875" style="0" customWidth="1"/>
    <col min="20" max="20" width="3.7109375" style="0" customWidth="1"/>
  </cols>
  <sheetData>
    <row r="1" spans="1:20" ht="12" customHeight="1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20"/>
      <c r="M1" s="420"/>
      <c r="N1" s="420"/>
      <c r="O1" s="420"/>
      <c r="P1" s="420"/>
      <c r="Q1" s="420"/>
      <c r="R1" s="420"/>
      <c r="S1" s="420"/>
      <c r="T1" s="420"/>
    </row>
    <row r="2" ht="21" customHeight="1"/>
    <row r="3" spans="1:20" ht="12.75">
      <c r="A3" s="425" t="s">
        <v>429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428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94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457</v>
      </c>
      <c r="L4" s="424"/>
      <c r="M4" s="424"/>
      <c r="N4" s="424"/>
      <c r="O4" s="424"/>
      <c r="P4" s="424"/>
      <c r="Q4" s="424"/>
      <c r="R4" s="424"/>
      <c r="S4" s="424"/>
      <c r="T4" s="424"/>
    </row>
    <row r="5" spans="1:20" ht="12.75">
      <c r="A5" s="425" t="s">
        <v>585</v>
      </c>
      <c r="B5" s="425"/>
      <c r="C5" s="425"/>
      <c r="D5" s="425"/>
      <c r="E5" s="425"/>
      <c r="F5" s="425"/>
      <c r="G5" s="425"/>
      <c r="H5" s="425"/>
      <c r="I5" s="425"/>
      <c r="J5" s="425"/>
      <c r="K5" s="424" t="s">
        <v>609</v>
      </c>
      <c r="L5" s="424"/>
      <c r="M5" s="424"/>
      <c r="N5" s="424"/>
      <c r="O5" s="424"/>
      <c r="P5" s="424"/>
      <c r="Q5" s="424"/>
      <c r="R5" s="424"/>
      <c r="S5" s="424"/>
      <c r="T5" s="424"/>
    </row>
    <row r="6" ht="9.75" customHeight="1"/>
    <row r="7" spans="1:20" ht="10.5" customHeight="1">
      <c r="A7" s="570" t="s">
        <v>405</v>
      </c>
      <c r="B7" s="625"/>
      <c r="C7" s="628" t="s">
        <v>316</v>
      </c>
      <c r="D7" s="625"/>
      <c r="E7" s="462" t="s">
        <v>580</v>
      </c>
      <c r="F7" s="468" t="s">
        <v>295</v>
      </c>
      <c r="G7" s="469"/>
      <c r="H7" s="470"/>
      <c r="I7" s="468" t="s">
        <v>82</v>
      </c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</row>
    <row r="8" spans="1:20" ht="11.25" customHeight="1">
      <c r="A8" s="571"/>
      <c r="B8" s="626"/>
      <c r="C8" s="629"/>
      <c r="D8" s="626"/>
      <c r="E8" s="631"/>
      <c r="F8" s="631" t="s">
        <v>20</v>
      </c>
      <c r="G8" s="576" t="s">
        <v>58</v>
      </c>
      <c r="H8" s="633"/>
      <c r="I8" s="458" t="s">
        <v>20</v>
      </c>
      <c r="J8" s="464" t="s">
        <v>58</v>
      </c>
      <c r="K8" s="461"/>
      <c r="L8" s="461"/>
      <c r="M8" s="461"/>
      <c r="N8" s="461"/>
      <c r="O8" s="461"/>
      <c r="P8" s="461"/>
      <c r="Q8" s="461"/>
      <c r="R8" s="461"/>
      <c r="S8" s="460"/>
      <c r="T8" s="461"/>
    </row>
    <row r="9" spans="1:20" ht="21" customHeight="1">
      <c r="A9" s="571"/>
      <c r="B9" s="626"/>
      <c r="C9" s="629"/>
      <c r="D9" s="626"/>
      <c r="E9" s="631"/>
      <c r="F9" s="631"/>
      <c r="G9" s="471" t="s">
        <v>393</v>
      </c>
      <c r="H9" s="471" t="s">
        <v>102</v>
      </c>
      <c r="I9" s="464"/>
      <c r="J9" s="462" t="s">
        <v>98</v>
      </c>
      <c r="K9" s="463" t="s">
        <v>99</v>
      </c>
      <c r="L9" s="471" t="s">
        <v>100</v>
      </c>
      <c r="M9" s="471" t="s">
        <v>101</v>
      </c>
      <c r="N9" s="471" t="s">
        <v>394</v>
      </c>
      <c r="O9" s="471" t="s">
        <v>395</v>
      </c>
      <c r="P9" s="471" t="s">
        <v>105</v>
      </c>
      <c r="Q9" s="471" t="s">
        <v>106</v>
      </c>
      <c r="R9" s="462" t="s">
        <v>417</v>
      </c>
      <c r="S9" s="463"/>
      <c r="T9" s="570" t="s">
        <v>405</v>
      </c>
    </row>
    <row r="10" spans="1:20" ht="9" customHeight="1">
      <c r="A10" s="571"/>
      <c r="B10" s="626"/>
      <c r="C10" s="629"/>
      <c r="D10" s="626"/>
      <c r="E10" s="631"/>
      <c r="F10" s="631"/>
      <c r="G10" s="631"/>
      <c r="H10" s="631"/>
      <c r="I10" s="464"/>
      <c r="J10" s="629"/>
      <c r="K10" s="626"/>
      <c r="L10" s="631"/>
      <c r="M10" s="631"/>
      <c r="N10" s="631"/>
      <c r="O10" s="631"/>
      <c r="P10" s="631"/>
      <c r="Q10" s="458"/>
      <c r="R10" s="629"/>
      <c r="S10" s="465"/>
      <c r="T10" s="571"/>
    </row>
    <row r="11" spans="1:20" ht="9" customHeight="1">
      <c r="A11" s="571"/>
      <c r="B11" s="626"/>
      <c r="C11" s="629"/>
      <c r="D11" s="626"/>
      <c r="E11" s="631"/>
      <c r="F11" s="631"/>
      <c r="G11" s="631"/>
      <c r="H11" s="631"/>
      <c r="I11" s="464"/>
      <c r="J11" s="629"/>
      <c r="K11" s="626"/>
      <c r="L11" s="631"/>
      <c r="M11" s="631"/>
      <c r="N11" s="631"/>
      <c r="O11" s="631"/>
      <c r="P11" s="631"/>
      <c r="Q11" s="458"/>
      <c r="R11" s="629"/>
      <c r="S11" s="465"/>
      <c r="T11" s="571"/>
    </row>
    <row r="12" spans="1:20" ht="9" customHeight="1">
      <c r="A12" s="571"/>
      <c r="B12" s="626"/>
      <c r="C12" s="629"/>
      <c r="D12" s="626"/>
      <c r="E12" s="631"/>
      <c r="F12" s="631"/>
      <c r="G12" s="631"/>
      <c r="H12" s="631"/>
      <c r="I12" s="464"/>
      <c r="J12" s="629"/>
      <c r="K12" s="626"/>
      <c r="L12" s="631"/>
      <c r="M12" s="631"/>
      <c r="N12" s="631"/>
      <c r="O12" s="631"/>
      <c r="P12" s="631"/>
      <c r="Q12" s="458"/>
      <c r="R12" s="629"/>
      <c r="S12" s="465"/>
      <c r="T12" s="571"/>
    </row>
    <row r="13" spans="1:20" ht="9" customHeight="1">
      <c r="A13" s="571"/>
      <c r="B13" s="626"/>
      <c r="C13" s="629"/>
      <c r="D13" s="626"/>
      <c r="E13" s="631"/>
      <c r="F13" s="631"/>
      <c r="G13" s="631"/>
      <c r="H13" s="631"/>
      <c r="I13" s="464"/>
      <c r="J13" s="629"/>
      <c r="K13" s="626"/>
      <c r="L13" s="631"/>
      <c r="M13" s="631"/>
      <c r="N13" s="631"/>
      <c r="O13" s="631"/>
      <c r="P13" s="631"/>
      <c r="Q13" s="458"/>
      <c r="R13" s="629"/>
      <c r="S13" s="465"/>
      <c r="T13" s="571"/>
    </row>
    <row r="14" spans="1:20" ht="13.5" customHeight="1">
      <c r="A14" s="572"/>
      <c r="B14" s="627"/>
      <c r="C14" s="630"/>
      <c r="D14" s="627"/>
      <c r="E14" s="632"/>
      <c r="F14" s="632"/>
      <c r="G14" s="632"/>
      <c r="H14" s="632"/>
      <c r="I14" s="466"/>
      <c r="J14" s="630"/>
      <c r="K14" s="627"/>
      <c r="L14" s="632"/>
      <c r="M14" s="632"/>
      <c r="N14" s="632"/>
      <c r="O14" s="632"/>
      <c r="P14" s="632"/>
      <c r="Q14" s="459"/>
      <c r="R14" s="630"/>
      <c r="S14" s="467"/>
      <c r="T14" s="572"/>
    </row>
    <row r="15" spans="1:20" ht="9" customHeight="1">
      <c r="A15" s="194"/>
      <c r="B15" s="194"/>
      <c r="C15" s="166"/>
      <c r="D15" s="166"/>
      <c r="E15" s="166"/>
      <c r="F15" s="166"/>
      <c r="G15" s="166"/>
      <c r="H15" s="166"/>
      <c r="I15" s="166"/>
      <c r="J15" s="166"/>
      <c r="K15" s="167"/>
      <c r="L15" s="167"/>
      <c r="M15" s="167"/>
      <c r="N15" s="167"/>
      <c r="O15" s="167"/>
      <c r="P15" s="167"/>
      <c r="Q15" s="167"/>
      <c r="R15" s="167"/>
      <c r="S15" s="194"/>
      <c r="T15" s="194"/>
    </row>
    <row r="16" spans="1:20" ht="9.75" customHeight="1">
      <c r="A16" s="457" t="s">
        <v>419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74" t="s">
        <v>411</v>
      </c>
      <c r="L16" s="474"/>
      <c r="M16" s="474"/>
      <c r="N16" s="474"/>
      <c r="O16" s="474"/>
      <c r="P16" s="474"/>
      <c r="Q16" s="474"/>
      <c r="R16" s="474"/>
      <c r="S16" s="474"/>
      <c r="T16" s="474"/>
    </row>
    <row r="17" spans="1:20" ht="9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7"/>
      <c r="L17" s="167"/>
      <c r="M17" s="167"/>
      <c r="N17" s="167"/>
      <c r="O17" s="167"/>
      <c r="P17" s="167"/>
      <c r="Q17" s="167"/>
      <c r="R17" s="167"/>
      <c r="S17" s="194"/>
      <c r="T17" s="194"/>
    </row>
    <row r="18" spans="1:20" ht="9" customHeight="1">
      <c r="A18" s="166"/>
      <c r="B18" s="166"/>
      <c r="C18" s="195" t="s">
        <v>322</v>
      </c>
      <c r="D18" s="195"/>
      <c r="E18" s="166"/>
      <c r="F18" s="166"/>
      <c r="G18" s="166"/>
      <c r="H18" s="166"/>
      <c r="I18" s="166"/>
      <c r="J18" s="166"/>
      <c r="K18" s="167"/>
      <c r="L18" s="167"/>
      <c r="M18" s="167"/>
      <c r="N18" s="167"/>
      <c r="O18" s="167"/>
      <c r="P18" s="167"/>
      <c r="Q18" s="167"/>
      <c r="R18" s="167"/>
      <c r="S18" s="194"/>
      <c r="T18" s="194"/>
    </row>
    <row r="19" spans="1:20" ht="9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0"/>
      <c r="O19" s="160"/>
      <c r="P19" s="160"/>
      <c r="Q19" s="160"/>
      <c r="R19" s="160"/>
      <c r="S19" s="164"/>
      <c r="T19" s="161"/>
    </row>
    <row r="20" spans="1:20" ht="9" customHeight="1">
      <c r="A20" s="162">
        <v>661</v>
      </c>
      <c r="B20" s="162"/>
      <c r="C20" s="182" t="s">
        <v>371</v>
      </c>
      <c r="D20" s="183"/>
      <c r="E20" s="160">
        <f>F20+I20</f>
        <v>563</v>
      </c>
      <c r="F20" s="160">
        <f>SUM(G20:H20)</f>
        <v>5</v>
      </c>
      <c r="G20" s="160" t="s">
        <v>614</v>
      </c>
      <c r="H20" s="160">
        <v>5</v>
      </c>
      <c r="I20" s="160">
        <f>SUM(J20:R20)</f>
        <v>558</v>
      </c>
      <c r="J20" s="160" t="s">
        <v>614</v>
      </c>
      <c r="K20" s="160">
        <v>308</v>
      </c>
      <c r="L20" s="160" t="s">
        <v>614</v>
      </c>
      <c r="M20" s="160">
        <v>90</v>
      </c>
      <c r="N20" s="160">
        <v>12</v>
      </c>
      <c r="O20" s="160">
        <v>44</v>
      </c>
      <c r="P20" s="160">
        <v>87</v>
      </c>
      <c r="Q20" s="160">
        <v>3</v>
      </c>
      <c r="R20" s="160">
        <v>14</v>
      </c>
      <c r="S20" s="171"/>
      <c r="T20" s="162">
        <v>661</v>
      </c>
    </row>
    <row r="21" spans="1:20" ht="9" customHeight="1">
      <c r="A21" s="162">
        <v>662</v>
      </c>
      <c r="B21" s="162"/>
      <c r="C21" s="182" t="s">
        <v>372</v>
      </c>
      <c r="D21" s="183"/>
      <c r="E21" s="160">
        <f>F21+I21</f>
        <v>312</v>
      </c>
      <c r="F21" s="160">
        <f>SUM(G21:H21)</f>
        <v>53</v>
      </c>
      <c r="G21" s="160">
        <v>3</v>
      </c>
      <c r="H21" s="160">
        <v>50</v>
      </c>
      <c r="I21" s="160">
        <f>SUM(J21:R21)</f>
        <v>259</v>
      </c>
      <c r="J21" s="160">
        <v>13</v>
      </c>
      <c r="K21" s="160">
        <v>90</v>
      </c>
      <c r="L21" s="160" t="s">
        <v>614</v>
      </c>
      <c r="M21" s="160">
        <v>17</v>
      </c>
      <c r="N21" s="160">
        <v>25</v>
      </c>
      <c r="O21" s="160">
        <v>70</v>
      </c>
      <c r="P21" s="160">
        <v>29</v>
      </c>
      <c r="Q21" s="160" t="s">
        <v>614</v>
      </c>
      <c r="R21" s="160">
        <v>15</v>
      </c>
      <c r="S21" s="171"/>
      <c r="T21" s="162">
        <v>662</v>
      </c>
    </row>
    <row r="22" spans="1:20" ht="9" customHeight="1">
      <c r="A22" s="164">
        <v>663</v>
      </c>
      <c r="B22" s="162"/>
      <c r="C22" s="182" t="s">
        <v>373</v>
      </c>
      <c r="D22" s="183"/>
      <c r="E22" s="160">
        <f>F22+I22</f>
        <v>1072</v>
      </c>
      <c r="F22" s="160">
        <f>SUM(G22:H22)</f>
        <v>154</v>
      </c>
      <c r="G22" s="160">
        <v>46</v>
      </c>
      <c r="H22" s="160">
        <v>108</v>
      </c>
      <c r="I22" s="160">
        <f>SUM(J22:R22)</f>
        <v>918</v>
      </c>
      <c r="J22" s="160">
        <v>27</v>
      </c>
      <c r="K22" s="160">
        <v>398</v>
      </c>
      <c r="L22" s="160">
        <v>1</v>
      </c>
      <c r="M22" s="160">
        <v>119</v>
      </c>
      <c r="N22" s="160">
        <v>38</v>
      </c>
      <c r="O22" s="160">
        <v>87</v>
      </c>
      <c r="P22" s="160">
        <v>147</v>
      </c>
      <c r="Q22" s="160">
        <v>12</v>
      </c>
      <c r="R22" s="160">
        <v>89</v>
      </c>
      <c r="S22" s="171"/>
      <c r="T22" s="164">
        <v>663</v>
      </c>
    </row>
    <row r="23" spans="1:20" ht="9" customHeight="1">
      <c r="A23" s="203" t="s">
        <v>20</v>
      </c>
      <c r="B23" s="162"/>
      <c r="C23" s="184" t="s">
        <v>11</v>
      </c>
      <c r="D23" s="185"/>
      <c r="E23" s="159">
        <f>F23+I23</f>
        <v>1947</v>
      </c>
      <c r="F23" s="159">
        <f>G23+H23</f>
        <v>212</v>
      </c>
      <c r="G23" s="159">
        <f>SUM(G20:G22)</f>
        <v>49</v>
      </c>
      <c r="H23" s="159">
        <f>SUM(H20:H22)</f>
        <v>163</v>
      </c>
      <c r="I23" s="159">
        <f>SUM(J23:R23)</f>
        <v>1735</v>
      </c>
      <c r="J23" s="159">
        <f>SUM(J20:J22)</f>
        <v>40</v>
      </c>
      <c r="K23" s="159">
        <f aca="true" t="shared" si="0" ref="K23:R23">SUM(K20:K22)</f>
        <v>796</v>
      </c>
      <c r="L23" s="159">
        <f t="shared" si="0"/>
        <v>1</v>
      </c>
      <c r="M23" s="159">
        <f t="shared" si="0"/>
        <v>226</v>
      </c>
      <c r="N23" s="159">
        <f t="shared" si="0"/>
        <v>75</v>
      </c>
      <c r="O23" s="159">
        <f t="shared" si="0"/>
        <v>201</v>
      </c>
      <c r="P23" s="159">
        <f t="shared" si="0"/>
        <v>263</v>
      </c>
      <c r="Q23" s="159">
        <f t="shared" si="0"/>
        <v>15</v>
      </c>
      <c r="R23" s="159">
        <f t="shared" si="0"/>
        <v>118</v>
      </c>
      <c r="S23" s="171"/>
      <c r="T23" s="162"/>
    </row>
    <row r="24" spans="1:20" ht="9" customHeight="1">
      <c r="A24" s="162"/>
      <c r="B24" s="162"/>
      <c r="C24" s="165"/>
      <c r="D24" s="165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4"/>
      <c r="T24" s="162"/>
    </row>
    <row r="25" spans="1:20" ht="9" customHeight="1">
      <c r="A25" s="162"/>
      <c r="B25" s="162"/>
      <c r="C25" s="181" t="s">
        <v>321</v>
      </c>
      <c r="D25" s="181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4"/>
      <c r="T25" s="162"/>
    </row>
    <row r="26" spans="1:20" ht="9" customHeight="1">
      <c r="A26" s="162"/>
      <c r="B26" s="162"/>
      <c r="C26" s="165"/>
      <c r="D26" s="165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4"/>
      <c r="T26" s="162"/>
    </row>
    <row r="27" spans="1:20" ht="9.75" customHeight="1">
      <c r="A27" s="162">
        <v>671</v>
      </c>
      <c r="B27" s="162"/>
      <c r="C27" s="182" t="s">
        <v>371</v>
      </c>
      <c r="D27" s="183"/>
      <c r="E27" s="160">
        <f>F27+I27</f>
        <v>458</v>
      </c>
      <c r="F27" s="160">
        <f>SUM(G27:H27)</f>
        <v>21</v>
      </c>
      <c r="G27" s="160" t="s">
        <v>614</v>
      </c>
      <c r="H27" s="160">
        <v>21</v>
      </c>
      <c r="I27" s="160">
        <f>SUM(J27:R27)</f>
        <v>437</v>
      </c>
      <c r="J27" s="160" t="s">
        <v>614</v>
      </c>
      <c r="K27" s="160">
        <v>200</v>
      </c>
      <c r="L27" s="160" t="s">
        <v>614</v>
      </c>
      <c r="M27" s="160">
        <v>56</v>
      </c>
      <c r="N27" s="160">
        <v>21</v>
      </c>
      <c r="O27" s="160">
        <v>107</v>
      </c>
      <c r="P27" s="160">
        <v>34</v>
      </c>
      <c r="Q27" s="160" t="s">
        <v>614</v>
      </c>
      <c r="R27" s="160">
        <v>19</v>
      </c>
      <c r="S27" s="171"/>
      <c r="T27" s="162">
        <v>671</v>
      </c>
    </row>
    <row r="28" spans="1:20" ht="9" customHeight="1">
      <c r="A28" s="162">
        <v>672</v>
      </c>
      <c r="B28" s="162"/>
      <c r="C28" s="182" t="s">
        <v>374</v>
      </c>
      <c r="D28" s="183"/>
      <c r="E28" s="160">
        <f aca="true" t="shared" si="1" ref="E28:E37">F28+I28</f>
        <v>356</v>
      </c>
      <c r="F28" s="160">
        <f aca="true" t="shared" si="2" ref="F28:F35">SUM(G28:H28)</f>
        <v>39</v>
      </c>
      <c r="G28" s="160" t="s">
        <v>614</v>
      </c>
      <c r="H28" s="160">
        <v>39</v>
      </c>
      <c r="I28" s="160">
        <f aca="true" t="shared" si="3" ref="I28:I35">SUM(J28:R28)</f>
        <v>317</v>
      </c>
      <c r="J28" s="160" t="s">
        <v>614</v>
      </c>
      <c r="K28" s="160">
        <v>110</v>
      </c>
      <c r="L28" s="160" t="s">
        <v>614</v>
      </c>
      <c r="M28" s="160">
        <v>14</v>
      </c>
      <c r="N28" s="160">
        <v>6</v>
      </c>
      <c r="O28" s="160">
        <v>88</v>
      </c>
      <c r="P28" s="160">
        <v>56</v>
      </c>
      <c r="Q28" s="160" t="s">
        <v>614</v>
      </c>
      <c r="R28" s="160">
        <v>43</v>
      </c>
      <c r="S28" s="171"/>
      <c r="T28" s="162">
        <v>672</v>
      </c>
    </row>
    <row r="29" spans="1:20" ht="9" customHeight="1">
      <c r="A29" s="162">
        <v>673</v>
      </c>
      <c r="B29" s="162"/>
      <c r="C29" s="182" t="s">
        <v>375</v>
      </c>
      <c r="D29" s="183"/>
      <c r="E29" s="160">
        <f t="shared" si="1"/>
        <v>379</v>
      </c>
      <c r="F29" s="160">
        <f t="shared" si="2"/>
        <v>49</v>
      </c>
      <c r="G29" s="160" t="s">
        <v>614</v>
      </c>
      <c r="H29" s="160">
        <v>49</v>
      </c>
      <c r="I29" s="160">
        <f t="shared" si="3"/>
        <v>330</v>
      </c>
      <c r="J29" s="160" t="s">
        <v>614</v>
      </c>
      <c r="K29" s="160">
        <v>188</v>
      </c>
      <c r="L29" s="160" t="s">
        <v>614</v>
      </c>
      <c r="M29" s="160">
        <v>14</v>
      </c>
      <c r="N29" s="160">
        <v>26</v>
      </c>
      <c r="O29" s="160">
        <v>71</v>
      </c>
      <c r="P29" s="160">
        <v>17</v>
      </c>
      <c r="Q29" s="160">
        <v>1</v>
      </c>
      <c r="R29" s="160">
        <v>13</v>
      </c>
      <c r="S29" s="171"/>
      <c r="T29" s="162">
        <v>673</v>
      </c>
    </row>
    <row r="30" spans="1:20" ht="9.75" customHeight="1">
      <c r="A30" s="162">
        <v>674</v>
      </c>
      <c r="B30" s="162"/>
      <c r="C30" s="182" t="s">
        <v>376</v>
      </c>
      <c r="D30" s="183"/>
      <c r="E30" s="160">
        <f t="shared" si="1"/>
        <v>591</v>
      </c>
      <c r="F30" s="160">
        <f t="shared" si="2"/>
        <v>78</v>
      </c>
      <c r="G30" s="160" t="s">
        <v>614</v>
      </c>
      <c r="H30" s="160">
        <v>78</v>
      </c>
      <c r="I30" s="160">
        <f t="shared" si="3"/>
        <v>513</v>
      </c>
      <c r="J30" s="160">
        <v>20</v>
      </c>
      <c r="K30" s="160">
        <v>261</v>
      </c>
      <c r="L30" s="160" t="s">
        <v>614</v>
      </c>
      <c r="M30" s="160">
        <v>43</v>
      </c>
      <c r="N30" s="160">
        <v>12</v>
      </c>
      <c r="O30" s="160">
        <v>93</v>
      </c>
      <c r="P30" s="160">
        <v>30</v>
      </c>
      <c r="Q30" s="160">
        <v>1</v>
      </c>
      <c r="R30" s="160">
        <v>53</v>
      </c>
      <c r="S30" s="171"/>
      <c r="T30" s="162">
        <v>674</v>
      </c>
    </row>
    <row r="31" spans="1:20" ht="9" customHeight="1">
      <c r="A31" s="162">
        <v>675</v>
      </c>
      <c r="B31" s="162"/>
      <c r="C31" s="182" t="s">
        <v>377</v>
      </c>
      <c r="D31" s="183"/>
      <c r="E31" s="160">
        <f t="shared" si="1"/>
        <v>471</v>
      </c>
      <c r="F31" s="160">
        <f t="shared" si="2"/>
        <v>31</v>
      </c>
      <c r="G31" s="158">
        <v>12</v>
      </c>
      <c r="H31" s="158">
        <v>19</v>
      </c>
      <c r="I31" s="160">
        <f t="shared" si="3"/>
        <v>440</v>
      </c>
      <c r="J31" s="158">
        <v>4</v>
      </c>
      <c r="K31" s="158">
        <v>185</v>
      </c>
      <c r="L31" s="158">
        <v>11</v>
      </c>
      <c r="M31" s="158">
        <v>27</v>
      </c>
      <c r="N31" s="158">
        <v>20</v>
      </c>
      <c r="O31" s="158">
        <v>107</v>
      </c>
      <c r="P31" s="158">
        <v>31</v>
      </c>
      <c r="Q31" s="161" t="s">
        <v>614</v>
      </c>
      <c r="R31" s="158">
        <v>55</v>
      </c>
      <c r="S31" s="171"/>
      <c r="T31" s="162">
        <v>675</v>
      </c>
    </row>
    <row r="32" spans="1:20" ht="9.75" customHeight="1">
      <c r="A32" s="162">
        <v>676</v>
      </c>
      <c r="B32" s="162"/>
      <c r="C32" s="182" t="s">
        <v>378</v>
      </c>
      <c r="D32" s="183"/>
      <c r="E32" s="160">
        <f t="shared" si="1"/>
        <v>429</v>
      </c>
      <c r="F32" s="160">
        <f t="shared" si="2"/>
        <v>42</v>
      </c>
      <c r="G32" s="160">
        <v>4</v>
      </c>
      <c r="H32" s="160">
        <v>38</v>
      </c>
      <c r="I32" s="160">
        <f t="shared" si="3"/>
        <v>387</v>
      </c>
      <c r="J32" s="160">
        <v>3</v>
      </c>
      <c r="K32" s="160">
        <v>176</v>
      </c>
      <c r="L32" s="160">
        <v>2</v>
      </c>
      <c r="M32" s="160">
        <v>46</v>
      </c>
      <c r="N32" s="160">
        <v>29</v>
      </c>
      <c r="O32" s="160">
        <v>55</v>
      </c>
      <c r="P32" s="160">
        <v>40</v>
      </c>
      <c r="Q32" s="160" t="s">
        <v>614</v>
      </c>
      <c r="R32" s="160">
        <v>36</v>
      </c>
      <c r="S32" s="171"/>
      <c r="T32" s="162">
        <v>676</v>
      </c>
    </row>
    <row r="33" spans="1:20" ht="9.75" customHeight="1">
      <c r="A33" s="162">
        <v>677</v>
      </c>
      <c r="B33" s="162"/>
      <c r="C33" s="182" t="s">
        <v>379</v>
      </c>
      <c r="D33" s="183"/>
      <c r="E33" s="160">
        <f t="shared" si="1"/>
        <v>493</v>
      </c>
      <c r="F33" s="160">
        <f t="shared" si="2"/>
        <v>74</v>
      </c>
      <c r="G33" s="160">
        <v>39</v>
      </c>
      <c r="H33" s="160">
        <v>35</v>
      </c>
      <c r="I33" s="160">
        <f t="shared" si="3"/>
        <v>419</v>
      </c>
      <c r="J33" s="160" t="s">
        <v>614</v>
      </c>
      <c r="K33" s="160">
        <v>227</v>
      </c>
      <c r="L33" s="160">
        <v>3</v>
      </c>
      <c r="M33" s="160">
        <v>16</v>
      </c>
      <c r="N33" s="160">
        <v>30</v>
      </c>
      <c r="O33" s="160">
        <v>96</v>
      </c>
      <c r="P33" s="160">
        <v>21</v>
      </c>
      <c r="Q33" s="160" t="s">
        <v>614</v>
      </c>
      <c r="R33" s="160">
        <v>26</v>
      </c>
      <c r="S33" s="171"/>
      <c r="T33" s="162">
        <v>677</v>
      </c>
    </row>
    <row r="34" spans="1:20" ht="9" customHeight="1">
      <c r="A34" s="162">
        <v>678</v>
      </c>
      <c r="B34" s="162"/>
      <c r="C34" s="182" t="s">
        <v>372</v>
      </c>
      <c r="D34" s="183"/>
      <c r="E34" s="160">
        <f t="shared" si="1"/>
        <v>434</v>
      </c>
      <c r="F34" s="160">
        <f t="shared" si="2"/>
        <v>37</v>
      </c>
      <c r="G34" s="160" t="s">
        <v>614</v>
      </c>
      <c r="H34" s="160">
        <v>37</v>
      </c>
      <c r="I34" s="160">
        <f t="shared" si="3"/>
        <v>397</v>
      </c>
      <c r="J34" s="160" t="s">
        <v>614</v>
      </c>
      <c r="K34" s="160">
        <v>188</v>
      </c>
      <c r="L34" s="160" t="s">
        <v>614</v>
      </c>
      <c r="M34" s="160">
        <v>4</v>
      </c>
      <c r="N34" s="160">
        <v>13</v>
      </c>
      <c r="O34" s="160">
        <v>127</v>
      </c>
      <c r="P34" s="160">
        <v>36</v>
      </c>
      <c r="Q34" s="160">
        <v>1</v>
      </c>
      <c r="R34" s="160">
        <v>28</v>
      </c>
      <c r="S34" s="171"/>
      <c r="T34" s="162">
        <v>678</v>
      </c>
    </row>
    <row r="35" spans="1:20" ht="9.75" customHeight="1">
      <c r="A35" s="162">
        <v>679</v>
      </c>
      <c r="B35" s="162"/>
      <c r="C35" s="182" t="s">
        <v>373</v>
      </c>
      <c r="D35" s="183"/>
      <c r="E35" s="160">
        <f t="shared" si="1"/>
        <v>692</v>
      </c>
      <c r="F35" s="160">
        <f t="shared" si="2"/>
        <v>49</v>
      </c>
      <c r="G35" s="160">
        <v>3</v>
      </c>
      <c r="H35" s="160">
        <v>46</v>
      </c>
      <c r="I35" s="160">
        <f t="shared" si="3"/>
        <v>643</v>
      </c>
      <c r="J35" s="160" t="s">
        <v>614</v>
      </c>
      <c r="K35" s="160">
        <v>355</v>
      </c>
      <c r="L35" s="160">
        <v>23</v>
      </c>
      <c r="M35" s="160">
        <v>68</v>
      </c>
      <c r="N35" s="160">
        <v>36</v>
      </c>
      <c r="O35" s="160">
        <v>89</v>
      </c>
      <c r="P35" s="160">
        <v>38</v>
      </c>
      <c r="Q35" s="160">
        <v>4</v>
      </c>
      <c r="R35" s="160">
        <v>30</v>
      </c>
      <c r="S35" s="171"/>
      <c r="T35" s="162">
        <v>679</v>
      </c>
    </row>
    <row r="36" spans="1:20" ht="9.75" customHeight="1">
      <c r="A36" s="162"/>
      <c r="B36" s="162"/>
      <c r="C36" s="184" t="s">
        <v>11</v>
      </c>
      <c r="D36" s="185"/>
      <c r="E36" s="159">
        <f t="shared" si="1"/>
        <v>4303</v>
      </c>
      <c r="F36" s="159">
        <f>G36+H36</f>
        <v>420</v>
      </c>
      <c r="G36" s="204">
        <f>SUM(G27:G35)</f>
        <v>58</v>
      </c>
      <c r="H36" s="204">
        <f>SUM(H27:H35)</f>
        <v>362</v>
      </c>
      <c r="I36" s="159">
        <f>SUM(J36:R36)</f>
        <v>3883</v>
      </c>
      <c r="J36" s="204">
        <f>SUM(J27:J35)</f>
        <v>27</v>
      </c>
      <c r="K36" s="204">
        <f aca="true" t="shared" si="4" ref="K36:R36">SUM(K27:K35)</f>
        <v>1890</v>
      </c>
      <c r="L36" s="204">
        <f t="shared" si="4"/>
        <v>39</v>
      </c>
      <c r="M36" s="204">
        <f t="shared" si="4"/>
        <v>288</v>
      </c>
      <c r="N36" s="204">
        <f t="shared" si="4"/>
        <v>193</v>
      </c>
      <c r="O36" s="204">
        <f t="shared" si="4"/>
        <v>833</v>
      </c>
      <c r="P36" s="204">
        <f t="shared" si="4"/>
        <v>303</v>
      </c>
      <c r="Q36" s="204">
        <f t="shared" si="4"/>
        <v>7</v>
      </c>
      <c r="R36" s="204">
        <f t="shared" si="4"/>
        <v>303</v>
      </c>
      <c r="S36" s="171"/>
      <c r="T36" s="162"/>
    </row>
    <row r="37" spans="1:20" ht="9.75" customHeight="1">
      <c r="A37" s="188">
        <v>6</v>
      </c>
      <c r="B37" s="188"/>
      <c r="C37" s="196" t="s">
        <v>411</v>
      </c>
      <c r="D37" s="197"/>
      <c r="E37" s="159">
        <f t="shared" si="1"/>
        <v>6250</v>
      </c>
      <c r="F37" s="159">
        <f>G37+H37</f>
        <v>632</v>
      </c>
      <c r="G37" s="159">
        <f>G23+G36</f>
        <v>107</v>
      </c>
      <c r="H37" s="159">
        <f>H23+H36</f>
        <v>525</v>
      </c>
      <c r="I37" s="159">
        <f>SUM(J37:R37)</f>
        <v>5618</v>
      </c>
      <c r="J37" s="159">
        <f>J23+J36</f>
        <v>67</v>
      </c>
      <c r="K37" s="159">
        <f aca="true" t="shared" si="5" ref="K37:R37">K23+K36</f>
        <v>2686</v>
      </c>
      <c r="L37" s="159">
        <f t="shared" si="5"/>
        <v>40</v>
      </c>
      <c r="M37" s="159">
        <f t="shared" si="5"/>
        <v>514</v>
      </c>
      <c r="N37" s="159">
        <f t="shared" si="5"/>
        <v>268</v>
      </c>
      <c r="O37" s="159">
        <f t="shared" si="5"/>
        <v>1034</v>
      </c>
      <c r="P37" s="159">
        <f t="shared" si="5"/>
        <v>566</v>
      </c>
      <c r="Q37" s="159">
        <f t="shared" si="5"/>
        <v>22</v>
      </c>
      <c r="R37" s="159">
        <f t="shared" si="5"/>
        <v>421</v>
      </c>
      <c r="S37" s="171"/>
      <c r="T37" s="188">
        <v>6</v>
      </c>
    </row>
    <row r="38" spans="1:20" ht="9" customHeight="1">
      <c r="A38" s="162"/>
      <c r="B38" s="162"/>
      <c r="C38" s="195"/>
      <c r="D38" s="195"/>
      <c r="E38" s="191"/>
      <c r="F38" s="191"/>
      <c r="G38" s="191"/>
      <c r="H38" s="191"/>
      <c r="I38" s="191"/>
      <c r="J38" s="191"/>
      <c r="K38" s="198"/>
      <c r="L38" s="198"/>
      <c r="M38" s="198"/>
      <c r="N38" s="198"/>
      <c r="O38" s="198"/>
      <c r="P38" s="198"/>
      <c r="Q38" s="198"/>
      <c r="R38" s="198"/>
      <c r="S38" s="164"/>
      <c r="T38" s="162"/>
    </row>
    <row r="39" spans="1:20" ht="9.75" customHeight="1">
      <c r="A39" s="634" t="s">
        <v>416</v>
      </c>
      <c r="B39" s="634"/>
      <c r="C39" s="634"/>
      <c r="D39" s="634"/>
      <c r="E39" s="634"/>
      <c r="F39" s="634"/>
      <c r="G39" s="634"/>
      <c r="H39" s="634"/>
      <c r="I39" s="634"/>
      <c r="J39" s="634"/>
      <c r="K39" s="637" t="s">
        <v>412</v>
      </c>
      <c r="L39" s="637"/>
      <c r="M39" s="637"/>
      <c r="N39" s="637"/>
      <c r="O39" s="637"/>
      <c r="P39" s="637"/>
      <c r="Q39" s="637"/>
      <c r="R39" s="637"/>
      <c r="S39" s="637"/>
      <c r="T39" s="637"/>
    </row>
    <row r="40" spans="1:20" ht="9" customHeight="1">
      <c r="A40" s="162"/>
      <c r="B40" s="162"/>
      <c r="C40" s="192"/>
      <c r="D40" s="192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4"/>
      <c r="T40" s="162"/>
    </row>
    <row r="41" spans="1:20" ht="9.75" customHeight="1">
      <c r="A41" s="162"/>
      <c r="B41" s="162"/>
      <c r="C41" s="195" t="s">
        <v>322</v>
      </c>
      <c r="D41" s="195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4"/>
      <c r="T41" s="162"/>
    </row>
    <row r="42" spans="1:20" ht="9" customHeight="1">
      <c r="A42" s="162"/>
      <c r="B42" s="162"/>
      <c r="C42" s="192"/>
      <c r="D42" s="192"/>
      <c r="E42" s="160"/>
      <c r="F42" s="160"/>
      <c r="G42" s="160"/>
      <c r="H42" s="160"/>
      <c r="I42" s="160"/>
      <c r="L42" s="160"/>
      <c r="M42" s="160"/>
      <c r="N42" s="160"/>
      <c r="O42" s="160"/>
      <c r="P42" s="160"/>
      <c r="Q42" s="160"/>
      <c r="R42" s="160"/>
      <c r="S42" s="164"/>
      <c r="T42" s="162"/>
    </row>
    <row r="43" spans="1:20" ht="9" customHeight="1">
      <c r="A43" s="162">
        <v>761</v>
      </c>
      <c r="B43" s="162"/>
      <c r="C43" s="182" t="s">
        <v>380</v>
      </c>
      <c r="D43" s="171"/>
      <c r="E43" s="160">
        <f>F43+I43</f>
        <v>2023</v>
      </c>
      <c r="F43" s="160">
        <f>SUM(G43:H43)</f>
        <v>341</v>
      </c>
      <c r="G43" s="160">
        <v>17</v>
      </c>
      <c r="H43" s="160">
        <v>324</v>
      </c>
      <c r="I43" s="160">
        <f>SUM(J43:R43)</f>
        <v>1682</v>
      </c>
      <c r="J43" s="160">
        <v>93</v>
      </c>
      <c r="K43" s="160">
        <v>323</v>
      </c>
      <c r="L43" s="160">
        <v>30</v>
      </c>
      <c r="M43" s="160">
        <v>254</v>
      </c>
      <c r="N43" s="160">
        <v>176</v>
      </c>
      <c r="O43" s="160">
        <v>227</v>
      </c>
      <c r="P43" s="160">
        <v>322</v>
      </c>
      <c r="Q43" s="160">
        <v>9</v>
      </c>
      <c r="R43" s="160">
        <v>248</v>
      </c>
      <c r="S43" s="171"/>
      <c r="T43" s="162">
        <v>761</v>
      </c>
    </row>
    <row r="44" spans="1:20" ht="9" customHeight="1">
      <c r="A44" s="162">
        <v>762</v>
      </c>
      <c r="B44" s="162"/>
      <c r="C44" s="182" t="s">
        <v>381</v>
      </c>
      <c r="D44" s="171"/>
      <c r="E44" s="160">
        <f>F44+I44</f>
        <v>253</v>
      </c>
      <c r="F44" s="160">
        <f>SUM(G44:H44)</f>
        <v>31</v>
      </c>
      <c r="G44" s="160" t="s">
        <v>614</v>
      </c>
      <c r="H44" s="160">
        <v>31</v>
      </c>
      <c r="I44" s="160">
        <f>SUM(J44:R44)</f>
        <v>222</v>
      </c>
      <c r="J44" s="160" t="s">
        <v>614</v>
      </c>
      <c r="K44" s="160">
        <v>49</v>
      </c>
      <c r="L44" s="160">
        <v>4</v>
      </c>
      <c r="M44" s="160">
        <v>10</v>
      </c>
      <c r="N44" s="160">
        <v>11</v>
      </c>
      <c r="O44" s="160">
        <v>29</v>
      </c>
      <c r="P44" s="160">
        <v>34</v>
      </c>
      <c r="Q44" s="160" t="s">
        <v>614</v>
      </c>
      <c r="R44" s="160">
        <v>85</v>
      </c>
      <c r="S44" s="171"/>
      <c r="T44" s="162">
        <v>762</v>
      </c>
    </row>
    <row r="45" spans="1:20" ht="9.75" customHeight="1">
      <c r="A45" s="162">
        <v>763</v>
      </c>
      <c r="B45" s="162"/>
      <c r="C45" s="384" t="s">
        <v>581</v>
      </c>
      <c r="D45" s="171"/>
      <c r="E45" s="160">
        <f>F45+I45</f>
        <v>517</v>
      </c>
      <c r="F45" s="160">
        <f>SUM(G45:H45)</f>
        <v>63</v>
      </c>
      <c r="G45" s="160">
        <v>4</v>
      </c>
      <c r="H45" s="160">
        <v>59</v>
      </c>
      <c r="I45" s="160">
        <f>SUM(J45:R45)</f>
        <v>454</v>
      </c>
      <c r="J45" s="160">
        <v>5</v>
      </c>
      <c r="K45" s="160">
        <v>219</v>
      </c>
      <c r="L45" s="160" t="s">
        <v>614</v>
      </c>
      <c r="M45" s="160">
        <v>20</v>
      </c>
      <c r="N45" s="160">
        <v>19</v>
      </c>
      <c r="O45" s="160">
        <v>52</v>
      </c>
      <c r="P45" s="160">
        <v>77</v>
      </c>
      <c r="Q45" s="160">
        <v>9</v>
      </c>
      <c r="R45" s="160">
        <v>53</v>
      </c>
      <c r="S45" s="171"/>
      <c r="T45" s="162">
        <v>763</v>
      </c>
    </row>
    <row r="46" spans="1:20" ht="9" customHeight="1">
      <c r="A46" s="162">
        <v>764</v>
      </c>
      <c r="B46" s="162"/>
      <c r="C46" s="182" t="s">
        <v>382</v>
      </c>
      <c r="D46" s="171"/>
      <c r="E46" s="160">
        <f>F46+I46</f>
        <v>302</v>
      </c>
      <c r="F46" s="160">
        <f>SUM(G46:H46)</f>
        <v>32</v>
      </c>
      <c r="G46" s="160">
        <v>12</v>
      </c>
      <c r="H46" s="160">
        <v>20</v>
      </c>
      <c r="I46" s="160">
        <f>SUM(J46:R46)</f>
        <v>270</v>
      </c>
      <c r="J46" s="160" t="s">
        <v>614</v>
      </c>
      <c r="K46" s="160">
        <v>117</v>
      </c>
      <c r="L46" s="160" t="s">
        <v>614</v>
      </c>
      <c r="M46" s="160">
        <v>8</v>
      </c>
      <c r="N46" s="160">
        <v>5</v>
      </c>
      <c r="O46" s="160">
        <v>54</v>
      </c>
      <c r="P46" s="160">
        <v>18</v>
      </c>
      <c r="Q46" s="160" t="s">
        <v>614</v>
      </c>
      <c r="R46" s="160">
        <v>68</v>
      </c>
      <c r="S46" s="171"/>
      <c r="T46" s="162">
        <v>764</v>
      </c>
    </row>
    <row r="47" spans="1:20" ht="9" customHeight="1">
      <c r="A47" s="162"/>
      <c r="B47" s="162"/>
      <c r="C47" s="184" t="s">
        <v>11</v>
      </c>
      <c r="D47" s="185"/>
      <c r="E47" s="159">
        <f>F47+I47</f>
        <v>3095</v>
      </c>
      <c r="F47" s="159">
        <f>G47+H47</f>
        <v>467</v>
      </c>
      <c r="G47" s="159">
        <f>SUM(G43:G46)</f>
        <v>33</v>
      </c>
      <c r="H47" s="159">
        <f>SUM(H43:H46)</f>
        <v>434</v>
      </c>
      <c r="I47" s="159">
        <f>SUM(J47:R47)</f>
        <v>2628</v>
      </c>
      <c r="J47" s="159">
        <f>SUM(J43:J46)</f>
        <v>98</v>
      </c>
      <c r="K47" s="159">
        <f aca="true" t="shared" si="6" ref="K47:R47">SUM(K43:K46)</f>
        <v>708</v>
      </c>
      <c r="L47" s="159">
        <f t="shared" si="6"/>
        <v>34</v>
      </c>
      <c r="M47" s="159">
        <f t="shared" si="6"/>
        <v>292</v>
      </c>
      <c r="N47" s="159">
        <f t="shared" si="6"/>
        <v>211</v>
      </c>
      <c r="O47" s="159">
        <f t="shared" si="6"/>
        <v>362</v>
      </c>
      <c r="P47" s="159">
        <f t="shared" si="6"/>
        <v>451</v>
      </c>
      <c r="Q47" s="159">
        <f t="shared" si="6"/>
        <v>18</v>
      </c>
      <c r="R47" s="159">
        <f t="shared" si="6"/>
        <v>454</v>
      </c>
      <c r="S47" s="171"/>
      <c r="T47" s="162"/>
    </row>
    <row r="48" spans="1:20" ht="9" customHeight="1">
      <c r="A48" s="162"/>
      <c r="B48" s="162"/>
      <c r="C48" s="164"/>
      <c r="D48" s="164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4"/>
      <c r="T48" s="162"/>
    </row>
    <row r="49" spans="1:20" ht="9" customHeight="1">
      <c r="A49" s="162"/>
      <c r="B49" s="162"/>
      <c r="C49" s="202" t="s">
        <v>321</v>
      </c>
      <c r="D49" s="202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4"/>
      <c r="T49" s="162"/>
    </row>
    <row r="50" spans="1:20" ht="6" customHeight="1">
      <c r="A50" s="162"/>
      <c r="B50" s="162"/>
      <c r="C50" s="202"/>
      <c r="D50" s="202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4"/>
      <c r="T50" s="162"/>
    </row>
    <row r="51" spans="1:20" ht="9" customHeight="1">
      <c r="A51" s="162">
        <v>771</v>
      </c>
      <c r="B51" s="162"/>
      <c r="C51" s="182" t="s">
        <v>383</v>
      </c>
      <c r="D51" s="183"/>
      <c r="E51" s="160">
        <f>F51+I51</f>
        <v>592</v>
      </c>
      <c r="F51" s="160">
        <f aca="true" t="shared" si="7" ref="F51:F60">SUM(G51:H51)</f>
        <v>42</v>
      </c>
      <c r="G51" s="160">
        <v>4</v>
      </c>
      <c r="H51" s="160">
        <v>38</v>
      </c>
      <c r="I51" s="160">
        <f aca="true" t="shared" si="8" ref="I51:I60">SUM(J51:R51)</f>
        <v>550</v>
      </c>
      <c r="J51" s="160">
        <v>4</v>
      </c>
      <c r="K51" s="160">
        <v>184</v>
      </c>
      <c r="L51" s="160" t="s">
        <v>614</v>
      </c>
      <c r="M51" s="160">
        <v>41</v>
      </c>
      <c r="N51" s="160">
        <v>24</v>
      </c>
      <c r="O51" s="160">
        <v>73</v>
      </c>
      <c r="P51" s="160">
        <v>51</v>
      </c>
      <c r="Q51" s="160" t="s">
        <v>614</v>
      </c>
      <c r="R51" s="160">
        <v>173</v>
      </c>
      <c r="S51" s="171"/>
      <c r="T51" s="162">
        <v>771</v>
      </c>
    </row>
    <row r="52" spans="1:20" ht="9" customHeight="1">
      <c r="A52" s="162">
        <v>772</v>
      </c>
      <c r="B52" s="162"/>
      <c r="C52" s="182" t="s">
        <v>380</v>
      </c>
      <c r="D52" s="183"/>
      <c r="E52" s="160">
        <f aca="true" t="shared" si="9" ref="E52:E62">F52+I52</f>
        <v>1067</v>
      </c>
      <c r="F52" s="160">
        <f t="shared" si="7"/>
        <v>153</v>
      </c>
      <c r="G52" s="160">
        <v>10</v>
      </c>
      <c r="H52" s="160">
        <v>143</v>
      </c>
      <c r="I52" s="160">
        <f t="shared" si="8"/>
        <v>914</v>
      </c>
      <c r="J52" s="160">
        <v>6</v>
      </c>
      <c r="K52" s="160">
        <v>202</v>
      </c>
      <c r="L52" s="160">
        <v>11</v>
      </c>
      <c r="M52" s="160">
        <v>181</v>
      </c>
      <c r="N52" s="160">
        <v>35</v>
      </c>
      <c r="O52" s="160">
        <v>195</v>
      </c>
      <c r="P52" s="160">
        <v>66</v>
      </c>
      <c r="Q52" s="160">
        <v>8</v>
      </c>
      <c r="R52" s="160">
        <v>210</v>
      </c>
      <c r="S52" s="171"/>
      <c r="T52" s="162">
        <v>772</v>
      </c>
    </row>
    <row r="53" spans="1:20" ht="9" customHeight="1">
      <c r="A53" s="162">
        <v>773</v>
      </c>
      <c r="B53" s="162"/>
      <c r="C53" s="182" t="s">
        <v>384</v>
      </c>
      <c r="D53" s="183"/>
      <c r="E53" s="160">
        <f t="shared" si="9"/>
        <v>256</v>
      </c>
      <c r="F53" s="160">
        <f t="shared" si="7"/>
        <v>28</v>
      </c>
      <c r="G53" s="160" t="s">
        <v>614</v>
      </c>
      <c r="H53" s="160">
        <v>28</v>
      </c>
      <c r="I53" s="160">
        <f t="shared" si="8"/>
        <v>228</v>
      </c>
      <c r="J53" s="160">
        <v>3</v>
      </c>
      <c r="K53" s="160">
        <v>98</v>
      </c>
      <c r="L53" s="160" t="s">
        <v>614</v>
      </c>
      <c r="M53" s="160">
        <v>35</v>
      </c>
      <c r="N53" s="160">
        <v>16</v>
      </c>
      <c r="O53" s="160">
        <v>31</v>
      </c>
      <c r="P53" s="160">
        <v>18</v>
      </c>
      <c r="Q53" s="160" t="s">
        <v>614</v>
      </c>
      <c r="R53" s="160">
        <v>27</v>
      </c>
      <c r="S53" s="171"/>
      <c r="T53" s="162">
        <v>773</v>
      </c>
    </row>
    <row r="54" spans="1:20" ht="9.75" customHeight="1">
      <c r="A54" s="162">
        <v>774</v>
      </c>
      <c r="B54" s="162"/>
      <c r="C54" s="182" t="s">
        <v>385</v>
      </c>
      <c r="D54" s="183"/>
      <c r="E54" s="160">
        <f t="shared" si="9"/>
        <v>545</v>
      </c>
      <c r="F54" s="160">
        <f t="shared" si="7"/>
        <v>59</v>
      </c>
      <c r="G54" s="160" t="s">
        <v>614</v>
      </c>
      <c r="H54" s="160">
        <v>59</v>
      </c>
      <c r="I54" s="160">
        <f t="shared" si="8"/>
        <v>486</v>
      </c>
      <c r="J54" s="160">
        <v>1</v>
      </c>
      <c r="K54" s="160">
        <v>242</v>
      </c>
      <c r="L54" s="160" t="s">
        <v>614</v>
      </c>
      <c r="M54" s="160">
        <v>24</v>
      </c>
      <c r="N54" s="160">
        <v>12</v>
      </c>
      <c r="O54" s="160">
        <v>90</v>
      </c>
      <c r="P54" s="160">
        <v>60</v>
      </c>
      <c r="Q54" s="160" t="s">
        <v>614</v>
      </c>
      <c r="R54" s="160">
        <v>57</v>
      </c>
      <c r="S54" s="171"/>
      <c r="T54" s="162">
        <v>774</v>
      </c>
    </row>
    <row r="55" spans="1:20" ht="9" customHeight="1">
      <c r="A55" s="162">
        <v>775</v>
      </c>
      <c r="B55" s="162"/>
      <c r="C55" s="182" t="s">
        <v>386</v>
      </c>
      <c r="D55" s="183"/>
      <c r="E55" s="160">
        <f t="shared" si="9"/>
        <v>664</v>
      </c>
      <c r="F55" s="160">
        <f t="shared" si="7"/>
        <v>85</v>
      </c>
      <c r="G55" s="160" t="s">
        <v>614</v>
      </c>
      <c r="H55" s="160">
        <v>85</v>
      </c>
      <c r="I55" s="160">
        <f t="shared" si="8"/>
        <v>579</v>
      </c>
      <c r="J55" s="160">
        <v>1</v>
      </c>
      <c r="K55" s="160">
        <v>229</v>
      </c>
      <c r="L55" s="160">
        <v>3</v>
      </c>
      <c r="M55" s="160">
        <v>27</v>
      </c>
      <c r="N55" s="160">
        <v>21</v>
      </c>
      <c r="O55" s="160">
        <v>162</v>
      </c>
      <c r="P55" s="160">
        <v>45</v>
      </c>
      <c r="Q55" s="160">
        <v>4</v>
      </c>
      <c r="R55" s="160">
        <v>87</v>
      </c>
      <c r="S55" s="171"/>
      <c r="T55" s="162">
        <v>775</v>
      </c>
    </row>
    <row r="56" spans="1:20" ht="9.75" customHeight="1">
      <c r="A56" s="162">
        <v>776</v>
      </c>
      <c r="B56" s="162"/>
      <c r="C56" s="182" t="s">
        <v>387</v>
      </c>
      <c r="D56" s="183"/>
      <c r="E56" s="160">
        <f t="shared" si="9"/>
        <v>552</v>
      </c>
      <c r="F56" s="160">
        <f t="shared" si="7"/>
        <v>83</v>
      </c>
      <c r="G56" s="160" t="s">
        <v>614</v>
      </c>
      <c r="H56" s="160">
        <v>83</v>
      </c>
      <c r="I56" s="160">
        <f t="shared" si="8"/>
        <v>469</v>
      </c>
      <c r="J56" s="160">
        <v>180</v>
      </c>
      <c r="K56" s="160">
        <v>164</v>
      </c>
      <c r="L56" s="160" t="s">
        <v>614</v>
      </c>
      <c r="M56" s="160">
        <v>6</v>
      </c>
      <c r="N56" s="160" t="s">
        <v>614</v>
      </c>
      <c r="O56" s="160">
        <v>58</v>
      </c>
      <c r="P56" s="160">
        <v>27</v>
      </c>
      <c r="Q56" s="160">
        <v>7</v>
      </c>
      <c r="R56" s="160">
        <v>27</v>
      </c>
      <c r="S56" s="171"/>
      <c r="T56" s="162">
        <v>776</v>
      </c>
    </row>
    <row r="57" spans="1:20" ht="9" customHeight="1">
      <c r="A57" s="162">
        <v>777</v>
      </c>
      <c r="B57" s="162"/>
      <c r="C57" s="182" t="s">
        <v>388</v>
      </c>
      <c r="D57" s="183"/>
      <c r="E57" s="160">
        <f t="shared" si="9"/>
        <v>484</v>
      </c>
      <c r="F57" s="160">
        <f t="shared" si="7"/>
        <v>47</v>
      </c>
      <c r="G57" s="160">
        <v>1</v>
      </c>
      <c r="H57" s="160">
        <v>46</v>
      </c>
      <c r="I57" s="160">
        <f t="shared" si="8"/>
        <v>437</v>
      </c>
      <c r="J57" s="160">
        <v>5</v>
      </c>
      <c r="K57" s="160">
        <v>148</v>
      </c>
      <c r="L57" s="160" t="s">
        <v>614</v>
      </c>
      <c r="M57" s="160">
        <v>16</v>
      </c>
      <c r="N57" s="160">
        <v>10</v>
      </c>
      <c r="O57" s="160">
        <v>50</v>
      </c>
      <c r="P57" s="160">
        <v>44</v>
      </c>
      <c r="Q57" s="160" t="s">
        <v>614</v>
      </c>
      <c r="R57" s="160">
        <v>164</v>
      </c>
      <c r="S57" s="171"/>
      <c r="T57" s="162">
        <v>777</v>
      </c>
    </row>
    <row r="58" spans="1:20" ht="9" customHeight="1">
      <c r="A58" s="162">
        <v>778</v>
      </c>
      <c r="B58" s="162"/>
      <c r="C58" s="182" t="s">
        <v>389</v>
      </c>
      <c r="D58" s="183"/>
      <c r="E58" s="160">
        <f t="shared" si="9"/>
        <v>407</v>
      </c>
      <c r="F58" s="160">
        <f t="shared" si="7"/>
        <v>42</v>
      </c>
      <c r="G58" s="160">
        <v>6</v>
      </c>
      <c r="H58" s="160">
        <v>36</v>
      </c>
      <c r="I58" s="160">
        <f t="shared" si="8"/>
        <v>365</v>
      </c>
      <c r="J58" s="160" t="s">
        <v>614</v>
      </c>
      <c r="K58" s="160">
        <v>153</v>
      </c>
      <c r="L58" s="160" t="s">
        <v>614</v>
      </c>
      <c r="M58" s="160">
        <v>50</v>
      </c>
      <c r="N58" s="160">
        <v>3</v>
      </c>
      <c r="O58" s="160">
        <v>62</v>
      </c>
      <c r="P58" s="160">
        <v>33</v>
      </c>
      <c r="Q58" s="160" t="s">
        <v>614</v>
      </c>
      <c r="R58" s="160">
        <v>64</v>
      </c>
      <c r="S58" s="171"/>
      <c r="T58" s="162">
        <v>778</v>
      </c>
    </row>
    <row r="59" spans="1:20" ht="9" customHeight="1">
      <c r="A59" s="162">
        <v>779</v>
      </c>
      <c r="B59" s="162"/>
      <c r="C59" s="182" t="s">
        <v>390</v>
      </c>
      <c r="D59" s="183"/>
      <c r="E59" s="160">
        <f t="shared" si="9"/>
        <v>532</v>
      </c>
      <c r="F59" s="160">
        <f t="shared" si="7"/>
        <v>24</v>
      </c>
      <c r="G59" s="160">
        <v>2</v>
      </c>
      <c r="H59" s="160">
        <v>22</v>
      </c>
      <c r="I59" s="160">
        <f t="shared" si="8"/>
        <v>508</v>
      </c>
      <c r="J59" s="160">
        <v>1</v>
      </c>
      <c r="K59" s="160">
        <v>164</v>
      </c>
      <c r="L59" s="160" t="s">
        <v>614</v>
      </c>
      <c r="M59" s="160">
        <v>27</v>
      </c>
      <c r="N59" s="160">
        <v>42</v>
      </c>
      <c r="O59" s="160">
        <v>73</v>
      </c>
      <c r="P59" s="160">
        <v>67</v>
      </c>
      <c r="Q59" s="160">
        <v>1</v>
      </c>
      <c r="R59" s="160">
        <v>133</v>
      </c>
      <c r="S59" s="171"/>
      <c r="T59" s="162">
        <v>779</v>
      </c>
    </row>
    <row r="60" spans="1:20" ht="9.75" customHeight="1">
      <c r="A60" s="162">
        <v>780</v>
      </c>
      <c r="B60" s="162"/>
      <c r="C60" s="182" t="s">
        <v>391</v>
      </c>
      <c r="D60" s="183"/>
      <c r="E60" s="160">
        <f t="shared" si="9"/>
        <v>528</v>
      </c>
      <c r="F60" s="160">
        <f t="shared" si="7"/>
        <v>84</v>
      </c>
      <c r="G60" s="160">
        <v>3</v>
      </c>
      <c r="H60" s="160">
        <v>81</v>
      </c>
      <c r="I60" s="160">
        <f t="shared" si="8"/>
        <v>444</v>
      </c>
      <c r="J60" s="160">
        <v>1</v>
      </c>
      <c r="K60" s="160">
        <v>112</v>
      </c>
      <c r="L60" s="160">
        <v>53</v>
      </c>
      <c r="M60" s="160">
        <v>26</v>
      </c>
      <c r="N60" s="160">
        <v>24</v>
      </c>
      <c r="O60" s="160">
        <v>108</v>
      </c>
      <c r="P60" s="160">
        <v>49</v>
      </c>
      <c r="Q60" s="160" t="s">
        <v>614</v>
      </c>
      <c r="R60" s="160">
        <v>71</v>
      </c>
      <c r="S60" s="171"/>
      <c r="T60" s="162">
        <v>780</v>
      </c>
    </row>
    <row r="61" spans="1:20" ht="9.75" customHeight="1">
      <c r="A61" s="162"/>
      <c r="B61" s="162"/>
      <c r="C61" s="184" t="s">
        <v>11</v>
      </c>
      <c r="D61" s="185"/>
      <c r="E61" s="159">
        <f t="shared" si="9"/>
        <v>5627</v>
      </c>
      <c r="F61" s="159">
        <f>G61+H61</f>
        <v>647</v>
      </c>
      <c r="G61" s="159">
        <f>SUM(G51:G60)</f>
        <v>26</v>
      </c>
      <c r="H61" s="159">
        <f>SUM(H51:H60)</f>
        <v>621</v>
      </c>
      <c r="I61" s="159">
        <f>SUM(J61:R61)</f>
        <v>4980</v>
      </c>
      <c r="J61" s="159">
        <f>SUM(J51:J60)</f>
        <v>202</v>
      </c>
      <c r="K61" s="159">
        <f aca="true" t="shared" si="10" ref="K61:R61">SUM(K51:K60)</f>
        <v>1696</v>
      </c>
      <c r="L61" s="159">
        <f t="shared" si="10"/>
        <v>67</v>
      </c>
      <c r="M61" s="159">
        <f t="shared" si="10"/>
        <v>433</v>
      </c>
      <c r="N61" s="159">
        <f t="shared" si="10"/>
        <v>187</v>
      </c>
      <c r="O61" s="159">
        <f t="shared" si="10"/>
        <v>902</v>
      </c>
      <c r="P61" s="159">
        <f t="shared" si="10"/>
        <v>460</v>
      </c>
      <c r="Q61" s="159">
        <f t="shared" si="10"/>
        <v>20</v>
      </c>
      <c r="R61" s="159">
        <f t="shared" si="10"/>
        <v>1013</v>
      </c>
      <c r="S61" s="171"/>
      <c r="T61" s="162"/>
    </row>
    <row r="62" spans="1:20" ht="9.75" customHeight="1">
      <c r="A62" s="188">
        <v>7</v>
      </c>
      <c r="B62" s="188"/>
      <c r="C62" s="196" t="s">
        <v>412</v>
      </c>
      <c r="D62" s="197"/>
      <c r="E62" s="159">
        <f t="shared" si="9"/>
        <v>8722</v>
      </c>
      <c r="F62" s="159">
        <f>G62+H62</f>
        <v>1114</v>
      </c>
      <c r="G62" s="159">
        <f>G47+G61</f>
        <v>59</v>
      </c>
      <c r="H62" s="159">
        <f>H47+H61</f>
        <v>1055</v>
      </c>
      <c r="I62" s="159">
        <f>SUM(J62:R62)</f>
        <v>7608</v>
      </c>
      <c r="J62" s="159">
        <f>J47+J61</f>
        <v>300</v>
      </c>
      <c r="K62" s="159">
        <f aca="true" t="shared" si="11" ref="K62:R62">K47+K61</f>
        <v>2404</v>
      </c>
      <c r="L62" s="159">
        <f t="shared" si="11"/>
        <v>101</v>
      </c>
      <c r="M62" s="159">
        <f t="shared" si="11"/>
        <v>725</v>
      </c>
      <c r="N62" s="159">
        <f t="shared" si="11"/>
        <v>398</v>
      </c>
      <c r="O62" s="159">
        <f t="shared" si="11"/>
        <v>1264</v>
      </c>
      <c r="P62" s="159">
        <f t="shared" si="11"/>
        <v>911</v>
      </c>
      <c r="Q62" s="159">
        <f t="shared" si="11"/>
        <v>38</v>
      </c>
      <c r="R62" s="159">
        <f t="shared" si="11"/>
        <v>1467</v>
      </c>
      <c r="S62" s="171"/>
      <c r="T62" s="188">
        <v>7</v>
      </c>
    </row>
    <row r="63" spans="1:20" ht="9" customHeight="1">
      <c r="A63" s="205"/>
      <c r="B63" s="205"/>
      <c r="C63" s="205"/>
      <c r="D63" s="205"/>
      <c r="E63" s="205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4"/>
      <c r="T63" s="194"/>
    </row>
    <row r="64" spans="3:20" ht="9" customHeight="1">
      <c r="C64" s="128"/>
      <c r="D64" s="128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12"/>
      <c r="T64" s="12"/>
    </row>
    <row r="65" spans="3:20" ht="9" customHeight="1">
      <c r="C65" s="128"/>
      <c r="D65" s="128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2"/>
      <c r="T65" s="12"/>
    </row>
    <row r="66" spans="1:20" ht="9" customHeight="1">
      <c r="A66" s="84"/>
      <c r="B66" s="12"/>
      <c r="C66" s="127"/>
      <c r="D66" s="127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12"/>
      <c r="T66" s="84"/>
    </row>
    <row r="67" spans="1:20" ht="9" customHeight="1">
      <c r="A67" s="84"/>
      <c r="B67" s="12"/>
      <c r="C67" s="127"/>
      <c r="D67" s="127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12"/>
      <c r="T67" s="84"/>
    </row>
    <row r="68" spans="1:20" ht="9" customHeight="1">
      <c r="A68" s="84"/>
      <c r="B68" s="12"/>
      <c r="C68" s="127"/>
      <c r="D68" s="127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12"/>
      <c r="T68" s="84"/>
    </row>
    <row r="69" spans="1:20" ht="9" customHeight="1">
      <c r="A69" s="84"/>
      <c r="B69" s="12"/>
      <c r="C69" s="127"/>
      <c r="D69" s="127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12"/>
      <c r="T69" s="84"/>
    </row>
    <row r="70" spans="1:20" ht="9" customHeight="1">
      <c r="A70" s="84"/>
      <c r="B70" s="12"/>
      <c r="C70" s="127"/>
      <c r="D70" s="12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12"/>
      <c r="T70" s="84"/>
    </row>
    <row r="71" spans="1:20" ht="9" customHeight="1">
      <c r="A71" s="84"/>
      <c r="B71" s="12"/>
      <c r="C71" s="127"/>
      <c r="D71" s="12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12"/>
      <c r="T71" s="84"/>
    </row>
    <row r="72" spans="1:20" ht="9" customHeight="1">
      <c r="A72" s="84"/>
      <c r="B72" s="12"/>
      <c r="C72" s="127"/>
      <c r="D72" s="12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12"/>
      <c r="T72" s="84"/>
    </row>
    <row r="73" spans="1:20" ht="9" customHeight="1">
      <c r="A73" s="84"/>
      <c r="B73" s="12"/>
      <c r="C73" s="127"/>
      <c r="D73" s="12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12"/>
      <c r="T73" s="84"/>
    </row>
    <row r="74" spans="1:20" ht="9" customHeight="1">
      <c r="A74" s="12"/>
      <c r="B74" s="12"/>
      <c r="C74" s="131"/>
      <c r="D74" s="131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12"/>
      <c r="T74" s="12"/>
    </row>
    <row r="75" spans="1:20" ht="9" customHeight="1">
      <c r="A75" s="133"/>
      <c r="B75" s="134"/>
      <c r="C75" s="135"/>
      <c r="D75" s="135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12"/>
      <c r="T75" s="133"/>
    </row>
    <row r="76" spans="1:20" ht="9" customHeight="1">
      <c r="A76" s="639" t="s">
        <v>418</v>
      </c>
      <c r="B76" s="639"/>
      <c r="C76" s="639"/>
      <c r="D76" s="136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12"/>
      <c r="T76" s="84"/>
    </row>
    <row r="77" spans="1:20" ht="9" customHeight="1">
      <c r="A77" s="639" t="s">
        <v>178</v>
      </c>
      <c r="B77" s="639"/>
      <c r="C77" s="639"/>
      <c r="D77" s="136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12"/>
      <c r="T77" s="84"/>
    </row>
  </sheetData>
  <sheetProtection/>
  <mergeCells count="36">
    <mergeCell ref="A1:J1"/>
    <mergeCell ref="K1:T1"/>
    <mergeCell ref="A3:J3"/>
    <mergeCell ref="K3:T3"/>
    <mergeCell ref="A4:J4"/>
    <mergeCell ref="K4:T4"/>
    <mergeCell ref="A5:J5"/>
    <mergeCell ref="K5:T5"/>
    <mergeCell ref="A7:B14"/>
    <mergeCell ref="C7:D14"/>
    <mergeCell ref="E7:E14"/>
    <mergeCell ref="F7:H7"/>
    <mergeCell ref="I7:T7"/>
    <mergeCell ref="F8:F14"/>
    <mergeCell ref="G8:H8"/>
    <mergeCell ref="I8:I14"/>
    <mergeCell ref="J8:T8"/>
    <mergeCell ref="G9:G14"/>
    <mergeCell ref="H9:H14"/>
    <mergeCell ref="J9:J14"/>
    <mergeCell ref="K9:K14"/>
    <mergeCell ref="L9:L14"/>
    <mergeCell ref="M9:M14"/>
    <mergeCell ref="N9:N14"/>
    <mergeCell ref="O9:O14"/>
    <mergeCell ref="P9:P14"/>
    <mergeCell ref="A39:J39"/>
    <mergeCell ref="K39:T39"/>
    <mergeCell ref="A76:C76"/>
    <mergeCell ref="A77:C77"/>
    <mergeCell ref="Q9:Q14"/>
    <mergeCell ref="R9:R14"/>
    <mergeCell ref="S9:S14"/>
    <mergeCell ref="T9:T14"/>
    <mergeCell ref="A16:J16"/>
    <mergeCell ref="K16:T16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&amp;C48</oddFooter>
    <evenFooter>&amp;C49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86"/>
  <sheetViews>
    <sheetView view="pageLayout" workbookViewId="0" topLeftCell="A16">
      <selection activeCell="K85" sqref="K85"/>
    </sheetView>
  </sheetViews>
  <sheetFormatPr defaultColWidth="11.421875" defaultRowHeight="12.75"/>
  <cols>
    <col min="1" max="1" width="2.8515625" style="0" customWidth="1"/>
    <col min="2" max="2" width="0.85546875" style="0" customWidth="1"/>
    <col min="3" max="3" width="20.28125" style="0" customWidth="1"/>
    <col min="4" max="4" width="0.85546875" style="0" customWidth="1"/>
    <col min="5" max="5" width="7.28125" style="0" customWidth="1"/>
    <col min="6" max="6" width="6.00390625" style="0" customWidth="1"/>
    <col min="7" max="8" width="7.28125" style="0" customWidth="1"/>
    <col min="9" max="9" width="7.421875" style="0" customWidth="1"/>
    <col min="10" max="10" width="6.421875" style="0" customWidth="1"/>
    <col min="11" max="11" width="6.57421875" style="0" customWidth="1"/>
    <col min="12" max="12" width="6.42187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42"/>
      <c r="B1" s="442"/>
      <c r="C1" s="442"/>
      <c r="D1" s="442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11.25" customHeight="1">
      <c r="A2" s="513" t="s">
        <v>445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</row>
    <row r="3" spans="1:13" s="1" customFormat="1" ht="11.25" customHeight="1">
      <c r="A3" s="513" t="s">
        <v>516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s="1" customFormat="1" ht="11.25" customHeight="1">
      <c r="A4" s="513" t="s">
        <v>610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</row>
    <row r="5" spans="1:13" ht="5.2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"/>
    </row>
    <row r="6" spans="1:13" ht="27.75" customHeight="1">
      <c r="A6" s="570" t="s">
        <v>405</v>
      </c>
      <c r="B6" s="625"/>
      <c r="C6" s="628" t="s">
        <v>316</v>
      </c>
      <c r="D6" s="625"/>
      <c r="E6" s="644" t="s">
        <v>50</v>
      </c>
      <c r="F6" s="645"/>
      <c r="G6" s="645"/>
      <c r="H6" s="645"/>
      <c r="I6" s="645"/>
      <c r="J6" s="645"/>
      <c r="K6" s="645"/>
      <c r="L6" s="646"/>
      <c r="M6" s="462" t="s">
        <v>402</v>
      </c>
    </row>
    <row r="7" spans="1:13" ht="10.5" customHeight="1">
      <c r="A7" s="571"/>
      <c r="B7" s="626"/>
      <c r="C7" s="629"/>
      <c r="D7" s="626"/>
      <c r="E7" s="462" t="s">
        <v>311</v>
      </c>
      <c r="F7" s="640"/>
      <c r="G7" s="640"/>
      <c r="H7" s="625"/>
      <c r="I7" s="471" t="s">
        <v>306</v>
      </c>
      <c r="J7" s="647" t="s">
        <v>312</v>
      </c>
      <c r="K7" s="648"/>
      <c r="L7" s="649"/>
      <c r="M7" s="629"/>
    </row>
    <row r="8" spans="1:13" ht="9.75" customHeight="1">
      <c r="A8" s="571"/>
      <c r="B8" s="626"/>
      <c r="C8" s="629"/>
      <c r="D8" s="626"/>
      <c r="E8" s="630"/>
      <c r="F8" s="572"/>
      <c r="G8" s="572"/>
      <c r="H8" s="627"/>
      <c r="I8" s="631"/>
      <c r="J8" s="576"/>
      <c r="K8" s="650"/>
      <c r="L8" s="633"/>
      <c r="M8" s="629"/>
    </row>
    <row r="9" spans="1:13" ht="9.75" customHeight="1">
      <c r="A9" s="571"/>
      <c r="B9" s="626"/>
      <c r="C9" s="629"/>
      <c r="D9" s="626"/>
      <c r="E9" s="471" t="s">
        <v>309</v>
      </c>
      <c r="F9" s="462" t="s">
        <v>310</v>
      </c>
      <c r="G9" s="625"/>
      <c r="H9" s="471" t="s">
        <v>307</v>
      </c>
      <c r="I9" s="631"/>
      <c r="J9" s="471" t="s">
        <v>308</v>
      </c>
      <c r="K9" s="471" t="s">
        <v>313</v>
      </c>
      <c r="L9" s="471" t="s">
        <v>314</v>
      </c>
      <c r="M9" s="629"/>
    </row>
    <row r="10" spans="1:13" ht="9.75" customHeight="1">
      <c r="A10" s="571"/>
      <c r="B10" s="626"/>
      <c r="C10" s="629"/>
      <c r="D10" s="626"/>
      <c r="E10" s="631"/>
      <c r="F10" s="630"/>
      <c r="G10" s="627"/>
      <c r="H10" s="631"/>
      <c r="I10" s="631"/>
      <c r="J10" s="631"/>
      <c r="K10" s="631"/>
      <c r="L10" s="631"/>
      <c r="M10" s="629"/>
    </row>
    <row r="11" spans="1:13" ht="11.25" customHeight="1">
      <c r="A11" s="571"/>
      <c r="B11" s="626"/>
      <c r="C11" s="629"/>
      <c r="D11" s="626"/>
      <c r="E11" s="631"/>
      <c r="F11" s="471" t="s">
        <v>308</v>
      </c>
      <c r="G11" s="641" t="s">
        <v>458</v>
      </c>
      <c r="H11" s="631"/>
      <c r="I11" s="631"/>
      <c r="J11" s="631"/>
      <c r="K11" s="631"/>
      <c r="L11" s="631"/>
      <c r="M11" s="629"/>
    </row>
    <row r="12" spans="1:13" ht="9.75" customHeight="1">
      <c r="A12" s="571"/>
      <c r="B12" s="626"/>
      <c r="C12" s="629"/>
      <c r="D12" s="626"/>
      <c r="E12" s="631"/>
      <c r="F12" s="631"/>
      <c r="G12" s="642"/>
      <c r="H12" s="631"/>
      <c r="I12" s="631"/>
      <c r="J12" s="631"/>
      <c r="K12" s="631"/>
      <c r="L12" s="631"/>
      <c r="M12" s="629"/>
    </row>
    <row r="13" spans="1:13" ht="9.75" customHeight="1">
      <c r="A13" s="571"/>
      <c r="B13" s="626"/>
      <c r="C13" s="629"/>
      <c r="D13" s="626"/>
      <c r="E13" s="631"/>
      <c r="F13" s="631"/>
      <c r="G13" s="642"/>
      <c r="H13" s="631"/>
      <c r="I13" s="631"/>
      <c r="J13" s="631"/>
      <c r="K13" s="631"/>
      <c r="L13" s="631"/>
      <c r="M13" s="629"/>
    </row>
    <row r="14" spans="1:13" ht="9.75" customHeight="1">
      <c r="A14" s="572"/>
      <c r="B14" s="627"/>
      <c r="C14" s="630"/>
      <c r="D14" s="627"/>
      <c r="E14" s="632"/>
      <c r="F14" s="632"/>
      <c r="G14" s="643"/>
      <c r="H14" s="632"/>
      <c r="I14" s="632"/>
      <c r="J14" s="632"/>
      <c r="K14" s="632"/>
      <c r="L14" s="632"/>
      <c r="M14" s="630"/>
    </row>
    <row r="15" spans="1:13" ht="4.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</row>
    <row r="16" spans="1:13" ht="9" customHeight="1">
      <c r="A16" s="518" t="s">
        <v>397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</row>
    <row r="17" spans="1:13" ht="4.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</row>
    <row r="18" spans="1:13" ht="9.75" customHeight="1">
      <c r="A18" s="164">
        <v>1</v>
      </c>
      <c r="B18" s="162"/>
      <c r="C18" s="169" t="s">
        <v>317</v>
      </c>
      <c r="D18" s="170"/>
      <c r="E18" s="160">
        <v>128</v>
      </c>
      <c r="F18" s="160">
        <v>1186</v>
      </c>
      <c r="G18" s="160">
        <v>8</v>
      </c>
      <c r="H18" s="160">
        <v>1690</v>
      </c>
      <c r="I18" s="160">
        <v>30288</v>
      </c>
      <c r="J18" s="160">
        <v>75</v>
      </c>
      <c r="K18" s="160">
        <v>73</v>
      </c>
      <c r="L18" s="160">
        <v>2</v>
      </c>
      <c r="M18" s="160">
        <v>2016</v>
      </c>
    </row>
    <row r="19" spans="1:13" ht="9.75" customHeight="1">
      <c r="A19" s="164">
        <v>2</v>
      </c>
      <c r="B19" s="162"/>
      <c r="C19" s="169" t="s">
        <v>318</v>
      </c>
      <c r="D19" s="170"/>
      <c r="E19" s="160">
        <v>64</v>
      </c>
      <c r="F19" s="160">
        <v>420</v>
      </c>
      <c r="G19" s="160">
        <v>4</v>
      </c>
      <c r="H19" s="160">
        <v>443</v>
      </c>
      <c r="I19" s="160">
        <v>8268</v>
      </c>
      <c r="J19" s="160">
        <v>7</v>
      </c>
      <c r="K19" s="160">
        <v>6</v>
      </c>
      <c r="L19" s="160">
        <v>1</v>
      </c>
      <c r="M19" s="160">
        <v>608</v>
      </c>
    </row>
    <row r="20" spans="1:13" ht="9" customHeight="1">
      <c r="A20" s="164">
        <v>3</v>
      </c>
      <c r="B20" s="162"/>
      <c r="C20" s="169" t="s">
        <v>434</v>
      </c>
      <c r="D20" s="170"/>
      <c r="E20" s="160">
        <v>51</v>
      </c>
      <c r="F20" s="160">
        <v>510</v>
      </c>
      <c r="G20" s="160">
        <v>1</v>
      </c>
      <c r="H20" s="160">
        <v>304</v>
      </c>
      <c r="I20" s="160">
        <v>8409</v>
      </c>
      <c r="J20" s="160">
        <v>10</v>
      </c>
      <c r="K20" s="160">
        <v>10</v>
      </c>
      <c r="L20" s="160" t="s">
        <v>614</v>
      </c>
      <c r="M20" s="160">
        <v>323</v>
      </c>
    </row>
    <row r="21" spans="1:13" ht="9" customHeight="1">
      <c r="A21" s="164">
        <v>4</v>
      </c>
      <c r="B21" s="162"/>
      <c r="C21" s="169" t="s">
        <v>435</v>
      </c>
      <c r="D21" s="170"/>
      <c r="E21" s="160">
        <v>53</v>
      </c>
      <c r="F21" s="160">
        <v>358</v>
      </c>
      <c r="G21" s="160">
        <v>3</v>
      </c>
      <c r="H21" s="160">
        <v>250</v>
      </c>
      <c r="I21" s="160">
        <v>7514</v>
      </c>
      <c r="J21" s="160">
        <v>6</v>
      </c>
      <c r="K21" s="160">
        <v>6</v>
      </c>
      <c r="L21" s="160" t="s">
        <v>614</v>
      </c>
      <c r="M21" s="160">
        <v>384</v>
      </c>
    </row>
    <row r="22" spans="1:13" ht="9" customHeight="1">
      <c r="A22" s="164">
        <v>5</v>
      </c>
      <c r="B22" s="162"/>
      <c r="C22" s="169" t="s">
        <v>436</v>
      </c>
      <c r="D22" s="170"/>
      <c r="E22" s="160">
        <v>69</v>
      </c>
      <c r="F22" s="160">
        <v>810</v>
      </c>
      <c r="G22" s="160">
        <v>1</v>
      </c>
      <c r="H22" s="160">
        <v>386</v>
      </c>
      <c r="I22" s="160">
        <v>12092</v>
      </c>
      <c r="J22" s="160">
        <v>7</v>
      </c>
      <c r="K22" s="160">
        <v>7</v>
      </c>
      <c r="L22" s="160" t="s">
        <v>614</v>
      </c>
      <c r="M22" s="160">
        <v>652</v>
      </c>
    </row>
    <row r="23" spans="1:13" ht="9" customHeight="1">
      <c r="A23" s="164">
        <v>6</v>
      </c>
      <c r="B23" s="162"/>
      <c r="C23" s="169" t="s">
        <v>437</v>
      </c>
      <c r="D23" s="170"/>
      <c r="E23" s="160">
        <v>24</v>
      </c>
      <c r="F23" s="160">
        <v>658</v>
      </c>
      <c r="G23" s="160">
        <v>3</v>
      </c>
      <c r="H23" s="160">
        <v>370</v>
      </c>
      <c r="I23" s="160">
        <v>8307</v>
      </c>
      <c r="J23" s="160">
        <v>8</v>
      </c>
      <c r="K23" s="160">
        <v>6</v>
      </c>
      <c r="L23" s="160">
        <v>2</v>
      </c>
      <c r="M23" s="160">
        <v>409</v>
      </c>
    </row>
    <row r="24" spans="1:13" ht="9" customHeight="1">
      <c r="A24" s="164">
        <v>7</v>
      </c>
      <c r="B24" s="162"/>
      <c r="C24" s="169" t="s">
        <v>438</v>
      </c>
      <c r="D24" s="170"/>
      <c r="E24" s="160">
        <v>49</v>
      </c>
      <c r="F24" s="160">
        <v>433</v>
      </c>
      <c r="G24" s="160">
        <v>3</v>
      </c>
      <c r="H24" s="160">
        <v>259</v>
      </c>
      <c r="I24" s="160">
        <v>11624</v>
      </c>
      <c r="J24" s="160">
        <v>70</v>
      </c>
      <c r="K24" s="160">
        <v>45</v>
      </c>
      <c r="L24" s="160">
        <v>25</v>
      </c>
      <c r="M24" s="160">
        <v>917</v>
      </c>
    </row>
    <row r="25" spans="1:13" ht="9" customHeight="1">
      <c r="A25" s="172">
        <v>9</v>
      </c>
      <c r="B25" s="162"/>
      <c r="C25" s="173" t="s">
        <v>319</v>
      </c>
      <c r="D25" s="174"/>
      <c r="E25" s="159">
        <v>438</v>
      </c>
      <c r="F25" s="159">
        <v>4375</v>
      </c>
      <c r="G25" s="159">
        <v>23</v>
      </c>
      <c r="H25" s="159">
        <v>3702</v>
      </c>
      <c r="I25" s="159">
        <v>86502</v>
      </c>
      <c r="J25" s="159">
        <v>183</v>
      </c>
      <c r="K25" s="159">
        <v>153</v>
      </c>
      <c r="L25" s="159">
        <v>30</v>
      </c>
      <c r="M25" s="159">
        <v>5309</v>
      </c>
    </row>
    <row r="26" spans="1:13" ht="9" customHeight="1">
      <c r="A26" s="175"/>
      <c r="B26" s="162"/>
      <c r="C26" s="176" t="s">
        <v>320</v>
      </c>
      <c r="D26" s="177"/>
      <c r="E26" s="160">
        <v>154</v>
      </c>
      <c r="F26" s="160">
        <v>1327</v>
      </c>
      <c r="G26" s="160">
        <v>6</v>
      </c>
      <c r="H26" s="160">
        <v>1606</v>
      </c>
      <c r="I26" s="160">
        <v>26950</v>
      </c>
      <c r="J26" s="160">
        <v>80</v>
      </c>
      <c r="K26" s="160">
        <v>53</v>
      </c>
      <c r="L26" s="160">
        <v>27</v>
      </c>
      <c r="M26" s="160">
        <v>1650</v>
      </c>
    </row>
    <row r="27" spans="1:13" ht="9" customHeight="1">
      <c r="A27" s="175"/>
      <c r="B27" s="162"/>
      <c r="C27" s="178" t="s">
        <v>455</v>
      </c>
      <c r="D27" s="179"/>
      <c r="E27" s="160">
        <v>284</v>
      </c>
      <c r="F27" s="160">
        <v>3048</v>
      </c>
      <c r="G27" s="160">
        <v>17</v>
      </c>
      <c r="H27" s="160">
        <v>2096</v>
      </c>
      <c r="I27" s="160">
        <v>59552</v>
      </c>
      <c r="J27" s="160">
        <v>103</v>
      </c>
      <c r="K27" s="160">
        <v>100</v>
      </c>
      <c r="L27" s="160">
        <v>3</v>
      </c>
      <c r="M27" s="160">
        <v>3659</v>
      </c>
    </row>
    <row r="28" spans="1:13" ht="5.25" customHeight="1">
      <c r="A28" s="175"/>
      <c r="B28" s="162"/>
      <c r="C28" s="180"/>
      <c r="D28" s="180"/>
      <c r="E28" s="160"/>
      <c r="F28" s="160"/>
      <c r="G28" s="160"/>
      <c r="H28" s="160"/>
      <c r="I28" s="160"/>
      <c r="J28" s="160"/>
      <c r="K28" s="160"/>
      <c r="L28" s="160"/>
      <c r="M28" s="160"/>
    </row>
    <row r="29" spans="1:13" ht="9" customHeight="1">
      <c r="A29" s="518" t="s">
        <v>398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</row>
    <row r="30" spans="1:13" ht="4.5" customHeight="1">
      <c r="A30" s="162"/>
      <c r="B30" s="162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1:13" ht="9" customHeight="1">
      <c r="A31" s="162"/>
      <c r="B31" s="162"/>
      <c r="C31" s="181" t="s">
        <v>322</v>
      </c>
      <c r="D31" s="181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1:13" ht="9" customHeight="1">
      <c r="A32" s="162"/>
      <c r="B32" s="162"/>
      <c r="C32" s="181"/>
      <c r="D32" s="181"/>
      <c r="E32" s="164"/>
      <c r="F32" s="164"/>
      <c r="G32" s="164"/>
      <c r="H32" s="164"/>
      <c r="I32" s="164"/>
      <c r="J32" s="164"/>
      <c r="K32" s="164"/>
      <c r="L32" s="164"/>
      <c r="M32" s="164"/>
    </row>
    <row r="33" spans="1:13" ht="9" customHeight="1">
      <c r="A33" s="162">
        <v>161</v>
      </c>
      <c r="B33" s="162"/>
      <c r="C33" s="182" t="s">
        <v>343</v>
      </c>
      <c r="D33" s="183"/>
      <c r="E33" s="160">
        <v>5</v>
      </c>
      <c r="F33" s="160">
        <v>47</v>
      </c>
      <c r="G33" s="160" t="s">
        <v>614</v>
      </c>
      <c r="H33" s="160">
        <v>30</v>
      </c>
      <c r="I33" s="160">
        <v>976</v>
      </c>
      <c r="J33" s="160">
        <v>2</v>
      </c>
      <c r="K33" s="160" t="s">
        <v>614</v>
      </c>
      <c r="L33" s="160">
        <v>2</v>
      </c>
      <c r="M33" s="160">
        <v>56</v>
      </c>
    </row>
    <row r="34" spans="1:13" ht="9" customHeight="1">
      <c r="A34" s="162">
        <v>162</v>
      </c>
      <c r="B34" s="162"/>
      <c r="C34" s="182" t="s">
        <v>336</v>
      </c>
      <c r="D34" s="183"/>
      <c r="E34" s="160">
        <v>40</v>
      </c>
      <c r="F34" s="160">
        <v>243</v>
      </c>
      <c r="G34" s="160">
        <v>2</v>
      </c>
      <c r="H34" s="160">
        <v>761</v>
      </c>
      <c r="I34" s="160">
        <v>7728</v>
      </c>
      <c r="J34" s="160">
        <v>19</v>
      </c>
      <c r="K34" s="160">
        <v>19</v>
      </c>
      <c r="L34" s="160" t="s">
        <v>614</v>
      </c>
      <c r="M34" s="160">
        <v>394</v>
      </c>
    </row>
    <row r="35" spans="1:13" ht="9.75" customHeight="1">
      <c r="A35" s="162">
        <v>163</v>
      </c>
      <c r="B35" s="162"/>
      <c r="C35" s="182" t="s">
        <v>339</v>
      </c>
      <c r="D35" s="183"/>
      <c r="E35" s="160">
        <v>2</v>
      </c>
      <c r="F35" s="160">
        <v>18</v>
      </c>
      <c r="G35" s="160" t="s">
        <v>614</v>
      </c>
      <c r="H35" s="160">
        <v>70</v>
      </c>
      <c r="I35" s="160">
        <v>789</v>
      </c>
      <c r="J35" s="160" t="s">
        <v>614</v>
      </c>
      <c r="K35" s="160" t="s">
        <v>614</v>
      </c>
      <c r="L35" s="160" t="s">
        <v>614</v>
      </c>
      <c r="M35" s="160">
        <v>21</v>
      </c>
    </row>
    <row r="36" spans="1:13" ht="9" customHeight="1">
      <c r="A36" s="162"/>
      <c r="B36" s="162"/>
      <c r="C36" s="184" t="s">
        <v>11</v>
      </c>
      <c r="D36" s="185"/>
      <c r="E36" s="159">
        <v>47</v>
      </c>
      <c r="F36" s="159">
        <v>308</v>
      </c>
      <c r="G36" s="159">
        <v>2</v>
      </c>
      <c r="H36" s="159">
        <v>861</v>
      </c>
      <c r="I36" s="159">
        <v>9493</v>
      </c>
      <c r="J36" s="159">
        <v>21</v>
      </c>
      <c r="K36" s="159">
        <v>19</v>
      </c>
      <c r="L36" s="159">
        <v>2</v>
      </c>
      <c r="M36" s="159">
        <v>471</v>
      </c>
    </row>
    <row r="37" spans="1:13" ht="5.25" customHeight="1">
      <c r="A37" s="162"/>
      <c r="B37" s="162"/>
      <c r="C37" s="165"/>
      <c r="D37" s="165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3" ht="9" customHeight="1">
      <c r="A38" s="162"/>
      <c r="B38" s="162"/>
      <c r="C38" s="164" t="s">
        <v>321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</row>
    <row r="39" spans="1:13" ht="9" customHeight="1">
      <c r="A39" s="162"/>
      <c r="B39" s="162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  <row r="40" spans="1:13" ht="9.75" customHeight="1">
      <c r="A40" s="162">
        <v>171</v>
      </c>
      <c r="B40" s="162"/>
      <c r="C40" s="182" t="s">
        <v>323</v>
      </c>
      <c r="D40" s="183"/>
      <c r="E40" s="160">
        <v>1</v>
      </c>
      <c r="F40" s="160">
        <v>76</v>
      </c>
      <c r="G40" s="160">
        <v>2</v>
      </c>
      <c r="H40" s="160">
        <v>39</v>
      </c>
      <c r="I40" s="160">
        <v>1117</v>
      </c>
      <c r="J40" s="160">
        <v>1</v>
      </c>
      <c r="K40" s="160">
        <v>1</v>
      </c>
      <c r="L40" s="160" t="s">
        <v>614</v>
      </c>
      <c r="M40" s="160">
        <v>23</v>
      </c>
    </row>
    <row r="41" spans="1:13" ht="9" customHeight="1">
      <c r="A41" s="162">
        <v>172</v>
      </c>
      <c r="B41" s="162"/>
      <c r="C41" s="182" t="s">
        <v>324</v>
      </c>
      <c r="D41" s="183"/>
      <c r="E41" s="160">
        <v>3</v>
      </c>
      <c r="F41" s="160">
        <v>40</v>
      </c>
      <c r="G41" s="160" t="s">
        <v>614</v>
      </c>
      <c r="H41" s="160">
        <v>100</v>
      </c>
      <c r="I41" s="160">
        <v>1276</v>
      </c>
      <c r="J41" s="160" t="s">
        <v>614</v>
      </c>
      <c r="K41" s="160" t="s">
        <v>614</v>
      </c>
      <c r="L41" s="160" t="s">
        <v>614</v>
      </c>
      <c r="M41" s="160">
        <v>13</v>
      </c>
    </row>
    <row r="42" spans="1:13" ht="9" customHeight="1">
      <c r="A42" s="162">
        <v>173</v>
      </c>
      <c r="B42" s="162"/>
      <c r="C42" s="182" t="s">
        <v>325</v>
      </c>
      <c r="D42" s="183"/>
      <c r="E42" s="160">
        <v>2</v>
      </c>
      <c r="F42" s="160">
        <v>22</v>
      </c>
      <c r="G42" s="160" t="s">
        <v>614</v>
      </c>
      <c r="H42" s="160">
        <v>24</v>
      </c>
      <c r="I42" s="160">
        <v>743</v>
      </c>
      <c r="J42" s="160" t="s">
        <v>614</v>
      </c>
      <c r="K42" s="160" t="s">
        <v>614</v>
      </c>
      <c r="L42" s="160" t="s">
        <v>614</v>
      </c>
      <c r="M42" s="160">
        <v>57</v>
      </c>
    </row>
    <row r="43" spans="1:13" ht="9" customHeight="1">
      <c r="A43" s="162">
        <v>174</v>
      </c>
      <c r="B43" s="162"/>
      <c r="C43" s="182" t="s">
        <v>326</v>
      </c>
      <c r="D43" s="183"/>
      <c r="E43" s="160">
        <v>3</v>
      </c>
      <c r="F43" s="160">
        <v>31</v>
      </c>
      <c r="G43" s="160" t="s">
        <v>614</v>
      </c>
      <c r="H43" s="160">
        <v>30</v>
      </c>
      <c r="I43" s="160">
        <v>926</v>
      </c>
      <c r="J43" s="160" t="s">
        <v>614</v>
      </c>
      <c r="K43" s="160" t="s">
        <v>614</v>
      </c>
      <c r="L43" s="160" t="s">
        <v>614</v>
      </c>
      <c r="M43" s="160">
        <v>59</v>
      </c>
    </row>
    <row r="44" spans="1:13" ht="9" customHeight="1">
      <c r="A44" s="162">
        <v>175</v>
      </c>
      <c r="B44" s="162"/>
      <c r="C44" s="182" t="s">
        <v>327</v>
      </c>
      <c r="D44" s="183"/>
      <c r="E44" s="160">
        <v>2</v>
      </c>
      <c r="F44" s="160">
        <v>38</v>
      </c>
      <c r="G44" s="160" t="s">
        <v>614</v>
      </c>
      <c r="H44" s="160">
        <v>8</v>
      </c>
      <c r="I44" s="160">
        <v>500</v>
      </c>
      <c r="J44" s="160">
        <v>14</v>
      </c>
      <c r="K44" s="160">
        <v>14</v>
      </c>
      <c r="L44" s="160" t="s">
        <v>614</v>
      </c>
      <c r="M44" s="160">
        <v>156</v>
      </c>
    </row>
    <row r="45" spans="1:13" ht="9" customHeight="1">
      <c r="A45" s="162">
        <v>176</v>
      </c>
      <c r="B45" s="162"/>
      <c r="C45" s="182" t="s">
        <v>328</v>
      </c>
      <c r="D45" s="183"/>
      <c r="E45" s="160">
        <v>4</v>
      </c>
      <c r="F45" s="160">
        <v>26</v>
      </c>
      <c r="G45" s="160" t="s">
        <v>614</v>
      </c>
      <c r="H45" s="160">
        <v>19</v>
      </c>
      <c r="I45" s="160">
        <v>513</v>
      </c>
      <c r="J45" s="160" t="s">
        <v>614</v>
      </c>
      <c r="K45" s="160" t="s">
        <v>614</v>
      </c>
      <c r="L45" s="160" t="s">
        <v>614</v>
      </c>
      <c r="M45" s="160">
        <v>160</v>
      </c>
    </row>
    <row r="46" spans="1:13" ht="9" customHeight="1">
      <c r="A46" s="162">
        <v>177</v>
      </c>
      <c r="B46" s="162"/>
      <c r="C46" s="182" t="s">
        <v>329</v>
      </c>
      <c r="D46" s="183"/>
      <c r="E46" s="160">
        <v>2</v>
      </c>
      <c r="F46" s="160">
        <v>48</v>
      </c>
      <c r="G46" s="160" t="s">
        <v>614</v>
      </c>
      <c r="H46" s="160">
        <v>18</v>
      </c>
      <c r="I46" s="160">
        <v>761</v>
      </c>
      <c r="J46" s="160">
        <v>2</v>
      </c>
      <c r="K46" s="160">
        <v>2</v>
      </c>
      <c r="L46" s="160" t="s">
        <v>614</v>
      </c>
      <c r="M46" s="160">
        <v>25</v>
      </c>
    </row>
    <row r="47" spans="1:13" ht="9" customHeight="1">
      <c r="A47" s="162">
        <v>178</v>
      </c>
      <c r="B47" s="162"/>
      <c r="C47" s="182" t="s">
        <v>330</v>
      </c>
      <c r="D47" s="183"/>
      <c r="E47" s="160">
        <v>3</v>
      </c>
      <c r="F47" s="160">
        <v>31</v>
      </c>
      <c r="G47" s="160" t="s">
        <v>614</v>
      </c>
      <c r="H47" s="160">
        <v>75</v>
      </c>
      <c r="I47" s="160">
        <v>915</v>
      </c>
      <c r="J47" s="160">
        <v>5</v>
      </c>
      <c r="K47" s="160">
        <v>5</v>
      </c>
      <c r="L47" s="160" t="s">
        <v>614</v>
      </c>
      <c r="M47" s="160">
        <v>87</v>
      </c>
    </row>
    <row r="48" spans="1:13" ht="9.75" customHeight="1">
      <c r="A48" s="162">
        <v>179</v>
      </c>
      <c r="B48" s="162"/>
      <c r="C48" s="182" t="s">
        <v>331</v>
      </c>
      <c r="D48" s="183"/>
      <c r="E48" s="160">
        <v>6</v>
      </c>
      <c r="F48" s="160">
        <v>89</v>
      </c>
      <c r="G48" s="160" t="s">
        <v>614</v>
      </c>
      <c r="H48" s="160">
        <v>31</v>
      </c>
      <c r="I48" s="160">
        <v>2574</v>
      </c>
      <c r="J48" s="160" t="s">
        <v>614</v>
      </c>
      <c r="K48" s="160" t="s">
        <v>614</v>
      </c>
      <c r="L48" s="160" t="s">
        <v>614</v>
      </c>
      <c r="M48" s="160">
        <v>137</v>
      </c>
    </row>
    <row r="49" spans="1:13" ht="9" customHeight="1">
      <c r="A49" s="162">
        <v>180</v>
      </c>
      <c r="B49" s="162"/>
      <c r="C49" s="182" t="s">
        <v>332</v>
      </c>
      <c r="D49" s="183"/>
      <c r="E49" s="160">
        <v>3</v>
      </c>
      <c r="F49" s="160">
        <v>32</v>
      </c>
      <c r="G49" s="160" t="s">
        <v>614</v>
      </c>
      <c r="H49" s="160">
        <v>41</v>
      </c>
      <c r="I49" s="160">
        <v>707</v>
      </c>
      <c r="J49" s="160">
        <v>1</v>
      </c>
      <c r="K49" s="160">
        <v>1</v>
      </c>
      <c r="L49" s="160" t="s">
        <v>614</v>
      </c>
      <c r="M49" s="160">
        <v>50</v>
      </c>
    </row>
    <row r="50" spans="1:13" ht="9" customHeight="1">
      <c r="A50" s="162">
        <v>181</v>
      </c>
      <c r="B50" s="162"/>
      <c r="C50" s="182" t="s">
        <v>333</v>
      </c>
      <c r="D50" s="183"/>
      <c r="E50" s="160">
        <v>4</v>
      </c>
      <c r="F50" s="160">
        <v>74</v>
      </c>
      <c r="G50" s="160">
        <v>1</v>
      </c>
      <c r="H50" s="160">
        <v>47</v>
      </c>
      <c r="I50" s="160">
        <v>1003</v>
      </c>
      <c r="J50" s="160">
        <v>5</v>
      </c>
      <c r="K50" s="160">
        <v>5</v>
      </c>
      <c r="L50" s="160" t="s">
        <v>614</v>
      </c>
      <c r="M50" s="160">
        <v>26</v>
      </c>
    </row>
    <row r="51" spans="1:13" ht="9" customHeight="1">
      <c r="A51" s="162">
        <v>182</v>
      </c>
      <c r="B51" s="162"/>
      <c r="C51" s="182" t="s">
        <v>334</v>
      </c>
      <c r="D51" s="183"/>
      <c r="E51" s="160">
        <v>6</v>
      </c>
      <c r="F51" s="160">
        <v>45</v>
      </c>
      <c r="G51" s="160" t="s">
        <v>614</v>
      </c>
      <c r="H51" s="160">
        <v>39</v>
      </c>
      <c r="I51" s="160">
        <v>533</v>
      </c>
      <c r="J51" s="160">
        <v>6</v>
      </c>
      <c r="K51" s="160">
        <v>6</v>
      </c>
      <c r="L51" s="160" t="s">
        <v>614</v>
      </c>
      <c r="M51" s="160">
        <v>30</v>
      </c>
    </row>
    <row r="52" spans="1:13" ht="9" customHeight="1">
      <c r="A52" s="162">
        <v>183</v>
      </c>
      <c r="B52" s="162"/>
      <c r="C52" s="182" t="s">
        <v>335</v>
      </c>
      <c r="D52" s="183"/>
      <c r="E52" s="160">
        <v>3</v>
      </c>
      <c r="F52" s="160">
        <v>48</v>
      </c>
      <c r="G52" s="160">
        <v>2</v>
      </c>
      <c r="H52" s="160">
        <v>42</v>
      </c>
      <c r="I52" s="160">
        <v>1035</v>
      </c>
      <c r="J52" s="160" t="s">
        <v>614</v>
      </c>
      <c r="K52" s="160" t="s">
        <v>614</v>
      </c>
      <c r="L52" s="160" t="s">
        <v>614</v>
      </c>
      <c r="M52" s="160">
        <v>23</v>
      </c>
    </row>
    <row r="53" spans="1:13" ht="9" customHeight="1">
      <c r="A53" s="162">
        <v>184</v>
      </c>
      <c r="B53" s="162"/>
      <c r="C53" s="182" t="s">
        <v>336</v>
      </c>
      <c r="D53" s="183"/>
      <c r="E53" s="160">
        <v>11</v>
      </c>
      <c r="F53" s="160">
        <v>64</v>
      </c>
      <c r="G53" s="160">
        <v>1</v>
      </c>
      <c r="H53" s="160">
        <v>36</v>
      </c>
      <c r="I53" s="160">
        <v>2107</v>
      </c>
      <c r="J53" s="160">
        <v>2</v>
      </c>
      <c r="K53" s="160">
        <v>2</v>
      </c>
      <c r="L53" s="160" t="s">
        <v>614</v>
      </c>
      <c r="M53" s="160">
        <v>301</v>
      </c>
    </row>
    <row r="54" spans="1:13" ht="9" customHeight="1">
      <c r="A54" s="162">
        <v>185</v>
      </c>
      <c r="B54" s="162"/>
      <c r="C54" s="182" t="s">
        <v>337</v>
      </c>
      <c r="D54" s="183"/>
      <c r="E54" s="160" t="s">
        <v>614</v>
      </c>
      <c r="F54" s="160">
        <v>21</v>
      </c>
      <c r="G54" s="160" t="s">
        <v>614</v>
      </c>
      <c r="H54" s="160">
        <v>19</v>
      </c>
      <c r="I54" s="160">
        <v>565</v>
      </c>
      <c r="J54" s="160">
        <v>1</v>
      </c>
      <c r="K54" s="160">
        <v>1</v>
      </c>
      <c r="L54" s="160" t="s">
        <v>614</v>
      </c>
      <c r="M54" s="160">
        <v>39</v>
      </c>
    </row>
    <row r="55" spans="1:13" ht="9" customHeight="1">
      <c r="A55" s="162">
        <v>186</v>
      </c>
      <c r="B55" s="162"/>
      <c r="C55" s="182" t="s">
        <v>338</v>
      </c>
      <c r="D55" s="183"/>
      <c r="E55" s="160">
        <v>5</v>
      </c>
      <c r="F55" s="160">
        <v>15</v>
      </c>
      <c r="G55" s="160" t="s">
        <v>614</v>
      </c>
      <c r="H55" s="160">
        <v>11</v>
      </c>
      <c r="I55" s="160">
        <v>626</v>
      </c>
      <c r="J55" s="160">
        <v>1</v>
      </c>
      <c r="K55" s="160">
        <v>1</v>
      </c>
      <c r="L55" s="160" t="s">
        <v>614</v>
      </c>
      <c r="M55" s="160">
        <v>84</v>
      </c>
    </row>
    <row r="56" spans="1:13" ht="9.75" customHeight="1">
      <c r="A56" s="162">
        <v>187</v>
      </c>
      <c r="B56" s="162"/>
      <c r="C56" s="182" t="s">
        <v>339</v>
      </c>
      <c r="D56" s="183"/>
      <c r="E56" s="160">
        <v>3</v>
      </c>
      <c r="F56" s="160">
        <v>60</v>
      </c>
      <c r="G56" s="160" t="s">
        <v>614</v>
      </c>
      <c r="H56" s="160">
        <v>158</v>
      </c>
      <c r="I56" s="160">
        <v>1714</v>
      </c>
      <c r="J56" s="160">
        <v>9</v>
      </c>
      <c r="K56" s="160">
        <v>9</v>
      </c>
      <c r="L56" s="160" t="s">
        <v>614</v>
      </c>
      <c r="M56" s="160">
        <v>56</v>
      </c>
    </row>
    <row r="57" spans="1:13" ht="9" customHeight="1">
      <c r="A57" s="162">
        <v>188</v>
      </c>
      <c r="B57" s="162"/>
      <c r="C57" s="182" t="s">
        <v>340</v>
      </c>
      <c r="D57" s="183"/>
      <c r="E57" s="160">
        <v>2</v>
      </c>
      <c r="F57" s="160">
        <v>16</v>
      </c>
      <c r="G57" s="160" t="s">
        <v>614</v>
      </c>
      <c r="H57" s="160">
        <v>24</v>
      </c>
      <c r="I57" s="160">
        <v>610</v>
      </c>
      <c r="J57" s="160">
        <v>1</v>
      </c>
      <c r="K57" s="160">
        <v>1</v>
      </c>
      <c r="L57" s="160" t="s">
        <v>614</v>
      </c>
      <c r="M57" s="160">
        <v>60</v>
      </c>
    </row>
    <row r="58" spans="1:13" ht="9" customHeight="1">
      <c r="A58" s="162">
        <v>189</v>
      </c>
      <c r="B58" s="162"/>
      <c r="C58" s="182" t="s">
        <v>341</v>
      </c>
      <c r="D58" s="183"/>
      <c r="E58" s="160">
        <v>8</v>
      </c>
      <c r="F58" s="160">
        <v>54</v>
      </c>
      <c r="G58" s="160" t="s">
        <v>614</v>
      </c>
      <c r="H58" s="160">
        <v>45</v>
      </c>
      <c r="I58" s="160">
        <v>1347</v>
      </c>
      <c r="J58" s="160">
        <v>6</v>
      </c>
      <c r="K58" s="160">
        <v>6</v>
      </c>
      <c r="L58" s="160" t="s">
        <v>614</v>
      </c>
      <c r="M58" s="160">
        <v>83</v>
      </c>
    </row>
    <row r="59" spans="1:13" ht="9" customHeight="1">
      <c r="A59" s="162">
        <v>190</v>
      </c>
      <c r="B59" s="162"/>
      <c r="C59" s="182" t="s">
        <v>342</v>
      </c>
      <c r="D59" s="183"/>
      <c r="E59" s="160">
        <v>10</v>
      </c>
      <c r="F59" s="160">
        <v>48</v>
      </c>
      <c r="G59" s="160" t="s">
        <v>614</v>
      </c>
      <c r="H59" s="160">
        <v>23</v>
      </c>
      <c r="I59" s="160">
        <v>1223</v>
      </c>
      <c r="J59" s="160" t="s">
        <v>614</v>
      </c>
      <c r="K59" s="160" t="s">
        <v>614</v>
      </c>
      <c r="L59" s="160" t="s">
        <v>614</v>
      </c>
      <c r="M59" s="160">
        <v>76</v>
      </c>
    </row>
    <row r="60" spans="1:13" ht="9" customHeight="1">
      <c r="A60" s="162"/>
      <c r="B60" s="162"/>
      <c r="C60" s="186" t="s">
        <v>11</v>
      </c>
      <c r="D60" s="187"/>
      <c r="E60" s="159">
        <v>81</v>
      </c>
      <c r="F60" s="159">
        <v>878</v>
      </c>
      <c r="G60" s="159">
        <v>6</v>
      </c>
      <c r="H60" s="159">
        <v>829</v>
      </c>
      <c r="I60" s="159">
        <v>20795</v>
      </c>
      <c r="J60" s="159">
        <v>54</v>
      </c>
      <c r="K60" s="159">
        <v>54</v>
      </c>
      <c r="L60" s="159" t="s">
        <v>614</v>
      </c>
      <c r="M60" s="159">
        <v>1545</v>
      </c>
    </row>
    <row r="61" spans="1:13" ht="9.75" customHeight="1">
      <c r="A61" s="188">
        <v>1</v>
      </c>
      <c r="B61" s="188"/>
      <c r="C61" s="189" t="s">
        <v>401</v>
      </c>
      <c r="D61" s="190"/>
      <c r="E61" s="159">
        <v>128</v>
      </c>
      <c r="F61" s="159">
        <v>1186</v>
      </c>
      <c r="G61" s="159">
        <v>8</v>
      </c>
      <c r="H61" s="159">
        <v>1690</v>
      </c>
      <c r="I61" s="159">
        <v>30288</v>
      </c>
      <c r="J61" s="159">
        <v>75</v>
      </c>
      <c r="K61" s="159">
        <v>73</v>
      </c>
      <c r="L61" s="159">
        <v>2</v>
      </c>
      <c r="M61" s="159">
        <v>2016</v>
      </c>
    </row>
    <row r="62" spans="1:13" ht="3.75" customHeight="1">
      <c r="A62" s="162"/>
      <c r="B62" s="162"/>
      <c r="C62" s="206"/>
      <c r="D62" s="206"/>
      <c r="E62" s="160"/>
      <c r="F62" s="160"/>
      <c r="G62" s="160"/>
      <c r="H62" s="160"/>
      <c r="I62" s="160"/>
      <c r="J62" s="160"/>
      <c r="K62" s="160"/>
      <c r="L62" s="160"/>
      <c r="M62" s="160"/>
    </row>
    <row r="63" spans="1:13" ht="9" customHeight="1">
      <c r="A63" s="518" t="s">
        <v>399</v>
      </c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</row>
    <row r="64" spans="1:13" ht="5.25" customHeight="1">
      <c r="A64" s="205"/>
      <c r="B64" s="205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205"/>
    </row>
    <row r="65" spans="1:13" ht="9" customHeight="1">
      <c r="A65" s="162"/>
      <c r="B65" s="162"/>
      <c r="C65" s="181" t="s">
        <v>322</v>
      </c>
      <c r="D65" s="181"/>
      <c r="E65" s="164"/>
      <c r="F65" s="164"/>
      <c r="G65" s="164"/>
      <c r="H65" s="164"/>
      <c r="I65" s="164"/>
      <c r="J65" s="164"/>
      <c r="K65" s="164"/>
      <c r="L65" s="164"/>
      <c r="M65" s="164"/>
    </row>
    <row r="66" spans="1:13" ht="6" customHeight="1">
      <c r="A66" s="162"/>
      <c r="B66" s="162"/>
      <c r="C66" s="181"/>
      <c r="D66" s="181"/>
      <c r="E66" s="164"/>
      <c r="F66" s="164"/>
      <c r="G66" s="164"/>
      <c r="H66" s="164"/>
      <c r="I66" s="164"/>
      <c r="J66" s="164"/>
      <c r="K66" s="164"/>
      <c r="L66" s="164"/>
      <c r="M66" s="164"/>
    </row>
    <row r="67" spans="1:13" ht="9.75" customHeight="1">
      <c r="A67" s="162">
        <v>261</v>
      </c>
      <c r="B67" s="162"/>
      <c r="C67" s="182" t="s">
        <v>344</v>
      </c>
      <c r="D67" s="183"/>
      <c r="E67" s="160">
        <v>1</v>
      </c>
      <c r="F67" s="160">
        <v>27</v>
      </c>
      <c r="G67" s="160">
        <v>1</v>
      </c>
      <c r="H67" s="160">
        <v>28</v>
      </c>
      <c r="I67" s="160">
        <v>368</v>
      </c>
      <c r="J67" s="160">
        <v>1</v>
      </c>
      <c r="K67" s="160">
        <v>1</v>
      </c>
      <c r="L67" s="160" t="s">
        <v>614</v>
      </c>
      <c r="M67" s="160">
        <v>70</v>
      </c>
    </row>
    <row r="68" spans="1:13" ht="9" customHeight="1">
      <c r="A68" s="162">
        <v>262</v>
      </c>
      <c r="B68" s="162"/>
      <c r="C68" s="182" t="s">
        <v>345</v>
      </c>
      <c r="D68" s="183"/>
      <c r="E68" s="160">
        <v>1</v>
      </c>
      <c r="F68" s="160">
        <v>14</v>
      </c>
      <c r="G68" s="160" t="s">
        <v>614</v>
      </c>
      <c r="H68" s="160">
        <v>97</v>
      </c>
      <c r="I68" s="160">
        <v>339</v>
      </c>
      <c r="J68" s="160" t="s">
        <v>614</v>
      </c>
      <c r="K68" s="160" t="s">
        <v>614</v>
      </c>
      <c r="L68" s="160" t="s">
        <v>614</v>
      </c>
      <c r="M68" s="160">
        <v>21</v>
      </c>
    </row>
    <row r="69" spans="1:13" ht="9" customHeight="1">
      <c r="A69" s="162">
        <v>263</v>
      </c>
      <c r="B69" s="162"/>
      <c r="C69" s="182" t="s">
        <v>346</v>
      </c>
      <c r="D69" s="183"/>
      <c r="E69" s="160">
        <v>3</v>
      </c>
      <c r="F69" s="160">
        <v>59</v>
      </c>
      <c r="G69" s="160" t="s">
        <v>614</v>
      </c>
      <c r="H69" s="160">
        <v>47</v>
      </c>
      <c r="I69" s="160">
        <v>530</v>
      </c>
      <c r="J69" s="160" t="s">
        <v>614</v>
      </c>
      <c r="K69" s="160" t="s">
        <v>614</v>
      </c>
      <c r="L69" s="160" t="s">
        <v>614</v>
      </c>
      <c r="M69" s="160">
        <v>13</v>
      </c>
    </row>
    <row r="70" spans="1:13" ht="9" customHeight="1">
      <c r="A70" s="162"/>
      <c r="B70" s="162"/>
      <c r="C70" s="184" t="s">
        <v>11</v>
      </c>
      <c r="D70" s="185"/>
      <c r="E70" s="159">
        <v>5</v>
      </c>
      <c r="F70" s="159">
        <v>100</v>
      </c>
      <c r="G70" s="159">
        <v>1</v>
      </c>
      <c r="H70" s="159">
        <v>172</v>
      </c>
      <c r="I70" s="159">
        <v>1237</v>
      </c>
      <c r="J70" s="159">
        <v>1</v>
      </c>
      <c r="K70" s="159">
        <v>1</v>
      </c>
      <c r="L70" s="159" t="s">
        <v>614</v>
      </c>
      <c r="M70" s="159">
        <v>104</v>
      </c>
    </row>
    <row r="71" spans="1:13" ht="4.5" customHeight="1">
      <c r="A71" s="162"/>
      <c r="B71" s="162"/>
      <c r="C71" s="192"/>
      <c r="D71" s="192"/>
      <c r="E71" s="160"/>
      <c r="F71" s="160"/>
      <c r="G71" s="160"/>
      <c r="H71" s="160"/>
      <c r="I71" s="160"/>
      <c r="J71" s="160"/>
      <c r="K71" s="160"/>
      <c r="L71" s="160"/>
      <c r="M71" s="160"/>
    </row>
    <row r="72" spans="1:13" ht="9" customHeight="1">
      <c r="A72" s="162"/>
      <c r="B72" s="162"/>
      <c r="C72" s="164" t="s">
        <v>321</v>
      </c>
      <c r="D72" s="164"/>
      <c r="E72" s="160"/>
      <c r="F72" s="160"/>
      <c r="G72" s="160"/>
      <c r="H72" s="160"/>
      <c r="I72" s="160"/>
      <c r="J72" s="160"/>
      <c r="K72" s="160"/>
      <c r="L72" s="160"/>
      <c r="M72" s="160"/>
    </row>
    <row r="73" spans="1:13" ht="4.5" customHeight="1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</row>
    <row r="74" spans="1:13" ht="9" customHeight="1">
      <c r="A74" s="162">
        <v>271</v>
      </c>
      <c r="B74" s="162"/>
      <c r="C74" s="182" t="s">
        <v>347</v>
      </c>
      <c r="D74" s="183"/>
      <c r="E74" s="160">
        <v>4</v>
      </c>
      <c r="F74" s="160">
        <v>27</v>
      </c>
      <c r="G74" s="160" t="s">
        <v>614</v>
      </c>
      <c r="H74" s="160">
        <v>37</v>
      </c>
      <c r="I74" s="160">
        <v>600</v>
      </c>
      <c r="J74" s="160" t="s">
        <v>614</v>
      </c>
      <c r="K74" s="160" t="s">
        <v>614</v>
      </c>
      <c r="L74" s="160" t="s">
        <v>614</v>
      </c>
      <c r="M74" s="160">
        <v>71</v>
      </c>
    </row>
    <row r="75" spans="1:13" ht="9" customHeight="1">
      <c r="A75" s="162">
        <v>272</v>
      </c>
      <c r="B75" s="162"/>
      <c r="C75" s="182" t="s">
        <v>348</v>
      </c>
      <c r="D75" s="183"/>
      <c r="E75" s="160">
        <v>3</v>
      </c>
      <c r="F75" s="160">
        <v>20</v>
      </c>
      <c r="G75" s="160" t="s">
        <v>614</v>
      </c>
      <c r="H75" s="160">
        <v>18</v>
      </c>
      <c r="I75" s="160">
        <v>665</v>
      </c>
      <c r="J75" s="160" t="s">
        <v>614</v>
      </c>
      <c r="K75" s="160" t="s">
        <v>614</v>
      </c>
      <c r="L75" s="160" t="s">
        <v>614</v>
      </c>
      <c r="M75" s="160">
        <v>78</v>
      </c>
    </row>
    <row r="76" spans="1:13" ht="9" customHeight="1">
      <c r="A76" s="162">
        <v>273</v>
      </c>
      <c r="B76" s="162"/>
      <c r="C76" s="182" t="s">
        <v>349</v>
      </c>
      <c r="D76" s="183"/>
      <c r="E76" s="160">
        <v>3</v>
      </c>
      <c r="F76" s="160">
        <v>37</v>
      </c>
      <c r="G76" s="160" t="s">
        <v>614</v>
      </c>
      <c r="H76" s="160">
        <v>27</v>
      </c>
      <c r="I76" s="160">
        <v>915</v>
      </c>
      <c r="J76" s="160" t="s">
        <v>614</v>
      </c>
      <c r="K76" s="160" t="s">
        <v>614</v>
      </c>
      <c r="L76" s="160" t="s">
        <v>614</v>
      </c>
      <c r="M76" s="160">
        <v>57</v>
      </c>
    </row>
    <row r="77" spans="1:13" ht="9" customHeight="1">
      <c r="A77" s="162">
        <v>274</v>
      </c>
      <c r="B77" s="162"/>
      <c r="C77" s="182" t="s">
        <v>344</v>
      </c>
      <c r="D77" s="183"/>
      <c r="E77" s="160">
        <v>3</v>
      </c>
      <c r="F77" s="160">
        <v>25</v>
      </c>
      <c r="G77" s="160" t="s">
        <v>614</v>
      </c>
      <c r="H77" s="160">
        <v>14</v>
      </c>
      <c r="I77" s="160">
        <v>836</v>
      </c>
      <c r="J77" s="160">
        <v>2</v>
      </c>
      <c r="K77" s="160">
        <v>2</v>
      </c>
      <c r="L77" s="160" t="s">
        <v>614</v>
      </c>
      <c r="M77" s="160">
        <v>38</v>
      </c>
    </row>
    <row r="78" spans="1:13" ht="9" customHeight="1">
      <c r="A78" s="162">
        <v>275</v>
      </c>
      <c r="B78" s="162"/>
      <c r="C78" s="182" t="s">
        <v>345</v>
      </c>
      <c r="D78" s="183"/>
      <c r="E78" s="160">
        <v>19</v>
      </c>
      <c r="F78" s="160">
        <v>73</v>
      </c>
      <c r="G78" s="160">
        <v>1</v>
      </c>
      <c r="H78" s="160">
        <v>106</v>
      </c>
      <c r="I78" s="160">
        <v>1644</v>
      </c>
      <c r="J78" s="160">
        <v>2</v>
      </c>
      <c r="K78" s="160">
        <v>1</v>
      </c>
      <c r="L78" s="160">
        <v>1</v>
      </c>
      <c r="M78" s="160">
        <v>84</v>
      </c>
    </row>
    <row r="79" spans="1:13" ht="9" customHeight="1">
      <c r="A79" s="162">
        <v>276</v>
      </c>
      <c r="B79" s="162"/>
      <c r="C79" s="182" t="s">
        <v>350</v>
      </c>
      <c r="D79" s="183"/>
      <c r="E79" s="160">
        <v>14</v>
      </c>
      <c r="F79" s="160">
        <v>31</v>
      </c>
      <c r="G79" s="160" t="s">
        <v>614</v>
      </c>
      <c r="H79" s="160" t="s">
        <v>614</v>
      </c>
      <c r="I79" s="160">
        <v>545</v>
      </c>
      <c r="J79" s="160">
        <v>1</v>
      </c>
      <c r="K79" s="160">
        <v>1</v>
      </c>
      <c r="L79" s="160" t="s">
        <v>614</v>
      </c>
      <c r="M79" s="160">
        <v>65</v>
      </c>
    </row>
    <row r="80" spans="1:13" ht="9.75" customHeight="1">
      <c r="A80" s="162">
        <v>277</v>
      </c>
      <c r="B80" s="162"/>
      <c r="C80" s="182" t="s">
        <v>351</v>
      </c>
      <c r="D80" s="183"/>
      <c r="E80" s="160">
        <v>6</v>
      </c>
      <c r="F80" s="160">
        <v>26</v>
      </c>
      <c r="G80" s="160">
        <v>1</v>
      </c>
      <c r="H80" s="160">
        <v>37</v>
      </c>
      <c r="I80" s="160">
        <v>794</v>
      </c>
      <c r="J80" s="160">
        <v>1</v>
      </c>
      <c r="K80" s="160">
        <v>1</v>
      </c>
      <c r="L80" s="160" t="s">
        <v>614</v>
      </c>
      <c r="M80" s="160">
        <v>23</v>
      </c>
    </row>
    <row r="81" spans="1:13" ht="9" customHeight="1">
      <c r="A81" s="162">
        <v>278</v>
      </c>
      <c r="B81" s="162"/>
      <c r="C81" s="182" t="s">
        <v>352</v>
      </c>
      <c r="D81" s="183"/>
      <c r="E81" s="160">
        <v>6</v>
      </c>
      <c r="F81" s="160">
        <v>44</v>
      </c>
      <c r="G81" s="160" t="s">
        <v>614</v>
      </c>
      <c r="H81" s="160">
        <v>22</v>
      </c>
      <c r="I81" s="160">
        <v>606</v>
      </c>
      <c r="J81" s="160" t="s">
        <v>614</v>
      </c>
      <c r="K81" s="160" t="s">
        <v>614</v>
      </c>
      <c r="L81" s="160" t="s">
        <v>614</v>
      </c>
      <c r="M81" s="160">
        <v>35</v>
      </c>
    </row>
    <row r="82" spans="1:13" ht="9" customHeight="1">
      <c r="A82" s="162">
        <v>279</v>
      </c>
      <c r="B82" s="162"/>
      <c r="C82" s="182" t="s">
        <v>353</v>
      </c>
      <c r="D82" s="183"/>
      <c r="E82" s="160">
        <v>1</v>
      </c>
      <c r="F82" s="160">
        <v>37</v>
      </c>
      <c r="G82" s="160">
        <v>1</v>
      </c>
      <c r="H82" s="160">
        <v>10</v>
      </c>
      <c r="I82" s="160">
        <v>426</v>
      </c>
      <c r="J82" s="160" t="s">
        <v>614</v>
      </c>
      <c r="K82" s="160" t="s">
        <v>614</v>
      </c>
      <c r="L82" s="160" t="s">
        <v>614</v>
      </c>
      <c r="M82" s="160">
        <v>53</v>
      </c>
    </row>
    <row r="83" spans="1:13" ht="9" customHeight="1">
      <c r="A83" s="162"/>
      <c r="B83" s="162"/>
      <c r="C83" s="186" t="s">
        <v>11</v>
      </c>
      <c r="D83" s="187"/>
      <c r="E83" s="159">
        <v>59</v>
      </c>
      <c r="F83" s="159">
        <v>320</v>
      </c>
      <c r="G83" s="159">
        <v>3</v>
      </c>
      <c r="H83" s="159">
        <v>271</v>
      </c>
      <c r="I83" s="159">
        <v>7031</v>
      </c>
      <c r="J83" s="159">
        <v>6</v>
      </c>
      <c r="K83" s="159">
        <v>5</v>
      </c>
      <c r="L83" s="159">
        <v>1</v>
      </c>
      <c r="M83" s="159">
        <v>504</v>
      </c>
    </row>
    <row r="84" spans="1:13" ht="9.75" customHeight="1">
      <c r="A84" s="188">
        <v>2</v>
      </c>
      <c r="B84" s="188"/>
      <c r="C84" s="189" t="s">
        <v>400</v>
      </c>
      <c r="D84" s="190"/>
      <c r="E84" s="159">
        <v>64</v>
      </c>
      <c r="F84" s="159">
        <v>420</v>
      </c>
      <c r="G84" s="159">
        <v>4</v>
      </c>
      <c r="H84" s="159">
        <v>443</v>
      </c>
      <c r="I84" s="159">
        <v>8268</v>
      </c>
      <c r="J84" s="159">
        <v>7</v>
      </c>
      <c r="K84" s="159">
        <v>6</v>
      </c>
      <c r="L84" s="159">
        <v>1</v>
      </c>
      <c r="M84" s="159">
        <v>608</v>
      </c>
    </row>
    <row r="85" spans="1:13" ht="9.75" customHeight="1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</row>
    <row r="86" spans="1:13" ht="9.75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</row>
    <row r="87" ht="9.75" customHeight="1"/>
  </sheetData>
  <sheetProtection/>
  <mergeCells count="22">
    <mergeCell ref="M6:M14"/>
    <mergeCell ref="A6:B14"/>
    <mergeCell ref="A16:M16"/>
    <mergeCell ref="A29:M29"/>
    <mergeCell ref="I7:I14"/>
    <mergeCell ref="H9:H14"/>
    <mergeCell ref="C6:D14"/>
    <mergeCell ref="F11:F14"/>
    <mergeCell ref="G11:G14"/>
    <mergeCell ref="E6:L6"/>
    <mergeCell ref="J7:L8"/>
    <mergeCell ref="K9:K14"/>
    <mergeCell ref="A63:M63"/>
    <mergeCell ref="A1:M1"/>
    <mergeCell ref="A2:M2"/>
    <mergeCell ref="A3:M3"/>
    <mergeCell ref="E9:E14"/>
    <mergeCell ref="F9:G10"/>
    <mergeCell ref="E7:H8"/>
    <mergeCell ref="J9:J14"/>
    <mergeCell ref="A4:M4"/>
    <mergeCell ref="L9:L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82"/>
  <sheetViews>
    <sheetView view="pageLayout" workbookViewId="0" topLeftCell="A22">
      <selection activeCell="K72" sqref="K72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421875" style="0" customWidth="1"/>
    <col min="4" max="4" width="0.85546875" style="0" customWidth="1"/>
    <col min="5" max="6" width="6.421875" style="0" customWidth="1"/>
    <col min="7" max="8" width="7.2812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851562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42"/>
      <c r="B1" s="442"/>
      <c r="C1" s="442"/>
      <c r="D1" s="442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11.25" customHeight="1">
      <c r="A2" s="513" t="s">
        <v>445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</row>
    <row r="3" spans="1:13" ht="11.25" customHeight="1">
      <c r="A3" s="513" t="s">
        <v>584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ht="11.25" customHeight="1">
      <c r="A4" s="513" t="s">
        <v>610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</row>
    <row r="5" spans="1:13" ht="9.7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"/>
    </row>
    <row r="6" spans="1:13" ht="27.75" customHeight="1">
      <c r="A6" s="570" t="s">
        <v>405</v>
      </c>
      <c r="B6" s="625"/>
      <c r="C6" s="628" t="s">
        <v>316</v>
      </c>
      <c r="D6" s="625"/>
      <c r="E6" s="651" t="s">
        <v>50</v>
      </c>
      <c r="F6" s="652"/>
      <c r="G6" s="652"/>
      <c r="H6" s="652"/>
      <c r="I6" s="652"/>
      <c r="J6" s="652"/>
      <c r="K6" s="652"/>
      <c r="L6" s="653"/>
      <c r="M6" s="462" t="s">
        <v>315</v>
      </c>
    </row>
    <row r="7" spans="1:13" ht="10.5" customHeight="1">
      <c r="A7" s="571"/>
      <c r="B7" s="626"/>
      <c r="C7" s="629"/>
      <c r="D7" s="626"/>
      <c r="E7" s="647" t="s">
        <v>311</v>
      </c>
      <c r="F7" s="648"/>
      <c r="G7" s="648"/>
      <c r="H7" s="649"/>
      <c r="I7" s="471" t="s">
        <v>306</v>
      </c>
      <c r="J7" s="647" t="s">
        <v>312</v>
      </c>
      <c r="K7" s="648"/>
      <c r="L7" s="649"/>
      <c r="M7" s="629"/>
    </row>
    <row r="8" spans="1:13" ht="10.5" customHeight="1">
      <c r="A8" s="571"/>
      <c r="B8" s="626"/>
      <c r="C8" s="629"/>
      <c r="D8" s="626"/>
      <c r="E8" s="576"/>
      <c r="F8" s="650"/>
      <c r="G8" s="650"/>
      <c r="H8" s="633"/>
      <c r="I8" s="631"/>
      <c r="J8" s="576"/>
      <c r="K8" s="650"/>
      <c r="L8" s="633"/>
      <c r="M8" s="629"/>
    </row>
    <row r="9" spans="1:13" ht="9.75" customHeight="1">
      <c r="A9" s="571"/>
      <c r="B9" s="626"/>
      <c r="C9" s="629"/>
      <c r="D9" s="626"/>
      <c r="E9" s="471" t="s">
        <v>309</v>
      </c>
      <c r="F9" s="647" t="s">
        <v>310</v>
      </c>
      <c r="G9" s="649"/>
      <c r="H9" s="471" t="s">
        <v>307</v>
      </c>
      <c r="I9" s="631"/>
      <c r="J9" s="471" t="s">
        <v>308</v>
      </c>
      <c r="K9" s="471" t="s">
        <v>313</v>
      </c>
      <c r="L9" s="471" t="s">
        <v>314</v>
      </c>
      <c r="M9" s="629"/>
    </row>
    <row r="10" spans="1:13" ht="9.75" customHeight="1">
      <c r="A10" s="571"/>
      <c r="B10" s="626"/>
      <c r="C10" s="629"/>
      <c r="D10" s="626"/>
      <c r="E10" s="631"/>
      <c r="F10" s="576"/>
      <c r="G10" s="633"/>
      <c r="H10" s="631"/>
      <c r="I10" s="631"/>
      <c r="J10" s="631"/>
      <c r="K10" s="631"/>
      <c r="L10" s="631"/>
      <c r="M10" s="629"/>
    </row>
    <row r="11" spans="1:13" ht="11.25" customHeight="1">
      <c r="A11" s="571"/>
      <c r="B11" s="626"/>
      <c r="C11" s="629"/>
      <c r="D11" s="626"/>
      <c r="E11" s="631"/>
      <c r="F11" s="471" t="s">
        <v>308</v>
      </c>
      <c r="G11" s="641" t="s">
        <v>458</v>
      </c>
      <c r="H11" s="631"/>
      <c r="I11" s="631"/>
      <c r="J11" s="631"/>
      <c r="K11" s="631"/>
      <c r="L11" s="631"/>
      <c r="M11" s="629"/>
    </row>
    <row r="12" spans="1:13" ht="9.75" customHeight="1">
      <c r="A12" s="571"/>
      <c r="B12" s="626"/>
      <c r="C12" s="629"/>
      <c r="D12" s="626"/>
      <c r="E12" s="631"/>
      <c r="F12" s="631"/>
      <c r="G12" s="642"/>
      <c r="H12" s="631"/>
      <c r="I12" s="631"/>
      <c r="J12" s="631"/>
      <c r="K12" s="631"/>
      <c r="L12" s="631"/>
      <c r="M12" s="629"/>
    </row>
    <row r="13" spans="1:13" ht="9.75" customHeight="1">
      <c r="A13" s="571"/>
      <c r="B13" s="626"/>
      <c r="C13" s="629"/>
      <c r="D13" s="626"/>
      <c r="E13" s="631"/>
      <c r="F13" s="631"/>
      <c r="G13" s="642"/>
      <c r="H13" s="631"/>
      <c r="I13" s="631"/>
      <c r="J13" s="631"/>
      <c r="K13" s="631"/>
      <c r="L13" s="631"/>
      <c r="M13" s="629"/>
    </row>
    <row r="14" spans="1:13" ht="9.75" customHeight="1">
      <c r="A14" s="572"/>
      <c r="B14" s="627"/>
      <c r="C14" s="630"/>
      <c r="D14" s="627"/>
      <c r="E14" s="632"/>
      <c r="F14" s="632"/>
      <c r="G14" s="643"/>
      <c r="H14" s="632"/>
      <c r="I14" s="632"/>
      <c r="J14" s="632"/>
      <c r="K14" s="632"/>
      <c r="L14" s="632"/>
      <c r="M14" s="630"/>
    </row>
    <row r="15" spans="1:13" ht="4.5" customHeight="1">
      <c r="A15" s="157"/>
      <c r="B15" s="157"/>
      <c r="C15" s="157"/>
      <c r="D15" s="157"/>
      <c r="E15" s="157"/>
      <c r="F15" s="157"/>
      <c r="G15" s="168"/>
      <c r="H15" s="157"/>
      <c r="I15" s="157"/>
      <c r="J15" s="157"/>
      <c r="K15" s="157"/>
      <c r="L15" s="157"/>
      <c r="M15" s="168"/>
    </row>
    <row r="16" spans="1:13" ht="9" customHeight="1">
      <c r="A16" s="654" t="s">
        <v>403</v>
      </c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</row>
    <row r="17" spans="1:13" ht="3" customHeight="1">
      <c r="A17" s="162"/>
      <c r="B17" s="162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</row>
    <row r="18" spans="1:13" ht="9" customHeight="1">
      <c r="A18" s="162"/>
      <c r="B18" s="162"/>
      <c r="C18" s="181" t="s">
        <v>322</v>
      </c>
      <c r="D18" s="181"/>
      <c r="E18" s="192"/>
      <c r="F18" s="164"/>
      <c r="G18" s="164"/>
      <c r="H18" s="164"/>
      <c r="I18" s="164"/>
      <c r="J18" s="164"/>
      <c r="K18" s="164"/>
      <c r="L18" s="164"/>
      <c r="M18" s="164"/>
    </row>
    <row r="19" spans="1:13" ht="5.25" customHeight="1">
      <c r="A19" s="162"/>
      <c r="B19" s="162"/>
      <c r="C19" s="181"/>
      <c r="D19" s="181"/>
      <c r="E19" s="192"/>
      <c r="F19" s="164"/>
      <c r="G19" s="164"/>
      <c r="H19" s="164"/>
      <c r="I19" s="164"/>
      <c r="J19" s="164"/>
      <c r="K19" s="164"/>
      <c r="L19" s="164"/>
      <c r="M19" s="164"/>
    </row>
    <row r="20" spans="1:13" ht="9" customHeight="1">
      <c r="A20" s="162">
        <v>361</v>
      </c>
      <c r="B20" s="162"/>
      <c r="C20" s="182" t="s">
        <v>354</v>
      </c>
      <c r="D20" s="183"/>
      <c r="E20" s="160">
        <v>1</v>
      </c>
      <c r="F20" s="160">
        <v>9</v>
      </c>
      <c r="G20" s="160" t="s">
        <v>614</v>
      </c>
      <c r="H20" s="160">
        <v>7</v>
      </c>
      <c r="I20" s="160">
        <v>350</v>
      </c>
      <c r="J20" s="160" t="s">
        <v>614</v>
      </c>
      <c r="K20" s="160" t="s">
        <v>614</v>
      </c>
      <c r="L20" s="160" t="s">
        <v>614</v>
      </c>
      <c r="M20" s="160">
        <v>15</v>
      </c>
    </row>
    <row r="21" spans="1:13" ht="9" customHeight="1">
      <c r="A21" s="162">
        <v>362</v>
      </c>
      <c r="B21" s="162"/>
      <c r="C21" s="182" t="s">
        <v>355</v>
      </c>
      <c r="D21" s="183"/>
      <c r="E21" s="160">
        <v>13</v>
      </c>
      <c r="F21" s="160">
        <v>181</v>
      </c>
      <c r="G21" s="160" t="s">
        <v>614</v>
      </c>
      <c r="H21" s="160">
        <v>120</v>
      </c>
      <c r="I21" s="160">
        <v>2005</v>
      </c>
      <c r="J21" s="160" t="s">
        <v>614</v>
      </c>
      <c r="K21" s="160" t="s">
        <v>614</v>
      </c>
      <c r="L21" s="160" t="s">
        <v>614</v>
      </c>
      <c r="M21" s="160">
        <v>58</v>
      </c>
    </row>
    <row r="22" spans="1:13" ht="9" customHeight="1">
      <c r="A22" s="162">
        <v>363</v>
      </c>
      <c r="B22" s="162"/>
      <c r="C22" s="384" t="s">
        <v>587</v>
      </c>
      <c r="D22" s="183"/>
      <c r="E22" s="160">
        <v>1</v>
      </c>
      <c r="F22" s="160" t="s">
        <v>614</v>
      </c>
      <c r="G22" s="160" t="s">
        <v>614</v>
      </c>
      <c r="H22" s="160">
        <v>7</v>
      </c>
      <c r="I22" s="160">
        <v>545</v>
      </c>
      <c r="J22" s="160" t="s">
        <v>614</v>
      </c>
      <c r="K22" s="160" t="s">
        <v>614</v>
      </c>
      <c r="L22" s="160" t="s">
        <v>614</v>
      </c>
      <c r="M22" s="160">
        <v>10</v>
      </c>
    </row>
    <row r="23" spans="1:13" ht="9" customHeight="1">
      <c r="A23" s="162"/>
      <c r="B23" s="162"/>
      <c r="C23" s="184" t="s">
        <v>11</v>
      </c>
      <c r="D23" s="185"/>
      <c r="E23" s="159">
        <v>15</v>
      </c>
      <c r="F23" s="159">
        <v>190</v>
      </c>
      <c r="G23" s="159" t="s">
        <v>614</v>
      </c>
      <c r="H23" s="159">
        <v>134</v>
      </c>
      <c r="I23" s="159">
        <v>2900</v>
      </c>
      <c r="J23" s="159" t="s">
        <v>614</v>
      </c>
      <c r="K23" s="159" t="s">
        <v>614</v>
      </c>
      <c r="L23" s="159" t="s">
        <v>614</v>
      </c>
      <c r="M23" s="159">
        <v>83</v>
      </c>
    </row>
    <row r="24" spans="1:13" ht="9" customHeight="1">
      <c r="A24" s="162"/>
      <c r="B24" s="162"/>
      <c r="C24" s="192"/>
      <c r="D24" s="192"/>
      <c r="E24" s="192"/>
      <c r="F24" s="164"/>
      <c r="G24" s="164"/>
      <c r="H24" s="164"/>
      <c r="I24" s="164"/>
      <c r="J24" s="164"/>
      <c r="K24" s="164"/>
      <c r="L24" s="164"/>
      <c r="M24" s="164"/>
    </row>
    <row r="25" spans="1:13" ht="9" customHeight="1">
      <c r="A25" s="162"/>
      <c r="B25" s="162"/>
      <c r="C25" s="202" t="s">
        <v>321</v>
      </c>
      <c r="D25" s="202"/>
      <c r="E25" s="192"/>
      <c r="F25" s="164"/>
      <c r="G25" s="164"/>
      <c r="H25" s="164"/>
      <c r="I25" s="164"/>
      <c r="J25" s="164"/>
      <c r="K25" s="164"/>
      <c r="L25" s="164"/>
      <c r="M25" s="164"/>
    </row>
    <row r="26" spans="1:13" ht="9" customHeight="1">
      <c r="A26" s="162"/>
      <c r="B26" s="162"/>
      <c r="C26" s="202"/>
      <c r="D26" s="202"/>
      <c r="E26" s="192"/>
      <c r="F26" s="164"/>
      <c r="G26" s="164"/>
      <c r="H26" s="164"/>
      <c r="I26" s="164"/>
      <c r="J26" s="164"/>
      <c r="K26" s="164"/>
      <c r="L26" s="164"/>
      <c r="M26" s="164"/>
    </row>
    <row r="27" spans="1:13" ht="9" customHeight="1">
      <c r="A27" s="162">
        <v>371</v>
      </c>
      <c r="B27" s="162"/>
      <c r="C27" s="182" t="s">
        <v>356</v>
      </c>
      <c r="D27" s="183"/>
      <c r="E27" s="160">
        <v>5</v>
      </c>
      <c r="F27" s="160">
        <v>2</v>
      </c>
      <c r="G27" s="160" t="s">
        <v>614</v>
      </c>
      <c r="H27" s="160" t="s">
        <v>614</v>
      </c>
      <c r="I27" s="160">
        <v>558</v>
      </c>
      <c r="J27" s="160" t="s">
        <v>614</v>
      </c>
      <c r="K27" s="160" t="s">
        <v>614</v>
      </c>
      <c r="L27" s="160" t="s">
        <v>614</v>
      </c>
      <c r="M27" s="160">
        <v>55</v>
      </c>
    </row>
    <row r="28" spans="1:13" ht="9" customHeight="1">
      <c r="A28" s="162">
        <v>372</v>
      </c>
      <c r="B28" s="205"/>
      <c r="C28" s="182" t="s">
        <v>357</v>
      </c>
      <c r="D28" s="183"/>
      <c r="E28" s="160">
        <v>6</v>
      </c>
      <c r="F28" s="160">
        <v>78</v>
      </c>
      <c r="G28" s="160" t="s">
        <v>614</v>
      </c>
      <c r="H28" s="160">
        <v>56</v>
      </c>
      <c r="I28" s="160">
        <v>745</v>
      </c>
      <c r="J28" s="160" t="s">
        <v>614</v>
      </c>
      <c r="K28" s="160" t="s">
        <v>614</v>
      </c>
      <c r="L28" s="160" t="s">
        <v>614</v>
      </c>
      <c r="M28" s="160">
        <v>31</v>
      </c>
    </row>
    <row r="29" spans="1:13" ht="9" customHeight="1">
      <c r="A29" s="162">
        <v>373</v>
      </c>
      <c r="B29" s="162"/>
      <c r="C29" s="384" t="s">
        <v>588</v>
      </c>
      <c r="D29" s="183"/>
      <c r="E29" s="160">
        <v>1</v>
      </c>
      <c r="F29" s="160">
        <v>61</v>
      </c>
      <c r="G29" s="160">
        <v>1</v>
      </c>
      <c r="H29" s="160">
        <v>18</v>
      </c>
      <c r="I29" s="160">
        <v>714</v>
      </c>
      <c r="J29" s="160">
        <v>1</v>
      </c>
      <c r="K29" s="160">
        <v>1</v>
      </c>
      <c r="L29" s="160" t="s">
        <v>614</v>
      </c>
      <c r="M29" s="160">
        <v>35</v>
      </c>
    </row>
    <row r="30" spans="1:13" ht="9" customHeight="1">
      <c r="A30" s="162">
        <v>374</v>
      </c>
      <c r="B30" s="162"/>
      <c r="C30" s="182" t="s">
        <v>358</v>
      </c>
      <c r="D30" s="183"/>
      <c r="E30" s="160">
        <v>3</v>
      </c>
      <c r="F30" s="160">
        <v>21</v>
      </c>
      <c r="G30" s="160" t="s">
        <v>614</v>
      </c>
      <c r="H30" s="160">
        <v>4</v>
      </c>
      <c r="I30" s="160">
        <v>812</v>
      </c>
      <c r="J30" s="160" t="s">
        <v>614</v>
      </c>
      <c r="K30" s="160" t="s">
        <v>614</v>
      </c>
      <c r="L30" s="160" t="s">
        <v>614</v>
      </c>
      <c r="M30" s="160">
        <v>19</v>
      </c>
    </row>
    <row r="31" spans="1:13" ht="9" customHeight="1">
      <c r="A31" s="162">
        <v>375</v>
      </c>
      <c r="B31" s="162"/>
      <c r="C31" s="182" t="s">
        <v>355</v>
      </c>
      <c r="D31" s="183"/>
      <c r="E31" s="160">
        <v>7</v>
      </c>
      <c r="F31" s="160">
        <v>93</v>
      </c>
      <c r="G31" s="160" t="s">
        <v>614</v>
      </c>
      <c r="H31" s="160">
        <v>38</v>
      </c>
      <c r="I31" s="160">
        <v>1029</v>
      </c>
      <c r="J31" s="160">
        <v>7</v>
      </c>
      <c r="K31" s="160">
        <v>7</v>
      </c>
      <c r="L31" s="160" t="s">
        <v>614</v>
      </c>
      <c r="M31" s="160">
        <v>35</v>
      </c>
    </row>
    <row r="32" spans="1:13" ht="9" customHeight="1">
      <c r="A32" s="162">
        <v>376</v>
      </c>
      <c r="B32" s="162"/>
      <c r="C32" s="182" t="s">
        <v>359</v>
      </c>
      <c r="D32" s="183"/>
      <c r="E32" s="160">
        <v>13</v>
      </c>
      <c r="F32" s="160">
        <v>38</v>
      </c>
      <c r="G32" s="160" t="s">
        <v>614</v>
      </c>
      <c r="H32" s="160">
        <v>46</v>
      </c>
      <c r="I32" s="160">
        <v>1156</v>
      </c>
      <c r="J32" s="160">
        <v>2</v>
      </c>
      <c r="K32" s="160">
        <v>2</v>
      </c>
      <c r="L32" s="160" t="s">
        <v>614</v>
      </c>
      <c r="M32" s="160">
        <v>34</v>
      </c>
    </row>
    <row r="33" spans="1:13" ht="9" customHeight="1">
      <c r="A33" s="162">
        <v>377</v>
      </c>
      <c r="B33" s="162"/>
      <c r="C33" s="182" t="s">
        <v>360</v>
      </c>
      <c r="D33" s="183"/>
      <c r="E33" s="160">
        <v>1</v>
      </c>
      <c r="F33" s="160">
        <v>27</v>
      </c>
      <c r="G33" s="160" t="s">
        <v>614</v>
      </c>
      <c r="H33" s="160">
        <v>8</v>
      </c>
      <c r="I33" s="160">
        <v>495</v>
      </c>
      <c r="J33" s="160" t="s">
        <v>614</v>
      </c>
      <c r="K33" s="160" t="s">
        <v>614</v>
      </c>
      <c r="L33" s="160" t="s">
        <v>614</v>
      </c>
      <c r="M33" s="160">
        <v>31</v>
      </c>
    </row>
    <row r="34" spans="1:13" ht="9" customHeight="1">
      <c r="A34" s="162"/>
      <c r="B34" s="162"/>
      <c r="C34" s="184" t="s">
        <v>11</v>
      </c>
      <c r="D34" s="185"/>
      <c r="E34" s="159">
        <v>36</v>
      </c>
      <c r="F34" s="159">
        <v>320</v>
      </c>
      <c r="G34" s="159">
        <v>1</v>
      </c>
      <c r="H34" s="159">
        <v>170</v>
      </c>
      <c r="I34" s="159">
        <v>5509</v>
      </c>
      <c r="J34" s="159">
        <v>10</v>
      </c>
      <c r="K34" s="159">
        <v>10</v>
      </c>
      <c r="L34" s="159" t="s">
        <v>614</v>
      </c>
      <c r="M34" s="159">
        <v>240</v>
      </c>
    </row>
    <row r="35" spans="1:13" ht="9.75" customHeight="1">
      <c r="A35" s="188">
        <v>3</v>
      </c>
      <c r="B35" s="188"/>
      <c r="C35" s="196" t="s">
        <v>406</v>
      </c>
      <c r="D35" s="197"/>
      <c r="E35" s="159">
        <v>51</v>
      </c>
      <c r="F35" s="159">
        <v>510</v>
      </c>
      <c r="G35" s="159">
        <v>1</v>
      </c>
      <c r="H35" s="159">
        <v>304</v>
      </c>
      <c r="I35" s="159">
        <v>8409</v>
      </c>
      <c r="J35" s="159">
        <v>10</v>
      </c>
      <c r="K35" s="159">
        <v>10</v>
      </c>
      <c r="L35" s="159" t="s">
        <v>614</v>
      </c>
      <c r="M35" s="159">
        <v>323</v>
      </c>
    </row>
    <row r="36" spans="1:13" ht="4.5" customHeight="1">
      <c r="A36" s="162"/>
      <c r="B36" s="162"/>
      <c r="C36" s="208"/>
      <c r="D36" s="208"/>
      <c r="E36" s="160"/>
      <c r="F36" s="160"/>
      <c r="G36" s="160"/>
      <c r="H36" s="160"/>
      <c r="I36" s="160"/>
      <c r="J36" s="160"/>
      <c r="K36" s="160"/>
      <c r="L36" s="160"/>
      <c r="M36" s="160"/>
    </row>
    <row r="37" spans="1:13" ht="9" customHeight="1">
      <c r="A37" s="518" t="s">
        <v>404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</row>
    <row r="38" spans="1:13" ht="4.5" customHeight="1">
      <c r="A38" s="162"/>
      <c r="B38" s="16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9" customHeight="1">
      <c r="A39" s="162"/>
      <c r="B39" s="162"/>
      <c r="C39" s="181" t="s">
        <v>322</v>
      </c>
      <c r="D39" s="181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9" customHeight="1">
      <c r="A40" s="162"/>
      <c r="B40" s="16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ht="9" customHeight="1">
      <c r="A41" s="162">
        <v>461</v>
      </c>
      <c r="B41" s="162"/>
      <c r="C41" s="182" t="s">
        <v>396</v>
      </c>
      <c r="D41" s="183"/>
      <c r="E41" s="160">
        <v>2</v>
      </c>
      <c r="F41" s="160">
        <v>18</v>
      </c>
      <c r="G41" s="160" t="s">
        <v>614</v>
      </c>
      <c r="H41" s="160">
        <v>8</v>
      </c>
      <c r="I41" s="160">
        <v>344</v>
      </c>
      <c r="J41" s="160" t="s">
        <v>614</v>
      </c>
      <c r="K41" s="160" t="s">
        <v>614</v>
      </c>
      <c r="L41" s="160" t="s">
        <v>614</v>
      </c>
      <c r="M41" s="160">
        <v>30</v>
      </c>
    </row>
    <row r="42" spans="1:13" ht="9" customHeight="1">
      <c r="A42" s="162">
        <v>462</v>
      </c>
      <c r="B42" s="162"/>
      <c r="C42" s="182" t="s">
        <v>420</v>
      </c>
      <c r="D42" s="183"/>
      <c r="E42" s="160">
        <v>2</v>
      </c>
      <c r="F42" s="160">
        <v>20</v>
      </c>
      <c r="G42" s="160" t="s">
        <v>614</v>
      </c>
      <c r="H42" s="160">
        <v>22</v>
      </c>
      <c r="I42" s="160">
        <v>852</v>
      </c>
      <c r="J42" s="160" t="s">
        <v>614</v>
      </c>
      <c r="K42" s="160" t="s">
        <v>614</v>
      </c>
      <c r="L42" s="160" t="s">
        <v>614</v>
      </c>
      <c r="M42" s="160">
        <v>26</v>
      </c>
    </row>
    <row r="43" spans="1:13" ht="9" customHeight="1">
      <c r="A43" s="162">
        <v>463</v>
      </c>
      <c r="B43" s="162"/>
      <c r="C43" s="182" t="s">
        <v>421</v>
      </c>
      <c r="D43" s="183"/>
      <c r="E43" s="160">
        <v>5</v>
      </c>
      <c r="F43" s="160">
        <v>3</v>
      </c>
      <c r="G43" s="160">
        <v>1</v>
      </c>
      <c r="H43" s="160">
        <v>9</v>
      </c>
      <c r="I43" s="160">
        <v>353</v>
      </c>
      <c r="J43" s="160">
        <v>1</v>
      </c>
      <c r="K43" s="160">
        <v>1</v>
      </c>
      <c r="L43" s="160" t="s">
        <v>614</v>
      </c>
      <c r="M43" s="160">
        <v>7</v>
      </c>
    </row>
    <row r="44" spans="1:13" ht="9" customHeight="1">
      <c r="A44" s="162">
        <v>464</v>
      </c>
      <c r="B44" s="162"/>
      <c r="C44" s="182" t="s">
        <v>422</v>
      </c>
      <c r="D44" s="183"/>
      <c r="E44" s="160">
        <v>5</v>
      </c>
      <c r="F44" s="160">
        <v>49</v>
      </c>
      <c r="G44" s="160" t="s">
        <v>614</v>
      </c>
      <c r="H44" s="160">
        <v>46</v>
      </c>
      <c r="I44" s="160">
        <v>300</v>
      </c>
      <c r="J44" s="160" t="s">
        <v>614</v>
      </c>
      <c r="K44" s="160" t="s">
        <v>614</v>
      </c>
      <c r="L44" s="160" t="s">
        <v>614</v>
      </c>
      <c r="M44" s="160">
        <v>38</v>
      </c>
    </row>
    <row r="45" spans="1:13" ht="9" customHeight="1">
      <c r="A45" s="162"/>
      <c r="B45" s="162"/>
      <c r="C45" s="184" t="s">
        <v>11</v>
      </c>
      <c r="D45" s="185"/>
      <c r="E45" s="159">
        <v>14</v>
      </c>
      <c r="F45" s="159">
        <v>90</v>
      </c>
      <c r="G45" s="159">
        <v>1</v>
      </c>
      <c r="H45" s="159">
        <v>85</v>
      </c>
      <c r="I45" s="159">
        <v>1849</v>
      </c>
      <c r="J45" s="159">
        <v>1</v>
      </c>
      <c r="K45" s="159">
        <v>1</v>
      </c>
      <c r="L45" s="159" t="s">
        <v>614</v>
      </c>
      <c r="M45" s="159">
        <v>101</v>
      </c>
    </row>
    <row r="46" spans="1:13" ht="9" customHeight="1">
      <c r="A46" s="162"/>
      <c r="B46" s="162"/>
      <c r="C46" s="164"/>
      <c r="D46" s="164"/>
      <c r="E46" s="162"/>
      <c r="F46" s="162"/>
      <c r="G46" s="162"/>
      <c r="H46" s="162"/>
      <c r="I46" s="162"/>
      <c r="J46" s="162"/>
      <c r="K46" s="162"/>
      <c r="L46" s="162"/>
      <c r="M46" s="162"/>
    </row>
    <row r="47" spans="1:13" ht="9" customHeight="1">
      <c r="A47" s="162"/>
      <c r="B47" s="162"/>
      <c r="C47" s="164" t="s">
        <v>321</v>
      </c>
      <c r="D47" s="164"/>
      <c r="E47" s="162"/>
      <c r="F47" s="162"/>
      <c r="G47" s="162"/>
      <c r="H47" s="162"/>
      <c r="I47" s="162"/>
      <c r="J47" s="162"/>
      <c r="K47" s="162"/>
      <c r="L47" s="162"/>
      <c r="M47" s="162"/>
    </row>
    <row r="48" spans="1:13" ht="9" customHeight="1">
      <c r="A48" s="162"/>
      <c r="B48" s="162"/>
      <c r="C48" s="164"/>
      <c r="D48" s="164"/>
      <c r="E48" s="162"/>
      <c r="F48" s="162"/>
      <c r="G48" s="162"/>
      <c r="H48" s="162"/>
      <c r="I48" s="162"/>
      <c r="J48" s="162"/>
      <c r="K48" s="162"/>
      <c r="L48" s="162"/>
      <c r="M48" s="162"/>
    </row>
    <row r="49" spans="1:13" ht="9" customHeight="1">
      <c r="A49" s="162">
        <v>471</v>
      </c>
      <c r="B49" s="162"/>
      <c r="C49" s="182" t="s">
        <v>396</v>
      </c>
      <c r="D49" s="183"/>
      <c r="E49" s="160">
        <v>4</v>
      </c>
      <c r="F49" s="160">
        <v>61</v>
      </c>
      <c r="G49" s="160">
        <v>1</v>
      </c>
      <c r="H49" s="160">
        <v>25</v>
      </c>
      <c r="I49" s="160">
        <v>959</v>
      </c>
      <c r="J49" s="160" t="s">
        <v>614</v>
      </c>
      <c r="K49" s="160" t="s">
        <v>614</v>
      </c>
      <c r="L49" s="160" t="s">
        <v>614</v>
      </c>
      <c r="M49" s="160">
        <v>40</v>
      </c>
    </row>
    <row r="50" spans="1:13" ht="9" customHeight="1">
      <c r="A50" s="162">
        <v>472</v>
      </c>
      <c r="B50" s="162"/>
      <c r="C50" s="182" t="s">
        <v>420</v>
      </c>
      <c r="D50" s="183"/>
      <c r="E50" s="160">
        <v>4</v>
      </c>
      <c r="F50" s="160">
        <v>20</v>
      </c>
      <c r="G50" s="160">
        <v>1</v>
      </c>
      <c r="H50" s="160">
        <v>5</v>
      </c>
      <c r="I50" s="160">
        <v>760</v>
      </c>
      <c r="J50" s="160" t="s">
        <v>614</v>
      </c>
      <c r="K50" s="160" t="s">
        <v>614</v>
      </c>
      <c r="L50" s="160" t="s">
        <v>614</v>
      </c>
      <c r="M50" s="160">
        <v>51</v>
      </c>
    </row>
    <row r="51" spans="1:13" ht="9" customHeight="1">
      <c r="A51" s="162">
        <v>473</v>
      </c>
      <c r="B51" s="162"/>
      <c r="C51" s="182" t="s">
        <v>421</v>
      </c>
      <c r="D51" s="183"/>
      <c r="E51" s="160">
        <v>8</v>
      </c>
      <c r="F51" s="160">
        <v>38</v>
      </c>
      <c r="G51" s="160" t="s">
        <v>614</v>
      </c>
      <c r="H51" s="160">
        <v>11</v>
      </c>
      <c r="I51" s="160">
        <v>583</v>
      </c>
      <c r="J51" s="160">
        <v>2</v>
      </c>
      <c r="K51" s="160">
        <v>2</v>
      </c>
      <c r="L51" s="160" t="s">
        <v>614</v>
      </c>
      <c r="M51" s="160">
        <v>18</v>
      </c>
    </row>
    <row r="52" spans="1:13" ht="9" customHeight="1">
      <c r="A52" s="162">
        <v>474</v>
      </c>
      <c r="B52" s="162"/>
      <c r="C52" s="182" t="s">
        <v>423</v>
      </c>
      <c r="D52" s="183"/>
      <c r="E52" s="160">
        <v>6</v>
      </c>
      <c r="F52" s="160">
        <v>17</v>
      </c>
      <c r="G52" s="160" t="s">
        <v>614</v>
      </c>
      <c r="H52" s="160">
        <v>32</v>
      </c>
      <c r="I52" s="160">
        <v>859</v>
      </c>
      <c r="J52" s="160" t="s">
        <v>614</v>
      </c>
      <c r="K52" s="160" t="s">
        <v>614</v>
      </c>
      <c r="L52" s="160" t="s">
        <v>614</v>
      </c>
      <c r="M52" s="160">
        <v>62</v>
      </c>
    </row>
    <row r="53" spans="1:13" ht="9" customHeight="1">
      <c r="A53" s="162">
        <v>475</v>
      </c>
      <c r="B53" s="162"/>
      <c r="C53" s="182" t="s">
        <v>422</v>
      </c>
      <c r="D53" s="183"/>
      <c r="E53" s="160">
        <v>3</v>
      </c>
      <c r="F53" s="160">
        <v>48</v>
      </c>
      <c r="G53" s="160" t="s">
        <v>614</v>
      </c>
      <c r="H53" s="160">
        <v>47</v>
      </c>
      <c r="I53" s="160">
        <v>697</v>
      </c>
      <c r="J53" s="160">
        <v>1</v>
      </c>
      <c r="K53" s="160">
        <v>1</v>
      </c>
      <c r="L53" s="160" t="s">
        <v>614</v>
      </c>
      <c r="M53" s="160">
        <v>21</v>
      </c>
    </row>
    <row r="54" spans="1:13" ht="9" customHeight="1">
      <c r="A54" s="162">
        <v>476</v>
      </c>
      <c r="B54" s="162"/>
      <c r="C54" s="182" t="s">
        <v>424</v>
      </c>
      <c r="D54" s="183"/>
      <c r="E54" s="160">
        <v>2</v>
      </c>
      <c r="F54" s="160">
        <v>15</v>
      </c>
      <c r="G54" s="160" t="s">
        <v>614</v>
      </c>
      <c r="H54" s="160">
        <v>6</v>
      </c>
      <c r="I54" s="160">
        <v>88</v>
      </c>
      <c r="J54" s="160">
        <v>1</v>
      </c>
      <c r="K54" s="160">
        <v>1</v>
      </c>
      <c r="L54" s="160" t="s">
        <v>614</v>
      </c>
      <c r="M54" s="160">
        <v>25</v>
      </c>
    </row>
    <row r="55" spans="1:13" ht="9" customHeight="1">
      <c r="A55" s="162">
        <v>477</v>
      </c>
      <c r="B55" s="162"/>
      <c r="C55" s="182" t="s">
        <v>425</v>
      </c>
      <c r="D55" s="183"/>
      <c r="E55" s="160">
        <v>7</v>
      </c>
      <c r="F55" s="160">
        <v>25</v>
      </c>
      <c r="G55" s="160" t="s">
        <v>614</v>
      </c>
      <c r="H55" s="160">
        <v>12</v>
      </c>
      <c r="I55" s="160">
        <v>880</v>
      </c>
      <c r="J55" s="160" t="s">
        <v>614</v>
      </c>
      <c r="K55" s="160" t="s">
        <v>614</v>
      </c>
      <c r="L55" s="160" t="s">
        <v>614</v>
      </c>
      <c r="M55" s="160">
        <v>6</v>
      </c>
    </row>
    <row r="56" spans="1:13" ht="9" customHeight="1">
      <c r="A56" s="162">
        <v>478</v>
      </c>
      <c r="B56" s="162"/>
      <c r="C56" s="182" t="s">
        <v>426</v>
      </c>
      <c r="D56" s="183"/>
      <c r="E56" s="160">
        <v>4</v>
      </c>
      <c r="F56" s="160">
        <v>27</v>
      </c>
      <c r="G56" s="160" t="s">
        <v>614</v>
      </c>
      <c r="H56" s="160">
        <v>12</v>
      </c>
      <c r="I56" s="160">
        <v>344</v>
      </c>
      <c r="J56" s="160" t="s">
        <v>614</v>
      </c>
      <c r="K56" s="160" t="s">
        <v>614</v>
      </c>
      <c r="L56" s="160" t="s">
        <v>614</v>
      </c>
      <c r="M56" s="160">
        <v>8</v>
      </c>
    </row>
    <row r="57" spans="1:13" ht="9" customHeight="1">
      <c r="A57" s="162">
        <v>479</v>
      </c>
      <c r="B57" s="162"/>
      <c r="C57" s="182" t="s">
        <v>427</v>
      </c>
      <c r="D57" s="183"/>
      <c r="E57" s="160">
        <v>1</v>
      </c>
      <c r="F57" s="160">
        <v>17</v>
      </c>
      <c r="G57" s="160" t="s">
        <v>614</v>
      </c>
      <c r="H57" s="160">
        <v>15</v>
      </c>
      <c r="I57" s="160">
        <v>495</v>
      </c>
      <c r="J57" s="160">
        <v>1</v>
      </c>
      <c r="K57" s="160">
        <v>1</v>
      </c>
      <c r="L57" s="160" t="s">
        <v>614</v>
      </c>
      <c r="M57" s="160">
        <v>52</v>
      </c>
    </row>
    <row r="58" spans="1:13" ht="9" customHeight="1">
      <c r="A58" s="162"/>
      <c r="B58" s="162"/>
      <c r="C58" s="184" t="s">
        <v>11</v>
      </c>
      <c r="D58" s="199"/>
      <c r="E58" s="159">
        <v>39</v>
      </c>
      <c r="F58" s="159">
        <v>268</v>
      </c>
      <c r="G58" s="159">
        <v>2</v>
      </c>
      <c r="H58" s="159">
        <v>165</v>
      </c>
      <c r="I58" s="159">
        <v>5665</v>
      </c>
      <c r="J58" s="159">
        <v>5</v>
      </c>
      <c r="K58" s="159">
        <v>5</v>
      </c>
      <c r="L58" s="159" t="s">
        <v>614</v>
      </c>
      <c r="M58" s="159">
        <v>283</v>
      </c>
    </row>
    <row r="59" spans="1:13" ht="10.5" customHeight="1">
      <c r="A59" s="188">
        <v>4</v>
      </c>
      <c r="B59" s="188"/>
      <c r="C59" s="196" t="s">
        <v>407</v>
      </c>
      <c r="D59" s="197"/>
      <c r="E59" s="159">
        <v>53</v>
      </c>
      <c r="F59" s="159">
        <v>358</v>
      </c>
      <c r="G59" s="159">
        <v>3</v>
      </c>
      <c r="H59" s="159">
        <v>250</v>
      </c>
      <c r="I59" s="159">
        <v>7514</v>
      </c>
      <c r="J59" s="159">
        <v>6</v>
      </c>
      <c r="K59" s="159">
        <v>6</v>
      </c>
      <c r="L59" s="159" t="s">
        <v>614</v>
      </c>
      <c r="M59" s="159">
        <v>384</v>
      </c>
    </row>
    <row r="60" spans="1:13" ht="9" customHeight="1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</row>
    <row r="61" spans="1:13" ht="9" customHeight="1">
      <c r="A61" s="654" t="s">
        <v>413</v>
      </c>
      <c r="B61" s="654"/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</row>
    <row r="62" spans="1:13" ht="3.75" customHeight="1">
      <c r="A62" s="162"/>
      <c r="B62" s="162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</row>
    <row r="63" spans="1:13" ht="9" customHeight="1">
      <c r="A63" s="162"/>
      <c r="B63" s="162"/>
      <c r="C63" s="181" t="s">
        <v>322</v>
      </c>
      <c r="D63" s="181"/>
      <c r="E63" s="192"/>
      <c r="F63" s="164"/>
      <c r="G63" s="164"/>
      <c r="H63" s="164"/>
      <c r="I63" s="164"/>
      <c r="J63" s="164"/>
      <c r="K63" s="164"/>
      <c r="L63" s="164"/>
      <c r="M63" s="164"/>
    </row>
    <row r="64" spans="1:13" ht="9" customHeight="1">
      <c r="A64" s="162"/>
      <c r="B64" s="162"/>
      <c r="C64" s="181"/>
      <c r="D64" s="181"/>
      <c r="E64" s="192"/>
      <c r="F64" s="164"/>
      <c r="G64" s="164"/>
      <c r="H64" s="164"/>
      <c r="I64" s="164"/>
      <c r="J64" s="164"/>
      <c r="K64" s="164"/>
      <c r="L64" s="164"/>
      <c r="M64" s="164"/>
    </row>
    <row r="65" spans="1:13" ht="9" customHeight="1">
      <c r="A65" s="162">
        <v>561</v>
      </c>
      <c r="B65" s="162"/>
      <c r="C65" s="182" t="s">
        <v>361</v>
      </c>
      <c r="D65" s="183"/>
      <c r="E65" s="160" t="s">
        <v>614</v>
      </c>
      <c r="F65" s="160">
        <v>17</v>
      </c>
      <c r="G65" s="160" t="s">
        <v>614</v>
      </c>
      <c r="H65" s="160" t="s">
        <v>614</v>
      </c>
      <c r="I65" s="160">
        <v>350</v>
      </c>
      <c r="J65" s="160" t="s">
        <v>614</v>
      </c>
      <c r="K65" s="160" t="s">
        <v>614</v>
      </c>
      <c r="L65" s="160" t="s">
        <v>614</v>
      </c>
      <c r="M65" s="160">
        <v>8</v>
      </c>
    </row>
    <row r="66" spans="1:13" ht="9" customHeight="1">
      <c r="A66" s="162">
        <v>562</v>
      </c>
      <c r="B66" s="162"/>
      <c r="C66" s="182" t="s">
        <v>362</v>
      </c>
      <c r="D66" s="183"/>
      <c r="E66" s="160" t="s">
        <v>614</v>
      </c>
      <c r="F66" s="160">
        <v>21</v>
      </c>
      <c r="G66" s="160" t="s">
        <v>614</v>
      </c>
      <c r="H66" s="160">
        <v>12</v>
      </c>
      <c r="I66" s="160">
        <v>583</v>
      </c>
      <c r="J66" s="160">
        <v>2</v>
      </c>
      <c r="K66" s="160">
        <v>2</v>
      </c>
      <c r="L66" s="160" t="s">
        <v>614</v>
      </c>
      <c r="M66" s="160">
        <v>53</v>
      </c>
    </row>
    <row r="67" spans="1:13" ht="9" customHeight="1">
      <c r="A67" s="162">
        <v>563</v>
      </c>
      <c r="B67" s="162"/>
      <c r="C67" s="182" t="s">
        <v>363</v>
      </c>
      <c r="D67" s="183"/>
      <c r="E67" s="160">
        <v>16</v>
      </c>
      <c r="F67" s="160">
        <v>76</v>
      </c>
      <c r="G67" s="160" t="s">
        <v>614</v>
      </c>
      <c r="H67" s="160">
        <v>36</v>
      </c>
      <c r="I67" s="160">
        <v>970</v>
      </c>
      <c r="J67" s="160" t="s">
        <v>614</v>
      </c>
      <c r="K67" s="160" t="s">
        <v>614</v>
      </c>
      <c r="L67" s="160" t="s">
        <v>614</v>
      </c>
      <c r="M67" s="160">
        <v>65</v>
      </c>
    </row>
    <row r="68" spans="1:13" ht="9" customHeight="1">
      <c r="A68" s="162">
        <v>564</v>
      </c>
      <c r="B68" s="162"/>
      <c r="C68" s="182" t="s">
        <v>364</v>
      </c>
      <c r="D68" s="183"/>
      <c r="E68" s="160">
        <v>28</v>
      </c>
      <c r="F68" s="160">
        <v>276</v>
      </c>
      <c r="G68" s="160" t="s">
        <v>614</v>
      </c>
      <c r="H68" s="160">
        <v>123</v>
      </c>
      <c r="I68" s="160">
        <v>4556</v>
      </c>
      <c r="J68" s="160">
        <v>1</v>
      </c>
      <c r="K68" s="160">
        <v>1</v>
      </c>
      <c r="L68" s="160" t="s">
        <v>614</v>
      </c>
      <c r="M68" s="160">
        <v>209</v>
      </c>
    </row>
    <row r="69" spans="1:13" ht="9" customHeight="1">
      <c r="A69" s="162">
        <v>565</v>
      </c>
      <c r="B69" s="162"/>
      <c r="C69" s="182" t="s">
        <v>365</v>
      </c>
      <c r="D69" s="183"/>
      <c r="E69" s="160">
        <v>8</v>
      </c>
      <c r="F69" s="160">
        <v>12</v>
      </c>
      <c r="G69" s="160">
        <v>1</v>
      </c>
      <c r="H69" s="160">
        <v>7</v>
      </c>
      <c r="I69" s="160">
        <v>466</v>
      </c>
      <c r="J69" s="160" t="s">
        <v>614</v>
      </c>
      <c r="K69" s="160" t="s">
        <v>614</v>
      </c>
      <c r="L69" s="160" t="s">
        <v>614</v>
      </c>
      <c r="M69" s="160">
        <v>94</v>
      </c>
    </row>
    <row r="70" spans="1:13" ht="9" customHeight="1">
      <c r="A70" s="162"/>
      <c r="B70" s="162"/>
      <c r="C70" s="184" t="s">
        <v>11</v>
      </c>
      <c r="D70" s="185"/>
      <c r="E70" s="159">
        <v>52</v>
      </c>
      <c r="F70" s="159">
        <v>402</v>
      </c>
      <c r="G70" s="159">
        <v>1</v>
      </c>
      <c r="H70" s="159">
        <v>178</v>
      </c>
      <c r="I70" s="159">
        <v>6925</v>
      </c>
      <c r="J70" s="159">
        <v>3</v>
      </c>
      <c r="K70" s="159">
        <v>3</v>
      </c>
      <c r="L70" s="159" t="s">
        <v>614</v>
      </c>
      <c r="M70" s="159">
        <v>429</v>
      </c>
    </row>
    <row r="71" spans="1:13" ht="3.75" customHeight="1">
      <c r="A71" s="162"/>
      <c r="B71" s="162"/>
      <c r="C71" s="192"/>
      <c r="D71" s="192"/>
      <c r="E71" s="192"/>
      <c r="F71" s="164"/>
      <c r="G71" s="164"/>
      <c r="H71" s="164"/>
      <c r="I71" s="164"/>
      <c r="J71" s="164"/>
      <c r="K71" s="164"/>
      <c r="L71" s="164"/>
      <c r="M71" s="164"/>
    </row>
    <row r="72" spans="1:13" ht="9" customHeight="1">
      <c r="A72" s="162"/>
      <c r="B72" s="162"/>
      <c r="C72" s="202" t="s">
        <v>321</v>
      </c>
      <c r="D72" s="202"/>
      <c r="E72" s="192"/>
      <c r="F72" s="164"/>
      <c r="G72" s="164"/>
      <c r="H72" s="164"/>
      <c r="I72" s="164"/>
      <c r="J72" s="164"/>
      <c r="K72" s="164"/>
      <c r="L72" s="164"/>
      <c r="M72" s="164"/>
    </row>
    <row r="73" spans="1:13" ht="2.25" customHeight="1">
      <c r="A73" s="162"/>
      <c r="B73" s="162"/>
      <c r="C73" s="202"/>
      <c r="D73" s="202"/>
      <c r="E73" s="192"/>
      <c r="F73" s="164"/>
      <c r="G73" s="164"/>
      <c r="H73" s="164"/>
      <c r="I73" s="164"/>
      <c r="J73" s="164"/>
      <c r="K73" s="164"/>
      <c r="L73" s="164"/>
      <c r="M73" s="164"/>
    </row>
    <row r="74" spans="1:13" ht="9" customHeight="1">
      <c r="A74" s="162">
        <v>571</v>
      </c>
      <c r="B74" s="162"/>
      <c r="C74" s="182" t="s">
        <v>361</v>
      </c>
      <c r="D74" s="183"/>
      <c r="E74" s="160">
        <v>4</v>
      </c>
      <c r="F74" s="160">
        <v>78</v>
      </c>
      <c r="G74" s="160" t="s">
        <v>614</v>
      </c>
      <c r="H74" s="160">
        <v>26</v>
      </c>
      <c r="I74" s="160">
        <v>1012</v>
      </c>
      <c r="J74" s="160">
        <v>1</v>
      </c>
      <c r="K74" s="160">
        <v>1</v>
      </c>
      <c r="L74" s="160" t="s">
        <v>614</v>
      </c>
      <c r="M74" s="160">
        <v>37</v>
      </c>
    </row>
    <row r="75" spans="1:13" ht="9" customHeight="1">
      <c r="A75" s="162">
        <v>572</v>
      </c>
      <c r="B75" s="162"/>
      <c r="C75" s="182" t="s">
        <v>366</v>
      </c>
      <c r="D75" s="183"/>
      <c r="E75" s="160">
        <v>4</v>
      </c>
      <c r="F75" s="160">
        <v>63</v>
      </c>
      <c r="G75" s="160" t="s">
        <v>614</v>
      </c>
      <c r="H75" s="160">
        <v>31</v>
      </c>
      <c r="I75" s="160">
        <v>585</v>
      </c>
      <c r="J75" s="160" t="s">
        <v>614</v>
      </c>
      <c r="K75" s="160" t="s">
        <v>614</v>
      </c>
      <c r="L75" s="160" t="s">
        <v>614</v>
      </c>
      <c r="M75" s="160">
        <v>50</v>
      </c>
    </row>
    <row r="76" spans="1:13" ht="9" customHeight="1">
      <c r="A76" s="162">
        <v>573</v>
      </c>
      <c r="B76" s="162"/>
      <c r="C76" s="182" t="s">
        <v>363</v>
      </c>
      <c r="D76" s="183"/>
      <c r="E76" s="160" t="s">
        <v>614</v>
      </c>
      <c r="F76" s="160">
        <v>51</v>
      </c>
      <c r="G76" s="160" t="s">
        <v>614</v>
      </c>
      <c r="H76" s="160">
        <v>38</v>
      </c>
      <c r="I76" s="160">
        <v>792</v>
      </c>
      <c r="J76" s="160" t="s">
        <v>614</v>
      </c>
      <c r="K76" s="160" t="s">
        <v>614</v>
      </c>
      <c r="L76" s="160" t="s">
        <v>614</v>
      </c>
      <c r="M76" s="160">
        <v>1</v>
      </c>
    </row>
    <row r="77" spans="1:13" ht="9" customHeight="1">
      <c r="A77" s="162">
        <v>574</v>
      </c>
      <c r="B77" s="162"/>
      <c r="C77" s="182" t="s">
        <v>367</v>
      </c>
      <c r="D77" s="183"/>
      <c r="E77" s="160">
        <v>3</v>
      </c>
      <c r="F77" s="160">
        <v>117</v>
      </c>
      <c r="G77" s="160" t="s">
        <v>614</v>
      </c>
      <c r="H77" s="160">
        <v>66</v>
      </c>
      <c r="I77" s="160">
        <v>495</v>
      </c>
      <c r="J77" s="160" t="s">
        <v>614</v>
      </c>
      <c r="K77" s="160" t="s">
        <v>614</v>
      </c>
      <c r="L77" s="160" t="s">
        <v>614</v>
      </c>
      <c r="M77" s="160">
        <v>27</v>
      </c>
    </row>
    <row r="78" spans="1:13" ht="9" customHeight="1">
      <c r="A78" s="162">
        <v>575</v>
      </c>
      <c r="B78" s="162"/>
      <c r="C78" s="182" t="s">
        <v>368</v>
      </c>
      <c r="D78" s="183"/>
      <c r="E78" s="160">
        <v>2</v>
      </c>
      <c r="F78" s="160">
        <v>40</v>
      </c>
      <c r="G78" s="160" t="s">
        <v>614</v>
      </c>
      <c r="H78" s="160">
        <v>10</v>
      </c>
      <c r="I78" s="160">
        <v>719</v>
      </c>
      <c r="J78" s="160">
        <v>3</v>
      </c>
      <c r="K78" s="160">
        <v>3</v>
      </c>
      <c r="L78" s="160" t="s">
        <v>614</v>
      </c>
      <c r="M78" s="160">
        <v>20</v>
      </c>
    </row>
    <row r="79" spans="1:13" ht="9" customHeight="1">
      <c r="A79" s="162">
        <v>576</v>
      </c>
      <c r="B79" s="162"/>
      <c r="C79" s="182" t="s">
        <v>369</v>
      </c>
      <c r="D79" s="183"/>
      <c r="E79" s="160">
        <v>2</v>
      </c>
      <c r="F79" s="160">
        <v>28</v>
      </c>
      <c r="G79" s="160" t="s">
        <v>614</v>
      </c>
      <c r="H79" s="160">
        <v>15</v>
      </c>
      <c r="I79" s="160">
        <v>949</v>
      </c>
      <c r="J79" s="160" t="s">
        <v>614</v>
      </c>
      <c r="K79" s="160" t="s">
        <v>614</v>
      </c>
      <c r="L79" s="160" t="s">
        <v>614</v>
      </c>
      <c r="M79" s="160">
        <v>47</v>
      </c>
    </row>
    <row r="80" spans="1:13" ht="9" customHeight="1">
      <c r="A80" s="162">
        <v>577</v>
      </c>
      <c r="B80" s="162"/>
      <c r="C80" s="182" t="s">
        <v>370</v>
      </c>
      <c r="D80" s="183"/>
      <c r="E80" s="160">
        <v>2</v>
      </c>
      <c r="F80" s="160">
        <v>31</v>
      </c>
      <c r="G80" s="160" t="s">
        <v>614</v>
      </c>
      <c r="H80" s="160">
        <v>22</v>
      </c>
      <c r="I80" s="160">
        <v>615</v>
      </c>
      <c r="J80" s="160" t="s">
        <v>614</v>
      </c>
      <c r="K80" s="160" t="s">
        <v>614</v>
      </c>
      <c r="L80" s="160" t="s">
        <v>614</v>
      </c>
      <c r="M80" s="160">
        <v>41</v>
      </c>
    </row>
    <row r="81" spans="1:13" ht="9" customHeight="1">
      <c r="A81" s="162"/>
      <c r="B81" s="162"/>
      <c r="C81" s="184" t="s">
        <v>11</v>
      </c>
      <c r="D81" s="185"/>
      <c r="E81" s="159">
        <v>17</v>
      </c>
      <c r="F81" s="159">
        <v>408</v>
      </c>
      <c r="G81" s="159" t="s">
        <v>614</v>
      </c>
      <c r="H81" s="159">
        <v>208</v>
      </c>
      <c r="I81" s="159">
        <v>5167</v>
      </c>
      <c r="J81" s="159">
        <v>4</v>
      </c>
      <c r="K81" s="159">
        <v>4</v>
      </c>
      <c r="L81" s="159" t="s">
        <v>614</v>
      </c>
      <c r="M81" s="159">
        <v>223</v>
      </c>
    </row>
    <row r="82" spans="1:13" ht="9.75" customHeight="1">
      <c r="A82" s="188">
        <v>5</v>
      </c>
      <c r="B82" s="188"/>
      <c r="C82" s="196" t="s">
        <v>408</v>
      </c>
      <c r="D82" s="197"/>
      <c r="E82" s="159">
        <v>69</v>
      </c>
      <c r="F82" s="159">
        <v>810</v>
      </c>
      <c r="G82" s="159">
        <v>1</v>
      </c>
      <c r="H82" s="159">
        <v>386</v>
      </c>
      <c r="I82" s="159">
        <v>12092</v>
      </c>
      <c r="J82" s="159">
        <v>7</v>
      </c>
      <c r="K82" s="159">
        <v>7</v>
      </c>
      <c r="L82" s="159" t="s">
        <v>614</v>
      </c>
      <c r="M82" s="159">
        <v>652</v>
      </c>
    </row>
    <row r="83" ht="9" customHeight="1"/>
    <row r="84" ht="9" customHeight="1"/>
  </sheetData>
  <sheetProtection/>
  <mergeCells count="22">
    <mergeCell ref="A16:M16"/>
    <mergeCell ref="A37:M37"/>
    <mergeCell ref="J9:J14"/>
    <mergeCell ref="I7:I14"/>
    <mergeCell ref="A61:M61"/>
    <mergeCell ref="G11:G14"/>
    <mergeCell ref="K9:K14"/>
    <mergeCell ref="L9:L14"/>
    <mergeCell ref="M6:M14"/>
    <mergeCell ref="F11:F14"/>
    <mergeCell ref="A1:M1"/>
    <mergeCell ref="A2:M2"/>
    <mergeCell ref="A3:M3"/>
    <mergeCell ref="F9:G10"/>
    <mergeCell ref="E7:H8"/>
    <mergeCell ref="A4:M4"/>
    <mergeCell ref="A6:B14"/>
    <mergeCell ref="J7:L8"/>
    <mergeCell ref="E6:L6"/>
    <mergeCell ref="E9:E14"/>
    <mergeCell ref="H9:H14"/>
    <mergeCell ref="C6:D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scale="99" r:id="rId1"/>
  <headerFooter alignWithMargins="0">
    <oddFooter>&amp;C51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67"/>
  <sheetViews>
    <sheetView view="pageLayout" workbookViewId="0" topLeftCell="A15">
      <selection activeCell="H68" sqref="H68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0.57421875" style="0" customWidth="1"/>
    <col min="4" max="4" width="0.85546875" style="0" customWidth="1"/>
    <col min="5" max="5" width="6.8515625" style="0" customWidth="1"/>
    <col min="6" max="6" width="6.28125" style="0" customWidth="1"/>
    <col min="7" max="8" width="7.28125" style="0" customWidth="1"/>
    <col min="9" max="12" width="6.5742187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42"/>
      <c r="B1" s="442"/>
      <c r="C1" s="442"/>
      <c r="D1" s="442"/>
      <c r="E1" s="443"/>
      <c r="F1" s="443"/>
      <c r="G1" s="443"/>
      <c r="H1" s="443"/>
      <c r="I1" s="443"/>
      <c r="J1" s="443"/>
      <c r="K1" s="443"/>
      <c r="L1" s="443"/>
      <c r="M1" s="443"/>
    </row>
    <row r="2" ht="9.75" customHeight="1"/>
    <row r="3" spans="1:13" ht="11.25" customHeight="1">
      <c r="A3" s="513" t="s">
        <v>445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ht="11.25" customHeight="1">
      <c r="A4" s="655" t="s">
        <v>579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</row>
    <row r="5" spans="1:13" ht="11.25" customHeight="1">
      <c r="A5" s="513" t="s">
        <v>610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</row>
    <row r="6" spans="1:13" ht="9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"/>
    </row>
    <row r="7" spans="1:13" ht="28.5" customHeight="1">
      <c r="A7" s="570" t="s">
        <v>405</v>
      </c>
      <c r="B7" s="625"/>
      <c r="C7" s="628" t="s">
        <v>316</v>
      </c>
      <c r="D7" s="625"/>
      <c r="E7" s="651" t="s">
        <v>50</v>
      </c>
      <c r="F7" s="652"/>
      <c r="G7" s="652"/>
      <c r="H7" s="652"/>
      <c r="I7" s="652"/>
      <c r="J7" s="652"/>
      <c r="K7" s="652"/>
      <c r="L7" s="653"/>
      <c r="M7" s="462" t="s">
        <v>315</v>
      </c>
    </row>
    <row r="8" spans="1:13" ht="10.5" customHeight="1">
      <c r="A8" s="571"/>
      <c r="B8" s="626"/>
      <c r="C8" s="629"/>
      <c r="D8" s="626"/>
      <c r="E8" s="647" t="s">
        <v>311</v>
      </c>
      <c r="F8" s="648"/>
      <c r="G8" s="648"/>
      <c r="H8" s="649"/>
      <c r="I8" s="471" t="s">
        <v>306</v>
      </c>
      <c r="J8" s="647" t="s">
        <v>312</v>
      </c>
      <c r="K8" s="648"/>
      <c r="L8" s="649"/>
      <c r="M8" s="629"/>
    </row>
    <row r="9" spans="1:13" ht="10.5" customHeight="1">
      <c r="A9" s="571"/>
      <c r="B9" s="626"/>
      <c r="C9" s="629"/>
      <c r="D9" s="626"/>
      <c r="E9" s="576"/>
      <c r="F9" s="650"/>
      <c r="G9" s="650"/>
      <c r="H9" s="633"/>
      <c r="I9" s="631"/>
      <c r="J9" s="576"/>
      <c r="K9" s="650"/>
      <c r="L9" s="633"/>
      <c r="M9" s="629"/>
    </row>
    <row r="10" spans="1:13" ht="9.75" customHeight="1">
      <c r="A10" s="571"/>
      <c r="B10" s="626"/>
      <c r="C10" s="629"/>
      <c r="D10" s="626"/>
      <c r="E10" s="471" t="s">
        <v>309</v>
      </c>
      <c r="F10" s="462" t="s">
        <v>310</v>
      </c>
      <c r="G10" s="625"/>
      <c r="H10" s="471" t="s">
        <v>307</v>
      </c>
      <c r="I10" s="631"/>
      <c r="J10" s="471" t="s">
        <v>308</v>
      </c>
      <c r="K10" s="471" t="s">
        <v>313</v>
      </c>
      <c r="L10" s="471" t="s">
        <v>314</v>
      </c>
      <c r="M10" s="629"/>
    </row>
    <row r="11" spans="1:13" ht="9.75" customHeight="1">
      <c r="A11" s="571"/>
      <c r="B11" s="626"/>
      <c r="C11" s="629"/>
      <c r="D11" s="626"/>
      <c r="E11" s="631"/>
      <c r="F11" s="630"/>
      <c r="G11" s="627"/>
      <c r="H11" s="631"/>
      <c r="I11" s="631"/>
      <c r="J11" s="631"/>
      <c r="K11" s="631"/>
      <c r="L11" s="631"/>
      <c r="M11" s="629"/>
    </row>
    <row r="12" spans="1:13" ht="11.25" customHeight="1">
      <c r="A12" s="571"/>
      <c r="B12" s="626"/>
      <c r="C12" s="629"/>
      <c r="D12" s="626"/>
      <c r="E12" s="631"/>
      <c r="F12" s="471" t="s">
        <v>308</v>
      </c>
      <c r="G12" s="641" t="s">
        <v>458</v>
      </c>
      <c r="H12" s="631"/>
      <c r="I12" s="631"/>
      <c r="J12" s="631"/>
      <c r="K12" s="631"/>
      <c r="L12" s="631"/>
      <c r="M12" s="629"/>
    </row>
    <row r="13" spans="1:13" ht="9.75" customHeight="1">
      <c r="A13" s="571"/>
      <c r="B13" s="626"/>
      <c r="C13" s="629"/>
      <c r="D13" s="626"/>
      <c r="E13" s="631"/>
      <c r="F13" s="631"/>
      <c r="G13" s="642"/>
      <c r="H13" s="631"/>
      <c r="I13" s="631"/>
      <c r="J13" s="631"/>
      <c r="K13" s="631"/>
      <c r="L13" s="631"/>
      <c r="M13" s="629"/>
    </row>
    <row r="14" spans="1:13" ht="9.75" customHeight="1">
      <c r="A14" s="571"/>
      <c r="B14" s="626"/>
      <c r="C14" s="629"/>
      <c r="D14" s="626"/>
      <c r="E14" s="631"/>
      <c r="F14" s="631"/>
      <c r="G14" s="642"/>
      <c r="H14" s="631"/>
      <c r="I14" s="631"/>
      <c r="J14" s="631"/>
      <c r="K14" s="631"/>
      <c r="L14" s="631"/>
      <c r="M14" s="629"/>
    </row>
    <row r="15" spans="1:13" ht="9.75" customHeight="1">
      <c r="A15" s="572"/>
      <c r="B15" s="627"/>
      <c r="C15" s="630"/>
      <c r="D15" s="627"/>
      <c r="E15" s="632"/>
      <c r="F15" s="632"/>
      <c r="G15" s="643"/>
      <c r="H15" s="632"/>
      <c r="I15" s="632"/>
      <c r="J15" s="632"/>
      <c r="K15" s="632"/>
      <c r="L15" s="632"/>
      <c r="M15" s="630"/>
    </row>
    <row r="16" spans="1:13" ht="0" customHeight="1" hidden="1">
      <c r="A16" s="157"/>
      <c r="B16" s="157"/>
      <c r="C16" s="157"/>
      <c r="D16" s="157"/>
      <c r="E16" s="157"/>
      <c r="F16" s="157"/>
      <c r="G16" s="168"/>
      <c r="H16" s="157"/>
      <c r="I16" s="157"/>
      <c r="J16" s="157"/>
      <c r="K16" s="157"/>
      <c r="L16" s="157"/>
      <c r="M16" s="168"/>
    </row>
    <row r="17" spans="1:13" ht="0" customHeight="1" hidden="1">
      <c r="A17" s="157"/>
      <c r="B17" s="157"/>
      <c r="C17" s="157"/>
      <c r="D17" s="157"/>
      <c r="E17" s="157"/>
      <c r="F17" s="157"/>
      <c r="G17" s="168"/>
      <c r="H17" s="157"/>
      <c r="I17" s="157"/>
      <c r="J17" s="157"/>
      <c r="K17" s="157"/>
      <c r="L17" s="157"/>
      <c r="M17" s="168"/>
    </row>
    <row r="18" spans="1:13" ht="0" customHeight="1" hidden="1">
      <c r="A18" s="157"/>
      <c r="B18" s="157"/>
      <c r="C18" s="157"/>
      <c r="D18" s="157"/>
      <c r="E18" s="157"/>
      <c r="F18" s="157"/>
      <c r="G18" s="168"/>
      <c r="H18" s="157"/>
      <c r="I18" s="157"/>
      <c r="J18" s="157"/>
      <c r="K18" s="157"/>
      <c r="L18" s="157"/>
      <c r="M18" s="168"/>
    </row>
    <row r="19" spans="1:13" ht="9.75" customHeight="1">
      <c r="A19" s="162"/>
      <c r="B19" s="162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</row>
    <row r="20" spans="1:13" ht="9.75" customHeight="1">
      <c r="A20" s="518" t="s">
        <v>409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</row>
    <row r="21" spans="1:13" ht="9.75" customHeight="1">
      <c r="A21" s="162"/>
      <c r="B21" s="16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9.75" customHeight="1">
      <c r="A22" s="162"/>
      <c r="B22" s="162"/>
      <c r="C22" s="181" t="s">
        <v>322</v>
      </c>
      <c r="D22" s="181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ht="9.75" customHeight="1">
      <c r="A23" s="162"/>
      <c r="B23" s="162"/>
      <c r="C23" s="181"/>
      <c r="D23" s="181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ht="9.75" customHeight="1">
      <c r="A24" s="162">
        <v>661</v>
      </c>
      <c r="B24" s="162"/>
      <c r="C24" s="182" t="s">
        <v>371</v>
      </c>
      <c r="D24" s="183"/>
      <c r="E24" s="160">
        <v>2</v>
      </c>
      <c r="F24" s="160">
        <v>48</v>
      </c>
      <c r="G24" s="160" t="s">
        <v>614</v>
      </c>
      <c r="H24" s="160">
        <v>30</v>
      </c>
      <c r="I24" s="160">
        <v>490</v>
      </c>
      <c r="J24" s="160" t="s">
        <v>614</v>
      </c>
      <c r="K24" s="160" t="s">
        <v>614</v>
      </c>
      <c r="L24" s="160" t="s">
        <v>614</v>
      </c>
      <c r="M24" s="160">
        <v>16</v>
      </c>
    </row>
    <row r="25" spans="1:13" ht="9.75" customHeight="1">
      <c r="A25" s="162">
        <v>662</v>
      </c>
      <c r="B25" s="162"/>
      <c r="C25" s="182" t="s">
        <v>372</v>
      </c>
      <c r="D25" s="183"/>
      <c r="E25" s="160" t="s">
        <v>614</v>
      </c>
      <c r="F25" s="160">
        <v>29</v>
      </c>
      <c r="G25" s="160" t="s">
        <v>614</v>
      </c>
      <c r="H25" s="160">
        <v>15</v>
      </c>
      <c r="I25" s="160">
        <v>498</v>
      </c>
      <c r="J25" s="160" t="s">
        <v>614</v>
      </c>
      <c r="K25" s="160" t="s">
        <v>614</v>
      </c>
      <c r="L25" s="160" t="s">
        <v>614</v>
      </c>
      <c r="M25" s="160">
        <v>16</v>
      </c>
    </row>
    <row r="26" spans="1:13" ht="9.75" customHeight="1">
      <c r="A26" s="162">
        <v>663</v>
      </c>
      <c r="B26" s="162"/>
      <c r="C26" s="182" t="s">
        <v>373</v>
      </c>
      <c r="D26" s="183"/>
      <c r="E26" s="160">
        <v>1</v>
      </c>
      <c r="F26" s="160">
        <v>80</v>
      </c>
      <c r="G26" s="160" t="s">
        <v>614</v>
      </c>
      <c r="H26" s="160">
        <v>83</v>
      </c>
      <c r="I26" s="160">
        <v>1072</v>
      </c>
      <c r="J26" s="160">
        <v>1</v>
      </c>
      <c r="K26" s="160">
        <v>1</v>
      </c>
      <c r="L26" s="160" t="s">
        <v>614</v>
      </c>
      <c r="M26" s="160">
        <v>43</v>
      </c>
    </row>
    <row r="27" spans="1:13" ht="9.75" customHeight="1">
      <c r="A27" s="162"/>
      <c r="B27" s="162"/>
      <c r="C27" s="184" t="s">
        <v>11</v>
      </c>
      <c r="D27" s="185"/>
      <c r="E27" s="159">
        <v>3</v>
      </c>
      <c r="F27" s="159">
        <v>157</v>
      </c>
      <c r="G27" s="159" t="s">
        <v>614</v>
      </c>
      <c r="H27" s="159">
        <v>128</v>
      </c>
      <c r="I27" s="159">
        <v>2060</v>
      </c>
      <c r="J27" s="159">
        <v>1</v>
      </c>
      <c r="K27" s="159">
        <v>1</v>
      </c>
      <c r="L27" s="159" t="s">
        <v>614</v>
      </c>
      <c r="M27" s="159">
        <v>75</v>
      </c>
    </row>
    <row r="28" spans="1:13" ht="9.75" customHeight="1">
      <c r="A28" s="162"/>
      <c r="B28" s="162"/>
      <c r="C28" s="164"/>
      <c r="D28" s="164"/>
      <c r="E28" s="162"/>
      <c r="F28" s="162"/>
      <c r="G28" s="162"/>
      <c r="H28" s="162"/>
      <c r="I28" s="162"/>
      <c r="J28" s="162"/>
      <c r="K28" s="162"/>
      <c r="L28" s="162"/>
      <c r="M28" s="162"/>
    </row>
    <row r="29" spans="1:13" ht="9.75" customHeight="1">
      <c r="A29" s="162"/>
      <c r="B29" s="162"/>
      <c r="C29" s="164" t="s">
        <v>321</v>
      </c>
      <c r="D29" s="164"/>
      <c r="E29" s="162"/>
      <c r="F29" s="162"/>
      <c r="G29" s="162"/>
      <c r="H29" s="162"/>
      <c r="I29" s="162"/>
      <c r="J29" s="162"/>
      <c r="K29" s="162"/>
      <c r="L29" s="162"/>
      <c r="M29" s="162"/>
    </row>
    <row r="30" spans="1:13" ht="9.75" customHeight="1">
      <c r="A30" s="162"/>
      <c r="B30" s="162"/>
      <c r="C30" s="164"/>
      <c r="D30" s="164"/>
      <c r="E30" s="162"/>
      <c r="F30" s="162"/>
      <c r="G30" s="162"/>
      <c r="H30" s="162"/>
      <c r="I30" s="162"/>
      <c r="J30" s="162"/>
      <c r="K30" s="162"/>
      <c r="L30" s="162"/>
      <c r="M30" s="162"/>
    </row>
    <row r="31" spans="1:13" ht="9.75" customHeight="1">
      <c r="A31" s="162">
        <v>671</v>
      </c>
      <c r="B31" s="162"/>
      <c r="C31" s="182" t="s">
        <v>371</v>
      </c>
      <c r="D31" s="183"/>
      <c r="E31" s="160" t="s">
        <v>614</v>
      </c>
      <c r="F31" s="160">
        <v>65</v>
      </c>
      <c r="G31" s="160" t="s">
        <v>614</v>
      </c>
      <c r="H31" s="160">
        <v>35</v>
      </c>
      <c r="I31" s="160">
        <v>853</v>
      </c>
      <c r="J31" s="160" t="s">
        <v>614</v>
      </c>
      <c r="K31" s="160" t="s">
        <v>614</v>
      </c>
      <c r="L31" s="160" t="s">
        <v>614</v>
      </c>
      <c r="M31" s="160">
        <v>20</v>
      </c>
    </row>
    <row r="32" spans="1:13" ht="9.75" customHeight="1">
      <c r="A32" s="162">
        <v>672</v>
      </c>
      <c r="B32" s="162"/>
      <c r="C32" s="182" t="s">
        <v>374</v>
      </c>
      <c r="D32" s="183"/>
      <c r="E32" s="160">
        <v>2</v>
      </c>
      <c r="F32" s="160">
        <v>84</v>
      </c>
      <c r="G32" s="160" t="s">
        <v>614</v>
      </c>
      <c r="H32" s="160">
        <v>22</v>
      </c>
      <c r="I32" s="160">
        <v>704</v>
      </c>
      <c r="J32" s="160">
        <v>1</v>
      </c>
      <c r="K32" s="160">
        <v>1</v>
      </c>
      <c r="L32" s="160" t="s">
        <v>614</v>
      </c>
      <c r="M32" s="160">
        <v>34</v>
      </c>
    </row>
    <row r="33" spans="1:13" ht="9.75" customHeight="1">
      <c r="A33" s="162">
        <v>673</v>
      </c>
      <c r="B33" s="162"/>
      <c r="C33" s="182" t="s">
        <v>375</v>
      </c>
      <c r="D33" s="183"/>
      <c r="E33" s="160">
        <v>3</v>
      </c>
      <c r="F33" s="160">
        <v>51</v>
      </c>
      <c r="G33" s="160" t="s">
        <v>614</v>
      </c>
      <c r="H33" s="160">
        <v>38</v>
      </c>
      <c r="I33" s="160">
        <v>558</v>
      </c>
      <c r="J33" s="160" t="s">
        <v>614</v>
      </c>
      <c r="K33" s="160" t="s">
        <v>614</v>
      </c>
      <c r="L33" s="160" t="s">
        <v>614</v>
      </c>
      <c r="M33" s="160">
        <v>12</v>
      </c>
    </row>
    <row r="34" spans="1:13" ht="9.75" customHeight="1">
      <c r="A34" s="162">
        <v>674</v>
      </c>
      <c r="B34" s="162"/>
      <c r="C34" s="182" t="s">
        <v>376</v>
      </c>
      <c r="D34" s="183"/>
      <c r="E34" s="160">
        <v>3</v>
      </c>
      <c r="F34" s="160">
        <v>54</v>
      </c>
      <c r="G34" s="160" t="s">
        <v>614</v>
      </c>
      <c r="H34" s="160">
        <v>30</v>
      </c>
      <c r="I34" s="160">
        <v>584</v>
      </c>
      <c r="J34" s="160" t="s">
        <v>614</v>
      </c>
      <c r="K34" s="160" t="s">
        <v>614</v>
      </c>
      <c r="L34" s="160" t="s">
        <v>614</v>
      </c>
      <c r="M34" s="160">
        <v>11</v>
      </c>
    </row>
    <row r="35" spans="1:13" ht="9.75" customHeight="1">
      <c r="A35" s="162">
        <v>675</v>
      </c>
      <c r="B35" s="162"/>
      <c r="C35" s="182" t="s">
        <v>377</v>
      </c>
      <c r="D35" s="183"/>
      <c r="E35" s="160">
        <v>2</v>
      </c>
      <c r="F35" s="160">
        <v>38</v>
      </c>
      <c r="G35" s="160" t="s">
        <v>614</v>
      </c>
      <c r="H35" s="160">
        <v>23</v>
      </c>
      <c r="I35" s="160">
        <v>831</v>
      </c>
      <c r="J35" s="160" t="s">
        <v>614</v>
      </c>
      <c r="K35" s="160" t="s">
        <v>614</v>
      </c>
      <c r="L35" s="160" t="s">
        <v>614</v>
      </c>
      <c r="M35" s="160">
        <v>23</v>
      </c>
    </row>
    <row r="36" spans="1:13" ht="9.75" customHeight="1">
      <c r="A36" s="162">
        <v>676</v>
      </c>
      <c r="B36" s="162"/>
      <c r="C36" s="182" t="s">
        <v>378</v>
      </c>
      <c r="D36" s="183"/>
      <c r="E36" s="160">
        <v>3</v>
      </c>
      <c r="F36" s="160">
        <v>35</v>
      </c>
      <c r="G36" s="160" t="s">
        <v>614</v>
      </c>
      <c r="H36" s="160">
        <v>21</v>
      </c>
      <c r="I36" s="160">
        <v>691</v>
      </c>
      <c r="J36" s="160" t="s">
        <v>614</v>
      </c>
      <c r="K36" s="160" t="s">
        <v>614</v>
      </c>
      <c r="L36" s="160" t="s">
        <v>614</v>
      </c>
      <c r="M36" s="160">
        <v>41</v>
      </c>
    </row>
    <row r="37" spans="1:13" ht="9.75" customHeight="1">
      <c r="A37" s="162">
        <v>677</v>
      </c>
      <c r="B37" s="162"/>
      <c r="C37" s="182" t="s">
        <v>379</v>
      </c>
      <c r="D37" s="183"/>
      <c r="E37" s="160">
        <v>4</v>
      </c>
      <c r="F37" s="160">
        <v>45</v>
      </c>
      <c r="G37" s="160" t="s">
        <v>614</v>
      </c>
      <c r="H37" s="160">
        <v>14</v>
      </c>
      <c r="I37" s="160">
        <v>677</v>
      </c>
      <c r="J37" s="160" t="s">
        <v>614</v>
      </c>
      <c r="K37" s="160" t="s">
        <v>614</v>
      </c>
      <c r="L37" s="160" t="s">
        <v>614</v>
      </c>
      <c r="M37" s="160">
        <v>21</v>
      </c>
    </row>
    <row r="38" spans="1:13" ht="9.75" customHeight="1">
      <c r="A38" s="162">
        <v>678</v>
      </c>
      <c r="B38" s="162"/>
      <c r="C38" s="182" t="s">
        <v>372</v>
      </c>
      <c r="D38" s="183"/>
      <c r="E38" s="160">
        <v>1</v>
      </c>
      <c r="F38" s="160">
        <v>68</v>
      </c>
      <c r="G38" s="160" t="s">
        <v>614</v>
      </c>
      <c r="H38" s="160">
        <v>30</v>
      </c>
      <c r="I38" s="160">
        <v>648</v>
      </c>
      <c r="J38" s="160">
        <v>2</v>
      </c>
      <c r="K38" s="160">
        <v>2</v>
      </c>
      <c r="L38" s="160" t="s">
        <v>614</v>
      </c>
      <c r="M38" s="160">
        <v>148</v>
      </c>
    </row>
    <row r="39" spans="1:13" ht="9.75" customHeight="1">
      <c r="A39" s="162">
        <v>679</v>
      </c>
      <c r="B39" s="162"/>
      <c r="C39" s="182" t="s">
        <v>373</v>
      </c>
      <c r="D39" s="183"/>
      <c r="E39" s="160">
        <v>3</v>
      </c>
      <c r="F39" s="160">
        <v>61</v>
      </c>
      <c r="G39" s="160">
        <v>3</v>
      </c>
      <c r="H39" s="160">
        <v>29</v>
      </c>
      <c r="I39" s="160">
        <v>701</v>
      </c>
      <c r="J39" s="160">
        <v>4</v>
      </c>
      <c r="K39" s="160">
        <v>2</v>
      </c>
      <c r="L39" s="160">
        <v>2</v>
      </c>
      <c r="M39" s="160">
        <v>24</v>
      </c>
    </row>
    <row r="40" spans="1:13" ht="9.75" customHeight="1">
      <c r="A40" s="162"/>
      <c r="B40" s="162"/>
      <c r="C40" s="184" t="s">
        <v>11</v>
      </c>
      <c r="D40" s="185"/>
      <c r="E40" s="159">
        <v>21</v>
      </c>
      <c r="F40" s="159">
        <v>501</v>
      </c>
      <c r="G40" s="159">
        <v>3</v>
      </c>
      <c r="H40" s="159">
        <v>242</v>
      </c>
      <c r="I40" s="159">
        <v>6247</v>
      </c>
      <c r="J40" s="159">
        <v>7</v>
      </c>
      <c r="K40" s="159">
        <v>5</v>
      </c>
      <c r="L40" s="159">
        <v>2</v>
      </c>
      <c r="M40" s="159">
        <v>334</v>
      </c>
    </row>
    <row r="41" spans="1:13" ht="9.75" customHeight="1">
      <c r="A41" s="188">
        <v>6</v>
      </c>
      <c r="B41" s="188"/>
      <c r="C41" s="196" t="s">
        <v>411</v>
      </c>
      <c r="D41" s="197"/>
      <c r="E41" s="159">
        <v>24</v>
      </c>
      <c r="F41" s="159">
        <v>658</v>
      </c>
      <c r="G41" s="159">
        <v>3</v>
      </c>
      <c r="H41" s="159">
        <v>370</v>
      </c>
      <c r="I41" s="159">
        <v>8307</v>
      </c>
      <c r="J41" s="159">
        <v>8</v>
      </c>
      <c r="K41" s="159">
        <v>6</v>
      </c>
      <c r="L41" s="159">
        <v>2</v>
      </c>
      <c r="M41" s="159">
        <v>409</v>
      </c>
    </row>
    <row r="42" spans="1:13" ht="9.75" customHeight="1">
      <c r="A42" s="162"/>
      <c r="B42" s="162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</row>
    <row r="43" spans="1:13" ht="9.75" customHeight="1">
      <c r="A43" s="518" t="s">
        <v>410</v>
      </c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</row>
    <row r="44" spans="1:13" ht="9.75" customHeight="1">
      <c r="A44" s="162"/>
      <c r="B44" s="16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</row>
    <row r="45" spans="1:13" ht="9.75" customHeight="1">
      <c r="A45" s="162"/>
      <c r="B45" s="162"/>
      <c r="C45" s="181" t="s">
        <v>322</v>
      </c>
      <c r="D45" s="181"/>
      <c r="E45" s="164"/>
      <c r="F45" s="164"/>
      <c r="G45" s="164"/>
      <c r="H45" s="164"/>
      <c r="I45" s="164"/>
      <c r="J45" s="164"/>
      <c r="K45" s="164"/>
      <c r="L45" s="164"/>
      <c r="M45" s="164"/>
    </row>
    <row r="46" spans="1:13" ht="9.75" customHeight="1">
      <c r="A46" s="162"/>
      <c r="B46" s="162"/>
      <c r="C46" s="181"/>
      <c r="D46" s="181"/>
      <c r="E46" s="164"/>
      <c r="F46" s="164"/>
      <c r="G46" s="164"/>
      <c r="H46" s="164"/>
      <c r="I46" s="164"/>
      <c r="J46" s="164"/>
      <c r="K46" s="164"/>
      <c r="L46" s="164"/>
      <c r="M46" s="164"/>
    </row>
    <row r="47" spans="1:13" ht="9.75" customHeight="1">
      <c r="A47" s="162">
        <v>761</v>
      </c>
      <c r="B47" s="162"/>
      <c r="C47" s="182" t="s">
        <v>380</v>
      </c>
      <c r="D47" s="183"/>
      <c r="E47" s="160">
        <v>4</v>
      </c>
      <c r="F47" s="160">
        <v>2</v>
      </c>
      <c r="G47" s="160" t="s">
        <v>614</v>
      </c>
      <c r="H47" s="160">
        <v>12</v>
      </c>
      <c r="I47" s="160">
        <v>1045</v>
      </c>
      <c r="J47" s="160">
        <v>53</v>
      </c>
      <c r="K47" s="160">
        <v>28</v>
      </c>
      <c r="L47" s="160">
        <v>25</v>
      </c>
      <c r="M47" s="160">
        <v>298</v>
      </c>
    </row>
    <row r="48" spans="1:13" ht="9.75" customHeight="1">
      <c r="A48" s="162">
        <v>762</v>
      </c>
      <c r="B48" s="162"/>
      <c r="C48" s="182" t="s">
        <v>381</v>
      </c>
      <c r="D48" s="183"/>
      <c r="E48" s="160">
        <v>7</v>
      </c>
      <c r="F48" s="160">
        <v>15</v>
      </c>
      <c r="G48" s="160">
        <v>1</v>
      </c>
      <c r="H48" s="160" t="s">
        <v>614</v>
      </c>
      <c r="I48" s="160">
        <v>443</v>
      </c>
      <c r="J48" s="160" t="s">
        <v>614</v>
      </c>
      <c r="K48" s="160" t="s">
        <v>614</v>
      </c>
      <c r="L48" s="160" t="s">
        <v>614</v>
      </c>
      <c r="M48" s="160">
        <v>38</v>
      </c>
    </row>
    <row r="49" spans="1:13" ht="9.75" customHeight="1">
      <c r="A49" s="162">
        <v>763</v>
      </c>
      <c r="B49" s="162"/>
      <c r="C49" s="384" t="s">
        <v>581</v>
      </c>
      <c r="D49" s="183"/>
      <c r="E49" s="160">
        <v>4</v>
      </c>
      <c r="F49" s="160">
        <v>47</v>
      </c>
      <c r="G49" s="160" t="s">
        <v>614</v>
      </c>
      <c r="H49" s="160">
        <v>32</v>
      </c>
      <c r="I49" s="160">
        <v>495</v>
      </c>
      <c r="J49" s="160" t="s">
        <v>614</v>
      </c>
      <c r="K49" s="160" t="s">
        <v>614</v>
      </c>
      <c r="L49" s="160" t="s">
        <v>614</v>
      </c>
      <c r="M49" s="160">
        <v>38</v>
      </c>
    </row>
    <row r="50" spans="1:13" ht="9.75" customHeight="1">
      <c r="A50" s="162">
        <v>764</v>
      </c>
      <c r="B50" s="162"/>
      <c r="C50" s="182" t="s">
        <v>382</v>
      </c>
      <c r="D50" s="183"/>
      <c r="E50" s="160">
        <v>3</v>
      </c>
      <c r="F50" s="160">
        <v>16</v>
      </c>
      <c r="G50" s="160" t="s">
        <v>614</v>
      </c>
      <c r="H50" s="160">
        <v>4</v>
      </c>
      <c r="I50" s="160">
        <v>503</v>
      </c>
      <c r="J50" s="160" t="s">
        <v>614</v>
      </c>
      <c r="K50" s="160" t="s">
        <v>614</v>
      </c>
      <c r="L50" s="160" t="s">
        <v>614</v>
      </c>
      <c r="M50" s="160">
        <v>13</v>
      </c>
    </row>
    <row r="51" spans="1:13" ht="9.75" customHeight="1">
      <c r="A51" s="162"/>
      <c r="B51" s="162"/>
      <c r="C51" s="184" t="s">
        <v>11</v>
      </c>
      <c r="D51" s="209"/>
      <c r="E51" s="288">
        <f>SUM(E47:E50)</f>
        <v>18</v>
      </c>
      <c r="F51" s="288">
        <f aca="true" t="shared" si="0" ref="F51:M51">SUM(F47:F50)</f>
        <v>80</v>
      </c>
      <c r="G51" s="288">
        <f t="shared" si="0"/>
        <v>1</v>
      </c>
      <c r="H51" s="288">
        <f t="shared" si="0"/>
        <v>48</v>
      </c>
      <c r="I51" s="288">
        <f t="shared" si="0"/>
        <v>2486</v>
      </c>
      <c r="J51" s="288">
        <f t="shared" si="0"/>
        <v>53</v>
      </c>
      <c r="K51" s="288">
        <f t="shared" si="0"/>
        <v>28</v>
      </c>
      <c r="L51" s="288">
        <f t="shared" si="0"/>
        <v>25</v>
      </c>
      <c r="M51" s="288">
        <f t="shared" si="0"/>
        <v>387</v>
      </c>
    </row>
    <row r="52" spans="1:13" ht="9.75" customHeight="1">
      <c r="A52" s="162"/>
      <c r="B52" s="162"/>
      <c r="C52" s="164"/>
      <c r="D52" s="164"/>
      <c r="E52" s="159"/>
      <c r="F52" s="159"/>
      <c r="G52" s="159"/>
      <c r="H52" s="159"/>
      <c r="I52" s="159"/>
      <c r="J52" s="159"/>
      <c r="K52" s="159"/>
      <c r="L52" s="159"/>
      <c r="M52" s="159"/>
    </row>
    <row r="53" spans="1:13" ht="9.75" customHeight="1">
      <c r="A53" s="162"/>
      <c r="B53" s="162"/>
      <c r="C53" s="202" t="s">
        <v>321</v>
      </c>
      <c r="D53" s="202"/>
      <c r="E53" s="160"/>
      <c r="F53" s="160"/>
      <c r="G53" s="160"/>
      <c r="H53" s="160"/>
      <c r="I53" s="160"/>
      <c r="J53" s="160"/>
      <c r="K53" s="160"/>
      <c r="L53" s="160"/>
      <c r="M53" s="160"/>
    </row>
    <row r="54" spans="1:13" ht="9.75" customHeight="1">
      <c r="A54" s="162"/>
      <c r="B54" s="162"/>
      <c r="C54" s="202"/>
      <c r="D54" s="202"/>
      <c r="E54" s="160"/>
      <c r="F54" s="160"/>
      <c r="G54" s="160"/>
      <c r="H54" s="160"/>
      <c r="I54" s="160"/>
      <c r="J54" s="160"/>
      <c r="K54" s="160"/>
      <c r="L54" s="160"/>
      <c r="M54" s="160"/>
    </row>
    <row r="55" spans="1:13" ht="9.75" customHeight="1">
      <c r="A55" s="162">
        <v>771</v>
      </c>
      <c r="B55" s="162"/>
      <c r="C55" s="182" t="s">
        <v>383</v>
      </c>
      <c r="D55" s="183"/>
      <c r="E55" s="160">
        <v>2</v>
      </c>
      <c r="F55" s="160">
        <v>18</v>
      </c>
      <c r="G55" s="160" t="s">
        <v>614</v>
      </c>
      <c r="H55" s="160">
        <v>4</v>
      </c>
      <c r="I55" s="160">
        <v>420</v>
      </c>
      <c r="J55" s="160">
        <v>1</v>
      </c>
      <c r="K55" s="160">
        <v>1</v>
      </c>
      <c r="L55" s="160" t="s">
        <v>614</v>
      </c>
      <c r="M55" s="160">
        <v>55</v>
      </c>
    </row>
    <row r="56" spans="1:13" ht="9.75" customHeight="1">
      <c r="A56" s="162">
        <v>772</v>
      </c>
      <c r="B56" s="162"/>
      <c r="C56" s="182" t="s">
        <v>380</v>
      </c>
      <c r="D56" s="183"/>
      <c r="E56" s="160">
        <v>3</v>
      </c>
      <c r="F56" s="160">
        <v>11</v>
      </c>
      <c r="G56" s="160" t="s">
        <v>614</v>
      </c>
      <c r="H56" s="160">
        <v>12</v>
      </c>
      <c r="I56" s="160">
        <v>1495</v>
      </c>
      <c r="J56" s="160">
        <v>1</v>
      </c>
      <c r="K56" s="160">
        <v>1</v>
      </c>
      <c r="L56" s="160" t="s">
        <v>614</v>
      </c>
      <c r="M56" s="160">
        <v>81</v>
      </c>
    </row>
    <row r="57" spans="1:13" ht="9.75" customHeight="1">
      <c r="A57" s="162">
        <v>773</v>
      </c>
      <c r="B57" s="162"/>
      <c r="C57" s="182" t="s">
        <v>384</v>
      </c>
      <c r="D57" s="183"/>
      <c r="E57" s="160">
        <v>5</v>
      </c>
      <c r="F57" s="160">
        <v>26</v>
      </c>
      <c r="G57" s="160" t="s">
        <v>614</v>
      </c>
      <c r="H57" s="160">
        <v>25</v>
      </c>
      <c r="I57" s="160">
        <v>761</v>
      </c>
      <c r="J57" s="160">
        <v>3</v>
      </c>
      <c r="K57" s="160">
        <v>3</v>
      </c>
      <c r="L57" s="160" t="s">
        <v>614</v>
      </c>
      <c r="M57" s="160">
        <v>40</v>
      </c>
    </row>
    <row r="58" spans="1:13" ht="9.75" customHeight="1">
      <c r="A58" s="162">
        <v>774</v>
      </c>
      <c r="B58" s="162"/>
      <c r="C58" s="182" t="s">
        <v>385</v>
      </c>
      <c r="D58" s="183"/>
      <c r="E58" s="160">
        <v>3</v>
      </c>
      <c r="F58" s="160">
        <v>24</v>
      </c>
      <c r="G58" s="160" t="s">
        <v>614</v>
      </c>
      <c r="H58" s="160">
        <v>39</v>
      </c>
      <c r="I58" s="160">
        <v>728</v>
      </c>
      <c r="J58" s="160">
        <v>3</v>
      </c>
      <c r="K58" s="160">
        <v>3</v>
      </c>
      <c r="L58" s="160" t="s">
        <v>614</v>
      </c>
      <c r="M58" s="160">
        <v>50</v>
      </c>
    </row>
    <row r="59" spans="1:13" ht="9.75" customHeight="1">
      <c r="A59" s="162">
        <v>775</v>
      </c>
      <c r="B59" s="162"/>
      <c r="C59" s="182" t="s">
        <v>386</v>
      </c>
      <c r="D59" s="183"/>
      <c r="E59" s="160">
        <v>1</v>
      </c>
      <c r="F59" s="160">
        <v>39</v>
      </c>
      <c r="G59" s="160" t="s">
        <v>614</v>
      </c>
      <c r="H59" s="160">
        <v>36</v>
      </c>
      <c r="I59" s="160">
        <v>1976</v>
      </c>
      <c r="J59" s="160" t="s">
        <v>614</v>
      </c>
      <c r="K59" s="160" t="s">
        <v>614</v>
      </c>
      <c r="L59" s="160" t="s">
        <v>614</v>
      </c>
      <c r="M59" s="160">
        <v>60</v>
      </c>
    </row>
    <row r="60" spans="1:13" ht="9.75" customHeight="1">
      <c r="A60" s="162">
        <v>776</v>
      </c>
      <c r="B60" s="162"/>
      <c r="C60" s="182" t="s">
        <v>387</v>
      </c>
      <c r="D60" s="183"/>
      <c r="E60" s="160">
        <v>9</v>
      </c>
      <c r="F60" s="160">
        <v>36</v>
      </c>
      <c r="G60" s="160" t="s">
        <v>614</v>
      </c>
      <c r="H60" s="160">
        <v>18</v>
      </c>
      <c r="I60" s="160">
        <v>532</v>
      </c>
      <c r="J60" s="160" t="s">
        <v>614</v>
      </c>
      <c r="K60" s="160" t="s">
        <v>614</v>
      </c>
      <c r="L60" s="160" t="s">
        <v>614</v>
      </c>
      <c r="M60" s="160">
        <v>78</v>
      </c>
    </row>
    <row r="61" spans="1:13" ht="9.75" customHeight="1">
      <c r="A61" s="162">
        <v>777</v>
      </c>
      <c r="B61" s="162"/>
      <c r="C61" s="182" t="s">
        <v>388</v>
      </c>
      <c r="D61" s="183"/>
      <c r="E61" s="160" t="s">
        <v>614</v>
      </c>
      <c r="F61" s="160">
        <v>29</v>
      </c>
      <c r="G61" s="160" t="s">
        <v>614</v>
      </c>
      <c r="H61" s="160">
        <v>16</v>
      </c>
      <c r="I61" s="160">
        <v>1114</v>
      </c>
      <c r="J61" s="160">
        <v>1</v>
      </c>
      <c r="K61" s="160">
        <v>1</v>
      </c>
      <c r="L61" s="160" t="s">
        <v>614</v>
      </c>
      <c r="M61" s="160">
        <v>26</v>
      </c>
    </row>
    <row r="62" spans="1:13" ht="9.75" customHeight="1">
      <c r="A62" s="162">
        <v>778</v>
      </c>
      <c r="B62" s="162"/>
      <c r="C62" s="182" t="s">
        <v>389</v>
      </c>
      <c r="D62" s="183"/>
      <c r="E62" s="160">
        <v>1</v>
      </c>
      <c r="F62" s="160">
        <v>37</v>
      </c>
      <c r="G62" s="160" t="s">
        <v>614</v>
      </c>
      <c r="H62" s="160">
        <v>14</v>
      </c>
      <c r="I62" s="160">
        <v>740</v>
      </c>
      <c r="J62" s="160">
        <v>3</v>
      </c>
      <c r="K62" s="160">
        <v>3</v>
      </c>
      <c r="L62" s="160" t="s">
        <v>614</v>
      </c>
      <c r="M62" s="160">
        <v>73</v>
      </c>
    </row>
    <row r="63" spans="1:13" ht="9.75" customHeight="1">
      <c r="A63" s="162">
        <v>779</v>
      </c>
      <c r="B63" s="162"/>
      <c r="C63" s="182" t="s">
        <v>390</v>
      </c>
      <c r="D63" s="183"/>
      <c r="E63" s="160">
        <v>4</v>
      </c>
      <c r="F63" s="160">
        <v>70</v>
      </c>
      <c r="G63" s="160">
        <v>1</v>
      </c>
      <c r="H63" s="160">
        <v>28</v>
      </c>
      <c r="I63" s="160">
        <v>632</v>
      </c>
      <c r="J63" s="160">
        <v>2</v>
      </c>
      <c r="K63" s="160">
        <v>2</v>
      </c>
      <c r="L63" s="160" t="s">
        <v>614</v>
      </c>
      <c r="M63" s="160">
        <v>14</v>
      </c>
    </row>
    <row r="64" spans="1:13" ht="9.75" customHeight="1">
      <c r="A64" s="162">
        <v>780</v>
      </c>
      <c r="B64" s="162"/>
      <c r="C64" s="182" t="s">
        <v>391</v>
      </c>
      <c r="D64" s="183"/>
      <c r="E64" s="160">
        <v>3</v>
      </c>
      <c r="F64" s="160">
        <v>63</v>
      </c>
      <c r="G64" s="160">
        <v>1</v>
      </c>
      <c r="H64" s="160">
        <v>19</v>
      </c>
      <c r="I64" s="160">
        <v>740</v>
      </c>
      <c r="J64" s="160">
        <v>3</v>
      </c>
      <c r="K64" s="160">
        <v>3</v>
      </c>
      <c r="L64" s="160" t="s">
        <v>614</v>
      </c>
      <c r="M64" s="160">
        <v>53</v>
      </c>
    </row>
    <row r="65" spans="1:13" ht="9.75" customHeight="1">
      <c r="A65" s="162"/>
      <c r="B65" s="162"/>
      <c r="C65" s="184" t="s">
        <v>11</v>
      </c>
      <c r="D65" s="185"/>
      <c r="E65" s="159">
        <v>31</v>
      </c>
      <c r="F65" s="159">
        <v>353</v>
      </c>
      <c r="G65" s="159">
        <v>2</v>
      </c>
      <c r="H65" s="159">
        <v>211</v>
      </c>
      <c r="I65" s="159">
        <v>9138</v>
      </c>
      <c r="J65" s="159">
        <v>17</v>
      </c>
      <c r="K65" s="159">
        <v>17</v>
      </c>
      <c r="L65" s="159" t="s">
        <v>614</v>
      </c>
      <c r="M65" s="159">
        <v>530</v>
      </c>
    </row>
    <row r="66" spans="1:13" ht="9.75" customHeight="1">
      <c r="A66" s="188">
        <v>7</v>
      </c>
      <c r="B66" s="188"/>
      <c r="C66" s="196" t="s">
        <v>412</v>
      </c>
      <c r="D66" s="197"/>
      <c r="E66" s="159">
        <v>49</v>
      </c>
      <c r="F66" s="159">
        <v>433</v>
      </c>
      <c r="G66" s="159">
        <v>3</v>
      </c>
      <c r="H66" s="159">
        <v>259</v>
      </c>
      <c r="I66" s="159">
        <v>11624</v>
      </c>
      <c r="J66" s="159">
        <v>70</v>
      </c>
      <c r="K66" s="159">
        <v>45</v>
      </c>
      <c r="L66" s="159">
        <v>25</v>
      </c>
      <c r="M66" s="159">
        <v>917</v>
      </c>
    </row>
    <row r="67" ht="9.75" customHeight="1">
      <c r="E67" s="139"/>
    </row>
    <row r="68" ht="9.75" customHeight="1"/>
    <row r="69" ht="9.75" customHeight="1"/>
    <row r="70" ht="9.75" customHeight="1"/>
  </sheetData>
  <sheetProtection/>
  <mergeCells count="22">
    <mergeCell ref="K10:K15"/>
    <mergeCell ref="E10:E15"/>
    <mergeCell ref="E7:L7"/>
    <mergeCell ref="H10:H15"/>
    <mergeCell ref="A43:M43"/>
    <mergeCell ref="A7:B15"/>
    <mergeCell ref="J10:J15"/>
    <mergeCell ref="I8:I15"/>
    <mergeCell ref="J8:L9"/>
    <mergeCell ref="A20:M20"/>
    <mergeCell ref="F12:F15"/>
    <mergeCell ref="C42:M42"/>
    <mergeCell ref="G12:G15"/>
    <mergeCell ref="C7:D15"/>
    <mergeCell ref="A1:M1"/>
    <mergeCell ref="A3:M3"/>
    <mergeCell ref="A4:M4"/>
    <mergeCell ref="F10:G11"/>
    <mergeCell ref="E8:H9"/>
    <mergeCell ref="A5:M5"/>
    <mergeCell ref="L10:L15"/>
    <mergeCell ref="M7:M15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83"/>
  <sheetViews>
    <sheetView view="pageLayout" workbookViewId="0" topLeftCell="A16">
      <selection activeCell="H64" sqref="H64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2.7109375" style="0" customWidth="1"/>
    <col min="4" max="4" width="0.85546875" style="0" customWidth="1"/>
    <col min="5" max="5" width="9.7109375" style="0" customWidth="1"/>
    <col min="6" max="6" width="9.00390625" style="0" customWidth="1"/>
    <col min="7" max="8" width="9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14" ht="11.25" customHeight="1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129"/>
      <c r="L1" s="129"/>
      <c r="M1" s="129"/>
      <c r="N1" s="129"/>
    </row>
    <row r="2" spans="1:10" ht="15" customHeight="1">
      <c r="A2" s="421" t="s">
        <v>576</v>
      </c>
      <c r="B2" s="421"/>
      <c r="C2" s="421"/>
      <c r="D2" s="421"/>
      <c r="E2" s="421"/>
      <c r="F2" s="421"/>
      <c r="G2" s="421"/>
      <c r="H2" s="421"/>
      <c r="I2" s="421"/>
      <c r="J2" s="421"/>
    </row>
    <row r="3" spans="1:10" ht="35.25" customHeight="1">
      <c r="A3" s="657" t="s">
        <v>612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10" ht="13.5" customHeight="1">
      <c r="A4" s="421" t="s">
        <v>392</v>
      </c>
      <c r="B4" s="421"/>
      <c r="C4" s="421"/>
      <c r="D4" s="421"/>
      <c r="E4" s="421"/>
      <c r="F4" s="421"/>
      <c r="G4" s="421"/>
      <c r="H4" s="421"/>
      <c r="I4" s="421"/>
      <c r="J4" s="421"/>
    </row>
    <row r="5" ht="3.75" customHeight="1"/>
    <row r="6" spans="1:10" ht="10.5" customHeight="1">
      <c r="A6" s="660" t="s">
        <v>405</v>
      </c>
      <c r="B6" s="661"/>
      <c r="C6" s="659" t="s">
        <v>316</v>
      </c>
      <c r="D6" s="625"/>
      <c r="E6" s="471" t="s">
        <v>465</v>
      </c>
      <c r="F6" s="471" t="s">
        <v>577</v>
      </c>
      <c r="G6" s="462" t="s">
        <v>578</v>
      </c>
      <c r="H6" s="570"/>
      <c r="I6" s="570"/>
      <c r="J6" s="570"/>
    </row>
    <row r="7" spans="1:10" ht="10.5" customHeight="1">
      <c r="A7" s="662"/>
      <c r="B7" s="663"/>
      <c r="C7" s="629"/>
      <c r="D7" s="626"/>
      <c r="E7" s="458"/>
      <c r="F7" s="458"/>
      <c r="G7" s="464"/>
      <c r="H7" s="460"/>
      <c r="I7" s="460"/>
      <c r="J7" s="460"/>
    </row>
    <row r="8" spans="1:10" ht="10.5" customHeight="1">
      <c r="A8" s="662"/>
      <c r="B8" s="663"/>
      <c r="C8" s="629"/>
      <c r="D8" s="626"/>
      <c r="E8" s="458"/>
      <c r="F8" s="458"/>
      <c r="G8" s="466"/>
      <c r="H8" s="461"/>
      <c r="I8" s="461"/>
      <c r="J8" s="461"/>
    </row>
    <row r="9" spans="1:10" ht="10.5" customHeight="1">
      <c r="A9" s="662"/>
      <c r="B9" s="663"/>
      <c r="C9" s="629"/>
      <c r="D9" s="626"/>
      <c r="E9" s="458"/>
      <c r="F9" s="458"/>
      <c r="G9" s="463" t="s">
        <v>511</v>
      </c>
      <c r="H9" s="471" t="s">
        <v>512</v>
      </c>
      <c r="I9" s="471" t="s">
        <v>513</v>
      </c>
      <c r="J9" s="462" t="s">
        <v>514</v>
      </c>
    </row>
    <row r="10" spans="1:10" ht="10.5" customHeight="1">
      <c r="A10" s="662"/>
      <c r="B10" s="663"/>
      <c r="C10" s="629"/>
      <c r="D10" s="626"/>
      <c r="E10" s="458"/>
      <c r="F10" s="458"/>
      <c r="G10" s="465"/>
      <c r="H10" s="458"/>
      <c r="I10" s="458"/>
      <c r="J10" s="464"/>
    </row>
    <row r="11" spans="1:10" ht="10.5" customHeight="1">
      <c r="A11" s="662"/>
      <c r="B11" s="663"/>
      <c r="C11" s="629"/>
      <c r="D11" s="626"/>
      <c r="E11" s="458"/>
      <c r="F11" s="458"/>
      <c r="G11" s="465"/>
      <c r="H11" s="458"/>
      <c r="I11" s="458"/>
      <c r="J11" s="464"/>
    </row>
    <row r="12" spans="1:10" ht="10.5" customHeight="1">
      <c r="A12" s="662"/>
      <c r="B12" s="663"/>
      <c r="C12" s="629"/>
      <c r="D12" s="626"/>
      <c r="E12" s="458"/>
      <c r="F12" s="458"/>
      <c r="G12" s="465"/>
      <c r="H12" s="458"/>
      <c r="I12" s="458"/>
      <c r="J12" s="464"/>
    </row>
    <row r="13" spans="1:10" ht="10.5" customHeight="1">
      <c r="A13" s="662"/>
      <c r="B13" s="663"/>
      <c r="C13" s="629"/>
      <c r="D13" s="626"/>
      <c r="E13" s="458"/>
      <c r="F13" s="458"/>
      <c r="G13" s="465"/>
      <c r="H13" s="458"/>
      <c r="I13" s="458"/>
      <c r="J13" s="464"/>
    </row>
    <row r="14" spans="1:10" ht="10.5" customHeight="1">
      <c r="A14" s="664"/>
      <c r="B14" s="665"/>
      <c r="C14" s="630"/>
      <c r="D14" s="627"/>
      <c r="E14" s="459"/>
      <c r="F14" s="459"/>
      <c r="G14" s="467"/>
      <c r="H14" s="459"/>
      <c r="I14" s="459"/>
      <c r="J14" s="466"/>
    </row>
    <row r="15" spans="1:10" ht="4.5" customHeight="1">
      <c r="A15" s="162"/>
      <c r="B15" s="162"/>
      <c r="C15" s="164"/>
      <c r="D15" s="164"/>
      <c r="E15" s="164"/>
      <c r="F15" s="164"/>
      <c r="G15" s="164"/>
      <c r="H15" s="164"/>
      <c r="I15" s="164"/>
      <c r="J15" s="164"/>
    </row>
    <row r="16" spans="1:10" ht="9" customHeight="1">
      <c r="A16" s="518" t="s">
        <v>397</v>
      </c>
      <c r="B16" s="518"/>
      <c r="C16" s="518"/>
      <c r="D16" s="518"/>
      <c r="E16" s="518"/>
      <c r="F16" s="518"/>
      <c r="G16" s="518"/>
      <c r="H16" s="518"/>
      <c r="I16" s="518"/>
      <c r="J16" s="518"/>
    </row>
    <row r="17" spans="1:10" ht="4.5" customHeight="1">
      <c r="A17" s="162"/>
      <c r="B17" s="162"/>
      <c r="C17" s="164"/>
      <c r="D17" s="164"/>
      <c r="E17" s="164"/>
      <c r="F17" s="164"/>
      <c r="G17" s="164"/>
      <c r="H17" s="164"/>
      <c r="I17" s="164"/>
      <c r="J17" s="164"/>
    </row>
    <row r="18" spans="1:10" ht="9" customHeight="1">
      <c r="A18" s="164">
        <v>1</v>
      </c>
      <c r="B18" s="162"/>
      <c r="C18" s="169" t="s">
        <v>317</v>
      </c>
      <c r="D18" s="170"/>
      <c r="E18" s="160">
        <f aca="true" t="shared" si="0" ref="E18:J18">E60</f>
        <v>6390</v>
      </c>
      <c r="F18" s="160">
        <f t="shared" si="0"/>
        <v>3310</v>
      </c>
      <c r="G18" s="160">
        <f t="shared" si="0"/>
        <v>1552</v>
      </c>
      <c r="H18" s="160">
        <f t="shared" si="0"/>
        <v>1588</v>
      </c>
      <c r="I18" s="160">
        <f t="shared" si="0"/>
        <v>1814</v>
      </c>
      <c r="J18" s="160">
        <f t="shared" si="0"/>
        <v>1436</v>
      </c>
    </row>
    <row r="19" spans="1:10" ht="9" customHeight="1">
      <c r="A19" s="164">
        <v>2</v>
      </c>
      <c r="B19" s="162"/>
      <c r="C19" s="169" t="s">
        <v>318</v>
      </c>
      <c r="D19" s="170"/>
      <c r="E19" s="160">
        <f aca="true" t="shared" si="1" ref="E19:J19">E83</f>
        <v>1193</v>
      </c>
      <c r="F19" s="160">
        <f t="shared" si="1"/>
        <v>621</v>
      </c>
      <c r="G19" s="160">
        <f t="shared" si="1"/>
        <v>189</v>
      </c>
      <c r="H19" s="160">
        <f t="shared" si="1"/>
        <v>103</v>
      </c>
      <c r="I19" s="160">
        <f t="shared" si="1"/>
        <v>429</v>
      </c>
      <c r="J19" s="160">
        <f t="shared" si="1"/>
        <v>472</v>
      </c>
    </row>
    <row r="20" spans="1:10" ht="9" customHeight="1">
      <c r="A20" s="164">
        <v>3</v>
      </c>
      <c r="B20" s="162"/>
      <c r="C20" s="169" t="s">
        <v>434</v>
      </c>
      <c r="D20" s="170"/>
      <c r="E20" s="160">
        <f>'Tab18.2'!E35</f>
        <v>1472</v>
      </c>
      <c r="F20" s="160">
        <f>'Tab18.2'!F35</f>
        <v>751</v>
      </c>
      <c r="G20" s="160">
        <f>'Tab18.2'!G35</f>
        <v>155</v>
      </c>
      <c r="H20" s="160">
        <f>'Tab18.2'!H35</f>
        <v>189</v>
      </c>
      <c r="I20" s="160">
        <f>'Tab18.2'!I35</f>
        <v>574</v>
      </c>
      <c r="J20" s="160">
        <f>'Tab18.2'!J35</f>
        <v>554</v>
      </c>
    </row>
    <row r="21" spans="1:10" ht="9" customHeight="1">
      <c r="A21" s="164">
        <v>4</v>
      </c>
      <c r="B21" s="162"/>
      <c r="C21" s="169" t="s">
        <v>435</v>
      </c>
      <c r="D21" s="170"/>
      <c r="E21" s="160">
        <f>'Tab18.2'!E58</f>
        <v>1250</v>
      </c>
      <c r="F21" s="160">
        <f>'Tab18.2'!F58</f>
        <v>623</v>
      </c>
      <c r="G21" s="160">
        <f>'Tab18.2'!G58</f>
        <v>123</v>
      </c>
      <c r="H21" s="160">
        <f>'Tab18.2'!H58</f>
        <v>217</v>
      </c>
      <c r="I21" s="160">
        <f>'Tab18.2'!I58</f>
        <v>469</v>
      </c>
      <c r="J21" s="160">
        <f>'Tab18.2'!J58</f>
        <v>441</v>
      </c>
    </row>
    <row r="22" spans="1:10" ht="9" customHeight="1">
      <c r="A22" s="164">
        <v>5</v>
      </c>
      <c r="B22" s="162"/>
      <c r="C22" s="169" t="s">
        <v>436</v>
      </c>
      <c r="D22" s="170"/>
      <c r="E22" s="160">
        <f>'Tab18.2'!E80</f>
        <v>2128</v>
      </c>
      <c r="F22" s="160">
        <f>'Tab18.2'!F80</f>
        <v>1078</v>
      </c>
      <c r="G22" s="160">
        <f>'Tab18.2'!G80</f>
        <v>202</v>
      </c>
      <c r="H22" s="160">
        <f>'Tab18.2'!H80</f>
        <v>441</v>
      </c>
      <c r="I22" s="160">
        <f>'Tab18.2'!I80</f>
        <v>873</v>
      </c>
      <c r="J22" s="160">
        <f>'Tab18.2'!J80</f>
        <v>612</v>
      </c>
    </row>
    <row r="23" spans="1:10" ht="9" customHeight="1">
      <c r="A23" s="164">
        <v>6</v>
      </c>
      <c r="B23" s="162"/>
      <c r="C23" s="169" t="s">
        <v>437</v>
      </c>
      <c r="D23" s="170"/>
      <c r="E23" s="160">
        <f>'Tab18.3'!E37</f>
        <v>1200</v>
      </c>
      <c r="F23" s="160">
        <f>'Tab18.3'!F37</f>
        <v>588</v>
      </c>
      <c r="G23" s="160">
        <f>'Tab18.3'!G37</f>
        <v>163</v>
      </c>
      <c r="H23" s="160">
        <f>'Tab18.3'!H37</f>
        <v>243</v>
      </c>
      <c r="I23" s="160">
        <f>'Tab18.3'!I37</f>
        <v>414</v>
      </c>
      <c r="J23" s="160">
        <f>'Tab18.3'!J37</f>
        <v>380</v>
      </c>
    </row>
    <row r="24" spans="1:10" ht="9" customHeight="1">
      <c r="A24" s="164">
        <v>7</v>
      </c>
      <c r="B24" s="162"/>
      <c r="C24" s="169" t="s">
        <v>438</v>
      </c>
      <c r="D24" s="170"/>
      <c r="E24" s="160">
        <f>'Tab18.3'!E61</f>
        <v>1489</v>
      </c>
      <c r="F24" s="160">
        <f>'Tab18.3'!F61</f>
        <v>712</v>
      </c>
      <c r="G24" s="160">
        <f>'Tab18.3'!G61</f>
        <v>235</v>
      </c>
      <c r="H24" s="160">
        <f>'Tab18.3'!H61</f>
        <v>226</v>
      </c>
      <c r="I24" s="160">
        <f>'Tab18.3'!I61</f>
        <v>583</v>
      </c>
      <c r="J24" s="160">
        <f>'Tab18.3'!J61</f>
        <v>445</v>
      </c>
    </row>
    <row r="25" spans="1:10" ht="9" customHeight="1">
      <c r="A25" s="164">
        <v>9</v>
      </c>
      <c r="B25" s="162"/>
      <c r="C25" s="173" t="s">
        <v>319</v>
      </c>
      <c r="D25" s="174"/>
      <c r="E25" s="159">
        <f aca="true" t="shared" si="2" ref="E25:J25">SUM(E18:E24)</f>
        <v>15122</v>
      </c>
      <c r="F25" s="159">
        <f t="shared" si="2"/>
        <v>7683</v>
      </c>
      <c r="G25" s="159">
        <f t="shared" si="2"/>
        <v>2619</v>
      </c>
      <c r="H25" s="159">
        <f t="shared" si="2"/>
        <v>3007</v>
      </c>
      <c r="I25" s="159">
        <f t="shared" si="2"/>
        <v>5156</v>
      </c>
      <c r="J25" s="159">
        <f t="shared" si="2"/>
        <v>4340</v>
      </c>
    </row>
    <row r="26" spans="1:10" ht="9" customHeight="1">
      <c r="A26" s="175"/>
      <c r="B26" s="162"/>
      <c r="C26" s="176" t="s">
        <v>320</v>
      </c>
      <c r="D26" s="177"/>
      <c r="E26" s="160">
        <f>E35+E69+'Tab18.2'!E23+'Tab18.2'!E44+'Tab18.2'!E68+'Tab18.3'!E23+'Tab18.3'!E46</f>
        <v>6674</v>
      </c>
      <c r="F26" s="160">
        <f>F35+F69+'Tab18.2'!F23+'Tab18.2'!F44+'Tab18.2'!F68+'Tab18.3'!F23+'Tab18.3'!F46</f>
        <v>3490</v>
      </c>
      <c r="G26" s="160">
        <f>G35+G69+'Tab18.2'!G23+'Tab18.2'!G44+'Tab18.2'!G68+'Tab18.3'!G23+'Tab18.3'!G46</f>
        <v>1674</v>
      </c>
      <c r="H26" s="160">
        <f>H35+H69+'Tab18.2'!H23+'Tab18.2'!H44+'Tab18.2'!H68+'Tab18.3'!H23+'Tab18.3'!H46</f>
        <v>1711</v>
      </c>
      <c r="I26" s="160">
        <f>I35+I69+'Tab18.2'!I23+'Tab18.2'!I44+'Tab18.2'!I68+'Tab18.3'!I23+'Tab18.3'!I46</f>
        <v>1831</v>
      </c>
      <c r="J26" s="160">
        <f>J35+J69+'Tab18.2'!J23+'Tab18.2'!J44+'Tab18.2'!J68+'Tab18.3'!J23+'Tab18.3'!J46</f>
        <v>1458</v>
      </c>
    </row>
    <row r="27" spans="1:10" ht="9" customHeight="1">
      <c r="A27" s="175"/>
      <c r="B27" s="162"/>
      <c r="C27" s="178" t="s">
        <v>455</v>
      </c>
      <c r="D27" s="179"/>
      <c r="E27" s="160">
        <f>E59+E82+'Tab18.2'!E34+'Tab18.2'!E57+'Tab18.2'!E79+'Tab18.3'!E36+'Tab18.3'!E60</f>
        <v>8448</v>
      </c>
      <c r="F27" s="160">
        <f>F59+F82+'Tab18.2'!F34+'Tab18.2'!F57+'Tab18.2'!F79+'Tab18.3'!F36+'Tab18.3'!F60</f>
        <v>4193</v>
      </c>
      <c r="G27" s="160">
        <f>G59+G82+'Tab18.2'!G34+'Tab18.2'!G57+'Tab18.2'!G79+'Tab18.3'!G36+'Tab18.3'!G60</f>
        <v>945</v>
      </c>
      <c r="H27" s="160">
        <f>H59+H82+'Tab18.2'!H34+'Tab18.2'!H57+'Tab18.2'!H79+'Tab18.3'!H36+'Tab18.3'!H60</f>
        <v>1296</v>
      </c>
      <c r="I27" s="160">
        <f>I59+I82+'Tab18.2'!I34+'Tab18.2'!I57+'Tab18.2'!I79+'Tab18.3'!I36+'Tab18.3'!I60</f>
        <v>3325</v>
      </c>
      <c r="J27" s="160">
        <f>J59+J82+'Tab18.2'!J34+'Tab18.2'!J57+'Tab18.2'!J79+'Tab18.3'!J36+'Tab18.3'!J60</f>
        <v>2882</v>
      </c>
    </row>
    <row r="28" spans="1:10" ht="4.5" customHeight="1">
      <c r="A28" s="175"/>
      <c r="B28" s="162"/>
      <c r="C28" s="180"/>
      <c r="D28" s="180"/>
      <c r="E28" s="160"/>
      <c r="F28" s="160"/>
      <c r="G28" s="160"/>
      <c r="H28" s="160"/>
      <c r="I28" s="160"/>
      <c r="J28" s="160"/>
    </row>
    <row r="29" spans="1:10" ht="9" customHeight="1">
      <c r="A29" s="658" t="s">
        <v>398</v>
      </c>
      <c r="B29" s="658"/>
      <c r="C29" s="658"/>
      <c r="D29" s="658"/>
      <c r="E29" s="658"/>
      <c r="F29" s="658"/>
      <c r="G29" s="658"/>
      <c r="H29" s="658"/>
      <c r="I29" s="658"/>
      <c r="J29" s="658"/>
    </row>
    <row r="30" spans="1:10" ht="9" customHeight="1">
      <c r="A30" s="162"/>
      <c r="B30" s="162"/>
      <c r="C30" s="181" t="s">
        <v>322</v>
      </c>
      <c r="D30" s="181"/>
      <c r="E30" s="160"/>
      <c r="F30" s="160"/>
      <c r="G30" s="160"/>
      <c r="H30" s="160"/>
      <c r="I30" s="160"/>
      <c r="J30" s="160"/>
    </row>
    <row r="31" spans="1:10" ht="9" customHeight="1">
      <c r="A31" s="162"/>
      <c r="B31" s="162"/>
      <c r="C31" s="181"/>
      <c r="D31" s="181"/>
      <c r="E31" s="160"/>
      <c r="F31" s="160"/>
      <c r="G31" s="160"/>
      <c r="H31" s="160"/>
      <c r="I31" s="160"/>
      <c r="J31" s="160"/>
    </row>
    <row r="32" spans="1:10" ht="9" customHeight="1">
      <c r="A32" s="162">
        <v>161</v>
      </c>
      <c r="B32" s="162"/>
      <c r="C32" s="182" t="s">
        <v>343</v>
      </c>
      <c r="D32" s="183"/>
      <c r="E32" s="160">
        <v>146</v>
      </c>
      <c r="F32" s="160">
        <v>86</v>
      </c>
      <c r="G32" s="160">
        <v>27</v>
      </c>
      <c r="H32" s="160">
        <v>18</v>
      </c>
      <c r="I32" s="160">
        <v>58</v>
      </c>
      <c r="J32" s="160">
        <v>43</v>
      </c>
    </row>
    <row r="33" spans="1:10" ht="9" customHeight="1">
      <c r="A33" s="162">
        <v>162</v>
      </c>
      <c r="B33" s="162"/>
      <c r="C33" s="182" t="s">
        <v>336</v>
      </c>
      <c r="D33" s="183"/>
      <c r="E33" s="160">
        <v>3621</v>
      </c>
      <c r="F33" s="160">
        <v>1872</v>
      </c>
      <c r="G33" s="160">
        <v>1215</v>
      </c>
      <c r="H33" s="160">
        <v>1149</v>
      </c>
      <c r="I33" s="160">
        <v>727</v>
      </c>
      <c r="J33" s="160">
        <v>530</v>
      </c>
    </row>
    <row r="34" spans="1:10" ht="9" customHeight="1">
      <c r="A34" s="162">
        <v>163</v>
      </c>
      <c r="B34" s="162"/>
      <c r="C34" s="182" t="s">
        <v>339</v>
      </c>
      <c r="D34" s="183"/>
      <c r="E34" s="160">
        <v>248</v>
      </c>
      <c r="F34" s="160">
        <v>128</v>
      </c>
      <c r="G34" s="160">
        <v>54</v>
      </c>
      <c r="H34" s="160">
        <v>38</v>
      </c>
      <c r="I34" s="160">
        <v>74</v>
      </c>
      <c r="J34" s="160">
        <v>82</v>
      </c>
    </row>
    <row r="35" spans="1:10" ht="9" customHeight="1">
      <c r="A35" s="162"/>
      <c r="B35" s="162"/>
      <c r="C35" s="184" t="s">
        <v>11</v>
      </c>
      <c r="D35" s="185"/>
      <c r="E35" s="159">
        <f aca="true" t="shared" si="3" ref="E35:J35">SUM(E32:E34)</f>
        <v>4015</v>
      </c>
      <c r="F35" s="159">
        <f t="shared" si="3"/>
        <v>2086</v>
      </c>
      <c r="G35" s="159">
        <f t="shared" si="3"/>
        <v>1296</v>
      </c>
      <c r="H35" s="159">
        <f t="shared" si="3"/>
        <v>1205</v>
      </c>
      <c r="I35" s="159">
        <f t="shared" si="3"/>
        <v>859</v>
      </c>
      <c r="J35" s="159">
        <f t="shared" si="3"/>
        <v>655</v>
      </c>
    </row>
    <row r="36" spans="1:10" ht="4.5" customHeight="1">
      <c r="A36" s="162"/>
      <c r="B36" s="162"/>
      <c r="C36" s="165"/>
      <c r="D36" s="165"/>
      <c r="E36" s="160"/>
      <c r="F36" s="160"/>
      <c r="G36" s="160"/>
      <c r="H36" s="160"/>
      <c r="I36" s="160"/>
      <c r="J36" s="160"/>
    </row>
    <row r="37" spans="1:10" ht="9" customHeight="1">
      <c r="A37" s="162"/>
      <c r="B37" s="162"/>
      <c r="C37" s="164" t="s">
        <v>321</v>
      </c>
      <c r="D37" s="164"/>
      <c r="E37" s="160"/>
      <c r="F37" s="160"/>
      <c r="G37" s="160"/>
      <c r="H37" s="160"/>
      <c r="I37" s="160"/>
      <c r="J37" s="160"/>
    </row>
    <row r="38" spans="1:10" ht="3.75" customHeight="1">
      <c r="A38" s="162"/>
      <c r="B38" s="162"/>
      <c r="C38" s="164"/>
      <c r="D38" s="164"/>
      <c r="E38" s="160"/>
      <c r="F38" s="160"/>
      <c r="G38" s="160"/>
      <c r="H38" s="160"/>
      <c r="I38" s="160"/>
      <c r="J38" s="160"/>
    </row>
    <row r="39" spans="1:10" ht="9" customHeight="1">
      <c r="A39" s="162">
        <v>171</v>
      </c>
      <c r="B39" s="162"/>
      <c r="C39" s="182" t="s">
        <v>323</v>
      </c>
      <c r="D39" s="183"/>
      <c r="E39" s="160">
        <v>131</v>
      </c>
      <c r="F39" s="160">
        <v>58</v>
      </c>
      <c r="G39" s="160">
        <v>7</v>
      </c>
      <c r="H39" s="160">
        <v>26</v>
      </c>
      <c r="I39" s="160">
        <v>51</v>
      </c>
      <c r="J39" s="160">
        <v>47</v>
      </c>
    </row>
    <row r="40" spans="1:10" ht="9" customHeight="1">
      <c r="A40" s="162">
        <v>172</v>
      </c>
      <c r="B40" s="162"/>
      <c r="C40" s="182" t="s">
        <v>324</v>
      </c>
      <c r="D40" s="183"/>
      <c r="E40" s="160">
        <v>184</v>
      </c>
      <c r="F40" s="160">
        <v>143</v>
      </c>
      <c r="G40" s="160">
        <v>12</v>
      </c>
      <c r="H40" s="160">
        <v>17</v>
      </c>
      <c r="I40" s="160">
        <v>140</v>
      </c>
      <c r="J40" s="160">
        <v>15</v>
      </c>
    </row>
    <row r="41" spans="1:10" ht="9" customHeight="1">
      <c r="A41" s="162">
        <v>173</v>
      </c>
      <c r="B41" s="162"/>
      <c r="C41" s="182" t="s">
        <v>325</v>
      </c>
      <c r="D41" s="183"/>
      <c r="E41" s="160">
        <v>174</v>
      </c>
      <c r="F41" s="160">
        <v>81</v>
      </c>
      <c r="G41" s="160">
        <v>32</v>
      </c>
      <c r="H41" s="160">
        <v>34</v>
      </c>
      <c r="I41" s="160">
        <v>62</v>
      </c>
      <c r="J41" s="160">
        <v>46</v>
      </c>
    </row>
    <row r="42" spans="1:10" ht="9" customHeight="1">
      <c r="A42" s="162">
        <v>174</v>
      </c>
      <c r="B42" s="162"/>
      <c r="C42" s="182" t="s">
        <v>326</v>
      </c>
      <c r="D42" s="183"/>
      <c r="E42" s="160">
        <v>50</v>
      </c>
      <c r="F42" s="160">
        <v>21</v>
      </c>
      <c r="G42" s="160">
        <v>11</v>
      </c>
      <c r="H42" s="160">
        <v>12</v>
      </c>
      <c r="I42" s="160">
        <v>18</v>
      </c>
      <c r="J42" s="160">
        <v>9</v>
      </c>
    </row>
    <row r="43" spans="1:10" ht="9" customHeight="1">
      <c r="A43" s="162">
        <v>175</v>
      </c>
      <c r="B43" s="162"/>
      <c r="C43" s="182" t="s">
        <v>327</v>
      </c>
      <c r="D43" s="183"/>
      <c r="E43" s="160">
        <v>74</v>
      </c>
      <c r="F43" s="160">
        <v>40</v>
      </c>
      <c r="G43" s="160">
        <v>5</v>
      </c>
      <c r="H43" s="160">
        <v>18</v>
      </c>
      <c r="I43" s="160">
        <v>31</v>
      </c>
      <c r="J43" s="160">
        <v>20</v>
      </c>
    </row>
    <row r="44" spans="1:10" ht="9" customHeight="1">
      <c r="A44" s="162">
        <v>176</v>
      </c>
      <c r="B44" s="162"/>
      <c r="C44" s="182" t="s">
        <v>328</v>
      </c>
      <c r="D44" s="183"/>
      <c r="E44" s="160">
        <v>118</v>
      </c>
      <c r="F44" s="160">
        <v>68</v>
      </c>
      <c r="G44" s="160">
        <v>17</v>
      </c>
      <c r="H44" s="160">
        <v>24</v>
      </c>
      <c r="I44" s="160">
        <v>47</v>
      </c>
      <c r="J44" s="160">
        <v>30</v>
      </c>
    </row>
    <row r="45" spans="1:10" ht="9" customHeight="1">
      <c r="A45" s="162">
        <v>177</v>
      </c>
      <c r="B45" s="162"/>
      <c r="C45" s="182" t="s">
        <v>329</v>
      </c>
      <c r="D45" s="183"/>
      <c r="E45" s="160">
        <v>222</v>
      </c>
      <c r="F45" s="160">
        <v>101</v>
      </c>
      <c r="G45" s="160">
        <v>16</v>
      </c>
      <c r="H45" s="160">
        <v>26</v>
      </c>
      <c r="I45" s="160">
        <v>63</v>
      </c>
      <c r="J45" s="160">
        <v>117</v>
      </c>
    </row>
    <row r="46" spans="1:10" ht="9" customHeight="1">
      <c r="A46" s="162">
        <v>178</v>
      </c>
      <c r="B46" s="162"/>
      <c r="C46" s="182" t="s">
        <v>330</v>
      </c>
      <c r="D46" s="183"/>
      <c r="E46" s="160">
        <v>33</v>
      </c>
      <c r="F46" s="160">
        <v>20</v>
      </c>
      <c r="G46" s="160">
        <v>4</v>
      </c>
      <c r="H46" s="160">
        <v>2</v>
      </c>
      <c r="I46" s="160">
        <v>13</v>
      </c>
      <c r="J46" s="160">
        <v>14</v>
      </c>
    </row>
    <row r="47" spans="1:10" ht="9" customHeight="1">
      <c r="A47" s="162">
        <v>179</v>
      </c>
      <c r="B47" s="162"/>
      <c r="C47" s="182" t="s">
        <v>331</v>
      </c>
      <c r="D47" s="183"/>
      <c r="E47" s="160">
        <v>148</v>
      </c>
      <c r="F47" s="160">
        <v>78</v>
      </c>
      <c r="G47" s="160">
        <v>17</v>
      </c>
      <c r="H47" s="160">
        <v>29</v>
      </c>
      <c r="I47" s="160">
        <v>42</v>
      </c>
      <c r="J47" s="160">
        <v>60</v>
      </c>
    </row>
    <row r="48" spans="1:10" ht="9" customHeight="1">
      <c r="A48" s="162">
        <v>180</v>
      </c>
      <c r="B48" s="162"/>
      <c r="C48" s="182" t="s">
        <v>332</v>
      </c>
      <c r="D48" s="183"/>
      <c r="E48" s="160">
        <v>108</v>
      </c>
      <c r="F48" s="160">
        <v>57</v>
      </c>
      <c r="G48" s="160">
        <v>2</v>
      </c>
      <c r="H48" s="160">
        <v>19</v>
      </c>
      <c r="I48" s="160">
        <v>60</v>
      </c>
      <c r="J48" s="160">
        <v>27</v>
      </c>
    </row>
    <row r="49" spans="1:10" ht="9" customHeight="1">
      <c r="A49" s="162">
        <v>181</v>
      </c>
      <c r="B49" s="162"/>
      <c r="C49" s="182" t="s">
        <v>333</v>
      </c>
      <c r="D49" s="183"/>
      <c r="E49" s="160">
        <v>67</v>
      </c>
      <c r="F49" s="160">
        <v>35</v>
      </c>
      <c r="G49" s="160">
        <v>9</v>
      </c>
      <c r="H49" s="160">
        <v>14</v>
      </c>
      <c r="I49" s="160">
        <v>17</v>
      </c>
      <c r="J49" s="160">
        <v>27</v>
      </c>
    </row>
    <row r="50" spans="1:10" ht="9" customHeight="1">
      <c r="A50" s="162">
        <v>182</v>
      </c>
      <c r="B50" s="162"/>
      <c r="C50" s="182" t="s">
        <v>334</v>
      </c>
      <c r="D50" s="183"/>
      <c r="E50" s="160">
        <v>119</v>
      </c>
      <c r="F50" s="160">
        <v>56</v>
      </c>
      <c r="G50" s="160">
        <v>6</v>
      </c>
      <c r="H50" s="160">
        <v>9</v>
      </c>
      <c r="I50" s="160">
        <v>40</v>
      </c>
      <c r="J50" s="160">
        <v>64</v>
      </c>
    </row>
    <row r="51" spans="1:10" ht="9" customHeight="1">
      <c r="A51" s="162">
        <v>183</v>
      </c>
      <c r="B51" s="162"/>
      <c r="C51" s="182" t="s">
        <v>335</v>
      </c>
      <c r="D51" s="183"/>
      <c r="E51" s="160">
        <v>74</v>
      </c>
      <c r="F51" s="160">
        <v>31</v>
      </c>
      <c r="G51" s="160">
        <v>6</v>
      </c>
      <c r="H51" s="160">
        <v>15</v>
      </c>
      <c r="I51" s="160">
        <v>26</v>
      </c>
      <c r="J51" s="160">
        <v>27</v>
      </c>
    </row>
    <row r="52" spans="1:10" ht="9" customHeight="1">
      <c r="A52" s="162">
        <v>184</v>
      </c>
      <c r="B52" s="162"/>
      <c r="C52" s="182" t="s">
        <v>336</v>
      </c>
      <c r="D52" s="183"/>
      <c r="E52" s="160">
        <v>258</v>
      </c>
      <c r="F52" s="160">
        <v>125</v>
      </c>
      <c r="G52" s="160">
        <v>42</v>
      </c>
      <c r="H52" s="160">
        <v>48</v>
      </c>
      <c r="I52" s="160">
        <v>93</v>
      </c>
      <c r="J52" s="160">
        <v>75</v>
      </c>
    </row>
    <row r="53" spans="1:10" ht="9" customHeight="1">
      <c r="A53" s="162">
        <v>185</v>
      </c>
      <c r="B53" s="162"/>
      <c r="C53" s="182" t="s">
        <v>337</v>
      </c>
      <c r="D53" s="183"/>
      <c r="E53" s="160">
        <v>83</v>
      </c>
      <c r="F53" s="160">
        <v>40</v>
      </c>
      <c r="G53" s="160">
        <v>8</v>
      </c>
      <c r="H53" s="160">
        <v>8</v>
      </c>
      <c r="I53" s="160">
        <v>43</v>
      </c>
      <c r="J53" s="160">
        <v>24</v>
      </c>
    </row>
    <row r="54" spans="1:10" ht="9" customHeight="1">
      <c r="A54" s="162">
        <v>186</v>
      </c>
      <c r="B54" s="162"/>
      <c r="C54" s="182" t="s">
        <v>338</v>
      </c>
      <c r="D54" s="183"/>
      <c r="E54" s="160">
        <v>78</v>
      </c>
      <c r="F54" s="160">
        <v>39</v>
      </c>
      <c r="G54" s="160">
        <v>5</v>
      </c>
      <c r="H54" s="160">
        <v>10</v>
      </c>
      <c r="I54" s="160">
        <v>37</v>
      </c>
      <c r="J54" s="160">
        <v>26</v>
      </c>
    </row>
    <row r="55" spans="1:10" ht="9" customHeight="1">
      <c r="A55" s="162">
        <v>187</v>
      </c>
      <c r="B55" s="162"/>
      <c r="C55" s="182" t="s">
        <v>339</v>
      </c>
      <c r="D55" s="183"/>
      <c r="E55" s="160">
        <v>212</v>
      </c>
      <c r="F55" s="160">
        <v>102</v>
      </c>
      <c r="G55" s="160">
        <v>25</v>
      </c>
      <c r="H55" s="160">
        <v>30</v>
      </c>
      <c r="I55" s="160">
        <v>66</v>
      </c>
      <c r="J55" s="160">
        <v>91</v>
      </c>
    </row>
    <row r="56" spans="1:10" ht="9" customHeight="1">
      <c r="A56" s="162">
        <v>188</v>
      </c>
      <c r="B56" s="162"/>
      <c r="C56" s="182" t="s">
        <v>340</v>
      </c>
      <c r="D56" s="183"/>
      <c r="E56" s="160">
        <v>22</v>
      </c>
      <c r="F56" s="160">
        <v>12</v>
      </c>
      <c r="G56" s="160" t="s">
        <v>614</v>
      </c>
      <c r="H56" s="160">
        <v>4</v>
      </c>
      <c r="I56" s="160">
        <v>13</v>
      </c>
      <c r="J56" s="160">
        <v>5</v>
      </c>
    </row>
    <row r="57" spans="1:10" ht="9" customHeight="1">
      <c r="A57" s="162">
        <v>189</v>
      </c>
      <c r="B57" s="162"/>
      <c r="C57" s="182" t="s">
        <v>341</v>
      </c>
      <c r="D57" s="183"/>
      <c r="E57" s="160">
        <v>117</v>
      </c>
      <c r="F57" s="160">
        <v>64</v>
      </c>
      <c r="G57" s="160">
        <v>23</v>
      </c>
      <c r="H57" s="160">
        <v>21</v>
      </c>
      <c r="I57" s="160">
        <v>42</v>
      </c>
      <c r="J57" s="160">
        <v>31</v>
      </c>
    </row>
    <row r="58" spans="1:10" ht="9" customHeight="1">
      <c r="A58" s="162">
        <v>190</v>
      </c>
      <c r="B58" s="162"/>
      <c r="C58" s="182" t="s">
        <v>342</v>
      </c>
      <c r="D58" s="183"/>
      <c r="E58" s="160">
        <v>103</v>
      </c>
      <c r="F58" s="160">
        <v>53</v>
      </c>
      <c r="G58" s="160">
        <v>9</v>
      </c>
      <c r="H58" s="160">
        <v>17</v>
      </c>
      <c r="I58" s="160">
        <v>51</v>
      </c>
      <c r="J58" s="160">
        <v>26</v>
      </c>
    </row>
    <row r="59" spans="1:10" ht="9" customHeight="1">
      <c r="A59" s="162"/>
      <c r="B59" s="162"/>
      <c r="C59" s="186" t="s">
        <v>11</v>
      </c>
      <c r="D59" s="187"/>
      <c r="E59" s="159">
        <f aca="true" t="shared" si="4" ref="E59:J59">SUM(E39:E58)</f>
        <v>2375</v>
      </c>
      <c r="F59" s="159">
        <f t="shared" si="4"/>
        <v>1224</v>
      </c>
      <c r="G59" s="159">
        <f t="shared" si="4"/>
        <v>256</v>
      </c>
      <c r="H59" s="159">
        <f t="shared" si="4"/>
        <v>383</v>
      </c>
      <c r="I59" s="159">
        <f t="shared" si="4"/>
        <v>955</v>
      </c>
      <c r="J59" s="159">
        <f t="shared" si="4"/>
        <v>781</v>
      </c>
    </row>
    <row r="60" spans="1:10" ht="9" customHeight="1">
      <c r="A60" s="188">
        <v>1</v>
      </c>
      <c r="B60" s="162"/>
      <c r="C60" s="189" t="s">
        <v>401</v>
      </c>
      <c r="D60" s="190"/>
      <c r="E60" s="159">
        <f aca="true" t="shared" si="5" ref="E60:J60">E35+E59</f>
        <v>6390</v>
      </c>
      <c r="F60" s="159">
        <f t="shared" si="5"/>
        <v>3310</v>
      </c>
      <c r="G60" s="159">
        <f t="shared" si="5"/>
        <v>1552</v>
      </c>
      <c r="H60" s="159">
        <f t="shared" si="5"/>
        <v>1588</v>
      </c>
      <c r="I60" s="159">
        <f t="shared" si="5"/>
        <v>1814</v>
      </c>
      <c r="J60" s="159">
        <f t="shared" si="5"/>
        <v>1436</v>
      </c>
    </row>
    <row r="61" spans="1:10" ht="4.5" customHeight="1">
      <c r="A61" s="162"/>
      <c r="B61" s="162"/>
      <c r="C61" s="210"/>
      <c r="D61" s="210"/>
      <c r="E61" s="160"/>
      <c r="F61" s="160"/>
      <c r="G61" s="160"/>
      <c r="H61" s="160"/>
      <c r="I61" s="160"/>
      <c r="J61" s="160"/>
    </row>
    <row r="62" spans="1:10" ht="9" customHeight="1">
      <c r="A62" s="656" t="s">
        <v>399</v>
      </c>
      <c r="B62" s="656"/>
      <c r="C62" s="656"/>
      <c r="D62" s="656"/>
      <c r="E62" s="656"/>
      <c r="F62" s="656"/>
      <c r="G62" s="656"/>
      <c r="H62" s="656"/>
      <c r="I62" s="656"/>
      <c r="J62" s="656"/>
    </row>
    <row r="63" spans="1:10" ht="2.25" customHeight="1">
      <c r="A63" s="162"/>
      <c r="B63" s="162"/>
      <c r="C63" s="164"/>
      <c r="D63" s="164"/>
      <c r="E63" s="160"/>
      <c r="F63" s="160"/>
      <c r="G63" s="160"/>
      <c r="H63" s="160"/>
      <c r="I63" s="160"/>
      <c r="J63" s="160"/>
    </row>
    <row r="64" spans="1:10" ht="9" customHeight="1">
      <c r="A64" s="162"/>
      <c r="B64" s="162"/>
      <c r="C64" s="181" t="s">
        <v>322</v>
      </c>
      <c r="D64" s="181"/>
      <c r="E64" s="160"/>
      <c r="F64" s="160"/>
      <c r="G64" s="160"/>
      <c r="H64" s="160"/>
      <c r="I64" s="160"/>
      <c r="J64" s="160"/>
    </row>
    <row r="65" spans="1:10" ht="4.5" customHeight="1">
      <c r="A65" s="162"/>
      <c r="B65" s="162"/>
      <c r="C65" s="181"/>
      <c r="D65" s="181"/>
      <c r="E65" s="160"/>
      <c r="F65" s="160"/>
      <c r="G65" s="160"/>
      <c r="H65" s="160"/>
      <c r="I65" s="160"/>
      <c r="J65" s="160"/>
    </row>
    <row r="66" spans="1:10" ht="9" customHeight="1">
      <c r="A66" s="162">
        <v>261</v>
      </c>
      <c r="B66" s="162"/>
      <c r="C66" s="182" t="s">
        <v>344</v>
      </c>
      <c r="D66" s="183"/>
      <c r="E66" s="160">
        <v>68</v>
      </c>
      <c r="F66" s="160">
        <v>39</v>
      </c>
      <c r="G66" s="160">
        <v>11</v>
      </c>
      <c r="H66" s="160" t="s">
        <v>614</v>
      </c>
      <c r="I66" s="160">
        <v>29</v>
      </c>
      <c r="J66" s="160">
        <v>28</v>
      </c>
    </row>
    <row r="67" spans="1:10" ht="9" customHeight="1">
      <c r="A67" s="162">
        <v>262</v>
      </c>
      <c r="B67" s="162"/>
      <c r="C67" s="182" t="s">
        <v>345</v>
      </c>
      <c r="D67" s="183"/>
      <c r="E67" s="160">
        <v>95</v>
      </c>
      <c r="F67" s="160">
        <v>81</v>
      </c>
      <c r="G67" s="160">
        <v>69</v>
      </c>
      <c r="H67" s="160">
        <v>5</v>
      </c>
      <c r="I67" s="160">
        <v>7</v>
      </c>
      <c r="J67" s="160">
        <v>14</v>
      </c>
    </row>
    <row r="68" spans="1:10" ht="9" customHeight="1">
      <c r="A68" s="162">
        <v>263</v>
      </c>
      <c r="B68" s="162"/>
      <c r="C68" s="182" t="s">
        <v>346</v>
      </c>
      <c r="D68" s="183"/>
      <c r="E68" s="160">
        <v>42</v>
      </c>
      <c r="F68" s="160">
        <v>21</v>
      </c>
      <c r="G68" s="160">
        <v>1</v>
      </c>
      <c r="H68" s="160">
        <v>5</v>
      </c>
      <c r="I68" s="160">
        <v>14</v>
      </c>
      <c r="J68" s="160">
        <v>22</v>
      </c>
    </row>
    <row r="69" spans="1:10" ht="9" customHeight="1">
      <c r="A69" s="162"/>
      <c r="B69" s="162"/>
      <c r="C69" s="184" t="s">
        <v>11</v>
      </c>
      <c r="D69" s="185"/>
      <c r="E69" s="159">
        <f aca="true" t="shared" si="6" ref="E69:J69">SUM(E66:E68)</f>
        <v>205</v>
      </c>
      <c r="F69" s="159">
        <f t="shared" si="6"/>
        <v>141</v>
      </c>
      <c r="G69" s="159">
        <f t="shared" si="6"/>
        <v>81</v>
      </c>
      <c r="H69" s="159">
        <f t="shared" si="6"/>
        <v>10</v>
      </c>
      <c r="I69" s="159">
        <f t="shared" si="6"/>
        <v>50</v>
      </c>
      <c r="J69" s="159">
        <f t="shared" si="6"/>
        <v>64</v>
      </c>
    </row>
    <row r="70" spans="1:10" ht="3.75" customHeight="1">
      <c r="A70" s="162"/>
      <c r="B70" s="162"/>
      <c r="C70" s="203"/>
      <c r="D70" s="203"/>
      <c r="E70" s="160"/>
      <c r="F70" s="160"/>
      <c r="G70" s="160"/>
      <c r="H70" s="160"/>
      <c r="I70" s="160"/>
      <c r="J70" s="160"/>
    </row>
    <row r="71" spans="1:10" ht="9" customHeight="1">
      <c r="A71" s="162"/>
      <c r="B71" s="162"/>
      <c r="C71" s="164" t="s">
        <v>321</v>
      </c>
      <c r="D71" s="164"/>
      <c r="E71" s="160"/>
      <c r="F71" s="160"/>
      <c r="G71" s="160"/>
      <c r="H71" s="160"/>
      <c r="I71" s="160"/>
      <c r="J71" s="160"/>
    </row>
    <row r="72" spans="1:10" ht="3" customHeight="1">
      <c r="A72" s="162"/>
      <c r="B72" s="162"/>
      <c r="C72" s="192"/>
      <c r="D72" s="192"/>
      <c r="E72" s="162"/>
      <c r="F72" s="162"/>
      <c r="G72" s="162"/>
      <c r="H72" s="162"/>
      <c r="I72" s="162"/>
      <c r="J72" s="162"/>
    </row>
    <row r="73" spans="1:10" ht="9" customHeight="1">
      <c r="A73" s="162">
        <v>271</v>
      </c>
      <c r="B73" s="162"/>
      <c r="C73" s="182" t="s">
        <v>347</v>
      </c>
      <c r="D73" s="183"/>
      <c r="E73" s="163">
        <v>206</v>
      </c>
      <c r="F73" s="163">
        <v>102</v>
      </c>
      <c r="G73" s="163">
        <v>23</v>
      </c>
      <c r="H73" s="163">
        <v>23</v>
      </c>
      <c r="I73" s="163">
        <v>98</v>
      </c>
      <c r="J73" s="163">
        <v>62</v>
      </c>
    </row>
    <row r="74" spans="1:10" ht="9" customHeight="1">
      <c r="A74" s="162">
        <v>272</v>
      </c>
      <c r="B74" s="162"/>
      <c r="C74" s="182" t="s">
        <v>348</v>
      </c>
      <c r="D74" s="183"/>
      <c r="E74" s="163">
        <v>35</v>
      </c>
      <c r="F74" s="163">
        <v>17</v>
      </c>
      <c r="G74" s="163">
        <v>12</v>
      </c>
      <c r="H74" s="163">
        <v>3</v>
      </c>
      <c r="I74" s="163" t="s">
        <v>614</v>
      </c>
      <c r="J74" s="163">
        <v>20</v>
      </c>
    </row>
    <row r="75" spans="1:10" ht="9" customHeight="1">
      <c r="A75" s="162">
        <v>273</v>
      </c>
      <c r="B75" s="162"/>
      <c r="C75" s="182" t="s">
        <v>349</v>
      </c>
      <c r="D75" s="183"/>
      <c r="E75" s="163">
        <v>258</v>
      </c>
      <c r="F75" s="163">
        <v>139</v>
      </c>
      <c r="G75" s="163">
        <v>20</v>
      </c>
      <c r="H75" s="163">
        <v>36</v>
      </c>
      <c r="I75" s="163">
        <v>77</v>
      </c>
      <c r="J75" s="163">
        <v>125</v>
      </c>
    </row>
    <row r="76" spans="1:10" ht="9" customHeight="1">
      <c r="A76" s="162">
        <v>274</v>
      </c>
      <c r="B76" s="162"/>
      <c r="C76" s="182" t="s">
        <v>344</v>
      </c>
      <c r="D76" s="183"/>
      <c r="E76" s="163">
        <v>148</v>
      </c>
      <c r="F76" s="163">
        <v>65</v>
      </c>
      <c r="G76" s="163">
        <v>13</v>
      </c>
      <c r="H76" s="163">
        <v>6</v>
      </c>
      <c r="I76" s="163">
        <v>63</v>
      </c>
      <c r="J76" s="163">
        <v>66</v>
      </c>
    </row>
    <row r="77" spans="1:10" ht="9" customHeight="1">
      <c r="A77" s="162">
        <v>275</v>
      </c>
      <c r="B77" s="162"/>
      <c r="C77" s="182" t="s">
        <v>345</v>
      </c>
      <c r="D77" s="183"/>
      <c r="E77" s="163">
        <v>56</v>
      </c>
      <c r="F77" s="163">
        <v>30</v>
      </c>
      <c r="G77" s="163">
        <v>12</v>
      </c>
      <c r="H77" s="163">
        <v>9</v>
      </c>
      <c r="I77" s="163">
        <v>14</v>
      </c>
      <c r="J77" s="163">
        <v>21</v>
      </c>
    </row>
    <row r="78" spans="1:10" ht="9" customHeight="1">
      <c r="A78" s="162">
        <v>276</v>
      </c>
      <c r="B78" s="162"/>
      <c r="C78" s="182" t="s">
        <v>350</v>
      </c>
      <c r="D78" s="183"/>
      <c r="E78" s="163">
        <v>25</v>
      </c>
      <c r="F78" s="163">
        <v>12</v>
      </c>
      <c r="G78" s="163">
        <v>9</v>
      </c>
      <c r="H78" s="163">
        <v>5</v>
      </c>
      <c r="I78" s="163">
        <v>11</v>
      </c>
      <c r="J78" s="163" t="s">
        <v>614</v>
      </c>
    </row>
    <row r="79" spans="1:10" ht="9" customHeight="1">
      <c r="A79" s="162">
        <v>277</v>
      </c>
      <c r="B79" s="162"/>
      <c r="C79" s="182" t="s">
        <v>351</v>
      </c>
      <c r="D79" s="183"/>
      <c r="E79" s="163">
        <v>101</v>
      </c>
      <c r="F79" s="163">
        <v>40</v>
      </c>
      <c r="G79" s="163">
        <v>9</v>
      </c>
      <c r="H79" s="163">
        <v>6</v>
      </c>
      <c r="I79" s="163">
        <v>43</v>
      </c>
      <c r="J79" s="163">
        <v>43</v>
      </c>
    </row>
    <row r="80" spans="1:10" ht="9" customHeight="1">
      <c r="A80" s="162">
        <v>278</v>
      </c>
      <c r="B80" s="162"/>
      <c r="C80" s="182" t="s">
        <v>352</v>
      </c>
      <c r="D80" s="183"/>
      <c r="E80" s="163">
        <v>98</v>
      </c>
      <c r="F80" s="163">
        <v>51</v>
      </c>
      <c r="G80" s="163">
        <v>3</v>
      </c>
      <c r="H80" s="163">
        <v>3</v>
      </c>
      <c r="I80" s="163">
        <v>50</v>
      </c>
      <c r="J80" s="163">
        <v>42</v>
      </c>
    </row>
    <row r="81" spans="1:10" ht="9" customHeight="1">
      <c r="A81" s="162">
        <v>279</v>
      </c>
      <c r="B81" s="162"/>
      <c r="C81" s="182" t="s">
        <v>353</v>
      </c>
      <c r="D81" s="183"/>
      <c r="E81" s="163">
        <v>61</v>
      </c>
      <c r="F81" s="163">
        <v>24</v>
      </c>
      <c r="G81" s="163">
        <v>7</v>
      </c>
      <c r="H81" s="163">
        <v>2</v>
      </c>
      <c r="I81" s="163">
        <v>23</v>
      </c>
      <c r="J81" s="163">
        <v>29</v>
      </c>
    </row>
    <row r="82" spans="1:10" ht="9" customHeight="1">
      <c r="A82" s="162"/>
      <c r="B82" s="162"/>
      <c r="C82" s="186" t="s">
        <v>11</v>
      </c>
      <c r="D82" s="187"/>
      <c r="E82" s="211">
        <f aca="true" t="shared" si="7" ref="E82:J82">SUM(E73:E81)</f>
        <v>988</v>
      </c>
      <c r="F82" s="211">
        <f t="shared" si="7"/>
        <v>480</v>
      </c>
      <c r="G82" s="211">
        <f t="shared" si="7"/>
        <v>108</v>
      </c>
      <c r="H82" s="211">
        <f t="shared" si="7"/>
        <v>93</v>
      </c>
      <c r="I82" s="211">
        <f t="shared" si="7"/>
        <v>379</v>
      </c>
      <c r="J82" s="211">
        <f t="shared" si="7"/>
        <v>408</v>
      </c>
    </row>
    <row r="83" spans="1:10" ht="9" customHeight="1">
      <c r="A83" s="188">
        <v>2</v>
      </c>
      <c r="B83" s="188"/>
      <c r="C83" s="189" t="s">
        <v>400</v>
      </c>
      <c r="D83" s="190"/>
      <c r="E83" s="334">
        <f aca="true" t="shared" si="8" ref="E83:J83">E69+E82</f>
        <v>1193</v>
      </c>
      <c r="F83" s="334">
        <f t="shared" si="8"/>
        <v>621</v>
      </c>
      <c r="G83" s="334">
        <f t="shared" si="8"/>
        <v>189</v>
      </c>
      <c r="H83" s="334">
        <f t="shared" si="8"/>
        <v>103</v>
      </c>
      <c r="I83" s="334">
        <f t="shared" si="8"/>
        <v>429</v>
      </c>
      <c r="J83" s="334">
        <f t="shared" si="8"/>
        <v>472</v>
      </c>
    </row>
  </sheetData>
  <sheetProtection/>
  <mergeCells count="16">
    <mergeCell ref="A62:J62"/>
    <mergeCell ref="A1:J1"/>
    <mergeCell ref="A2:J2"/>
    <mergeCell ref="A3:J3"/>
    <mergeCell ref="A4:J4"/>
    <mergeCell ref="A16:J16"/>
    <mergeCell ref="A29:J29"/>
    <mergeCell ref="E6:E14"/>
    <mergeCell ref="C6:D14"/>
    <mergeCell ref="A6:B14"/>
    <mergeCell ref="G6:J8"/>
    <mergeCell ref="J9:J14"/>
    <mergeCell ref="I9:I14"/>
    <mergeCell ref="H9:H14"/>
    <mergeCell ref="G9:G14"/>
    <mergeCell ref="F6:F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3"/>
  <headerFooter alignWithMargins="0">
    <oddFooter>&amp;C53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">
      <selection activeCell="L26" sqref="L2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2"/>
      <c r="L1" s="443"/>
      <c r="M1" s="443"/>
      <c r="N1" s="443"/>
      <c r="O1" s="443"/>
      <c r="P1" s="443"/>
      <c r="Q1" s="443"/>
      <c r="R1" s="443"/>
      <c r="S1" s="443"/>
      <c r="T1" s="443"/>
    </row>
    <row r="3" spans="1:20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93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443</v>
      </c>
      <c r="L4" s="424"/>
      <c r="M4" s="424"/>
      <c r="N4" s="424"/>
      <c r="O4" s="424"/>
      <c r="P4" s="424"/>
      <c r="Q4" s="424"/>
      <c r="R4" s="424"/>
      <c r="S4" s="424"/>
      <c r="T4" s="424"/>
    </row>
    <row r="5" spans="1:20" ht="12.75">
      <c r="A5" s="441" t="s">
        <v>449</v>
      </c>
      <c r="B5" s="425"/>
      <c r="C5" s="425"/>
      <c r="D5" s="425"/>
      <c r="E5" s="425"/>
      <c r="F5" s="425"/>
      <c r="G5" s="425"/>
      <c r="H5" s="425"/>
      <c r="I5" s="425"/>
      <c r="J5" s="425"/>
      <c r="K5" s="424" t="s">
        <v>592</v>
      </c>
      <c r="L5" s="424"/>
      <c r="M5" s="424"/>
      <c r="N5" s="424"/>
      <c r="O5" s="424"/>
      <c r="P5" s="424"/>
      <c r="Q5" s="424"/>
      <c r="R5" s="424"/>
      <c r="S5" s="424"/>
      <c r="T5" s="424"/>
    </row>
    <row r="6" spans="1:20" ht="12.75">
      <c r="A6" s="425" t="s">
        <v>95</v>
      </c>
      <c r="B6" s="425"/>
      <c r="C6" s="425"/>
      <c r="D6" s="425"/>
      <c r="E6" s="425"/>
      <c r="F6" s="425"/>
      <c r="G6" s="425"/>
      <c r="H6" s="425"/>
      <c r="I6" s="425"/>
      <c r="J6" s="425"/>
      <c r="K6" s="424" t="s">
        <v>76</v>
      </c>
      <c r="L6" s="424"/>
      <c r="M6" s="424"/>
      <c r="N6" s="424"/>
      <c r="O6" s="424"/>
      <c r="P6" s="424"/>
      <c r="Q6" s="424"/>
      <c r="R6" s="424"/>
      <c r="S6" s="424"/>
      <c r="T6" s="424"/>
    </row>
    <row r="7" spans="1:20" ht="12.75">
      <c r="A7" s="1"/>
      <c r="B7" s="42"/>
      <c r="C7" s="1"/>
      <c r="D7" s="1"/>
      <c r="E7" s="1"/>
      <c r="F7" s="1"/>
      <c r="G7" s="1"/>
      <c r="H7" s="44"/>
      <c r="I7" s="44"/>
      <c r="J7" s="1"/>
      <c r="K7" s="44"/>
      <c r="L7" s="44"/>
      <c r="M7" s="44"/>
      <c r="N7" s="44"/>
      <c r="O7" s="1"/>
      <c r="P7" s="1"/>
      <c r="Q7" s="1"/>
      <c r="R7" s="1"/>
      <c r="S7" s="1"/>
      <c r="T7" s="1"/>
    </row>
    <row r="8" spans="1:20" ht="12.75" customHeight="1">
      <c r="A8" s="423" t="s">
        <v>159</v>
      </c>
      <c r="B8" s="406"/>
      <c r="C8" s="426" t="s">
        <v>153</v>
      </c>
      <c r="D8" s="406"/>
      <c r="E8" s="406" t="s">
        <v>448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29" t="s">
        <v>97</v>
      </c>
      <c r="R8" s="430"/>
      <c r="S8" s="431"/>
      <c r="T8" s="423" t="s">
        <v>149</v>
      </c>
    </row>
    <row r="9" spans="1:20" ht="12.75" customHeight="1">
      <c r="A9" s="417"/>
      <c r="B9" s="407"/>
      <c r="C9" s="427"/>
      <c r="D9" s="407"/>
      <c r="E9" s="407"/>
      <c r="F9" s="410" t="s">
        <v>98</v>
      </c>
      <c r="G9" s="409" t="s">
        <v>143</v>
      </c>
      <c r="H9" s="410" t="s">
        <v>99</v>
      </c>
      <c r="I9" s="410" t="s">
        <v>100</v>
      </c>
      <c r="J9" s="417" t="s">
        <v>101</v>
      </c>
      <c r="K9" s="407" t="s">
        <v>102</v>
      </c>
      <c r="L9" s="410" t="s">
        <v>103</v>
      </c>
      <c r="M9" s="410" t="s">
        <v>104</v>
      </c>
      <c r="N9" s="407" t="s">
        <v>105</v>
      </c>
      <c r="O9" s="410" t="s">
        <v>106</v>
      </c>
      <c r="P9" s="410" t="s">
        <v>107</v>
      </c>
      <c r="Q9" s="432" t="s">
        <v>58</v>
      </c>
      <c r="R9" s="412"/>
      <c r="S9" s="433"/>
      <c r="T9" s="417"/>
    </row>
    <row r="10" spans="1:20" ht="12.75" customHeight="1">
      <c r="A10" s="417"/>
      <c r="B10" s="407"/>
      <c r="C10" s="427"/>
      <c r="D10" s="407"/>
      <c r="E10" s="407"/>
      <c r="F10" s="410"/>
      <c r="G10" s="411"/>
      <c r="H10" s="410"/>
      <c r="I10" s="410"/>
      <c r="J10" s="417"/>
      <c r="K10" s="407"/>
      <c r="L10" s="410"/>
      <c r="M10" s="410"/>
      <c r="N10" s="407"/>
      <c r="O10" s="410"/>
      <c r="P10" s="410"/>
      <c r="Q10" s="409" t="s">
        <v>108</v>
      </c>
      <c r="R10" s="417" t="s">
        <v>109</v>
      </c>
      <c r="S10" s="28"/>
      <c r="T10" s="417"/>
    </row>
    <row r="11" spans="1:20" ht="12.75">
      <c r="A11" s="417"/>
      <c r="B11" s="407"/>
      <c r="C11" s="427"/>
      <c r="D11" s="407"/>
      <c r="E11" s="407"/>
      <c r="F11" s="410"/>
      <c r="G11" s="410" t="s">
        <v>148</v>
      </c>
      <c r="H11" s="410"/>
      <c r="I11" s="410"/>
      <c r="J11" s="417"/>
      <c r="K11" s="407"/>
      <c r="L11" s="410"/>
      <c r="M11" s="410"/>
      <c r="N11" s="407"/>
      <c r="O11" s="410"/>
      <c r="P11" s="410"/>
      <c r="Q11" s="410"/>
      <c r="R11" s="417"/>
      <c r="S11" s="85"/>
      <c r="T11" s="417"/>
    </row>
    <row r="12" spans="1:20" ht="12.75">
      <c r="A12" s="417"/>
      <c r="B12" s="407"/>
      <c r="C12" s="427"/>
      <c r="D12" s="407"/>
      <c r="E12" s="407"/>
      <c r="F12" s="410"/>
      <c r="G12" s="410"/>
      <c r="H12" s="410"/>
      <c r="I12" s="410"/>
      <c r="J12" s="417"/>
      <c r="K12" s="407"/>
      <c r="L12" s="410"/>
      <c r="M12" s="410"/>
      <c r="N12" s="407"/>
      <c r="O12" s="410"/>
      <c r="P12" s="410"/>
      <c r="Q12" s="410"/>
      <c r="R12" s="417"/>
      <c r="S12" s="85"/>
      <c r="T12" s="417"/>
    </row>
    <row r="13" spans="1:20" ht="12.75">
      <c r="A13" s="417"/>
      <c r="B13" s="407"/>
      <c r="C13" s="427"/>
      <c r="D13" s="407"/>
      <c r="E13" s="407"/>
      <c r="F13" s="410"/>
      <c r="G13" s="410"/>
      <c r="H13" s="410"/>
      <c r="I13" s="410"/>
      <c r="J13" s="417"/>
      <c r="K13" s="407"/>
      <c r="L13" s="410"/>
      <c r="M13" s="410"/>
      <c r="N13" s="407"/>
      <c r="O13" s="410"/>
      <c r="P13" s="410"/>
      <c r="Q13" s="410"/>
      <c r="R13" s="417"/>
      <c r="S13" s="85"/>
      <c r="T13" s="417"/>
    </row>
    <row r="14" spans="1:20" ht="12.75">
      <c r="A14" s="417"/>
      <c r="B14" s="407"/>
      <c r="C14" s="427"/>
      <c r="D14" s="407"/>
      <c r="E14" s="407"/>
      <c r="F14" s="410"/>
      <c r="G14" s="410"/>
      <c r="H14" s="410"/>
      <c r="I14" s="410"/>
      <c r="J14" s="417"/>
      <c r="K14" s="407"/>
      <c r="L14" s="410"/>
      <c r="M14" s="410"/>
      <c r="N14" s="407"/>
      <c r="O14" s="410"/>
      <c r="P14" s="410"/>
      <c r="Q14" s="410"/>
      <c r="R14" s="417"/>
      <c r="S14" s="85"/>
      <c r="T14" s="417"/>
    </row>
    <row r="15" spans="1:20" ht="12.75">
      <c r="A15" s="417"/>
      <c r="B15" s="407"/>
      <c r="C15" s="427"/>
      <c r="D15" s="407"/>
      <c r="E15" s="407"/>
      <c r="F15" s="410"/>
      <c r="G15" s="410"/>
      <c r="H15" s="410"/>
      <c r="I15" s="410"/>
      <c r="J15" s="417"/>
      <c r="K15" s="407"/>
      <c r="L15" s="410"/>
      <c r="M15" s="410"/>
      <c r="N15" s="407"/>
      <c r="O15" s="410"/>
      <c r="P15" s="410"/>
      <c r="Q15" s="410"/>
      <c r="R15" s="417"/>
      <c r="S15" s="85"/>
      <c r="T15" s="417"/>
    </row>
    <row r="16" spans="1:20" ht="12.75">
      <c r="A16" s="418"/>
      <c r="B16" s="408"/>
      <c r="C16" s="428"/>
      <c r="D16" s="408"/>
      <c r="E16" s="408"/>
      <c r="F16" s="411"/>
      <c r="G16" s="411"/>
      <c r="H16" s="411"/>
      <c r="I16" s="411"/>
      <c r="J16" s="418"/>
      <c r="K16" s="408"/>
      <c r="L16" s="411"/>
      <c r="M16" s="411"/>
      <c r="N16" s="408"/>
      <c r="O16" s="411"/>
      <c r="P16" s="411"/>
      <c r="Q16" s="411"/>
      <c r="R16" s="418"/>
      <c r="S16" s="86"/>
      <c r="T16" s="418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38" t="s">
        <v>158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9" t="s">
        <v>155</v>
      </c>
      <c r="L18" s="439"/>
      <c r="M18" s="439"/>
      <c r="N18" s="439"/>
      <c r="O18" s="439"/>
      <c r="P18" s="439"/>
      <c r="Q18" s="439"/>
      <c r="R18" s="439"/>
      <c r="S18" s="439"/>
      <c r="T18" s="439"/>
    </row>
    <row r="19" spans="1:20" ht="12.75">
      <c r="A19" s="14"/>
      <c r="B19" s="3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80">
        <v>21</v>
      </c>
      <c r="B20" s="79"/>
      <c r="C20" s="87" t="s">
        <v>151</v>
      </c>
      <c r="D20" s="143"/>
      <c r="E20" s="64">
        <v>2984</v>
      </c>
      <c r="F20" s="64">
        <v>142</v>
      </c>
      <c r="G20" s="64">
        <v>102</v>
      </c>
      <c r="H20" s="64">
        <v>1725</v>
      </c>
      <c r="I20" s="386">
        <v>0</v>
      </c>
      <c r="J20" s="64">
        <v>21</v>
      </c>
      <c r="K20" s="64">
        <v>855</v>
      </c>
      <c r="L20" s="64">
        <v>6</v>
      </c>
      <c r="M20" s="64">
        <v>213</v>
      </c>
      <c r="N20" s="64">
        <v>21</v>
      </c>
      <c r="O20" s="386">
        <v>0</v>
      </c>
      <c r="P20" s="64">
        <v>1</v>
      </c>
      <c r="Q20" s="64">
        <v>946</v>
      </c>
      <c r="R20" s="64">
        <v>250</v>
      </c>
      <c r="S20" s="67"/>
      <c r="T20" s="56">
        <v>21</v>
      </c>
    </row>
    <row r="21" spans="1:20" ht="12.75">
      <c r="A21" s="80">
        <v>22</v>
      </c>
      <c r="B21" s="79"/>
      <c r="C21" s="87" t="s">
        <v>303</v>
      </c>
      <c r="D21" s="143"/>
      <c r="E21" s="64">
        <v>4051</v>
      </c>
      <c r="F21" s="64">
        <v>101</v>
      </c>
      <c r="G21" s="64">
        <v>78</v>
      </c>
      <c r="H21" s="64">
        <v>3033</v>
      </c>
      <c r="I21" s="386">
        <v>0</v>
      </c>
      <c r="J21" s="64">
        <v>29</v>
      </c>
      <c r="K21" s="64">
        <v>652</v>
      </c>
      <c r="L21" s="64">
        <v>8</v>
      </c>
      <c r="M21" s="64">
        <v>188</v>
      </c>
      <c r="N21" s="64">
        <v>35</v>
      </c>
      <c r="O21" s="386">
        <v>0</v>
      </c>
      <c r="P21" s="64">
        <v>5</v>
      </c>
      <c r="Q21" s="64">
        <v>740</v>
      </c>
      <c r="R21" s="64">
        <v>227</v>
      </c>
      <c r="S21" s="67"/>
      <c r="T21" s="56">
        <v>22</v>
      </c>
    </row>
    <row r="22" spans="1:20" ht="12.75">
      <c r="A22" s="80">
        <v>23</v>
      </c>
      <c r="B22" s="79"/>
      <c r="C22" s="87" t="s">
        <v>304</v>
      </c>
      <c r="D22" s="143"/>
      <c r="E22" s="64">
        <v>4978</v>
      </c>
      <c r="F22" s="64">
        <v>152</v>
      </c>
      <c r="G22" s="64">
        <v>90</v>
      </c>
      <c r="H22" s="64">
        <v>3446</v>
      </c>
      <c r="I22" s="64">
        <v>21</v>
      </c>
      <c r="J22" s="64">
        <v>65</v>
      </c>
      <c r="K22" s="64">
        <v>651</v>
      </c>
      <c r="L22" s="64">
        <v>114</v>
      </c>
      <c r="M22" s="64">
        <v>126</v>
      </c>
      <c r="N22" s="64">
        <v>66</v>
      </c>
      <c r="O22" s="386">
        <v>0</v>
      </c>
      <c r="P22" s="64">
        <v>337</v>
      </c>
      <c r="Q22" s="64">
        <v>946</v>
      </c>
      <c r="R22" s="64">
        <v>200</v>
      </c>
      <c r="S22" s="67"/>
      <c r="T22" s="56">
        <v>23</v>
      </c>
    </row>
    <row r="23" spans="1:20" ht="12.75">
      <c r="A23" s="80">
        <v>24</v>
      </c>
      <c r="B23" s="79"/>
      <c r="C23" s="87" t="s">
        <v>160</v>
      </c>
      <c r="D23" s="143"/>
      <c r="E23" s="64">
        <v>5053</v>
      </c>
      <c r="F23" s="64">
        <v>131</v>
      </c>
      <c r="G23" s="64">
        <v>91</v>
      </c>
      <c r="H23" s="64">
        <v>3229</v>
      </c>
      <c r="I23" s="64">
        <v>46</v>
      </c>
      <c r="J23" s="64">
        <v>162</v>
      </c>
      <c r="K23" s="64">
        <v>656</v>
      </c>
      <c r="L23" s="64">
        <v>73</v>
      </c>
      <c r="M23" s="64">
        <v>103</v>
      </c>
      <c r="N23" s="64">
        <v>135</v>
      </c>
      <c r="O23" s="64">
        <v>6</v>
      </c>
      <c r="P23" s="64">
        <v>512</v>
      </c>
      <c r="Q23" s="64">
        <v>1010</v>
      </c>
      <c r="R23" s="64">
        <v>243</v>
      </c>
      <c r="S23" s="67"/>
      <c r="T23" s="56">
        <v>24</v>
      </c>
    </row>
    <row r="24" spans="1:20" ht="12.75">
      <c r="A24" s="80">
        <v>25</v>
      </c>
      <c r="B24" s="79"/>
      <c r="C24" s="87" t="s">
        <v>161</v>
      </c>
      <c r="D24" s="143"/>
      <c r="E24" s="64">
        <v>5546</v>
      </c>
      <c r="F24" s="64">
        <v>114</v>
      </c>
      <c r="G24" s="64">
        <v>77</v>
      </c>
      <c r="H24" s="64">
        <v>3523</v>
      </c>
      <c r="I24" s="64">
        <v>56</v>
      </c>
      <c r="J24" s="64">
        <v>506</v>
      </c>
      <c r="K24" s="64">
        <v>610</v>
      </c>
      <c r="L24" s="64">
        <v>19</v>
      </c>
      <c r="M24" s="64">
        <v>147</v>
      </c>
      <c r="N24" s="64">
        <v>321</v>
      </c>
      <c r="O24" s="64">
        <v>19</v>
      </c>
      <c r="P24" s="64">
        <v>231</v>
      </c>
      <c r="Q24" s="64">
        <v>1247</v>
      </c>
      <c r="R24" s="64">
        <v>479</v>
      </c>
      <c r="S24" s="67"/>
      <c r="T24" s="56">
        <v>25</v>
      </c>
    </row>
    <row r="25" spans="1:20" ht="12.75">
      <c r="A25" s="80">
        <v>26</v>
      </c>
      <c r="B25" s="79"/>
      <c r="C25" s="87" t="s">
        <v>162</v>
      </c>
      <c r="D25" s="143"/>
      <c r="E25" s="64">
        <v>5040</v>
      </c>
      <c r="F25" s="64">
        <v>88</v>
      </c>
      <c r="G25" s="35">
        <v>67</v>
      </c>
      <c r="H25" s="64">
        <v>2887</v>
      </c>
      <c r="I25" s="64">
        <v>17</v>
      </c>
      <c r="J25" s="64">
        <v>663</v>
      </c>
      <c r="K25" s="64">
        <v>419</v>
      </c>
      <c r="L25" s="64">
        <v>2</v>
      </c>
      <c r="M25" s="64">
        <v>159</v>
      </c>
      <c r="N25" s="64">
        <v>518</v>
      </c>
      <c r="O25" s="64">
        <v>26</v>
      </c>
      <c r="P25" s="64">
        <v>261</v>
      </c>
      <c r="Q25" s="64">
        <v>1150</v>
      </c>
      <c r="R25" s="64">
        <v>683</v>
      </c>
      <c r="S25" s="67"/>
      <c r="T25" s="56">
        <v>26</v>
      </c>
    </row>
    <row r="26" spans="1:20" ht="12.75">
      <c r="A26" s="80">
        <v>27</v>
      </c>
      <c r="B26" s="79"/>
      <c r="C26" s="87" t="s">
        <v>430</v>
      </c>
      <c r="D26" s="143"/>
      <c r="E26" s="64">
        <f>E27-E20-E21-E22-E23-E24-E25</f>
        <v>2265</v>
      </c>
      <c r="F26" s="64">
        <f aca="true" t="shared" si="0" ref="F26:R26">F27-F20-F21-F22-F23-F24-F25</f>
        <v>40</v>
      </c>
      <c r="G26" s="64">
        <f t="shared" si="0"/>
        <v>24</v>
      </c>
      <c r="H26" s="64">
        <f t="shared" si="0"/>
        <v>1390</v>
      </c>
      <c r="I26" s="64">
        <f t="shared" si="0"/>
        <v>3</v>
      </c>
      <c r="J26" s="64">
        <f t="shared" si="0"/>
        <v>313</v>
      </c>
      <c r="K26" s="64">
        <f t="shared" si="0"/>
        <v>70</v>
      </c>
      <c r="L26" s="35" t="s">
        <v>613</v>
      </c>
      <c r="M26" s="64">
        <f t="shared" si="0"/>
        <v>62</v>
      </c>
      <c r="N26" s="64">
        <f t="shared" si="0"/>
        <v>185</v>
      </c>
      <c r="O26" s="64">
        <f t="shared" si="0"/>
        <v>20</v>
      </c>
      <c r="P26" s="64">
        <f t="shared" si="0"/>
        <v>182</v>
      </c>
      <c r="Q26" s="64">
        <f t="shared" si="0"/>
        <v>408</v>
      </c>
      <c r="R26" s="64">
        <f t="shared" si="0"/>
        <v>250</v>
      </c>
      <c r="S26" s="67"/>
      <c r="T26" s="56">
        <v>27</v>
      </c>
    </row>
    <row r="27" spans="1:20" ht="12.75">
      <c r="A27" s="80">
        <v>28</v>
      </c>
      <c r="B27" s="79"/>
      <c r="C27" s="88" t="s">
        <v>1</v>
      </c>
      <c r="D27" s="94"/>
      <c r="E27" s="65">
        <v>29917</v>
      </c>
      <c r="F27" s="65">
        <v>768</v>
      </c>
      <c r="G27" s="65">
        <v>529</v>
      </c>
      <c r="H27" s="65">
        <v>19233</v>
      </c>
      <c r="I27" s="65">
        <v>143</v>
      </c>
      <c r="J27" s="65">
        <v>1759</v>
      </c>
      <c r="K27" s="65">
        <v>3913</v>
      </c>
      <c r="L27" s="65">
        <v>222</v>
      </c>
      <c r="M27" s="65">
        <v>998</v>
      </c>
      <c r="N27" s="65">
        <v>1281</v>
      </c>
      <c r="O27" s="65">
        <v>71</v>
      </c>
      <c r="P27" s="65">
        <v>1529</v>
      </c>
      <c r="Q27" s="65">
        <v>6447</v>
      </c>
      <c r="R27" s="65">
        <v>2332</v>
      </c>
      <c r="S27" s="68"/>
      <c r="T27" s="56">
        <v>28</v>
      </c>
    </row>
    <row r="28" spans="1:20" ht="12.75">
      <c r="A28" s="435"/>
      <c r="B28" s="436"/>
      <c r="C28" s="78"/>
      <c r="D28" s="79"/>
      <c r="E28" s="141"/>
      <c r="F28" s="141"/>
      <c r="G28" s="140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67"/>
      <c r="T28" s="56"/>
    </row>
    <row r="29" spans="1:20" ht="12.75">
      <c r="A29" s="80">
        <v>29</v>
      </c>
      <c r="B29" s="79"/>
      <c r="C29" s="78" t="s">
        <v>150</v>
      </c>
      <c r="D29" s="79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7"/>
      <c r="T29" s="66"/>
    </row>
    <row r="30" spans="1:20" ht="12.75">
      <c r="A30" s="435"/>
      <c r="B30" s="436"/>
      <c r="C30" s="78" t="s">
        <v>112</v>
      </c>
      <c r="D30" s="7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47"/>
      <c r="S30" s="67"/>
      <c r="T30" s="56"/>
    </row>
    <row r="31" spans="1:20" ht="12.75">
      <c r="A31" s="435"/>
      <c r="B31" s="436"/>
      <c r="C31" s="89" t="s">
        <v>113</v>
      </c>
      <c r="D31" s="95"/>
      <c r="E31" s="64">
        <v>7987</v>
      </c>
      <c r="F31" s="64">
        <v>218</v>
      </c>
      <c r="G31" s="35">
        <v>125</v>
      </c>
      <c r="H31" s="64">
        <v>4965</v>
      </c>
      <c r="I31" s="64">
        <v>60</v>
      </c>
      <c r="J31" s="64">
        <v>441</v>
      </c>
      <c r="K31" s="64">
        <v>1129</v>
      </c>
      <c r="L31" s="64">
        <v>79</v>
      </c>
      <c r="M31" s="64">
        <v>271</v>
      </c>
      <c r="N31" s="64">
        <v>453</v>
      </c>
      <c r="O31" s="64">
        <v>23</v>
      </c>
      <c r="P31" s="64">
        <v>348</v>
      </c>
      <c r="Q31" s="64">
        <v>1830</v>
      </c>
      <c r="R31" s="64">
        <v>739</v>
      </c>
      <c r="S31" s="67"/>
      <c r="T31" s="56">
        <v>29</v>
      </c>
    </row>
    <row r="32" spans="1:20" ht="12.75">
      <c r="A32" s="80">
        <v>30</v>
      </c>
      <c r="B32" s="79"/>
      <c r="C32" s="78" t="s">
        <v>152</v>
      </c>
      <c r="D32" s="79"/>
      <c r="S32" s="67"/>
      <c r="T32" s="66"/>
    </row>
    <row r="33" spans="1:20" ht="12.75">
      <c r="A33" s="435"/>
      <c r="B33" s="436"/>
      <c r="C33" s="78" t="s">
        <v>239</v>
      </c>
      <c r="D33" s="79"/>
      <c r="E33" s="64"/>
      <c r="F33" s="64"/>
      <c r="G33" s="35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7"/>
      <c r="T33" s="56"/>
    </row>
    <row r="34" spans="1:20" ht="12.75">
      <c r="A34" s="435"/>
      <c r="B34" s="436"/>
      <c r="C34" s="89" t="s">
        <v>115</v>
      </c>
      <c r="D34" s="95"/>
      <c r="E34" s="64">
        <v>2829</v>
      </c>
      <c r="F34" s="64">
        <v>101</v>
      </c>
      <c r="G34" s="64">
        <v>55</v>
      </c>
      <c r="H34" s="64">
        <v>1662</v>
      </c>
      <c r="I34" s="64">
        <v>27</v>
      </c>
      <c r="J34" s="64">
        <v>151</v>
      </c>
      <c r="K34" s="64">
        <v>452</v>
      </c>
      <c r="L34" s="64">
        <v>34</v>
      </c>
      <c r="M34" s="64">
        <v>78</v>
      </c>
      <c r="N34" s="64">
        <v>206</v>
      </c>
      <c r="O34" s="64">
        <v>7</v>
      </c>
      <c r="P34" s="64">
        <v>111</v>
      </c>
      <c r="Q34" s="64">
        <v>719</v>
      </c>
      <c r="R34" s="64">
        <v>289</v>
      </c>
      <c r="S34" s="67"/>
      <c r="T34" s="56">
        <v>30</v>
      </c>
    </row>
    <row r="35" spans="1:20" ht="12.75">
      <c r="A35" s="66"/>
      <c r="B35" s="66"/>
      <c r="C35" s="22"/>
      <c r="D35" s="22"/>
      <c r="E35" s="64"/>
      <c r="F35" s="64"/>
      <c r="G35" s="64"/>
      <c r="H35" s="64"/>
      <c r="I35" s="64"/>
      <c r="J35" s="64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10" ht="12.75">
      <c r="A36" s="14"/>
      <c r="B36" s="33"/>
      <c r="C36" s="14"/>
      <c r="D36" s="14"/>
      <c r="E36" s="14"/>
      <c r="F36" s="14"/>
      <c r="G36" s="14"/>
      <c r="H36" s="1"/>
      <c r="I36" s="1"/>
      <c r="J36" s="1"/>
    </row>
  </sheetData>
  <sheetProtection/>
  <mergeCells count="37">
    <mergeCell ref="A1:J1"/>
    <mergeCell ref="K1:T1"/>
    <mergeCell ref="K18:T18"/>
    <mergeCell ref="T8:T16"/>
    <mergeCell ref="K9:K16"/>
    <mergeCell ref="L9:L16"/>
    <mergeCell ref="M9:M16"/>
    <mergeCell ref="N9:N16"/>
    <mergeCell ref="O9:O16"/>
    <mergeCell ref="P9:P16"/>
    <mergeCell ref="Q10:Q16"/>
    <mergeCell ref="R10:R16"/>
    <mergeCell ref="A8:B16"/>
    <mergeCell ref="C8:D16"/>
    <mergeCell ref="G11:G16"/>
    <mergeCell ref="Q8:S8"/>
    <mergeCell ref="Q9:S9"/>
    <mergeCell ref="A34:B34"/>
    <mergeCell ref="A28:B28"/>
    <mergeCell ref="A30:B30"/>
    <mergeCell ref="A3:J3"/>
    <mergeCell ref="A4:J4"/>
    <mergeCell ref="A5:J5"/>
    <mergeCell ref="A6:J6"/>
    <mergeCell ref="A18:J18"/>
    <mergeCell ref="H9:H16"/>
    <mergeCell ref="I9:I16"/>
    <mergeCell ref="K3:T3"/>
    <mergeCell ref="K4:T4"/>
    <mergeCell ref="K5:T5"/>
    <mergeCell ref="K6:T6"/>
    <mergeCell ref="A31:B31"/>
    <mergeCell ref="A33:B33"/>
    <mergeCell ref="J9:J16"/>
    <mergeCell ref="E8:E16"/>
    <mergeCell ref="F9:F16"/>
    <mergeCell ref="G9:G10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&amp;C13</oddFooter>
    <firstFooter>&amp;C12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N81"/>
  <sheetViews>
    <sheetView view="pageLayout" workbookViewId="0" topLeftCell="A22">
      <selection activeCell="G82" sqref="G82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5.14062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140625" style="0" customWidth="1"/>
    <col min="17" max="17" width="8.421875" style="0" customWidth="1"/>
    <col min="18" max="18" width="11.28125" style="0" customWidth="1"/>
  </cols>
  <sheetData>
    <row r="2" spans="1:14" s="337" customFormat="1" ht="10.5" customHeight="1">
      <c r="A2" s="667" t="s">
        <v>576</v>
      </c>
      <c r="B2" s="667"/>
      <c r="C2" s="667"/>
      <c r="D2" s="667"/>
      <c r="E2" s="667"/>
      <c r="F2" s="667"/>
      <c r="G2" s="667"/>
      <c r="H2" s="667"/>
      <c r="I2" s="667"/>
      <c r="J2" s="667"/>
      <c r="K2" s="336"/>
      <c r="L2" s="336"/>
      <c r="M2" s="336"/>
      <c r="N2" s="336"/>
    </row>
    <row r="3" spans="1:10" s="337" customFormat="1" ht="11.25" customHeight="1" hidden="1">
      <c r="A3" s="421"/>
      <c r="B3" s="421"/>
      <c r="C3" s="421"/>
      <c r="D3" s="421"/>
      <c r="E3" s="421"/>
      <c r="F3" s="421"/>
      <c r="G3" s="421"/>
      <c r="H3" s="421"/>
      <c r="I3" s="421"/>
      <c r="J3" s="421"/>
    </row>
    <row r="4" spans="1:10" s="337" customFormat="1" ht="27.75" customHeight="1">
      <c r="A4" s="657" t="s">
        <v>611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0" ht="12" customHeight="1">
      <c r="A5" s="421" t="s">
        <v>392</v>
      </c>
      <c r="B5" s="421"/>
      <c r="C5" s="421"/>
      <c r="D5" s="421"/>
      <c r="E5" s="421"/>
      <c r="F5" s="421"/>
      <c r="G5" s="421"/>
      <c r="H5" s="421"/>
      <c r="I5" s="421"/>
      <c r="J5" s="421"/>
    </row>
    <row r="6" ht="4.5" customHeight="1"/>
    <row r="7" spans="1:10" ht="10.5" customHeight="1">
      <c r="A7" s="660" t="s">
        <v>405</v>
      </c>
      <c r="B7" s="661"/>
      <c r="C7" s="659" t="s">
        <v>316</v>
      </c>
      <c r="D7" s="625"/>
      <c r="E7" s="471" t="s">
        <v>465</v>
      </c>
      <c r="F7" s="471" t="s">
        <v>577</v>
      </c>
      <c r="G7" s="462" t="s">
        <v>578</v>
      </c>
      <c r="H7" s="570"/>
      <c r="I7" s="570"/>
      <c r="J7" s="570"/>
    </row>
    <row r="8" spans="1:10" ht="10.5" customHeight="1">
      <c r="A8" s="662"/>
      <c r="B8" s="663"/>
      <c r="C8" s="629"/>
      <c r="D8" s="626"/>
      <c r="E8" s="458"/>
      <c r="F8" s="458"/>
      <c r="G8" s="464"/>
      <c r="H8" s="460"/>
      <c r="I8" s="460"/>
      <c r="J8" s="460"/>
    </row>
    <row r="9" spans="1:10" ht="10.5" customHeight="1">
      <c r="A9" s="662"/>
      <c r="B9" s="663"/>
      <c r="C9" s="629"/>
      <c r="D9" s="626"/>
      <c r="E9" s="458"/>
      <c r="F9" s="458"/>
      <c r="G9" s="466"/>
      <c r="H9" s="461"/>
      <c r="I9" s="461"/>
      <c r="J9" s="461"/>
    </row>
    <row r="10" spans="1:10" ht="10.5" customHeight="1">
      <c r="A10" s="662"/>
      <c r="B10" s="663"/>
      <c r="C10" s="629"/>
      <c r="D10" s="626"/>
      <c r="E10" s="458"/>
      <c r="F10" s="458"/>
      <c r="G10" s="463" t="s">
        <v>511</v>
      </c>
      <c r="H10" s="471" t="s">
        <v>512</v>
      </c>
      <c r="I10" s="471" t="s">
        <v>513</v>
      </c>
      <c r="J10" s="462" t="s">
        <v>514</v>
      </c>
    </row>
    <row r="11" spans="1:10" ht="10.5" customHeight="1">
      <c r="A11" s="662"/>
      <c r="B11" s="663"/>
      <c r="C11" s="629"/>
      <c r="D11" s="626"/>
      <c r="E11" s="458"/>
      <c r="F11" s="458"/>
      <c r="G11" s="465"/>
      <c r="H11" s="458"/>
      <c r="I11" s="458"/>
      <c r="J11" s="464"/>
    </row>
    <row r="12" spans="1:10" ht="10.5" customHeight="1">
      <c r="A12" s="662"/>
      <c r="B12" s="663"/>
      <c r="C12" s="629"/>
      <c r="D12" s="626"/>
      <c r="E12" s="458"/>
      <c r="F12" s="458"/>
      <c r="G12" s="465"/>
      <c r="H12" s="458"/>
      <c r="I12" s="458"/>
      <c r="J12" s="464"/>
    </row>
    <row r="13" spans="1:10" ht="10.5" customHeight="1">
      <c r="A13" s="662"/>
      <c r="B13" s="663"/>
      <c r="C13" s="629"/>
      <c r="D13" s="626"/>
      <c r="E13" s="458"/>
      <c r="F13" s="458"/>
      <c r="G13" s="465"/>
      <c r="H13" s="458"/>
      <c r="I13" s="458"/>
      <c r="J13" s="464"/>
    </row>
    <row r="14" spans="1:10" ht="10.5" customHeight="1">
      <c r="A14" s="662"/>
      <c r="B14" s="663"/>
      <c r="C14" s="629"/>
      <c r="D14" s="626"/>
      <c r="E14" s="458"/>
      <c r="F14" s="458"/>
      <c r="G14" s="465"/>
      <c r="H14" s="458"/>
      <c r="I14" s="458"/>
      <c r="J14" s="464"/>
    </row>
    <row r="15" spans="1:10" ht="10.5" customHeight="1">
      <c r="A15" s="664"/>
      <c r="B15" s="665"/>
      <c r="C15" s="630"/>
      <c r="D15" s="627"/>
      <c r="E15" s="459"/>
      <c r="F15" s="459"/>
      <c r="G15" s="467"/>
      <c r="H15" s="459"/>
      <c r="I15" s="459"/>
      <c r="J15" s="466"/>
    </row>
    <row r="16" spans="1:10" ht="10.5" customHeight="1">
      <c r="A16" s="292"/>
      <c r="B16" s="292"/>
      <c r="C16" s="157"/>
      <c r="D16" s="157"/>
      <c r="E16" s="291"/>
      <c r="F16" s="157"/>
      <c r="G16" s="291"/>
      <c r="H16" s="291"/>
      <c r="I16" s="291"/>
      <c r="J16" s="291"/>
    </row>
    <row r="17" spans="1:13" s="12" customFormat="1" ht="9" customHeight="1">
      <c r="A17" s="654" t="s">
        <v>403</v>
      </c>
      <c r="B17" s="654"/>
      <c r="C17" s="654"/>
      <c r="D17" s="654"/>
      <c r="E17" s="654"/>
      <c r="F17" s="654"/>
      <c r="G17" s="654"/>
      <c r="H17" s="654"/>
      <c r="I17" s="654"/>
      <c r="J17" s="654"/>
      <c r="K17" s="335"/>
      <c r="L17" s="335"/>
      <c r="M17" s="335"/>
    </row>
    <row r="18" spans="1:13" ht="9" customHeight="1">
      <c r="A18" s="162"/>
      <c r="B18" s="162"/>
      <c r="C18" s="181" t="s">
        <v>322</v>
      </c>
      <c r="D18" s="181"/>
      <c r="E18" s="192"/>
      <c r="F18" s="164"/>
      <c r="G18" s="164"/>
      <c r="H18" s="164"/>
      <c r="I18" s="164"/>
      <c r="J18" s="164"/>
      <c r="K18" s="164"/>
      <c r="L18" s="164"/>
      <c r="M18" s="164"/>
    </row>
    <row r="19" spans="1:13" ht="5.25" customHeight="1">
      <c r="A19" s="162"/>
      <c r="B19" s="162"/>
      <c r="C19" s="181"/>
      <c r="D19" s="181"/>
      <c r="E19" s="192"/>
      <c r="F19" s="164"/>
      <c r="G19" s="164"/>
      <c r="H19" s="164"/>
      <c r="I19" s="164"/>
      <c r="J19" s="164"/>
      <c r="K19" s="164"/>
      <c r="L19" s="164"/>
      <c r="M19" s="164"/>
    </row>
    <row r="20" spans="1:13" ht="9" customHeight="1">
      <c r="A20" s="162">
        <v>361</v>
      </c>
      <c r="B20" s="162"/>
      <c r="C20" s="182" t="s">
        <v>354</v>
      </c>
      <c r="D20" s="183"/>
      <c r="E20" s="160">
        <v>83</v>
      </c>
      <c r="F20" s="160">
        <v>45</v>
      </c>
      <c r="G20" s="160">
        <v>9</v>
      </c>
      <c r="H20" s="160" t="s">
        <v>614</v>
      </c>
      <c r="I20" s="160">
        <v>36</v>
      </c>
      <c r="J20" s="160">
        <v>38</v>
      </c>
      <c r="K20" s="160"/>
      <c r="L20" s="160"/>
      <c r="M20" s="160"/>
    </row>
    <row r="21" spans="1:13" ht="9" customHeight="1">
      <c r="A21" s="162">
        <v>362</v>
      </c>
      <c r="B21" s="162"/>
      <c r="C21" s="182" t="s">
        <v>355</v>
      </c>
      <c r="D21" s="183"/>
      <c r="E21" s="160">
        <v>367</v>
      </c>
      <c r="F21" s="160">
        <v>176</v>
      </c>
      <c r="G21" s="160">
        <v>53</v>
      </c>
      <c r="H21" s="160">
        <v>70</v>
      </c>
      <c r="I21" s="160">
        <v>146</v>
      </c>
      <c r="J21" s="160">
        <v>98</v>
      </c>
      <c r="K21" s="160"/>
      <c r="L21" s="160"/>
      <c r="M21" s="160"/>
    </row>
    <row r="22" spans="1:13" ht="9" customHeight="1">
      <c r="A22" s="162">
        <v>363</v>
      </c>
      <c r="B22" s="162"/>
      <c r="C22" s="384" t="s">
        <v>590</v>
      </c>
      <c r="D22" s="183"/>
      <c r="E22" s="160">
        <v>31</v>
      </c>
      <c r="F22" s="160">
        <v>13</v>
      </c>
      <c r="G22" s="160" t="s">
        <v>614</v>
      </c>
      <c r="H22" s="160">
        <v>2</v>
      </c>
      <c r="I22" s="160">
        <v>15</v>
      </c>
      <c r="J22" s="160">
        <v>14</v>
      </c>
      <c r="K22" s="160"/>
      <c r="L22" s="160"/>
      <c r="M22" s="160"/>
    </row>
    <row r="23" spans="1:13" ht="9" customHeight="1">
      <c r="A23" s="162"/>
      <c r="B23" s="162"/>
      <c r="C23" s="184" t="s">
        <v>11</v>
      </c>
      <c r="D23" s="185"/>
      <c r="E23" s="159">
        <f aca="true" t="shared" si="0" ref="E23:J23">SUM(E20:E22)</f>
        <v>481</v>
      </c>
      <c r="F23" s="159">
        <f t="shared" si="0"/>
        <v>234</v>
      </c>
      <c r="G23" s="159">
        <f t="shared" si="0"/>
        <v>62</v>
      </c>
      <c r="H23" s="159">
        <f t="shared" si="0"/>
        <v>72</v>
      </c>
      <c r="I23" s="159">
        <f t="shared" si="0"/>
        <v>197</v>
      </c>
      <c r="J23" s="159">
        <f t="shared" si="0"/>
        <v>150</v>
      </c>
      <c r="K23" s="159"/>
      <c r="L23" s="159"/>
      <c r="M23" s="159"/>
    </row>
    <row r="24" spans="1:10" ht="4.5" customHeight="1">
      <c r="A24" s="162"/>
      <c r="B24" s="162"/>
      <c r="C24" s="164"/>
      <c r="D24" s="164"/>
      <c r="E24" s="164"/>
      <c r="F24" s="164"/>
      <c r="G24" s="164"/>
      <c r="H24" s="164"/>
      <c r="I24" s="164"/>
      <c r="J24" s="164"/>
    </row>
    <row r="25" spans="1:10" ht="9" customHeight="1">
      <c r="A25" s="162"/>
      <c r="B25" s="162"/>
      <c r="C25" s="202" t="s">
        <v>321</v>
      </c>
      <c r="D25" s="202"/>
      <c r="E25" s="160"/>
      <c r="F25" s="160"/>
      <c r="G25" s="160"/>
      <c r="H25" s="160"/>
      <c r="I25" s="160"/>
      <c r="J25" s="160"/>
    </row>
    <row r="26" spans="1:10" ht="9" customHeight="1">
      <c r="A26" s="162"/>
      <c r="B26" s="162"/>
      <c r="C26" s="202"/>
      <c r="D26" s="202"/>
      <c r="E26" s="160"/>
      <c r="F26" s="160"/>
      <c r="G26" s="160"/>
      <c r="H26" s="160"/>
      <c r="I26" s="160"/>
      <c r="J26" s="160"/>
    </row>
    <row r="27" spans="1:10" ht="9" customHeight="1">
      <c r="A27" s="162">
        <v>371</v>
      </c>
      <c r="B27" s="162"/>
      <c r="C27" s="182" t="s">
        <v>356</v>
      </c>
      <c r="D27" s="183"/>
      <c r="E27" s="160">
        <v>183</v>
      </c>
      <c r="F27" s="160">
        <v>112</v>
      </c>
      <c r="G27" s="160">
        <v>25</v>
      </c>
      <c r="H27" s="160">
        <v>16</v>
      </c>
      <c r="I27" s="160">
        <v>58</v>
      </c>
      <c r="J27" s="160">
        <v>84</v>
      </c>
    </row>
    <row r="28" spans="1:10" ht="9" customHeight="1">
      <c r="A28" s="162">
        <v>372</v>
      </c>
      <c r="B28" s="205"/>
      <c r="C28" s="182" t="s">
        <v>357</v>
      </c>
      <c r="D28" s="183"/>
      <c r="E28" s="160">
        <v>157</v>
      </c>
      <c r="F28" s="160">
        <v>81</v>
      </c>
      <c r="G28" s="160">
        <v>9</v>
      </c>
      <c r="H28" s="160">
        <v>10</v>
      </c>
      <c r="I28" s="160">
        <v>48</v>
      </c>
      <c r="J28" s="160">
        <v>90</v>
      </c>
    </row>
    <row r="29" spans="1:10" ht="9" customHeight="1">
      <c r="A29" s="162">
        <v>373</v>
      </c>
      <c r="B29" s="162"/>
      <c r="C29" s="384" t="s">
        <v>589</v>
      </c>
      <c r="D29" s="183"/>
      <c r="E29" s="160">
        <v>24</v>
      </c>
      <c r="F29" s="160">
        <v>13</v>
      </c>
      <c r="G29" s="160">
        <v>5</v>
      </c>
      <c r="H29" s="160">
        <v>4</v>
      </c>
      <c r="I29" s="160">
        <v>11</v>
      </c>
      <c r="J29" s="160">
        <v>4</v>
      </c>
    </row>
    <row r="30" spans="1:10" ht="9.75" customHeight="1">
      <c r="A30" s="162">
        <v>374</v>
      </c>
      <c r="B30" s="162"/>
      <c r="C30" s="182" t="s">
        <v>358</v>
      </c>
      <c r="D30" s="183"/>
      <c r="E30" s="160">
        <v>112</v>
      </c>
      <c r="F30" s="160">
        <v>64</v>
      </c>
      <c r="G30" s="160">
        <v>4</v>
      </c>
      <c r="H30" s="160">
        <v>4</v>
      </c>
      <c r="I30" s="160">
        <v>56</v>
      </c>
      <c r="J30" s="160">
        <v>48</v>
      </c>
    </row>
    <row r="31" spans="1:10" ht="9" customHeight="1">
      <c r="A31" s="162">
        <v>375</v>
      </c>
      <c r="B31" s="162"/>
      <c r="C31" s="182" t="s">
        <v>355</v>
      </c>
      <c r="D31" s="183"/>
      <c r="E31" s="160">
        <v>280</v>
      </c>
      <c r="F31" s="160">
        <v>134</v>
      </c>
      <c r="G31" s="160">
        <v>35</v>
      </c>
      <c r="H31" s="160">
        <v>67</v>
      </c>
      <c r="I31" s="160">
        <v>113</v>
      </c>
      <c r="J31" s="160">
        <v>65</v>
      </c>
    </row>
    <row r="32" spans="1:10" ht="9" customHeight="1">
      <c r="A32" s="162">
        <v>376</v>
      </c>
      <c r="B32" s="162"/>
      <c r="C32" s="182" t="s">
        <v>359</v>
      </c>
      <c r="D32" s="183"/>
      <c r="E32" s="160">
        <v>44</v>
      </c>
      <c r="F32" s="160">
        <v>27</v>
      </c>
      <c r="G32" s="160">
        <v>11</v>
      </c>
      <c r="H32" s="160">
        <v>10</v>
      </c>
      <c r="I32" s="160">
        <v>11</v>
      </c>
      <c r="J32" s="160">
        <v>12</v>
      </c>
    </row>
    <row r="33" spans="1:10" ht="9" customHeight="1">
      <c r="A33" s="162">
        <v>377</v>
      </c>
      <c r="B33" s="162"/>
      <c r="C33" s="182" t="s">
        <v>360</v>
      </c>
      <c r="D33" s="183"/>
      <c r="E33" s="160">
        <v>191</v>
      </c>
      <c r="F33" s="160">
        <v>86</v>
      </c>
      <c r="G33" s="160">
        <v>4</v>
      </c>
      <c r="H33" s="160">
        <v>6</v>
      </c>
      <c r="I33" s="160">
        <v>80</v>
      </c>
      <c r="J33" s="160">
        <v>101</v>
      </c>
    </row>
    <row r="34" spans="1:10" ht="9" customHeight="1">
      <c r="A34" s="162"/>
      <c r="B34" s="162"/>
      <c r="C34" s="184" t="s">
        <v>11</v>
      </c>
      <c r="D34" s="185"/>
      <c r="E34" s="159">
        <f aca="true" t="shared" si="1" ref="E34:J34">SUM(E27:E33)</f>
        <v>991</v>
      </c>
      <c r="F34" s="159">
        <f t="shared" si="1"/>
        <v>517</v>
      </c>
      <c r="G34" s="159">
        <f t="shared" si="1"/>
        <v>93</v>
      </c>
      <c r="H34" s="159">
        <f t="shared" si="1"/>
        <v>117</v>
      </c>
      <c r="I34" s="159">
        <f t="shared" si="1"/>
        <v>377</v>
      </c>
      <c r="J34" s="159">
        <f t="shared" si="1"/>
        <v>404</v>
      </c>
    </row>
    <row r="35" spans="1:10" ht="9" customHeight="1">
      <c r="A35" s="188">
        <v>3</v>
      </c>
      <c r="B35" s="188"/>
      <c r="C35" s="212" t="s">
        <v>406</v>
      </c>
      <c r="D35" s="213"/>
      <c r="E35" s="159">
        <f aca="true" t="shared" si="2" ref="E35:J35">E23+E34</f>
        <v>1472</v>
      </c>
      <c r="F35" s="159">
        <f t="shared" si="2"/>
        <v>751</v>
      </c>
      <c r="G35" s="159">
        <f t="shared" si="2"/>
        <v>155</v>
      </c>
      <c r="H35" s="159">
        <f t="shared" si="2"/>
        <v>189</v>
      </c>
      <c r="I35" s="159">
        <f t="shared" si="2"/>
        <v>574</v>
      </c>
      <c r="J35" s="159">
        <f t="shared" si="2"/>
        <v>554</v>
      </c>
    </row>
    <row r="36" spans="1:10" ht="5.25" customHeight="1">
      <c r="A36" s="162"/>
      <c r="B36" s="162"/>
      <c r="C36" s="192"/>
      <c r="D36" s="192"/>
      <c r="E36" s="160"/>
      <c r="F36" s="160"/>
      <c r="G36" s="160"/>
      <c r="H36" s="160"/>
      <c r="I36" s="160"/>
      <c r="J36" s="160"/>
    </row>
    <row r="37" spans="1:13" ht="9" customHeight="1">
      <c r="A37" s="518" t="s">
        <v>404</v>
      </c>
      <c r="B37" s="518"/>
      <c r="C37" s="518"/>
      <c r="D37" s="518"/>
      <c r="E37" s="518"/>
      <c r="F37" s="518"/>
      <c r="G37" s="518"/>
      <c r="H37" s="518"/>
      <c r="I37" s="518"/>
      <c r="J37" s="518"/>
      <c r="K37" s="130"/>
      <c r="L37" s="130"/>
      <c r="M37" s="130"/>
    </row>
    <row r="38" spans="1:13" ht="9" customHeight="1">
      <c r="A38" s="162"/>
      <c r="B38" s="162"/>
      <c r="C38" s="181" t="s">
        <v>322</v>
      </c>
      <c r="D38" s="181"/>
      <c r="E38" s="142"/>
      <c r="F38" s="142"/>
      <c r="G38" s="142"/>
      <c r="H38" s="142"/>
      <c r="I38" s="142"/>
      <c r="J38" s="142"/>
      <c r="K38" s="130"/>
      <c r="L38" s="130"/>
      <c r="M38" s="130"/>
    </row>
    <row r="39" spans="1:13" ht="9" customHeight="1">
      <c r="A39" s="162"/>
      <c r="B39" s="162"/>
      <c r="C39" s="142"/>
      <c r="D39" s="142"/>
      <c r="E39" s="142"/>
      <c r="F39" s="142"/>
      <c r="G39" s="142"/>
      <c r="H39" s="142"/>
      <c r="I39" s="142"/>
      <c r="J39" s="142"/>
      <c r="K39" s="130"/>
      <c r="L39" s="130"/>
      <c r="M39" s="130"/>
    </row>
    <row r="40" spans="1:10" ht="9" customHeight="1">
      <c r="A40" s="162">
        <v>461</v>
      </c>
      <c r="B40" s="162"/>
      <c r="C40" s="182" t="s">
        <v>396</v>
      </c>
      <c r="D40" s="183"/>
      <c r="E40" s="160">
        <v>167</v>
      </c>
      <c r="F40" s="160">
        <v>94</v>
      </c>
      <c r="G40" s="160">
        <v>11</v>
      </c>
      <c r="H40" s="160">
        <v>73</v>
      </c>
      <c r="I40" s="160">
        <v>31</v>
      </c>
      <c r="J40" s="160">
        <v>52</v>
      </c>
    </row>
    <row r="41" spans="1:10" ht="9" customHeight="1">
      <c r="A41" s="162">
        <v>462</v>
      </c>
      <c r="B41" s="162"/>
      <c r="C41" s="182" t="s">
        <v>420</v>
      </c>
      <c r="D41" s="183"/>
      <c r="E41" s="160">
        <v>97</v>
      </c>
      <c r="F41" s="160">
        <v>54</v>
      </c>
      <c r="G41" s="160">
        <v>4</v>
      </c>
      <c r="H41" s="160">
        <v>9</v>
      </c>
      <c r="I41" s="160">
        <v>42</v>
      </c>
      <c r="J41" s="160">
        <v>42</v>
      </c>
    </row>
    <row r="42" spans="1:10" ht="9.75" customHeight="1">
      <c r="A42" s="162">
        <v>463</v>
      </c>
      <c r="B42" s="162"/>
      <c r="C42" s="182" t="s">
        <v>421</v>
      </c>
      <c r="D42" s="183"/>
      <c r="E42" s="160">
        <v>35</v>
      </c>
      <c r="F42" s="160">
        <v>16</v>
      </c>
      <c r="G42" s="160">
        <v>4</v>
      </c>
      <c r="H42" s="160">
        <v>16</v>
      </c>
      <c r="I42" s="160">
        <v>13</v>
      </c>
      <c r="J42" s="160">
        <v>2</v>
      </c>
    </row>
    <row r="43" spans="1:10" ht="9" customHeight="1">
      <c r="A43" s="162">
        <v>464</v>
      </c>
      <c r="B43" s="162"/>
      <c r="C43" s="182" t="s">
        <v>422</v>
      </c>
      <c r="D43" s="183"/>
      <c r="E43" s="160">
        <v>32</v>
      </c>
      <c r="F43" s="160">
        <v>17</v>
      </c>
      <c r="G43" s="160">
        <v>8</v>
      </c>
      <c r="H43" s="160">
        <v>10</v>
      </c>
      <c r="I43" s="160">
        <v>8</v>
      </c>
      <c r="J43" s="160">
        <v>6</v>
      </c>
    </row>
    <row r="44" spans="1:10" ht="9" customHeight="1">
      <c r="A44" s="162"/>
      <c r="B44" s="162"/>
      <c r="C44" s="184" t="s">
        <v>11</v>
      </c>
      <c r="D44" s="185"/>
      <c r="E44" s="159">
        <f aca="true" t="shared" si="3" ref="E44:J44">SUM(E40:E43)</f>
        <v>331</v>
      </c>
      <c r="F44" s="159">
        <f t="shared" si="3"/>
        <v>181</v>
      </c>
      <c r="G44" s="159">
        <f t="shared" si="3"/>
        <v>27</v>
      </c>
      <c r="H44" s="159">
        <f t="shared" si="3"/>
        <v>108</v>
      </c>
      <c r="I44" s="159">
        <f t="shared" si="3"/>
        <v>94</v>
      </c>
      <c r="J44" s="159">
        <f t="shared" si="3"/>
        <v>102</v>
      </c>
    </row>
    <row r="45" spans="1:10" ht="9" customHeight="1">
      <c r="A45" s="162"/>
      <c r="B45" s="162"/>
      <c r="C45" s="164"/>
      <c r="D45" s="164"/>
      <c r="E45" s="160"/>
      <c r="F45" s="160"/>
      <c r="G45" s="160"/>
      <c r="H45" s="160"/>
      <c r="I45" s="160"/>
      <c r="J45" s="160"/>
    </row>
    <row r="46" spans="1:10" ht="9" customHeight="1">
      <c r="A46" s="162"/>
      <c r="B46" s="162"/>
      <c r="C46" s="164" t="s">
        <v>321</v>
      </c>
      <c r="D46" s="164"/>
      <c r="E46" s="160"/>
      <c r="F46" s="160"/>
      <c r="G46" s="160"/>
      <c r="H46" s="160"/>
      <c r="I46" s="160"/>
      <c r="J46" s="160"/>
    </row>
    <row r="47" spans="1:10" ht="9" customHeight="1">
      <c r="A47" s="162"/>
      <c r="B47" s="162"/>
      <c r="C47" s="164"/>
      <c r="D47" s="164"/>
      <c r="E47" s="160"/>
      <c r="F47" s="160"/>
      <c r="G47" s="160"/>
      <c r="H47" s="160"/>
      <c r="I47" s="160"/>
      <c r="J47" s="160"/>
    </row>
    <row r="48" spans="1:10" ht="9" customHeight="1">
      <c r="A48" s="162">
        <v>471</v>
      </c>
      <c r="B48" s="162"/>
      <c r="C48" s="182" t="s">
        <v>396</v>
      </c>
      <c r="D48" s="183"/>
      <c r="E48" s="160">
        <v>98</v>
      </c>
      <c r="F48" s="160">
        <v>52</v>
      </c>
      <c r="G48" s="160">
        <v>26</v>
      </c>
      <c r="H48" s="160">
        <v>8</v>
      </c>
      <c r="I48" s="160">
        <v>42</v>
      </c>
      <c r="J48" s="160">
        <v>22</v>
      </c>
    </row>
    <row r="49" spans="1:10" ht="9" customHeight="1">
      <c r="A49" s="162">
        <v>472</v>
      </c>
      <c r="B49" s="162"/>
      <c r="C49" s="182" t="s">
        <v>420</v>
      </c>
      <c r="D49" s="183"/>
      <c r="E49" s="160">
        <v>71</v>
      </c>
      <c r="F49" s="160">
        <v>35</v>
      </c>
      <c r="G49" s="160">
        <v>1</v>
      </c>
      <c r="H49" s="160">
        <v>4</v>
      </c>
      <c r="I49" s="160">
        <v>30</v>
      </c>
      <c r="J49" s="160">
        <v>36</v>
      </c>
    </row>
    <row r="50" spans="1:10" ht="9" customHeight="1">
      <c r="A50" s="162">
        <v>473</v>
      </c>
      <c r="B50" s="162"/>
      <c r="C50" s="182" t="s">
        <v>421</v>
      </c>
      <c r="D50" s="183"/>
      <c r="E50" s="160">
        <v>52</v>
      </c>
      <c r="F50" s="160">
        <v>20</v>
      </c>
      <c r="G50" s="160">
        <v>7</v>
      </c>
      <c r="H50" s="160">
        <v>6</v>
      </c>
      <c r="I50" s="160">
        <v>21</v>
      </c>
      <c r="J50" s="160">
        <v>18</v>
      </c>
    </row>
    <row r="51" spans="1:10" ht="9.75" customHeight="1">
      <c r="A51" s="162">
        <v>474</v>
      </c>
      <c r="B51" s="162"/>
      <c r="C51" s="182" t="s">
        <v>423</v>
      </c>
      <c r="D51" s="183"/>
      <c r="E51" s="160">
        <v>204</v>
      </c>
      <c r="F51" s="160">
        <v>91</v>
      </c>
      <c r="G51" s="160">
        <v>18</v>
      </c>
      <c r="H51" s="160">
        <v>52</v>
      </c>
      <c r="I51" s="160">
        <v>67</v>
      </c>
      <c r="J51" s="160">
        <v>67</v>
      </c>
    </row>
    <row r="52" spans="1:10" ht="9" customHeight="1">
      <c r="A52" s="162">
        <v>475</v>
      </c>
      <c r="B52" s="162"/>
      <c r="C52" s="182" t="s">
        <v>422</v>
      </c>
      <c r="D52" s="183"/>
      <c r="E52" s="160">
        <v>83</v>
      </c>
      <c r="F52" s="160">
        <v>34</v>
      </c>
      <c r="G52" s="160">
        <v>5</v>
      </c>
      <c r="H52" s="160">
        <v>4</v>
      </c>
      <c r="I52" s="160">
        <v>23</v>
      </c>
      <c r="J52" s="160">
        <v>51</v>
      </c>
    </row>
    <row r="53" spans="1:10" ht="9.75" customHeight="1">
      <c r="A53" s="162">
        <v>476</v>
      </c>
      <c r="B53" s="162"/>
      <c r="C53" s="182" t="s">
        <v>424</v>
      </c>
      <c r="D53" s="183"/>
      <c r="E53" s="160">
        <v>92</v>
      </c>
      <c r="F53" s="160">
        <v>48</v>
      </c>
      <c r="G53" s="160">
        <v>11</v>
      </c>
      <c r="H53" s="160" t="s">
        <v>614</v>
      </c>
      <c r="I53" s="160">
        <v>34</v>
      </c>
      <c r="J53" s="160">
        <v>47</v>
      </c>
    </row>
    <row r="54" spans="1:10" ht="9.75" customHeight="1">
      <c r="A54" s="162">
        <v>477</v>
      </c>
      <c r="B54" s="162"/>
      <c r="C54" s="182" t="s">
        <v>425</v>
      </c>
      <c r="D54" s="183"/>
      <c r="E54" s="160">
        <v>126</v>
      </c>
      <c r="F54" s="160">
        <v>65</v>
      </c>
      <c r="G54" s="160">
        <v>4</v>
      </c>
      <c r="H54" s="160">
        <v>11</v>
      </c>
      <c r="I54" s="160">
        <v>69</v>
      </c>
      <c r="J54" s="160">
        <v>42</v>
      </c>
    </row>
    <row r="55" spans="1:10" ht="9.75" customHeight="1">
      <c r="A55" s="162">
        <v>478</v>
      </c>
      <c r="B55" s="162"/>
      <c r="C55" s="182" t="s">
        <v>426</v>
      </c>
      <c r="D55" s="183"/>
      <c r="E55" s="160">
        <v>37</v>
      </c>
      <c r="F55" s="160">
        <v>19</v>
      </c>
      <c r="G55" s="160">
        <v>4</v>
      </c>
      <c r="H55" s="160" t="s">
        <v>614</v>
      </c>
      <c r="I55" s="160">
        <v>16</v>
      </c>
      <c r="J55" s="160">
        <v>17</v>
      </c>
    </row>
    <row r="56" spans="1:10" ht="9" customHeight="1">
      <c r="A56" s="162">
        <v>479</v>
      </c>
      <c r="B56" s="162"/>
      <c r="C56" s="182" t="s">
        <v>427</v>
      </c>
      <c r="D56" s="183"/>
      <c r="E56" s="160">
        <v>156</v>
      </c>
      <c r="F56" s="160">
        <v>78</v>
      </c>
      <c r="G56" s="160">
        <v>20</v>
      </c>
      <c r="H56" s="160">
        <v>24</v>
      </c>
      <c r="I56" s="160">
        <v>73</v>
      </c>
      <c r="J56" s="160">
        <v>39</v>
      </c>
    </row>
    <row r="57" spans="1:10" ht="9" customHeight="1">
      <c r="A57" s="162"/>
      <c r="B57" s="162"/>
      <c r="C57" s="184" t="s">
        <v>11</v>
      </c>
      <c r="D57" s="199"/>
      <c r="E57" s="159">
        <f aca="true" t="shared" si="4" ref="E57:J57">SUM(E48:E56)</f>
        <v>919</v>
      </c>
      <c r="F57" s="159">
        <f t="shared" si="4"/>
        <v>442</v>
      </c>
      <c r="G57" s="159">
        <f t="shared" si="4"/>
        <v>96</v>
      </c>
      <c r="H57" s="159">
        <f t="shared" si="4"/>
        <v>109</v>
      </c>
      <c r="I57" s="159">
        <f t="shared" si="4"/>
        <v>375</v>
      </c>
      <c r="J57" s="159">
        <f t="shared" si="4"/>
        <v>339</v>
      </c>
    </row>
    <row r="58" spans="1:10" ht="9.75" customHeight="1">
      <c r="A58" s="188">
        <v>4</v>
      </c>
      <c r="B58" s="188"/>
      <c r="C58" s="212" t="s">
        <v>407</v>
      </c>
      <c r="D58" s="209"/>
      <c r="E58" s="159">
        <f aca="true" t="shared" si="5" ref="E58:J58">E44+E57</f>
        <v>1250</v>
      </c>
      <c r="F58" s="159">
        <f t="shared" si="5"/>
        <v>623</v>
      </c>
      <c r="G58" s="159">
        <f t="shared" si="5"/>
        <v>123</v>
      </c>
      <c r="H58" s="159">
        <f t="shared" si="5"/>
        <v>217</v>
      </c>
      <c r="I58" s="159">
        <f t="shared" si="5"/>
        <v>469</v>
      </c>
      <c r="J58" s="159">
        <f t="shared" si="5"/>
        <v>441</v>
      </c>
    </row>
    <row r="59" spans="1:10" ht="4.5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</row>
    <row r="60" spans="1:10" ht="9" customHeight="1">
      <c r="A60" s="666" t="s">
        <v>413</v>
      </c>
      <c r="B60" s="666"/>
      <c r="C60" s="666"/>
      <c r="D60" s="666"/>
      <c r="E60" s="666"/>
      <c r="F60" s="666"/>
      <c r="G60" s="666"/>
      <c r="H60" s="666"/>
      <c r="I60" s="666"/>
      <c r="J60" s="666"/>
    </row>
    <row r="61" spans="1:10" ht="9" customHeight="1">
      <c r="A61" s="162"/>
      <c r="B61" s="162"/>
      <c r="C61" s="181" t="s">
        <v>322</v>
      </c>
      <c r="D61" s="181"/>
      <c r="E61" s="162"/>
      <c r="F61" s="162"/>
      <c r="G61" s="162"/>
      <c r="H61" s="162"/>
      <c r="I61" s="162"/>
      <c r="J61" s="162"/>
    </row>
    <row r="62" spans="1:10" ht="9" customHeight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</row>
    <row r="63" spans="1:10" ht="9" customHeight="1">
      <c r="A63" s="162">
        <v>561</v>
      </c>
      <c r="B63" s="162"/>
      <c r="C63" s="182" t="s">
        <v>361</v>
      </c>
      <c r="D63" s="183"/>
      <c r="E63" s="160">
        <v>130</v>
      </c>
      <c r="F63" s="160">
        <v>67</v>
      </c>
      <c r="G63" s="160">
        <v>6</v>
      </c>
      <c r="H63" s="160">
        <v>20</v>
      </c>
      <c r="I63" s="160">
        <v>68</v>
      </c>
      <c r="J63" s="160">
        <v>36</v>
      </c>
    </row>
    <row r="64" spans="1:10" ht="9" customHeight="1">
      <c r="A64" s="162">
        <v>562</v>
      </c>
      <c r="B64" s="162"/>
      <c r="C64" s="182" t="s">
        <v>362</v>
      </c>
      <c r="D64" s="183"/>
      <c r="E64" s="160">
        <v>27</v>
      </c>
      <c r="F64" s="160">
        <v>14</v>
      </c>
      <c r="G64" s="160">
        <v>7</v>
      </c>
      <c r="H64" s="160">
        <v>4</v>
      </c>
      <c r="I64" s="160">
        <v>11</v>
      </c>
      <c r="J64" s="160">
        <v>5</v>
      </c>
    </row>
    <row r="65" spans="1:10" ht="9.75" customHeight="1">
      <c r="A65" s="162">
        <v>563</v>
      </c>
      <c r="B65" s="162"/>
      <c r="C65" s="182" t="s">
        <v>363</v>
      </c>
      <c r="D65" s="183"/>
      <c r="E65" s="160">
        <v>108</v>
      </c>
      <c r="F65" s="160">
        <v>59</v>
      </c>
      <c r="G65" s="160">
        <v>11</v>
      </c>
      <c r="H65" s="160">
        <v>19</v>
      </c>
      <c r="I65" s="160">
        <v>38</v>
      </c>
      <c r="J65" s="160">
        <v>40</v>
      </c>
    </row>
    <row r="66" spans="1:10" ht="9" customHeight="1">
      <c r="A66" s="162">
        <v>564</v>
      </c>
      <c r="B66" s="162"/>
      <c r="C66" s="182" t="s">
        <v>364</v>
      </c>
      <c r="D66" s="183"/>
      <c r="E66" s="160">
        <v>529</v>
      </c>
      <c r="F66" s="160">
        <v>263</v>
      </c>
      <c r="G66" s="160">
        <v>68</v>
      </c>
      <c r="H66" s="160">
        <v>126</v>
      </c>
      <c r="I66" s="160">
        <v>210</v>
      </c>
      <c r="J66" s="160">
        <v>125</v>
      </c>
    </row>
    <row r="67" spans="1:10" ht="9" customHeight="1">
      <c r="A67" s="162">
        <v>565</v>
      </c>
      <c r="B67" s="162"/>
      <c r="C67" s="182" t="s">
        <v>365</v>
      </c>
      <c r="D67" s="183"/>
      <c r="E67" s="160">
        <v>49</v>
      </c>
      <c r="F67" s="160">
        <v>26</v>
      </c>
      <c r="G67" s="160">
        <v>5</v>
      </c>
      <c r="H67" s="160">
        <v>6</v>
      </c>
      <c r="I67" s="160">
        <v>22</v>
      </c>
      <c r="J67" s="160">
        <v>16</v>
      </c>
    </row>
    <row r="68" spans="1:10" ht="9.75" customHeight="1">
      <c r="A68" s="162"/>
      <c r="B68" s="162"/>
      <c r="C68" s="184" t="s">
        <v>11</v>
      </c>
      <c r="D68" s="185"/>
      <c r="E68" s="159">
        <f aca="true" t="shared" si="6" ref="E68:J68">SUM(E63:E67)</f>
        <v>843</v>
      </c>
      <c r="F68" s="159">
        <f t="shared" si="6"/>
        <v>429</v>
      </c>
      <c r="G68" s="159">
        <f t="shared" si="6"/>
        <v>97</v>
      </c>
      <c r="H68" s="159">
        <f t="shared" si="6"/>
        <v>175</v>
      </c>
      <c r="I68" s="159">
        <f t="shared" si="6"/>
        <v>349</v>
      </c>
      <c r="J68" s="159">
        <f t="shared" si="6"/>
        <v>222</v>
      </c>
    </row>
    <row r="69" spans="1:10" ht="5.25" customHeight="1">
      <c r="A69" s="162"/>
      <c r="B69" s="162"/>
      <c r="C69" s="192"/>
      <c r="D69" s="192"/>
      <c r="E69" s="160"/>
      <c r="F69" s="160"/>
      <c r="G69" s="160"/>
      <c r="H69" s="160"/>
      <c r="I69" s="160"/>
      <c r="J69" s="160"/>
    </row>
    <row r="70" spans="1:10" ht="9" customHeight="1">
      <c r="A70" s="162"/>
      <c r="B70" s="162"/>
      <c r="C70" s="202" t="s">
        <v>321</v>
      </c>
      <c r="D70" s="202"/>
      <c r="E70" s="160"/>
      <c r="F70" s="160"/>
      <c r="G70" s="160"/>
      <c r="H70" s="160"/>
      <c r="I70" s="160"/>
      <c r="J70" s="160"/>
    </row>
    <row r="71" spans="1:10" ht="4.5" customHeight="1">
      <c r="A71" s="162"/>
      <c r="B71" s="162"/>
      <c r="C71" s="202"/>
      <c r="D71" s="202"/>
      <c r="E71" s="160"/>
      <c r="F71" s="160"/>
      <c r="G71" s="160"/>
      <c r="H71" s="160"/>
      <c r="I71" s="160"/>
      <c r="J71" s="160"/>
    </row>
    <row r="72" spans="1:10" ht="9.75" customHeight="1">
      <c r="A72" s="162">
        <v>571</v>
      </c>
      <c r="B72" s="162"/>
      <c r="C72" s="182" t="s">
        <v>361</v>
      </c>
      <c r="D72" s="183"/>
      <c r="E72" s="160">
        <v>185</v>
      </c>
      <c r="F72" s="160">
        <v>106</v>
      </c>
      <c r="G72" s="160">
        <v>4</v>
      </c>
      <c r="H72" s="160">
        <v>23</v>
      </c>
      <c r="I72" s="160">
        <v>70</v>
      </c>
      <c r="J72" s="160">
        <v>88</v>
      </c>
    </row>
    <row r="73" spans="1:10" ht="9.75" customHeight="1">
      <c r="A73" s="162">
        <v>572</v>
      </c>
      <c r="B73" s="162"/>
      <c r="C73" s="182" t="s">
        <v>366</v>
      </c>
      <c r="D73" s="183"/>
      <c r="E73" s="160">
        <v>216</v>
      </c>
      <c r="F73" s="160">
        <v>113</v>
      </c>
      <c r="G73" s="160">
        <v>27</v>
      </c>
      <c r="H73" s="160">
        <v>55</v>
      </c>
      <c r="I73" s="160">
        <v>55</v>
      </c>
      <c r="J73" s="160">
        <v>79</v>
      </c>
    </row>
    <row r="74" spans="1:10" ht="9" customHeight="1">
      <c r="A74" s="162">
        <v>573</v>
      </c>
      <c r="B74" s="162"/>
      <c r="C74" s="182" t="s">
        <v>363</v>
      </c>
      <c r="D74" s="183"/>
      <c r="E74" s="160">
        <v>44</v>
      </c>
      <c r="F74" s="160">
        <v>19</v>
      </c>
      <c r="G74" s="160">
        <v>8</v>
      </c>
      <c r="H74" s="160">
        <v>16</v>
      </c>
      <c r="I74" s="160">
        <v>12</v>
      </c>
      <c r="J74" s="160">
        <v>8</v>
      </c>
    </row>
    <row r="75" spans="1:10" ht="9.75" customHeight="1">
      <c r="A75" s="162">
        <v>574</v>
      </c>
      <c r="B75" s="162"/>
      <c r="C75" s="182" t="s">
        <v>367</v>
      </c>
      <c r="D75" s="183"/>
      <c r="E75" s="160">
        <v>454</v>
      </c>
      <c r="F75" s="160">
        <v>226</v>
      </c>
      <c r="G75" s="160">
        <v>42</v>
      </c>
      <c r="H75" s="160">
        <v>102</v>
      </c>
      <c r="I75" s="160">
        <v>200</v>
      </c>
      <c r="J75" s="160">
        <v>110</v>
      </c>
    </row>
    <row r="76" spans="1:10" ht="9" customHeight="1">
      <c r="A76" s="162">
        <v>575</v>
      </c>
      <c r="B76" s="162"/>
      <c r="C76" s="182" t="s">
        <v>368</v>
      </c>
      <c r="D76" s="183"/>
      <c r="E76" s="160">
        <v>175</v>
      </c>
      <c r="F76" s="160">
        <v>84</v>
      </c>
      <c r="G76" s="160">
        <v>10</v>
      </c>
      <c r="H76" s="160">
        <v>20</v>
      </c>
      <c r="I76" s="160">
        <v>94</v>
      </c>
      <c r="J76" s="160">
        <v>51</v>
      </c>
    </row>
    <row r="77" spans="1:10" ht="9" customHeight="1">
      <c r="A77" s="162">
        <v>576</v>
      </c>
      <c r="B77" s="162"/>
      <c r="C77" s="182" t="s">
        <v>369</v>
      </c>
      <c r="D77" s="183"/>
      <c r="E77" s="160">
        <v>34</v>
      </c>
      <c r="F77" s="160">
        <v>17</v>
      </c>
      <c r="G77" s="160" t="s">
        <v>614</v>
      </c>
      <c r="H77" s="160">
        <v>1</v>
      </c>
      <c r="I77" s="160">
        <v>12</v>
      </c>
      <c r="J77" s="160">
        <v>21</v>
      </c>
    </row>
    <row r="78" spans="1:10" ht="9.75" customHeight="1">
      <c r="A78" s="162">
        <v>577</v>
      </c>
      <c r="B78" s="162"/>
      <c r="C78" s="182" t="s">
        <v>370</v>
      </c>
      <c r="D78" s="183"/>
      <c r="E78" s="160">
        <v>177</v>
      </c>
      <c r="F78" s="160">
        <v>84</v>
      </c>
      <c r="G78" s="160">
        <v>14</v>
      </c>
      <c r="H78" s="160">
        <v>49</v>
      </c>
      <c r="I78" s="160">
        <v>81</v>
      </c>
      <c r="J78" s="160">
        <v>33</v>
      </c>
    </row>
    <row r="79" spans="1:10" ht="9" customHeight="1">
      <c r="A79" s="162"/>
      <c r="B79" s="162"/>
      <c r="C79" s="184" t="s">
        <v>11</v>
      </c>
      <c r="D79" s="185"/>
      <c r="E79" s="159">
        <f aca="true" t="shared" si="7" ref="E79:J79">SUM(E72:E78)</f>
        <v>1285</v>
      </c>
      <c r="F79" s="159">
        <f t="shared" si="7"/>
        <v>649</v>
      </c>
      <c r="G79" s="159">
        <f t="shared" si="7"/>
        <v>105</v>
      </c>
      <c r="H79" s="159">
        <f t="shared" si="7"/>
        <v>266</v>
      </c>
      <c r="I79" s="159">
        <f t="shared" si="7"/>
        <v>524</v>
      </c>
      <c r="J79" s="159">
        <f t="shared" si="7"/>
        <v>390</v>
      </c>
    </row>
    <row r="80" spans="1:10" ht="9.75" customHeight="1">
      <c r="A80" s="188">
        <v>5</v>
      </c>
      <c r="B80" s="188"/>
      <c r="C80" s="196" t="s">
        <v>408</v>
      </c>
      <c r="D80" s="197"/>
      <c r="E80" s="159">
        <f aca="true" t="shared" si="8" ref="E80:J80">E68+E79</f>
        <v>2128</v>
      </c>
      <c r="F80" s="159">
        <f t="shared" si="8"/>
        <v>1078</v>
      </c>
      <c r="G80" s="159">
        <f t="shared" si="8"/>
        <v>202</v>
      </c>
      <c r="H80" s="159">
        <f t="shared" si="8"/>
        <v>441</v>
      </c>
      <c r="I80" s="159">
        <f t="shared" si="8"/>
        <v>873</v>
      </c>
      <c r="J80" s="159">
        <f t="shared" si="8"/>
        <v>612</v>
      </c>
    </row>
    <row r="81" spans="1:10" ht="12.75">
      <c r="A81" s="162"/>
      <c r="B81" s="162"/>
      <c r="C81" s="162"/>
      <c r="D81" s="162"/>
      <c r="E81" s="162"/>
      <c r="F81" s="162"/>
      <c r="G81" s="162"/>
      <c r="H81" s="162"/>
      <c r="I81" s="162"/>
      <c r="J81" s="162"/>
    </row>
  </sheetData>
  <sheetProtection/>
  <mergeCells count="16">
    <mergeCell ref="A60:J60"/>
    <mergeCell ref="A7:B15"/>
    <mergeCell ref="C7:D15"/>
    <mergeCell ref="A2:J2"/>
    <mergeCell ref="A4:J4"/>
    <mergeCell ref="A5:J5"/>
    <mergeCell ref="A17:J17"/>
    <mergeCell ref="A3:J3"/>
    <mergeCell ref="A37:J37"/>
    <mergeCell ref="E7:E15"/>
    <mergeCell ref="G10:G15"/>
    <mergeCell ref="H10:H15"/>
    <mergeCell ref="I10:I15"/>
    <mergeCell ref="J10:J15"/>
    <mergeCell ref="F7:F15"/>
    <mergeCell ref="G7:J9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N62"/>
  <sheetViews>
    <sheetView view="pageLayout" workbookViewId="0" topLeftCell="A16">
      <selection activeCell="I18" sqref="I1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2" spans="1:14" ht="10.5" customHeight="1">
      <c r="A2" s="667" t="s">
        <v>576</v>
      </c>
      <c r="B2" s="667"/>
      <c r="C2" s="667"/>
      <c r="D2" s="667"/>
      <c r="E2" s="667"/>
      <c r="F2" s="667"/>
      <c r="G2" s="667"/>
      <c r="H2" s="667"/>
      <c r="I2" s="667"/>
      <c r="J2" s="667"/>
      <c r="K2" s="129"/>
      <c r="L2" s="129"/>
      <c r="M2" s="129"/>
      <c r="N2" s="129"/>
    </row>
    <row r="3" spans="1:10" ht="30.75" customHeight="1">
      <c r="A3" s="657" t="s">
        <v>611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10" ht="12" customHeight="1">
      <c r="A4" s="421" t="s">
        <v>392</v>
      </c>
      <c r="B4" s="421"/>
      <c r="C4" s="421"/>
      <c r="D4" s="421"/>
      <c r="E4" s="421"/>
      <c r="F4" s="421"/>
      <c r="G4" s="421"/>
      <c r="H4" s="421"/>
      <c r="I4" s="421"/>
      <c r="J4" s="421"/>
    </row>
    <row r="5" ht="9.75" customHeight="1"/>
    <row r="6" spans="1:10" ht="10.5" customHeight="1">
      <c r="A6" s="660" t="s">
        <v>405</v>
      </c>
      <c r="B6" s="661"/>
      <c r="C6" s="659" t="s">
        <v>316</v>
      </c>
      <c r="D6" s="625"/>
      <c r="E6" s="471" t="s">
        <v>465</v>
      </c>
      <c r="F6" s="471" t="s">
        <v>577</v>
      </c>
      <c r="G6" s="462" t="s">
        <v>578</v>
      </c>
      <c r="H6" s="570"/>
      <c r="I6" s="570"/>
      <c r="J6" s="570"/>
    </row>
    <row r="7" spans="1:10" ht="10.5" customHeight="1">
      <c r="A7" s="662"/>
      <c r="B7" s="663"/>
      <c r="C7" s="629"/>
      <c r="D7" s="626"/>
      <c r="E7" s="458"/>
      <c r="F7" s="458"/>
      <c r="G7" s="464"/>
      <c r="H7" s="460"/>
      <c r="I7" s="460"/>
      <c r="J7" s="460"/>
    </row>
    <row r="8" spans="1:10" ht="10.5" customHeight="1">
      <c r="A8" s="662"/>
      <c r="B8" s="663"/>
      <c r="C8" s="629"/>
      <c r="D8" s="626"/>
      <c r="E8" s="458"/>
      <c r="F8" s="458"/>
      <c r="G8" s="466"/>
      <c r="H8" s="461"/>
      <c r="I8" s="461"/>
      <c r="J8" s="461"/>
    </row>
    <row r="9" spans="1:10" ht="10.5" customHeight="1">
      <c r="A9" s="662"/>
      <c r="B9" s="663"/>
      <c r="C9" s="629"/>
      <c r="D9" s="626"/>
      <c r="E9" s="458"/>
      <c r="F9" s="458"/>
      <c r="G9" s="463" t="s">
        <v>511</v>
      </c>
      <c r="H9" s="471" t="s">
        <v>512</v>
      </c>
      <c r="I9" s="471" t="s">
        <v>513</v>
      </c>
      <c r="J9" s="462" t="s">
        <v>514</v>
      </c>
    </row>
    <row r="10" spans="1:10" ht="10.5" customHeight="1">
      <c r="A10" s="662"/>
      <c r="B10" s="663"/>
      <c r="C10" s="629"/>
      <c r="D10" s="626"/>
      <c r="E10" s="458"/>
      <c r="F10" s="458"/>
      <c r="G10" s="465"/>
      <c r="H10" s="458"/>
      <c r="I10" s="458"/>
      <c r="J10" s="464"/>
    </row>
    <row r="11" spans="1:10" ht="10.5" customHeight="1">
      <c r="A11" s="662"/>
      <c r="B11" s="663"/>
      <c r="C11" s="629"/>
      <c r="D11" s="626"/>
      <c r="E11" s="458"/>
      <c r="F11" s="458"/>
      <c r="G11" s="465"/>
      <c r="H11" s="458"/>
      <c r="I11" s="458"/>
      <c r="J11" s="464"/>
    </row>
    <row r="12" spans="1:10" ht="10.5" customHeight="1">
      <c r="A12" s="662"/>
      <c r="B12" s="663"/>
      <c r="C12" s="629"/>
      <c r="D12" s="626"/>
      <c r="E12" s="458"/>
      <c r="F12" s="458"/>
      <c r="G12" s="465"/>
      <c r="H12" s="458"/>
      <c r="I12" s="458"/>
      <c r="J12" s="464"/>
    </row>
    <row r="13" spans="1:10" ht="10.5" customHeight="1">
      <c r="A13" s="662"/>
      <c r="B13" s="663"/>
      <c r="C13" s="629"/>
      <c r="D13" s="626"/>
      <c r="E13" s="458"/>
      <c r="F13" s="458"/>
      <c r="G13" s="465"/>
      <c r="H13" s="458"/>
      <c r="I13" s="458"/>
      <c r="J13" s="464"/>
    </row>
    <row r="14" spans="1:10" ht="10.5" customHeight="1">
      <c r="A14" s="664"/>
      <c r="B14" s="665"/>
      <c r="C14" s="630"/>
      <c r="D14" s="627"/>
      <c r="E14" s="459"/>
      <c r="F14" s="459"/>
      <c r="G14" s="467"/>
      <c r="H14" s="459"/>
      <c r="I14" s="459"/>
      <c r="J14" s="466"/>
    </row>
    <row r="15" spans="1:10" ht="4.5" customHeight="1">
      <c r="A15" s="162"/>
      <c r="B15" s="162"/>
      <c r="C15" s="164"/>
      <c r="D15" s="164"/>
      <c r="E15" s="164"/>
      <c r="F15" s="164"/>
      <c r="G15" s="164"/>
      <c r="H15" s="164"/>
      <c r="I15" s="164"/>
      <c r="J15" s="164"/>
    </row>
    <row r="16" spans="1:10" ht="9" customHeight="1">
      <c r="A16" s="162"/>
      <c r="B16" s="162"/>
      <c r="C16" s="164"/>
      <c r="D16" s="164"/>
      <c r="E16" s="164"/>
      <c r="F16" s="164"/>
      <c r="G16" s="164"/>
      <c r="H16" s="164"/>
      <c r="I16" s="164"/>
      <c r="J16" s="164"/>
    </row>
    <row r="17" spans="1:13" ht="9" customHeight="1">
      <c r="A17" s="518" t="s">
        <v>409</v>
      </c>
      <c r="B17" s="518"/>
      <c r="C17" s="518"/>
      <c r="D17" s="518"/>
      <c r="E17" s="518"/>
      <c r="F17" s="518"/>
      <c r="G17" s="518"/>
      <c r="H17" s="518"/>
      <c r="I17" s="518"/>
      <c r="J17" s="518"/>
      <c r="K17" s="130"/>
      <c r="L17" s="130"/>
      <c r="M17" s="130"/>
    </row>
    <row r="18" spans="1:10" ht="9" customHeight="1">
      <c r="A18" s="162"/>
      <c r="B18" s="162"/>
      <c r="C18" s="181" t="s">
        <v>322</v>
      </c>
      <c r="D18" s="181"/>
      <c r="E18" s="164"/>
      <c r="F18" s="164"/>
      <c r="G18" s="164"/>
      <c r="H18" s="164"/>
      <c r="I18" s="164"/>
      <c r="J18" s="164"/>
    </row>
    <row r="19" spans="1:10" ht="9" customHeight="1">
      <c r="A19" s="162"/>
      <c r="B19" s="162"/>
      <c r="C19" s="181"/>
      <c r="D19" s="181"/>
      <c r="E19" s="164"/>
      <c r="F19" s="164"/>
      <c r="G19" s="164"/>
      <c r="H19" s="164"/>
      <c r="I19" s="164"/>
      <c r="J19" s="164"/>
    </row>
    <row r="20" spans="1:10" ht="9" customHeight="1">
      <c r="A20" s="162">
        <v>661</v>
      </c>
      <c r="B20" s="162"/>
      <c r="C20" s="182" t="s">
        <v>371</v>
      </c>
      <c r="D20" s="183"/>
      <c r="E20" s="160">
        <v>175</v>
      </c>
      <c r="F20" s="160">
        <v>89</v>
      </c>
      <c r="G20" s="160">
        <v>12</v>
      </c>
      <c r="H20" s="160">
        <v>22</v>
      </c>
      <c r="I20" s="160">
        <v>61</v>
      </c>
      <c r="J20" s="160">
        <v>80</v>
      </c>
    </row>
    <row r="21" spans="1:10" ht="9" customHeight="1">
      <c r="A21" s="162">
        <v>662</v>
      </c>
      <c r="B21" s="162"/>
      <c r="C21" s="182" t="s">
        <v>372</v>
      </c>
      <c r="D21" s="183"/>
      <c r="E21" s="160">
        <v>96</v>
      </c>
      <c r="F21" s="160">
        <v>48</v>
      </c>
      <c r="G21" s="160">
        <v>16</v>
      </c>
      <c r="H21" s="160">
        <v>26</v>
      </c>
      <c r="I21" s="160">
        <v>25</v>
      </c>
      <c r="J21" s="160">
        <v>29</v>
      </c>
    </row>
    <row r="22" spans="1:10" ht="9.75" customHeight="1">
      <c r="A22" s="162">
        <v>663</v>
      </c>
      <c r="B22" s="162"/>
      <c r="C22" s="182" t="s">
        <v>373</v>
      </c>
      <c r="D22" s="183"/>
      <c r="E22" s="160">
        <v>87</v>
      </c>
      <c r="F22" s="160">
        <v>44</v>
      </c>
      <c r="G22" s="160">
        <v>23</v>
      </c>
      <c r="H22" s="160">
        <v>16</v>
      </c>
      <c r="I22" s="160">
        <v>31</v>
      </c>
      <c r="J22" s="160">
        <v>17</v>
      </c>
    </row>
    <row r="23" spans="1:10" ht="9.75" customHeight="1">
      <c r="A23" s="162"/>
      <c r="B23" s="162"/>
      <c r="C23" s="184" t="s">
        <v>11</v>
      </c>
      <c r="D23" s="185"/>
      <c r="E23" s="159">
        <f aca="true" t="shared" si="0" ref="E23:J23">SUM(E20:E22)</f>
        <v>358</v>
      </c>
      <c r="F23" s="159">
        <f t="shared" si="0"/>
        <v>181</v>
      </c>
      <c r="G23" s="159">
        <f t="shared" si="0"/>
        <v>51</v>
      </c>
      <c r="H23" s="159">
        <f t="shared" si="0"/>
        <v>64</v>
      </c>
      <c r="I23" s="159">
        <f t="shared" si="0"/>
        <v>117</v>
      </c>
      <c r="J23" s="159">
        <f t="shared" si="0"/>
        <v>126</v>
      </c>
    </row>
    <row r="24" spans="1:10" ht="9" customHeight="1">
      <c r="A24" s="162"/>
      <c r="B24" s="162"/>
      <c r="C24" s="192"/>
      <c r="D24" s="192"/>
      <c r="E24" s="160"/>
      <c r="F24" s="160"/>
      <c r="G24" s="160"/>
      <c r="H24" s="160"/>
      <c r="I24" s="160"/>
      <c r="J24" s="160"/>
    </row>
    <row r="25" spans="1:10" ht="9" customHeight="1">
      <c r="A25" s="162"/>
      <c r="B25" s="162"/>
      <c r="C25" s="164" t="s">
        <v>321</v>
      </c>
      <c r="D25" s="164"/>
      <c r="E25" s="160"/>
      <c r="F25" s="160"/>
      <c r="G25" s="160"/>
      <c r="H25" s="160"/>
      <c r="I25" s="160"/>
      <c r="J25" s="160"/>
    </row>
    <row r="26" spans="1:10" ht="9" customHeight="1">
      <c r="A26" s="162"/>
      <c r="B26" s="162"/>
      <c r="C26" s="164"/>
      <c r="D26" s="164"/>
      <c r="E26" s="160"/>
      <c r="F26" s="160"/>
      <c r="G26" s="160"/>
      <c r="H26" s="160"/>
      <c r="I26" s="160"/>
      <c r="J26" s="160"/>
    </row>
    <row r="27" spans="1:10" ht="9" customHeight="1">
      <c r="A27" s="162">
        <v>671</v>
      </c>
      <c r="B27" s="162"/>
      <c r="C27" s="182" t="s">
        <v>371</v>
      </c>
      <c r="D27" s="183"/>
      <c r="E27" s="160">
        <v>36</v>
      </c>
      <c r="F27" s="160">
        <v>19</v>
      </c>
      <c r="G27" s="160">
        <v>6</v>
      </c>
      <c r="H27" s="160">
        <v>10</v>
      </c>
      <c r="I27" s="160">
        <v>6</v>
      </c>
      <c r="J27" s="160">
        <v>14</v>
      </c>
    </row>
    <row r="28" spans="1:13" ht="9" customHeight="1">
      <c r="A28" s="162">
        <v>672</v>
      </c>
      <c r="B28" s="162"/>
      <c r="C28" s="182" t="s">
        <v>374</v>
      </c>
      <c r="D28" s="183"/>
      <c r="E28" s="160">
        <v>95</v>
      </c>
      <c r="F28" s="160">
        <v>49</v>
      </c>
      <c r="G28" s="160">
        <v>9</v>
      </c>
      <c r="H28" s="160">
        <v>11</v>
      </c>
      <c r="I28" s="160">
        <v>35</v>
      </c>
      <c r="J28" s="160">
        <v>40</v>
      </c>
      <c r="K28" s="130"/>
      <c r="L28" s="130"/>
      <c r="M28" s="130"/>
    </row>
    <row r="29" spans="1:10" ht="9" customHeight="1">
      <c r="A29" s="162">
        <v>673</v>
      </c>
      <c r="B29" s="162"/>
      <c r="C29" s="182" t="s">
        <v>375</v>
      </c>
      <c r="D29" s="183"/>
      <c r="E29" s="160">
        <v>2</v>
      </c>
      <c r="F29" s="160">
        <v>1</v>
      </c>
      <c r="G29" s="160" t="s">
        <v>614</v>
      </c>
      <c r="H29" s="160" t="s">
        <v>614</v>
      </c>
      <c r="I29" s="160">
        <v>1</v>
      </c>
      <c r="J29" s="160">
        <v>1</v>
      </c>
    </row>
    <row r="30" spans="1:10" ht="9" customHeight="1">
      <c r="A30" s="162">
        <v>674</v>
      </c>
      <c r="B30" s="162"/>
      <c r="C30" s="182" t="s">
        <v>376</v>
      </c>
      <c r="D30" s="183"/>
      <c r="E30" s="160">
        <v>66</v>
      </c>
      <c r="F30" s="160">
        <v>33</v>
      </c>
      <c r="G30" s="160">
        <v>4</v>
      </c>
      <c r="H30" s="160">
        <v>14</v>
      </c>
      <c r="I30" s="160">
        <v>35</v>
      </c>
      <c r="J30" s="160">
        <v>13</v>
      </c>
    </row>
    <row r="31" spans="1:10" ht="9" customHeight="1">
      <c r="A31" s="162">
        <v>675</v>
      </c>
      <c r="B31" s="162"/>
      <c r="C31" s="182" t="s">
        <v>377</v>
      </c>
      <c r="D31" s="183"/>
      <c r="E31" s="160">
        <v>86</v>
      </c>
      <c r="F31" s="160">
        <v>35</v>
      </c>
      <c r="G31" s="160">
        <v>34</v>
      </c>
      <c r="H31" s="160">
        <v>18</v>
      </c>
      <c r="I31" s="160">
        <v>19</v>
      </c>
      <c r="J31" s="160">
        <v>15</v>
      </c>
    </row>
    <row r="32" spans="1:10" ht="9" customHeight="1">
      <c r="A32" s="162">
        <v>676</v>
      </c>
      <c r="B32" s="162"/>
      <c r="C32" s="182" t="s">
        <v>378</v>
      </c>
      <c r="D32" s="183"/>
      <c r="E32" s="160">
        <v>68</v>
      </c>
      <c r="F32" s="160">
        <v>39</v>
      </c>
      <c r="G32" s="160">
        <v>3</v>
      </c>
      <c r="H32" s="160">
        <v>7</v>
      </c>
      <c r="I32" s="160">
        <v>27</v>
      </c>
      <c r="J32" s="160">
        <v>31</v>
      </c>
    </row>
    <row r="33" spans="1:10" ht="9.75" customHeight="1">
      <c r="A33" s="162">
        <v>677</v>
      </c>
      <c r="B33" s="162"/>
      <c r="C33" s="182" t="s">
        <v>379</v>
      </c>
      <c r="D33" s="183"/>
      <c r="E33" s="160">
        <v>121</v>
      </c>
      <c r="F33" s="160">
        <v>55</v>
      </c>
      <c r="G33" s="160">
        <v>12</v>
      </c>
      <c r="H33" s="160">
        <v>28</v>
      </c>
      <c r="I33" s="160">
        <v>37</v>
      </c>
      <c r="J33" s="160">
        <v>44</v>
      </c>
    </row>
    <row r="34" spans="1:10" ht="9" customHeight="1">
      <c r="A34" s="162">
        <v>678</v>
      </c>
      <c r="B34" s="162"/>
      <c r="C34" s="182" t="s">
        <v>372</v>
      </c>
      <c r="D34" s="183"/>
      <c r="E34" s="160">
        <v>320</v>
      </c>
      <c r="F34" s="160">
        <v>149</v>
      </c>
      <c r="G34" s="160">
        <v>41</v>
      </c>
      <c r="H34" s="160">
        <v>82</v>
      </c>
      <c r="I34" s="160">
        <v>112</v>
      </c>
      <c r="J34" s="160">
        <v>85</v>
      </c>
    </row>
    <row r="35" spans="1:10" ht="9" customHeight="1">
      <c r="A35" s="162">
        <v>679</v>
      </c>
      <c r="B35" s="162"/>
      <c r="C35" s="182" t="s">
        <v>373</v>
      </c>
      <c r="D35" s="183"/>
      <c r="E35" s="160">
        <v>48</v>
      </c>
      <c r="F35" s="160">
        <v>27</v>
      </c>
      <c r="G35" s="160">
        <v>3</v>
      </c>
      <c r="H35" s="160">
        <v>9</v>
      </c>
      <c r="I35" s="160">
        <v>25</v>
      </c>
      <c r="J35" s="160">
        <v>11</v>
      </c>
    </row>
    <row r="36" spans="1:10" ht="9.75" customHeight="1">
      <c r="A36" s="162"/>
      <c r="B36" s="162"/>
      <c r="C36" s="184" t="s">
        <v>11</v>
      </c>
      <c r="D36" s="185"/>
      <c r="E36" s="159">
        <f aca="true" t="shared" si="1" ref="E36:J36">SUM(E27:E35)</f>
        <v>842</v>
      </c>
      <c r="F36" s="159">
        <f t="shared" si="1"/>
        <v>407</v>
      </c>
      <c r="G36" s="159">
        <f t="shared" si="1"/>
        <v>112</v>
      </c>
      <c r="H36" s="159">
        <f t="shared" si="1"/>
        <v>179</v>
      </c>
      <c r="I36" s="159">
        <f t="shared" si="1"/>
        <v>297</v>
      </c>
      <c r="J36" s="159">
        <f t="shared" si="1"/>
        <v>254</v>
      </c>
    </row>
    <row r="37" spans="1:10" ht="9" customHeight="1">
      <c r="A37" s="188">
        <v>6</v>
      </c>
      <c r="B37" s="188"/>
      <c r="C37" s="212" t="s">
        <v>411</v>
      </c>
      <c r="D37" s="213"/>
      <c r="E37" s="159">
        <f aca="true" t="shared" si="2" ref="E37:J37">E23+E36</f>
        <v>1200</v>
      </c>
      <c r="F37" s="159">
        <f t="shared" si="2"/>
        <v>588</v>
      </c>
      <c r="G37" s="159">
        <f t="shared" si="2"/>
        <v>163</v>
      </c>
      <c r="H37" s="159">
        <f t="shared" si="2"/>
        <v>243</v>
      </c>
      <c r="I37" s="159">
        <f t="shared" si="2"/>
        <v>414</v>
      </c>
      <c r="J37" s="159">
        <f t="shared" si="2"/>
        <v>380</v>
      </c>
    </row>
    <row r="38" spans="1:10" ht="9" customHeight="1">
      <c r="A38" s="162"/>
      <c r="B38" s="162"/>
      <c r="C38" s="192"/>
      <c r="D38" s="192"/>
      <c r="E38" s="162"/>
      <c r="F38" s="162"/>
      <c r="G38" s="162"/>
      <c r="H38" s="162"/>
      <c r="I38" s="162"/>
      <c r="J38" s="162"/>
    </row>
    <row r="39" spans="1:10" ht="9" customHeight="1">
      <c r="A39" s="654" t="s">
        <v>410</v>
      </c>
      <c r="B39" s="654"/>
      <c r="C39" s="654"/>
      <c r="D39" s="654"/>
      <c r="E39" s="654"/>
      <c r="F39" s="654"/>
      <c r="G39" s="654"/>
      <c r="H39" s="654"/>
      <c r="I39" s="654"/>
      <c r="J39" s="654"/>
    </row>
    <row r="40" spans="1:10" ht="9" customHeight="1">
      <c r="A40" s="162"/>
      <c r="B40" s="162"/>
      <c r="C40" s="181" t="s">
        <v>322</v>
      </c>
      <c r="D40" s="181"/>
      <c r="E40" s="164"/>
      <c r="F40" s="164"/>
      <c r="G40" s="164"/>
      <c r="H40" s="164"/>
      <c r="I40" s="164"/>
      <c r="J40" s="164"/>
    </row>
    <row r="41" spans="1:10" ht="9" customHeight="1">
      <c r="A41" s="162"/>
      <c r="B41" s="162"/>
      <c r="C41" s="181"/>
      <c r="D41" s="181"/>
      <c r="E41" s="164"/>
      <c r="F41" s="164"/>
      <c r="G41" s="164"/>
      <c r="H41" s="164"/>
      <c r="I41" s="164"/>
      <c r="J41" s="164"/>
    </row>
    <row r="42" spans="1:11" ht="9.75" customHeight="1">
      <c r="A42" s="162">
        <v>761</v>
      </c>
      <c r="B42" s="162"/>
      <c r="C42" s="182" t="s">
        <v>380</v>
      </c>
      <c r="D42" s="183"/>
      <c r="E42" s="160">
        <v>159</v>
      </c>
      <c r="F42" s="160">
        <v>93</v>
      </c>
      <c r="G42" s="160">
        <v>34</v>
      </c>
      <c r="H42" s="160">
        <v>31</v>
      </c>
      <c r="I42" s="160">
        <v>54</v>
      </c>
      <c r="J42" s="160">
        <v>40</v>
      </c>
      <c r="K42" s="139"/>
    </row>
    <row r="43" spans="1:11" ht="9.75" customHeight="1">
      <c r="A43" s="162">
        <v>762</v>
      </c>
      <c r="B43" s="162"/>
      <c r="C43" s="182" t="s">
        <v>381</v>
      </c>
      <c r="D43" s="183"/>
      <c r="E43" s="160">
        <v>117</v>
      </c>
      <c r="F43" s="160">
        <v>54</v>
      </c>
      <c r="G43" s="160">
        <v>8</v>
      </c>
      <c r="H43" s="160">
        <v>17</v>
      </c>
      <c r="I43" s="160">
        <v>48</v>
      </c>
      <c r="J43" s="160">
        <v>44</v>
      </c>
      <c r="K43" s="139"/>
    </row>
    <row r="44" spans="1:11" ht="9" customHeight="1">
      <c r="A44" s="162">
        <v>763</v>
      </c>
      <c r="B44" s="162"/>
      <c r="C44" s="384" t="s">
        <v>581</v>
      </c>
      <c r="D44" s="183"/>
      <c r="E44" s="160">
        <v>100</v>
      </c>
      <c r="F44" s="160">
        <v>54</v>
      </c>
      <c r="G44" s="160">
        <v>7</v>
      </c>
      <c r="H44" s="160">
        <v>23</v>
      </c>
      <c r="I44" s="160">
        <v>28</v>
      </c>
      <c r="J44" s="160">
        <v>42</v>
      </c>
      <c r="K44" s="139"/>
    </row>
    <row r="45" spans="1:11" ht="9.75" customHeight="1">
      <c r="A45" s="162">
        <v>764</v>
      </c>
      <c r="B45" s="162"/>
      <c r="C45" s="182" t="s">
        <v>382</v>
      </c>
      <c r="D45" s="183"/>
      <c r="E45" s="160">
        <v>65</v>
      </c>
      <c r="F45" s="160">
        <v>37</v>
      </c>
      <c r="G45" s="160">
        <v>11</v>
      </c>
      <c r="H45" s="160">
        <v>6</v>
      </c>
      <c r="I45" s="160">
        <v>35</v>
      </c>
      <c r="J45" s="160">
        <v>13</v>
      </c>
      <c r="K45" s="139"/>
    </row>
    <row r="46" spans="1:11" ht="9.75" customHeight="1">
      <c r="A46" s="162"/>
      <c r="B46" s="162"/>
      <c r="C46" s="184" t="s">
        <v>11</v>
      </c>
      <c r="D46" s="209"/>
      <c r="E46" s="159">
        <f aca="true" t="shared" si="3" ref="E46:J46">SUM(E42:E45)</f>
        <v>441</v>
      </c>
      <c r="F46" s="159">
        <f t="shared" si="3"/>
        <v>238</v>
      </c>
      <c r="G46" s="159">
        <f t="shared" si="3"/>
        <v>60</v>
      </c>
      <c r="H46" s="159">
        <f t="shared" si="3"/>
        <v>77</v>
      </c>
      <c r="I46" s="159">
        <f t="shared" si="3"/>
        <v>165</v>
      </c>
      <c r="J46" s="159">
        <f t="shared" si="3"/>
        <v>139</v>
      </c>
      <c r="K46" s="139"/>
    </row>
    <row r="47" spans="1:10" ht="9" customHeight="1">
      <c r="A47" s="162"/>
      <c r="B47" s="162"/>
      <c r="C47" s="164"/>
      <c r="D47" s="164"/>
      <c r="E47" s="160"/>
      <c r="F47" s="160"/>
      <c r="G47" s="160"/>
      <c r="H47" s="160"/>
      <c r="I47" s="160"/>
      <c r="J47" s="160"/>
    </row>
    <row r="48" spans="1:10" ht="9" customHeight="1">
      <c r="A48" s="162"/>
      <c r="B48" s="162"/>
      <c r="C48" s="202" t="s">
        <v>321</v>
      </c>
      <c r="D48" s="202"/>
      <c r="E48" s="160"/>
      <c r="F48" s="160"/>
      <c r="G48" s="160"/>
      <c r="H48" s="160"/>
      <c r="I48" s="160"/>
      <c r="J48" s="160"/>
    </row>
    <row r="49" spans="1:10" ht="9" customHeight="1">
      <c r="A49" s="162"/>
      <c r="B49" s="162"/>
      <c r="C49" s="202"/>
      <c r="D49" s="202"/>
      <c r="E49" s="160"/>
      <c r="F49" s="160"/>
      <c r="G49" s="160"/>
      <c r="H49" s="160"/>
      <c r="I49" s="160"/>
      <c r="J49" s="160"/>
    </row>
    <row r="50" spans="1:10" ht="9.75" customHeight="1">
      <c r="A50" s="162">
        <v>771</v>
      </c>
      <c r="B50" s="162"/>
      <c r="C50" s="182" t="s">
        <v>383</v>
      </c>
      <c r="D50" s="183"/>
      <c r="E50" s="160">
        <v>87</v>
      </c>
      <c r="F50" s="160">
        <v>38</v>
      </c>
      <c r="G50" s="160">
        <v>19</v>
      </c>
      <c r="H50" s="160">
        <v>5</v>
      </c>
      <c r="I50" s="160">
        <v>33</v>
      </c>
      <c r="J50" s="160">
        <v>30</v>
      </c>
    </row>
    <row r="51" spans="1:10" ht="9" customHeight="1">
      <c r="A51" s="162">
        <v>772</v>
      </c>
      <c r="B51" s="162"/>
      <c r="C51" s="182" t="s">
        <v>380</v>
      </c>
      <c r="D51" s="183"/>
      <c r="E51" s="160">
        <v>388</v>
      </c>
      <c r="F51" s="160">
        <v>175</v>
      </c>
      <c r="G51" s="160">
        <v>40</v>
      </c>
      <c r="H51" s="160">
        <v>62</v>
      </c>
      <c r="I51" s="160">
        <v>178</v>
      </c>
      <c r="J51" s="160">
        <v>108</v>
      </c>
    </row>
    <row r="52" spans="1:10" ht="9" customHeight="1">
      <c r="A52" s="162">
        <v>773</v>
      </c>
      <c r="B52" s="162"/>
      <c r="C52" s="182" t="s">
        <v>384</v>
      </c>
      <c r="D52" s="183"/>
      <c r="E52" s="160">
        <v>79</v>
      </c>
      <c r="F52" s="160">
        <v>33</v>
      </c>
      <c r="G52" s="160">
        <v>12</v>
      </c>
      <c r="H52" s="160">
        <v>16</v>
      </c>
      <c r="I52" s="160">
        <v>27</v>
      </c>
      <c r="J52" s="160">
        <v>24</v>
      </c>
    </row>
    <row r="53" spans="1:10" ht="9.75" customHeight="1">
      <c r="A53" s="162">
        <v>774</v>
      </c>
      <c r="B53" s="162"/>
      <c r="C53" s="182" t="s">
        <v>385</v>
      </c>
      <c r="D53" s="183"/>
      <c r="E53" s="160">
        <v>120</v>
      </c>
      <c r="F53" s="160">
        <v>55</v>
      </c>
      <c r="G53" s="160">
        <v>26</v>
      </c>
      <c r="H53" s="160">
        <v>27</v>
      </c>
      <c r="I53" s="160">
        <v>50</v>
      </c>
      <c r="J53" s="160">
        <v>17</v>
      </c>
    </row>
    <row r="54" spans="1:10" ht="9" customHeight="1">
      <c r="A54" s="162">
        <v>775</v>
      </c>
      <c r="B54" s="162"/>
      <c r="C54" s="182" t="s">
        <v>386</v>
      </c>
      <c r="D54" s="183"/>
      <c r="E54" s="160">
        <v>46</v>
      </c>
      <c r="F54" s="160">
        <v>23</v>
      </c>
      <c r="G54" s="160">
        <v>8</v>
      </c>
      <c r="H54" s="160" t="s">
        <v>614</v>
      </c>
      <c r="I54" s="160">
        <v>29</v>
      </c>
      <c r="J54" s="160">
        <v>9</v>
      </c>
    </row>
    <row r="55" spans="1:10" ht="9" customHeight="1">
      <c r="A55" s="162">
        <v>776</v>
      </c>
      <c r="B55" s="162"/>
      <c r="C55" s="182" t="s">
        <v>387</v>
      </c>
      <c r="D55" s="183"/>
      <c r="E55" s="160">
        <v>38</v>
      </c>
      <c r="F55" s="160">
        <v>18</v>
      </c>
      <c r="G55" s="160">
        <v>1</v>
      </c>
      <c r="H55" s="160">
        <v>7</v>
      </c>
      <c r="I55" s="160">
        <v>18</v>
      </c>
      <c r="J55" s="160">
        <v>12</v>
      </c>
    </row>
    <row r="56" spans="1:10" ht="9" customHeight="1">
      <c r="A56" s="162">
        <v>777</v>
      </c>
      <c r="B56" s="162"/>
      <c r="C56" s="182" t="s">
        <v>388</v>
      </c>
      <c r="D56" s="183"/>
      <c r="E56" s="160">
        <v>32</v>
      </c>
      <c r="F56" s="160">
        <v>13</v>
      </c>
      <c r="G56" s="160">
        <v>6</v>
      </c>
      <c r="H56" s="160">
        <v>6</v>
      </c>
      <c r="I56" s="160">
        <v>8</v>
      </c>
      <c r="J56" s="160">
        <v>12</v>
      </c>
    </row>
    <row r="57" spans="1:10" ht="9.75" customHeight="1">
      <c r="A57" s="162">
        <v>778</v>
      </c>
      <c r="B57" s="162"/>
      <c r="C57" s="182" t="s">
        <v>389</v>
      </c>
      <c r="D57" s="183"/>
      <c r="E57" s="160">
        <v>49</v>
      </c>
      <c r="F57" s="160">
        <v>24</v>
      </c>
      <c r="G57" s="160">
        <v>3</v>
      </c>
      <c r="H57" s="160">
        <v>13</v>
      </c>
      <c r="I57" s="160">
        <v>9</v>
      </c>
      <c r="J57" s="160">
        <v>24</v>
      </c>
    </row>
    <row r="58" spans="1:10" ht="9.75" customHeight="1">
      <c r="A58" s="162">
        <v>779</v>
      </c>
      <c r="B58" s="162"/>
      <c r="C58" s="182" t="s">
        <v>390</v>
      </c>
      <c r="D58" s="183"/>
      <c r="E58" s="160">
        <v>55</v>
      </c>
      <c r="F58" s="160">
        <v>26</v>
      </c>
      <c r="G58" s="160">
        <v>10</v>
      </c>
      <c r="H58" s="160">
        <v>6</v>
      </c>
      <c r="I58" s="160">
        <v>27</v>
      </c>
      <c r="J58" s="160">
        <v>12</v>
      </c>
    </row>
    <row r="59" spans="1:10" ht="9.75" customHeight="1">
      <c r="A59" s="162">
        <v>780</v>
      </c>
      <c r="B59" s="162"/>
      <c r="C59" s="182" t="s">
        <v>391</v>
      </c>
      <c r="D59" s="183"/>
      <c r="E59" s="160">
        <v>154</v>
      </c>
      <c r="F59" s="160">
        <v>69</v>
      </c>
      <c r="G59" s="160">
        <v>50</v>
      </c>
      <c r="H59" s="160">
        <v>7</v>
      </c>
      <c r="I59" s="160">
        <v>39</v>
      </c>
      <c r="J59" s="160">
        <v>58</v>
      </c>
    </row>
    <row r="60" spans="1:10" ht="9.75" customHeight="1">
      <c r="A60" s="162"/>
      <c r="B60" s="162"/>
      <c r="C60" s="184" t="s">
        <v>11</v>
      </c>
      <c r="D60" s="185"/>
      <c r="E60" s="159">
        <f aca="true" t="shared" si="4" ref="E60:J60">SUM(E50:E59)</f>
        <v>1048</v>
      </c>
      <c r="F60" s="159">
        <f t="shared" si="4"/>
        <v>474</v>
      </c>
      <c r="G60" s="159">
        <f t="shared" si="4"/>
        <v>175</v>
      </c>
      <c r="H60" s="159">
        <f t="shared" si="4"/>
        <v>149</v>
      </c>
      <c r="I60" s="159">
        <f t="shared" si="4"/>
        <v>418</v>
      </c>
      <c r="J60" s="159">
        <f t="shared" si="4"/>
        <v>306</v>
      </c>
    </row>
    <row r="61" spans="1:10" ht="9" customHeight="1">
      <c r="A61" s="188">
        <v>7</v>
      </c>
      <c r="B61" s="188"/>
      <c r="C61" s="212" t="s">
        <v>412</v>
      </c>
      <c r="D61" s="213"/>
      <c r="E61" s="159">
        <f aca="true" t="shared" si="5" ref="E61:J61">E46+E60</f>
        <v>1489</v>
      </c>
      <c r="F61" s="159">
        <f t="shared" si="5"/>
        <v>712</v>
      </c>
      <c r="G61" s="159">
        <f t="shared" si="5"/>
        <v>235</v>
      </c>
      <c r="H61" s="159">
        <f t="shared" si="5"/>
        <v>226</v>
      </c>
      <c r="I61" s="159">
        <f t="shared" si="5"/>
        <v>583</v>
      </c>
      <c r="J61" s="159">
        <f t="shared" si="5"/>
        <v>445</v>
      </c>
    </row>
    <row r="62" spans="1:10" ht="12.75">
      <c r="A62" s="162"/>
      <c r="B62" s="162"/>
      <c r="C62" s="162"/>
      <c r="D62" s="162"/>
      <c r="E62" s="162"/>
      <c r="F62" s="162"/>
      <c r="G62" s="162"/>
      <c r="H62" s="162"/>
      <c r="I62" s="162"/>
      <c r="J62" s="162"/>
    </row>
  </sheetData>
  <sheetProtection/>
  <mergeCells count="14">
    <mergeCell ref="I9:I14"/>
    <mergeCell ref="J9:J14"/>
    <mergeCell ref="F6:F14"/>
    <mergeCell ref="G6:J8"/>
    <mergeCell ref="A39:J39"/>
    <mergeCell ref="A2:J2"/>
    <mergeCell ref="A3:J3"/>
    <mergeCell ref="A4:J4"/>
    <mergeCell ref="A17:J17"/>
    <mergeCell ref="A6:B14"/>
    <mergeCell ref="C6:D14"/>
    <mergeCell ref="E6:E14"/>
    <mergeCell ref="G9:G14"/>
    <mergeCell ref="H9:H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view="pageLayout" workbookViewId="0" topLeftCell="A10">
      <selection activeCell="L26" sqref="L26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419"/>
      <c r="B1" s="420"/>
      <c r="C1" s="420"/>
      <c r="D1" s="420"/>
      <c r="E1" s="420"/>
      <c r="F1" s="420"/>
      <c r="G1" s="420"/>
      <c r="H1" s="420"/>
      <c r="I1" s="420"/>
      <c r="J1" s="420"/>
      <c r="K1" s="419"/>
      <c r="L1" s="420"/>
      <c r="M1" s="420"/>
      <c r="N1" s="420"/>
      <c r="O1" s="420"/>
      <c r="P1" s="420"/>
      <c r="Q1" s="420"/>
      <c r="R1" s="420"/>
      <c r="S1" s="420"/>
      <c r="T1" s="420"/>
    </row>
    <row r="3" spans="1:20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93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443</v>
      </c>
      <c r="L4" s="424"/>
      <c r="M4" s="424"/>
      <c r="N4" s="424"/>
      <c r="O4" s="424"/>
      <c r="P4" s="424"/>
      <c r="Q4" s="424"/>
      <c r="R4" s="424"/>
      <c r="S4" s="424"/>
      <c r="T4" s="424"/>
    </row>
    <row r="5" spans="1:20" ht="12.75">
      <c r="A5" s="441" t="s">
        <v>449</v>
      </c>
      <c r="B5" s="425"/>
      <c r="C5" s="425"/>
      <c r="D5" s="425"/>
      <c r="E5" s="425"/>
      <c r="F5" s="425"/>
      <c r="G5" s="425"/>
      <c r="H5" s="425"/>
      <c r="I5" s="425"/>
      <c r="J5" s="425"/>
      <c r="K5" s="424" t="s">
        <v>592</v>
      </c>
      <c r="L5" s="424"/>
      <c r="M5" s="424"/>
      <c r="N5" s="424"/>
      <c r="O5" s="424"/>
      <c r="P5" s="424"/>
      <c r="Q5" s="424"/>
      <c r="R5" s="424"/>
      <c r="S5" s="424"/>
      <c r="T5" s="424"/>
    </row>
    <row r="6" spans="1:20" ht="12.75">
      <c r="A6" s="425" t="s">
        <v>116</v>
      </c>
      <c r="B6" s="425"/>
      <c r="C6" s="425"/>
      <c r="D6" s="425"/>
      <c r="E6" s="425"/>
      <c r="F6" s="425"/>
      <c r="G6" s="425"/>
      <c r="H6" s="425"/>
      <c r="I6" s="425"/>
      <c r="J6" s="425"/>
      <c r="K6" s="424" t="s">
        <v>76</v>
      </c>
      <c r="L6" s="424"/>
      <c r="M6" s="424"/>
      <c r="N6" s="424"/>
      <c r="O6" s="424"/>
      <c r="P6" s="424"/>
      <c r="Q6" s="424"/>
      <c r="R6" s="424"/>
      <c r="S6" s="424"/>
      <c r="T6" s="424"/>
    </row>
    <row r="7" spans="5:10" ht="12.75">
      <c r="E7" s="1"/>
      <c r="F7" s="1"/>
      <c r="G7" s="1"/>
      <c r="H7" s="1"/>
      <c r="I7" s="1"/>
      <c r="J7" s="1"/>
    </row>
    <row r="8" spans="1:20" ht="12.75" customHeight="1">
      <c r="A8" s="423" t="s">
        <v>149</v>
      </c>
      <c r="B8" s="406"/>
      <c r="C8" s="426" t="s">
        <v>153</v>
      </c>
      <c r="D8" s="406"/>
      <c r="E8" s="406" t="s">
        <v>450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32" t="s">
        <v>97</v>
      </c>
      <c r="R8" s="412"/>
      <c r="S8" s="433"/>
      <c r="T8" s="426" t="s">
        <v>149</v>
      </c>
    </row>
    <row r="9" spans="1:20" ht="12.75" customHeight="1">
      <c r="A9" s="417"/>
      <c r="B9" s="407"/>
      <c r="C9" s="427"/>
      <c r="D9" s="407"/>
      <c r="E9" s="407"/>
      <c r="F9" s="410" t="s">
        <v>98</v>
      </c>
      <c r="G9" s="409" t="s">
        <v>143</v>
      </c>
      <c r="H9" s="410" t="s">
        <v>99</v>
      </c>
      <c r="I9" s="410" t="s">
        <v>100</v>
      </c>
      <c r="J9" s="417" t="s">
        <v>101</v>
      </c>
      <c r="K9" s="407" t="s">
        <v>102</v>
      </c>
      <c r="L9" s="410" t="s">
        <v>103</v>
      </c>
      <c r="M9" s="410" t="s">
        <v>104</v>
      </c>
      <c r="N9" s="407" t="s">
        <v>105</v>
      </c>
      <c r="O9" s="410" t="s">
        <v>106</v>
      </c>
      <c r="P9" s="410" t="s">
        <v>107</v>
      </c>
      <c r="Q9" s="432" t="s">
        <v>58</v>
      </c>
      <c r="R9" s="412"/>
      <c r="S9" s="433"/>
      <c r="T9" s="427"/>
    </row>
    <row r="10" spans="1:20" ht="12.75">
      <c r="A10" s="417"/>
      <c r="B10" s="407"/>
      <c r="C10" s="427"/>
      <c r="D10" s="407"/>
      <c r="E10" s="407"/>
      <c r="F10" s="410"/>
      <c r="G10" s="411"/>
      <c r="H10" s="410"/>
      <c r="I10" s="410"/>
      <c r="J10" s="417"/>
      <c r="K10" s="407"/>
      <c r="L10" s="410"/>
      <c r="M10" s="410"/>
      <c r="N10" s="407"/>
      <c r="O10" s="410"/>
      <c r="P10" s="410"/>
      <c r="Q10" s="410" t="s">
        <v>108</v>
      </c>
      <c r="R10" s="417" t="s">
        <v>109</v>
      </c>
      <c r="S10" s="73"/>
      <c r="T10" s="427"/>
    </row>
    <row r="11" spans="1:20" ht="12.75">
      <c r="A11" s="417"/>
      <c r="B11" s="407"/>
      <c r="C11" s="427"/>
      <c r="D11" s="407"/>
      <c r="E11" s="407"/>
      <c r="F11" s="410"/>
      <c r="G11" s="410" t="s">
        <v>148</v>
      </c>
      <c r="H11" s="410"/>
      <c r="I11" s="410"/>
      <c r="J11" s="417"/>
      <c r="K11" s="407"/>
      <c r="L11" s="410"/>
      <c r="M11" s="410"/>
      <c r="N11" s="407"/>
      <c r="O11" s="410"/>
      <c r="P11" s="410"/>
      <c r="Q11" s="410"/>
      <c r="R11" s="417"/>
      <c r="S11" s="73"/>
      <c r="T11" s="427"/>
    </row>
    <row r="12" spans="1:20" ht="12.75">
      <c r="A12" s="417"/>
      <c r="B12" s="407"/>
      <c r="C12" s="427"/>
      <c r="D12" s="407"/>
      <c r="E12" s="407"/>
      <c r="F12" s="410"/>
      <c r="G12" s="410"/>
      <c r="H12" s="410"/>
      <c r="I12" s="410"/>
      <c r="J12" s="417"/>
      <c r="K12" s="407"/>
      <c r="L12" s="410"/>
      <c r="M12" s="410"/>
      <c r="N12" s="407"/>
      <c r="O12" s="410"/>
      <c r="P12" s="410"/>
      <c r="Q12" s="410"/>
      <c r="R12" s="417"/>
      <c r="S12" s="73"/>
      <c r="T12" s="427"/>
    </row>
    <row r="13" spans="1:20" ht="12.75">
      <c r="A13" s="417"/>
      <c r="B13" s="407"/>
      <c r="C13" s="427"/>
      <c r="D13" s="407"/>
      <c r="E13" s="407"/>
      <c r="F13" s="410"/>
      <c r="G13" s="410"/>
      <c r="H13" s="410"/>
      <c r="I13" s="410"/>
      <c r="J13" s="417"/>
      <c r="K13" s="407"/>
      <c r="L13" s="410"/>
      <c r="M13" s="410"/>
      <c r="N13" s="407"/>
      <c r="O13" s="410"/>
      <c r="P13" s="410"/>
      <c r="Q13" s="410"/>
      <c r="R13" s="417"/>
      <c r="S13" s="73"/>
      <c r="T13" s="427"/>
    </row>
    <row r="14" spans="1:20" ht="12.75">
      <c r="A14" s="417"/>
      <c r="B14" s="407"/>
      <c r="C14" s="427"/>
      <c r="D14" s="407"/>
      <c r="E14" s="407"/>
      <c r="F14" s="410"/>
      <c r="G14" s="410"/>
      <c r="H14" s="410"/>
      <c r="I14" s="410"/>
      <c r="J14" s="417"/>
      <c r="K14" s="407"/>
      <c r="L14" s="410"/>
      <c r="M14" s="410"/>
      <c r="N14" s="407"/>
      <c r="O14" s="410"/>
      <c r="P14" s="410"/>
      <c r="Q14" s="410"/>
      <c r="R14" s="417"/>
      <c r="S14" s="73"/>
      <c r="T14" s="427"/>
    </row>
    <row r="15" spans="1:20" ht="12.75">
      <c r="A15" s="417"/>
      <c r="B15" s="407"/>
      <c r="C15" s="427"/>
      <c r="D15" s="407"/>
      <c r="E15" s="407"/>
      <c r="F15" s="410"/>
      <c r="G15" s="410"/>
      <c r="H15" s="410"/>
      <c r="I15" s="410"/>
      <c r="J15" s="417"/>
      <c r="K15" s="407"/>
      <c r="L15" s="410"/>
      <c r="M15" s="410"/>
      <c r="N15" s="407"/>
      <c r="O15" s="410"/>
      <c r="P15" s="410"/>
      <c r="Q15" s="410"/>
      <c r="R15" s="417"/>
      <c r="S15" s="73"/>
      <c r="T15" s="427"/>
    </row>
    <row r="16" spans="1:20" ht="12.75">
      <c r="A16" s="418"/>
      <c r="B16" s="408"/>
      <c r="C16" s="428"/>
      <c r="D16" s="408"/>
      <c r="E16" s="408"/>
      <c r="F16" s="411"/>
      <c r="G16" s="411"/>
      <c r="H16" s="411"/>
      <c r="I16" s="411"/>
      <c r="J16" s="418"/>
      <c r="K16" s="408"/>
      <c r="L16" s="411"/>
      <c r="M16" s="411"/>
      <c r="N16" s="408"/>
      <c r="O16" s="411"/>
      <c r="P16" s="411"/>
      <c r="Q16" s="411"/>
      <c r="R16" s="418"/>
      <c r="S16" s="75"/>
      <c r="T16" s="428"/>
    </row>
    <row r="17" spans="1:20" ht="12.75">
      <c r="A17" s="38"/>
      <c r="B17" s="38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7"/>
      <c r="S17" s="38"/>
      <c r="T17" s="38"/>
    </row>
    <row r="18" spans="1:20" ht="12.75">
      <c r="A18" s="438" t="s">
        <v>156</v>
      </c>
      <c r="B18" s="438"/>
      <c r="C18" s="438"/>
      <c r="D18" s="438"/>
      <c r="E18" s="438"/>
      <c r="F18" s="438"/>
      <c r="G18" s="438"/>
      <c r="H18" s="438"/>
      <c r="I18" s="438"/>
      <c r="J18" s="438"/>
      <c r="K18" s="123" t="s">
        <v>157</v>
      </c>
      <c r="L18" s="124"/>
      <c r="M18" s="62"/>
      <c r="N18" s="62"/>
      <c r="O18" s="62"/>
      <c r="P18" s="62"/>
      <c r="Q18" s="62"/>
      <c r="R18" s="62"/>
      <c r="S18" s="62"/>
      <c r="T18" s="62"/>
    </row>
    <row r="19" spans="1:20" ht="12.75">
      <c r="A19" s="22"/>
      <c r="B19" s="22"/>
      <c r="C19" s="22"/>
      <c r="D19" s="22"/>
      <c r="E19" s="14" t="s">
        <v>110</v>
      </c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84">
        <v>1</v>
      </c>
      <c r="B20" s="83"/>
      <c r="C20" s="87" t="s">
        <v>151</v>
      </c>
      <c r="D20" s="143"/>
      <c r="E20" s="64">
        <v>4435</v>
      </c>
      <c r="F20" s="64">
        <v>182</v>
      </c>
      <c r="G20" s="64">
        <v>118</v>
      </c>
      <c r="H20" s="64">
        <v>2960</v>
      </c>
      <c r="I20" s="386">
        <v>0</v>
      </c>
      <c r="J20" s="64">
        <v>22</v>
      </c>
      <c r="K20" s="64">
        <v>1036</v>
      </c>
      <c r="L20" s="64">
        <v>5</v>
      </c>
      <c r="M20" s="64">
        <v>199</v>
      </c>
      <c r="N20" s="64">
        <v>31</v>
      </c>
      <c r="O20" s="386">
        <v>0</v>
      </c>
      <c r="P20" s="386">
        <v>0</v>
      </c>
      <c r="Q20" s="64">
        <v>1154</v>
      </c>
      <c r="R20" s="64">
        <v>244</v>
      </c>
      <c r="S20" s="67"/>
      <c r="T20" s="56">
        <v>1</v>
      </c>
    </row>
    <row r="21" spans="1:20" ht="12.75">
      <c r="A21" s="84">
        <v>2</v>
      </c>
      <c r="B21" s="83"/>
      <c r="C21" s="87" t="s">
        <v>303</v>
      </c>
      <c r="D21" s="143"/>
      <c r="E21" s="64">
        <v>8023</v>
      </c>
      <c r="F21" s="64">
        <v>200</v>
      </c>
      <c r="G21" s="64">
        <v>144</v>
      </c>
      <c r="H21" s="64">
        <v>6101</v>
      </c>
      <c r="I21" s="386">
        <v>0</v>
      </c>
      <c r="J21" s="64">
        <v>60</v>
      </c>
      <c r="K21" s="64">
        <v>1344</v>
      </c>
      <c r="L21" s="64">
        <v>27</v>
      </c>
      <c r="M21" s="64">
        <v>239</v>
      </c>
      <c r="N21" s="64">
        <v>46</v>
      </c>
      <c r="O21" s="386">
        <v>0</v>
      </c>
      <c r="P21" s="64">
        <v>6</v>
      </c>
      <c r="Q21" s="64">
        <v>1528</v>
      </c>
      <c r="R21" s="64">
        <v>292</v>
      </c>
      <c r="S21" s="67"/>
      <c r="T21" s="56">
        <v>2</v>
      </c>
    </row>
    <row r="22" spans="1:20" ht="12.75">
      <c r="A22" s="84">
        <v>3</v>
      </c>
      <c r="B22" s="83"/>
      <c r="C22" s="87" t="s">
        <v>304</v>
      </c>
      <c r="D22" s="143"/>
      <c r="E22" s="64">
        <v>10284</v>
      </c>
      <c r="F22" s="64">
        <v>268</v>
      </c>
      <c r="G22" s="64">
        <v>181</v>
      </c>
      <c r="H22" s="64">
        <v>7598</v>
      </c>
      <c r="I22" s="64">
        <v>44</v>
      </c>
      <c r="J22" s="64">
        <v>131</v>
      </c>
      <c r="K22" s="64">
        <v>1459</v>
      </c>
      <c r="L22" s="64">
        <v>166</v>
      </c>
      <c r="M22" s="64">
        <v>221</v>
      </c>
      <c r="N22" s="64">
        <v>124</v>
      </c>
      <c r="O22" s="386">
        <v>0</v>
      </c>
      <c r="P22" s="64">
        <v>273</v>
      </c>
      <c r="Q22" s="64">
        <v>1949</v>
      </c>
      <c r="R22" s="64">
        <v>366</v>
      </c>
      <c r="S22" s="67"/>
      <c r="T22" s="56">
        <v>3</v>
      </c>
    </row>
    <row r="23" spans="1:20" ht="12.75">
      <c r="A23" s="84">
        <v>4</v>
      </c>
      <c r="B23" s="83"/>
      <c r="C23" s="87" t="s">
        <v>160</v>
      </c>
      <c r="D23" s="143"/>
      <c r="E23" s="64">
        <v>12002</v>
      </c>
      <c r="F23" s="64">
        <v>345</v>
      </c>
      <c r="G23" s="64">
        <v>204</v>
      </c>
      <c r="H23" s="64">
        <v>7621</v>
      </c>
      <c r="I23" s="64">
        <v>136</v>
      </c>
      <c r="J23" s="64">
        <v>332</v>
      </c>
      <c r="K23" s="64">
        <v>1359</v>
      </c>
      <c r="L23" s="64">
        <v>479</v>
      </c>
      <c r="M23" s="64">
        <v>193</v>
      </c>
      <c r="N23" s="64">
        <v>240</v>
      </c>
      <c r="O23" s="64">
        <v>2</v>
      </c>
      <c r="P23" s="64">
        <v>1295</v>
      </c>
      <c r="Q23" s="64">
        <v>2501</v>
      </c>
      <c r="R23" s="64">
        <v>454</v>
      </c>
      <c r="S23" s="67"/>
      <c r="T23" s="56">
        <v>4</v>
      </c>
    </row>
    <row r="24" spans="1:20" ht="12.75">
      <c r="A24" s="84">
        <v>5</v>
      </c>
      <c r="B24" s="83"/>
      <c r="C24" s="87" t="s">
        <v>161</v>
      </c>
      <c r="D24" s="143"/>
      <c r="E24" s="64">
        <v>12288</v>
      </c>
      <c r="F24" s="64">
        <v>259</v>
      </c>
      <c r="G24" s="64">
        <v>172</v>
      </c>
      <c r="H24" s="64">
        <v>7255</v>
      </c>
      <c r="I24" s="64">
        <v>227</v>
      </c>
      <c r="J24" s="64">
        <v>866</v>
      </c>
      <c r="K24" s="64">
        <v>1420</v>
      </c>
      <c r="L24" s="64">
        <v>282</v>
      </c>
      <c r="M24" s="64">
        <v>264</v>
      </c>
      <c r="N24" s="64">
        <v>515</v>
      </c>
      <c r="O24" s="64">
        <v>35</v>
      </c>
      <c r="P24" s="64">
        <v>1165</v>
      </c>
      <c r="Q24" s="64">
        <v>2944</v>
      </c>
      <c r="R24" s="64">
        <v>807</v>
      </c>
      <c r="S24" s="67"/>
      <c r="T24" s="56">
        <v>5</v>
      </c>
    </row>
    <row r="25" spans="1:20" ht="12.75">
      <c r="A25" s="84">
        <v>6</v>
      </c>
      <c r="B25" s="83"/>
      <c r="C25" s="87" t="s">
        <v>162</v>
      </c>
      <c r="D25" s="143"/>
      <c r="E25" s="64">
        <v>11192</v>
      </c>
      <c r="F25" s="64">
        <v>214</v>
      </c>
      <c r="G25" s="64">
        <v>138</v>
      </c>
      <c r="H25" s="64">
        <v>5895</v>
      </c>
      <c r="I25" s="64">
        <v>78</v>
      </c>
      <c r="J25" s="64">
        <v>1474</v>
      </c>
      <c r="K25" s="64">
        <v>1013</v>
      </c>
      <c r="L25" s="64">
        <v>129</v>
      </c>
      <c r="M25" s="64">
        <v>345</v>
      </c>
      <c r="N25" s="64">
        <v>1256</v>
      </c>
      <c r="O25" s="64">
        <v>80</v>
      </c>
      <c r="P25" s="64">
        <v>708</v>
      </c>
      <c r="Q25" s="64">
        <v>2824</v>
      </c>
      <c r="R25" s="64">
        <v>1612</v>
      </c>
      <c r="S25" s="67"/>
      <c r="T25" s="56">
        <v>6</v>
      </c>
    </row>
    <row r="26" spans="1:20" ht="12.75">
      <c r="A26" s="84">
        <v>7</v>
      </c>
      <c r="B26" s="83"/>
      <c r="C26" s="87" t="s">
        <v>430</v>
      </c>
      <c r="D26" s="143"/>
      <c r="E26" s="64">
        <f>E27-E20-E21-E22-E23-E24-E25</f>
        <v>6954</v>
      </c>
      <c r="F26" s="64">
        <f aca="true" t="shared" si="0" ref="F26:R26">F27-F20-F21-F22-F23-F24-F25</f>
        <v>121</v>
      </c>
      <c r="G26" s="64">
        <f t="shared" si="0"/>
        <v>62</v>
      </c>
      <c r="H26" s="64">
        <f t="shared" si="0"/>
        <v>3113</v>
      </c>
      <c r="I26" s="64">
        <f t="shared" si="0"/>
        <v>42</v>
      </c>
      <c r="J26" s="64">
        <f t="shared" si="0"/>
        <v>1053</v>
      </c>
      <c r="K26" s="64">
        <f t="shared" si="0"/>
        <v>435</v>
      </c>
      <c r="L26" s="35" t="s">
        <v>613</v>
      </c>
      <c r="M26" s="64">
        <f t="shared" si="0"/>
        <v>483</v>
      </c>
      <c r="N26" s="64">
        <f t="shared" si="0"/>
        <v>1061</v>
      </c>
      <c r="O26" s="64">
        <f t="shared" si="0"/>
        <v>73</v>
      </c>
      <c r="P26" s="64">
        <f t="shared" si="0"/>
        <v>573</v>
      </c>
      <c r="Q26" s="64">
        <f t="shared" si="0"/>
        <v>1585</v>
      </c>
      <c r="R26" s="64">
        <f t="shared" si="0"/>
        <v>1553</v>
      </c>
      <c r="S26" s="67"/>
      <c r="T26" s="56">
        <v>7</v>
      </c>
    </row>
    <row r="27" spans="1:20" ht="12.75">
      <c r="A27" s="22">
        <v>8</v>
      </c>
      <c r="B27" s="83"/>
      <c r="C27" s="88" t="s">
        <v>1</v>
      </c>
      <c r="D27" s="94"/>
      <c r="E27" s="65">
        <v>65178</v>
      </c>
      <c r="F27" s="65">
        <v>1589</v>
      </c>
      <c r="G27" s="65">
        <v>1019</v>
      </c>
      <c r="H27" s="65">
        <v>40543</v>
      </c>
      <c r="I27" s="65">
        <v>527</v>
      </c>
      <c r="J27" s="65">
        <v>3938</v>
      </c>
      <c r="K27" s="65">
        <v>8066</v>
      </c>
      <c r="L27" s="65">
        <v>1088</v>
      </c>
      <c r="M27" s="65">
        <v>1944</v>
      </c>
      <c r="N27" s="65">
        <v>3273</v>
      </c>
      <c r="O27" s="65">
        <v>190</v>
      </c>
      <c r="P27" s="65">
        <v>4020</v>
      </c>
      <c r="Q27" s="65">
        <v>14485</v>
      </c>
      <c r="R27" s="65">
        <v>5328</v>
      </c>
      <c r="S27" s="68"/>
      <c r="T27" s="56">
        <v>8</v>
      </c>
    </row>
    <row r="28" spans="1:20" ht="12.75">
      <c r="A28" s="84"/>
      <c r="B28" s="83"/>
      <c r="C28" s="78"/>
      <c r="D28" s="79"/>
      <c r="E28" s="14"/>
      <c r="F28" s="14"/>
      <c r="G28" s="14"/>
      <c r="H28" s="14"/>
      <c r="I28" s="14"/>
      <c r="J28" s="14"/>
      <c r="K28" s="64"/>
      <c r="L28" s="64"/>
      <c r="M28" s="64"/>
      <c r="N28" s="64"/>
      <c r="O28" s="64"/>
      <c r="P28" s="64"/>
      <c r="Q28" s="47"/>
      <c r="R28" s="47"/>
      <c r="S28" s="47"/>
      <c r="T28" s="59"/>
    </row>
    <row r="29" spans="1:20" ht="12.75">
      <c r="A29" s="84">
        <v>9</v>
      </c>
      <c r="B29" s="83"/>
      <c r="C29" s="78" t="s">
        <v>150</v>
      </c>
      <c r="D29" s="79"/>
      <c r="E29" s="14"/>
      <c r="F29" s="14"/>
      <c r="G29" s="14"/>
      <c r="H29" s="14"/>
      <c r="I29" s="14"/>
      <c r="J29" s="14"/>
      <c r="K29" s="64"/>
      <c r="L29" s="64"/>
      <c r="M29" s="64"/>
      <c r="N29" s="64"/>
      <c r="O29" s="64"/>
      <c r="P29" s="64"/>
      <c r="Q29" s="64"/>
      <c r="R29" s="64"/>
      <c r="S29" s="64"/>
      <c r="T29" s="59"/>
    </row>
    <row r="30" spans="1:20" ht="12.75">
      <c r="A30" s="84"/>
      <c r="B30" s="83"/>
      <c r="C30" s="78" t="s">
        <v>112</v>
      </c>
      <c r="D30" s="79"/>
      <c r="E30" s="14"/>
      <c r="F30" s="14"/>
      <c r="G30" s="14"/>
      <c r="H30" s="14"/>
      <c r="I30" s="14"/>
      <c r="J30" s="14"/>
      <c r="K30" s="64"/>
      <c r="L30" s="64"/>
      <c r="M30" s="64"/>
      <c r="N30" s="64"/>
      <c r="O30" s="64"/>
      <c r="P30" s="64"/>
      <c r="Q30" s="47"/>
      <c r="R30" s="47"/>
      <c r="S30" s="47"/>
      <c r="T30" s="59"/>
    </row>
    <row r="31" spans="1:20" ht="12.75">
      <c r="A31" s="84"/>
      <c r="B31" s="83"/>
      <c r="C31" s="89" t="s">
        <v>113</v>
      </c>
      <c r="D31" s="95"/>
      <c r="E31" s="64">
        <v>18357</v>
      </c>
      <c r="F31" s="64">
        <v>524</v>
      </c>
      <c r="G31" s="64">
        <v>299</v>
      </c>
      <c r="H31" s="64">
        <v>10646</v>
      </c>
      <c r="I31" s="64">
        <v>215</v>
      </c>
      <c r="J31" s="64">
        <v>1070</v>
      </c>
      <c r="K31" s="64">
        <v>2478</v>
      </c>
      <c r="L31" s="64">
        <v>383</v>
      </c>
      <c r="M31" s="64">
        <v>532</v>
      </c>
      <c r="N31" s="64">
        <v>1454</v>
      </c>
      <c r="O31" s="64">
        <v>79</v>
      </c>
      <c r="P31" s="64">
        <v>976</v>
      </c>
      <c r="Q31" s="64">
        <v>4476</v>
      </c>
      <c r="R31" s="64">
        <v>2018</v>
      </c>
      <c r="S31" s="47"/>
      <c r="T31" s="59">
        <v>9</v>
      </c>
    </row>
    <row r="32" spans="1:20" ht="12.75">
      <c r="A32" s="84">
        <v>10</v>
      </c>
      <c r="B32" s="83"/>
      <c r="C32" s="78" t="s">
        <v>152</v>
      </c>
      <c r="D32" s="79"/>
      <c r="S32" s="64"/>
      <c r="T32" s="59"/>
    </row>
    <row r="33" spans="1:20" ht="12.75">
      <c r="A33" s="84"/>
      <c r="B33" s="83"/>
      <c r="C33" s="78" t="s">
        <v>239</v>
      </c>
      <c r="D33" s="79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47"/>
      <c r="T33" s="59"/>
    </row>
    <row r="34" spans="1:20" ht="12.75">
      <c r="A34" s="84"/>
      <c r="B34" s="83"/>
      <c r="C34" s="89" t="s">
        <v>115</v>
      </c>
      <c r="D34" s="95"/>
      <c r="E34" s="64">
        <v>7032</v>
      </c>
      <c r="F34" s="64">
        <v>216</v>
      </c>
      <c r="G34" s="64">
        <v>110</v>
      </c>
      <c r="H34" s="64">
        <v>3723</v>
      </c>
      <c r="I34" s="64">
        <v>95</v>
      </c>
      <c r="J34" s="64">
        <v>411</v>
      </c>
      <c r="K34" s="64">
        <v>940</v>
      </c>
      <c r="L34" s="64">
        <v>163</v>
      </c>
      <c r="M34" s="64">
        <v>165</v>
      </c>
      <c r="N34" s="64">
        <v>919</v>
      </c>
      <c r="O34" s="64">
        <v>38</v>
      </c>
      <c r="P34" s="64">
        <v>362</v>
      </c>
      <c r="Q34" s="64">
        <v>1743</v>
      </c>
      <c r="R34" s="64">
        <v>1095</v>
      </c>
      <c r="S34" s="47"/>
      <c r="T34" s="59">
        <v>10</v>
      </c>
    </row>
    <row r="35" spans="1:20" ht="12.75">
      <c r="A35" s="440"/>
      <c r="B35" s="440"/>
      <c r="C35" s="14"/>
      <c r="D35" s="14"/>
      <c r="E35" s="64"/>
      <c r="F35" s="64"/>
      <c r="G35" s="64"/>
      <c r="H35" s="64"/>
      <c r="I35" s="64"/>
      <c r="J35" s="6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438" t="s">
        <v>154</v>
      </c>
      <c r="B36" s="438"/>
      <c r="C36" s="438"/>
      <c r="D36" s="438"/>
      <c r="E36" s="438"/>
      <c r="F36" s="438"/>
      <c r="G36" s="438"/>
      <c r="H36" s="438"/>
      <c r="I36" s="438"/>
      <c r="J36" s="438"/>
      <c r="K36" s="439" t="s">
        <v>155</v>
      </c>
      <c r="L36" s="439"/>
      <c r="M36" s="439"/>
      <c r="N36" s="439"/>
      <c r="O36" s="439"/>
      <c r="P36" s="439"/>
      <c r="Q36" s="439"/>
      <c r="R36" s="439"/>
      <c r="S36" s="439"/>
      <c r="T36" s="439"/>
    </row>
    <row r="37" spans="1:20" ht="12.75">
      <c r="A37" s="14"/>
      <c r="B37" s="14"/>
      <c r="C37" s="14"/>
      <c r="D37" s="14"/>
      <c r="E37" s="64"/>
      <c r="F37" s="64"/>
      <c r="G37" s="64"/>
      <c r="H37" s="64"/>
      <c r="I37" s="64"/>
      <c r="J37" s="6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80">
        <v>11</v>
      </c>
      <c r="B38" s="79"/>
      <c r="C38" s="87" t="s">
        <v>151</v>
      </c>
      <c r="D38" s="143"/>
      <c r="E38" s="64">
        <v>2403</v>
      </c>
      <c r="F38" s="64">
        <v>98</v>
      </c>
      <c r="G38" s="64">
        <v>60</v>
      </c>
      <c r="H38" s="64">
        <v>1632</v>
      </c>
      <c r="I38" s="386">
        <v>0</v>
      </c>
      <c r="J38" s="64">
        <v>10</v>
      </c>
      <c r="K38" s="64">
        <v>532</v>
      </c>
      <c r="L38" s="64">
        <v>3</v>
      </c>
      <c r="M38" s="64">
        <v>110</v>
      </c>
      <c r="N38" s="64">
        <v>18</v>
      </c>
      <c r="O38" s="386">
        <v>0</v>
      </c>
      <c r="P38" s="386">
        <v>0</v>
      </c>
      <c r="Q38" s="64">
        <v>589</v>
      </c>
      <c r="R38" s="64">
        <v>135</v>
      </c>
      <c r="S38" s="67"/>
      <c r="T38" s="56">
        <v>11</v>
      </c>
    </row>
    <row r="39" spans="1:20" ht="12.75">
      <c r="A39" s="80">
        <v>12</v>
      </c>
      <c r="B39" s="79"/>
      <c r="C39" s="87" t="s">
        <v>303</v>
      </c>
      <c r="D39" s="143"/>
      <c r="E39" s="64">
        <v>4420</v>
      </c>
      <c r="F39" s="64">
        <v>97</v>
      </c>
      <c r="G39" s="64">
        <v>65</v>
      </c>
      <c r="H39" s="64">
        <v>3394</v>
      </c>
      <c r="I39" s="386">
        <v>0</v>
      </c>
      <c r="J39" s="64">
        <v>34</v>
      </c>
      <c r="K39" s="64">
        <v>725</v>
      </c>
      <c r="L39" s="64">
        <v>22</v>
      </c>
      <c r="M39" s="64">
        <v>116</v>
      </c>
      <c r="N39" s="64">
        <v>28</v>
      </c>
      <c r="O39" s="386">
        <v>0</v>
      </c>
      <c r="P39" s="35">
        <v>4</v>
      </c>
      <c r="Q39" s="64">
        <v>830</v>
      </c>
      <c r="R39" s="64">
        <v>147</v>
      </c>
      <c r="S39" s="67"/>
      <c r="T39" s="56">
        <v>12</v>
      </c>
    </row>
    <row r="40" spans="1:20" ht="12.75">
      <c r="A40" s="80">
        <v>13</v>
      </c>
      <c r="B40" s="79"/>
      <c r="C40" s="87" t="s">
        <v>304</v>
      </c>
      <c r="D40" s="143"/>
      <c r="E40" s="64">
        <v>6021</v>
      </c>
      <c r="F40" s="64">
        <v>166</v>
      </c>
      <c r="G40" s="64">
        <v>113</v>
      </c>
      <c r="H40" s="64">
        <v>4432</v>
      </c>
      <c r="I40" s="64">
        <v>23</v>
      </c>
      <c r="J40" s="64">
        <v>85</v>
      </c>
      <c r="K40" s="64">
        <v>797</v>
      </c>
      <c r="L40" s="64">
        <v>115</v>
      </c>
      <c r="M40" s="64">
        <v>108</v>
      </c>
      <c r="N40" s="64">
        <v>79</v>
      </c>
      <c r="O40" s="386">
        <v>0</v>
      </c>
      <c r="P40" s="64">
        <v>216</v>
      </c>
      <c r="Q40" s="64">
        <v>1114</v>
      </c>
      <c r="R40" s="64">
        <v>202</v>
      </c>
      <c r="S40" s="67"/>
      <c r="T40" s="56">
        <v>13</v>
      </c>
    </row>
    <row r="41" spans="1:20" ht="12.75">
      <c r="A41" s="80">
        <v>14</v>
      </c>
      <c r="B41" s="79"/>
      <c r="C41" s="87" t="s">
        <v>160</v>
      </c>
      <c r="D41" s="143"/>
      <c r="E41" s="64">
        <v>7132</v>
      </c>
      <c r="F41" s="64">
        <v>194</v>
      </c>
      <c r="G41" s="64">
        <v>115</v>
      </c>
      <c r="H41" s="64">
        <v>4380</v>
      </c>
      <c r="I41" s="64">
        <v>103</v>
      </c>
      <c r="J41" s="64">
        <v>223</v>
      </c>
      <c r="K41" s="64">
        <v>755</v>
      </c>
      <c r="L41" s="64">
        <v>342</v>
      </c>
      <c r="M41" s="64">
        <v>108</v>
      </c>
      <c r="N41" s="64">
        <v>135</v>
      </c>
      <c r="O41" s="64">
        <v>1</v>
      </c>
      <c r="P41" s="64">
        <v>891</v>
      </c>
      <c r="Q41" s="64">
        <v>1532</v>
      </c>
      <c r="R41" s="64">
        <v>253</v>
      </c>
      <c r="S41" s="67"/>
      <c r="T41" s="56">
        <v>14</v>
      </c>
    </row>
    <row r="42" spans="1:20" ht="12.75">
      <c r="A42" s="80">
        <v>15</v>
      </c>
      <c r="B42" s="79"/>
      <c r="C42" s="87" t="s">
        <v>161</v>
      </c>
      <c r="D42" s="143"/>
      <c r="E42" s="64">
        <v>6949</v>
      </c>
      <c r="F42" s="64">
        <v>147</v>
      </c>
      <c r="G42" s="64">
        <v>89</v>
      </c>
      <c r="H42" s="64">
        <v>3852</v>
      </c>
      <c r="I42" s="64">
        <v>150</v>
      </c>
      <c r="J42" s="64">
        <v>527</v>
      </c>
      <c r="K42" s="64">
        <v>797</v>
      </c>
      <c r="L42" s="64">
        <v>228</v>
      </c>
      <c r="M42" s="64">
        <v>124</v>
      </c>
      <c r="N42" s="64">
        <v>274</v>
      </c>
      <c r="O42" s="64">
        <v>21</v>
      </c>
      <c r="P42" s="64">
        <v>829</v>
      </c>
      <c r="Q42" s="64">
        <v>1785</v>
      </c>
      <c r="R42" s="64">
        <v>416</v>
      </c>
      <c r="S42" s="67"/>
      <c r="T42" s="56">
        <v>15</v>
      </c>
    </row>
    <row r="43" spans="1:20" ht="12.75">
      <c r="A43" s="80">
        <v>16</v>
      </c>
      <c r="B43" s="79"/>
      <c r="C43" s="87" t="s">
        <v>162</v>
      </c>
      <c r="D43" s="143"/>
      <c r="E43" s="64">
        <v>5790</v>
      </c>
      <c r="F43" s="64">
        <v>106</v>
      </c>
      <c r="G43" s="64">
        <v>68</v>
      </c>
      <c r="H43" s="64">
        <v>2729</v>
      </c>
      <c r="I43" s="64">
        <v>59</v>
      </c>
      <c r="J43" s="64">
        <v>799</v>
      </c>
      <c r="K43" s="64">
        <v>504</v>
      </c>
      <c r="L43" s="64">
        <v>109</v>
      </c>
      <c r="M43" s="64">
        <v>161</v>
      </c>
      <c r="N43" s="64">
        <v>789</v>
      </c>
      <c r="O43" s="64">
        <v>56</v>
      </c>
      <c r="P43" s="64">
        <v>478</v>
      </c>
      <c r="Q43" s="64">
        <v>1530</v>
      </c>
      <c r="R43" s="64">
        <v>954</v>
      </c>
      <c r="S43" s="67"/>
      <c r="T43" s="56">
        <v>16</v>
      </c>
    </row>
    <row r="44" spans="1:20" ht="12.75">
      <c r="A44" s="80">
        <v>17</v>
      </c>
      <c r="B44" s="79"/>
      <c r="C44" s="87" t="s">
        <v>430</v>
      </c>
      <c r="D44" s="143"/>
      <c r="E44" s="64">
        <f>E45-E38-E39-E40-E41-E42-E43</f>
        <v>3523</v>
      </c>
      <c r="F44" s="64">
        <f aca="true" t="shared" si="1" ref="F44:R44">F45-F38-F39-F40-F41-F42-F43</f>
        <v>58</v>
      </c>
      <c r="G44" s="64">
        <f t="shared" si="1"/>
        <v>29</v>
      </c>
      <c r="H44" s="64">
        <f t="shared" si="1"/>
        <v>1454</v>
      </c>
      <c r="I44" s="64">
        <f t="shared" si="1"/>
        <v>36</v>
      </c>
      <c r="J44" s="64">
        <f t="shared" si="1"/>
        <v>552</v>
      </c>
      <c r="K44" s="64">
        <f t="shared" si="1"/>
        <v>218</v>
      </c>
      <c r="L44" s="35" t="s">
        <v>613</v>
      </c>
      <c r="M44" s="64">
        <f t="shared" si="1"/>
        <v>235</v>
      </c>
      <c r="N44" s="64">
        <f t="shared" si="1"/>
        <v>624</v>
      </c>
      <c r="O44" s="64">
        <f t="shared" si="1"/>
        <v>42</v>
      </c>
      <c r="P44" s="64">
        <f t="shared" si="1"/>
        <v>304</v>
      </c>
      <c r="Q44" s="64">
        <f t="shared" si="1"/>
        <v>832</v>
      </c>
      <c r="R44" s="64">
        <f t="shared" si="1"/>
        <v>862</v>
      </c>
      <c r="S44" s="67"/>
      <c r="T44" s="56">
        <v>17</v>
      </c>
    </row>
    <row r="45" spans="1:20" ht="12.75">
      <c r="A45" s="80">
        <v>18</v>
      </c>
      <c r="B45" s="79"/>
      <c r="C45" s="88" t="s">
        <v>1</v>
      </c>
      <c r="D45" s="94"/>
      <c r="E45" s="65">
        <v>36238</v>
      </c>
      <c r="F45" s="65">
        <v>866</v>
      </c>
      <c r="G45" s="65">
        <v>539</v>
      </c>
      <c r="H45" s="65">
        <v>21873</v>
      </c>
      <c r="I45" s="65">
        <v>371</v>
      </c>
      <c r="J45" s="65">
        <v>2230</v>
      </c>
      <c r="K45" s="65">
        <v>4328</v>
      </c>
      <c r="L45" s="65">
        <v>819</v>
      </c>
      <c r="M45" s="65">
        <v>962</v>
      </c>
      <c r="N45" s="65">
        <v>1947</v>
      </c>
      <c r="O45" s="65">
        <v>120</v>
      </c>
      <c r="P45" s="65">
        <v>2722</v>
      </c>
      <c r="Q45" s="65">
        <v>8212</v>
      </c>
      <c r="R45" s="65">
        <v>2969</v>
      </c>
      <c r="S45" s="51"/>
      <c r="T45" s="59">
        <v>18</v>
      </c>
    </row>
    <row r="46" spans="1:20" ht="12.75">
      <c r="A46" s="435"/>
      <c r="B46" s="436"/>
      <c r="C46" s="78"/>
      <c r="D46" s="79"/>
      <c r="E46" s="14"/>
      <c r="F46" s="14"/>
      <c r="G46" s="14"/>
      <c r="H46" s="14"/>
      <c r="I46" s="14"/>
      <c r="J46" s="14"/>
      <c r="K46" s="64"/>
      <c r="L46" s="64"/>
      <c r="M46" s="64"/>
      <c r="N46" s="64"/>
      <c r="O46" s="64"/>
      <c r="P46" s="64"/>
      <c r="Q46" s="47"/>
      <c r="R46" s="47"/>
      <c r="S46" s="47"/>
      <c r="T46" s="59"/>
    </row>
    <row r="47" spans="1:20" ht="12.75">
      <c r="A47" s="80">
        <v>19</v>
      </c>
      <c r="B47" s="79"/>
      <c r="C47" s="78" t="s">
        <v>150</v>
      </c>
      <c r="D47" s="79"/>
      <c r="E47" s="14"/>
      <c r="F47" s="14"/>
      <c r="G47" s="14"/>
      <c r="H47" s="14"/>
      <c r="I47" s="14"/>
      <c r="J47" s="14"/>
      <c r="K47" s="64"/>
      <c r="L47" s="64"/>
      <c r="M47" s="64"/>
      <c r="N47" s="64"/>
      <c r="O47" s="64"/>
      <c r="P47" s="64"/>
      <c r="Q47" s="64"/>
      <c r="R47" s="64"/>
      <c r="S47" s="64"/>
      <c r="T47" s="59"/>
    </row>
    <row r="48" spans="1:20" ht="12.75">
      <c r="A48" s="80"/>
      <c r="B48" s="79"/>
      <c r="C48" s="78" t="s">
        <v>112</v>
      </c>
      <c r="D48" s="79"/>
      <c r="E48" s="14"/>
      <c r="F48" s="14"/>
      <c r="G48" s="14"/>
      <c r="H48" s="14"/>
      <c r="I48" s="14"/>
      <c r="J48" s="14"/>
      <c r="K48" s="64"/>
      <c r="L48" s="64"/>
      <c r="M48" s="64"/>
      <c r="N48" s="64"/>
      <c r="O48" s="64"/>
      <c r="P48" s="64"/>
      <c r="Q48" s="47"/>
      <c r="R48" s="47"/>
      <c r="S48" s="47"/>
      <c r="T48" s="59"/>
    </row>
    <row r="49" spans="1:20" ht="12.75">
      <c r="A49" s="80"/>
      <c r="B49" s="79"/>
      <c r="C49" s="89" t="s">
        <v>113</v>
      </c>
      <c r="D49" s="95"/>
      <c r="E49" s="64">
        <v>10548</v>
      </c>
      <c r="F49" s="64">
        <v>293</v>
      </c>
      <c r="G49" s="64">
        <v>161</v>
      </c>
      <c r="H49" s="64">
        <v>5811</v>
      </c>
      <c r="I49" s="64">
        <v>155</v>
      </c>
      <c r="J49" s="64">
        <v>647</v>
      </c>
      <c r="K49" s="64">
        <v>1363</v>
      </c>
      <c r="L49" s="64">
        <v>276</v>
      </c>
      <c r="M49" s="64">
        <v>277</v>
      </c>
      <c r="N49" s="64">
        <v>977</v>
      </c>
      <c r="O49" s="64">
        <v>54</v>
      </c>
      <c r="P49" s="64">
        <v>695</v>
      </c>
      <c r="Q49" s="64">
        <v>2615</v>
      </c>
      <c r="R49" s="64">
        <v>1273</v>
      </c>
      <c r="S49" s="47"/>
      <c r="T49" s="59">
        <v>19</v>
      </c>
    </row>
    <row r="50" spans="1:20" ht="12.75">
      <c r="A50" s="80">
        <v>20</v>
      </c>
      <c r="B50" s="79"/>
      <c r="C50" s="78" t="s">
        <v>152</v>
      </c>
      <c r="D50" s="79"/>
      <c r="S50" s="64"/>
      <c r="T50" s="59"/>
    </row>
    <row r="51" spans="1:20" ht="12.75">
      <c r="A51" s="80"/>
      <c r="B51" s="79"/>
      <c r="C51" s="78" t="s">
        <v>239</v>
      </c>
      <c r="D51" s="79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59"/>
    </row>
    <row r="52" spans="1:20" ht="12.75">
      <c r="A52" s="80"/>
      <c r="B52" s="79"/>
      <c r="C52" s="89" t="s">
        <v>115</v>
      </c>
      <c r="D52" s="95"/>
      <c r="E52" s="64">
        <v>4360</v>
      </c>
      <c r="F52" s="64">
        <v>123</v>
      </c>
      <c r="G52" s="64">
        <v>59</v>
      </c>
      <c r="H52" s="64">
        <v>2131</v>
      </c>
      <c r="I52" s="64">
        <v>70</v>
      </c>
      <c r="J52" s="64">
        <v>284</v>
      </c>
      <c r="K52" s="64">
        <v>533</v>
      </c>
      <c r="L52" s="64">
        <v>114</v>
      </c>
      <c r="M52" s="64">
        <v>94</v>
      </c>
      <c r="N52" s="64">
        <v>724</v>
      </c>
      <c r="O52" s="64">
        <v>26</v>
      </c>
      <c r="P52" s="64">
        <v>261</v>
      </c>
      <c r="Q52" s="64">
        <v>1072</v>
      </c>
      <c r="R52" s="64">
        <v>823</v>
      </c>
      <c r="S52" s="47"/>
      <c r="T52" s="59">
        <v>20</v>
      </c>
    </row>
    <row r="53" spans="1:4" ht="12.75">
      <c r="A53" s="66"/>
      <c r="B53" s="66"/>
      <c r="C53" s="22"/>
      <c r="D53" s="22"/>
    </row>
    <row r="54" spans="1:4" ht="12.75">
      <c r="A54" s="14"/>
      <c r="B54" s="14"/>
      <c r="C54" s="22"/>
      <c r="D54" s="22"/>
    </row>
    <row r="55" spans="1:4" ht="12.75">
      <c r="A55" s="66"/>
      <c r="B55" s="66"/>
      <c r="C55" s="22"/>
      <c r="D55" s="22"/>
    </row>
    <row r="56" spans="1:4" ht="12.75">
      <c r="A56" s="66"/>
      <c r="B56" s="66"/>
      <c r="C56" s="22"/>
      <c r="D56" s="22"/>
    </row>
    <row r="57" spans="1:4" ht="12.75">
      <c r="A57" s="66"/>
      <c r="B57" s="66"/>
      <c r="C57" s="22"/>
      <c r="D57" s="22"/>
    </row>
    <row r="58" spans="1:4" ht="12.75">
      <c r="A58"/>
      <c r="B58"/>
      <c r="C58"/>
      <c r="D58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</sheetData>
  <sheetProtection/>
  <mergeCells count="35">
    <mergeCell ref="A6:J6"/>
    <mergeCell ref="P9:P16"/>
    <mergeCell ref="N9:N16"/>
    <mergeCell ref="K9:K16"/>
    <mergeCell ref="L9:L16"/>
    <mergeCell ref="K6:T6"/>
    <mergeCell ref="A1:J1"/>
    <mergeCell ref="C8:D16"/>
    <mergeCell ref="A3:J3"/>
    <mergeCell ref="G9:G10"/>
    <mergeCell ref="G11:G16"/>
    <mergeCell ref="J9:J16"/>
    <mergeCell ref="E8:E16"/>
    <mergeCell ref="F9:F16"/>
    <mergeCell ref="A4:J4"/>
    <mergeCell ref="A5:J5"/>
    <mergeCell ref="K1:T1"/>
    <mergeCell ref="Q8:S8"/>
    <mergeCell ref="Q9:S9"/>
    <mergeCell ref="T8:T16"/>
    <mergeCell ref="O9:O16"/>
    <mergeCell ref="A35:B35"/>
    <mergeCell ref="Q10:Q16"/>
    <mergeCell ref="K3:T3"/>
    <mergeCell ref="K4:T4"/>
    <mergeCell ref="K5:T5"/>
    <mergeCell ref="A36:J36"/>
    <mergeCell ref="A46:B46"/>
    <mergeCell ref="M9:M16"/>
    <mergeCell ref="R10:R16"/>
    <mergeCell ref="A18:J18"/>
    <mergeCell ref="A8:B16"/>
    <mergeCell ref="K36:T36"/>
    <mergeCell ref="H9:H16"/>
    <mergeCell ref="I9:I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2"/>
  <headerFooter differentFirst="1" alignWithMargins="0">
    <oddFooter>&amp;C15</oddFooter>
    <firstFooter>&amp;C14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view="pageLayout" workbookViewId="0" topLeftCell="A1">
      <selection activeCell="L26" sqref="L2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2"/>
      <c r="L1" s="443"/>
      <c r="M1" s="443"/>
      <c r="N1" s="443"/>
      <c r="O1" s="443"/>
      <c r="P1" s="443"/>
      <c r="Q1" s="443"/>
      <c r="R1" s="443"/>
      <c r="S1" s="443"/>
      <c r="T1" s="443"/>
    </row>
    <row r="3" spans="1:20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93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443</v>
      </c>
      <c r="L4" s="424"/>
      <c r="M4" s="424"/>
      <c r="N4" s="424"/>
      <c r="O4" s="424"/>
      <c r="P4" s="424"/>
      <c r="Q4" s="424"/>
      <c r="R4" s="424"/>
      <c r="S4" s="424"/>
      <c r="T4" s="424"/>
    </row>
    <row r="5" spans="1:20" ht="12.75">
      <c r="A5" s="441" t="s">
        <v>449</v>
      </c>
      <c r="B5" s="425"/>
      <c r="C5" s="425"/>
      <c r="D5" s="425"/>
      <c r="E5" s="425"/>
      <c r="F5" s="425"/>
      <c r="G5" s="425"/>
      <c r="H5" s="425"/>
      <c r="I5" s="425"/>
      <c r="J5" s="425"/>
      <c r="K5" s="424" t="s">
        <v>592</v>
      </c>
      <c r="L5" s="424"/>
      <c r="M5" s="424"/>
      <c r="N5" s="424"/>
      <c r="O5" s="424"/>
      <c r="P5" s="424"/>
      <c r="Q5" s="424"/>
      <c r="R5" s="424"/>
      <c r="S5" s="424"/>
      <c r="T5" s="424"/>
    </row>
    <row r="6" spans="1:20" ht="12.75">
      <c r="A6" s="425" t="s">
        <v>116</v>
      </c>
      <c r="B6" s="425"/>
      <c r="C6" s="425"/>
      <c r="D6" s="425"/>
      <c r="E6" s="425"/>
      <c r="F6" s="425"/>
      <c r="G6" s="425"/>
      <c r="H6" s="425"/>
      <c r="I6" s="425"/>
      <c r="J6" s="425"/>
      <c r="K6" s="424" t="s">
        <v>76</v>
      </c>
      <c r="L6" s="424"/>
      <c r="M6" s="424"/>
      <c r="N6" s="424"/>
      <c r="O6" s="424"/>
      <c r="P6" s="424"/>
      <c r="Q6" s="424"/>
      <c r="R6" s="424"/>
      <c r="S6" s="424"/>
      <c r="T6" s="424"/>
    </row>
    <row r="7" spans="2:20" ht="12.75">
      <c r="B7" s="42"/>
      <c r="C7" s="42"/>
      <c r="D7" s="42"/>
      <c r="E7" s="1"/>
      <c r="F7" s="44"/>
      <c r="G7" s="44"/>
      <c r="H7" s="44"/>
      <c r="I7" s="44"/>
      <c r="J7" s="44"/>
      <c r="K7" s="44"/>
      <c r="L7" s="44"/>
      <c r="M7" s="44"/>
      <c r="N7" s="44"/>
      <c r="O7" s="44"/>
      <c r="P7" s="1"/>
      <c r="Q7" s="1"/>
      <c r="R7" s="1"/>
      <c r="S7" s="1"/>
      <c r="T7" s="1"/>
    </row>
    <row r="8" spans="1:20" ht="12.75" customHeight="1">
      <c r="A8" s="423" t="s">
        <v>149</v>
      </c>
      <c r="B8" s="406"/>
      <c r="C8" s="426" t="s">
        <v>153</v>
      </c>
      <c r="D8" s="406"/>
      <c r="E8" s="406" t="s">
        <v>450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32" t="s">
        <v>97</v>
      </c>
      <c r="R8" s="412"/>
      <c r="S8" s="29"/>
      <c r="T8" s="423" t="s">
        <v>149</v>
      </c>
    </row>
    <row r="9" spans="1:20" ht="12.75" customHeight="1">
      <c r="A9" s="417"/>
      <c r="B9" s="407"/>
      <c r="C9" s="427"/>
      <c r="D9" s="407"/>
      <c r="E9" s="407"/>
      <c r="F9" s="410" t="s">
        <v>98</v>
      </c>
      <c r="G9" s="409" t="s">
        <v>143</v>
      </c>
      <c r="H9" s="410" t="s">
        <v>99</v>
      </c>
      <c r="I9" s="410" t="s">
        <v>100</v>
      </c>
      <c r="J9" s="417" t="s">
        <v>101</v>
      </c>
      <c r="K9" s="407" t="s">
        <v>102</v>
      </c>
      <c r="L9" s="410" t="s">
        <v>103</v>
      </c>
      <c r="M9" s="410" t="s">
        <v>104</v>
      </c>
      <c r="N9" s="407" t="s">
        <v>105</v>
      </c>
      <c r="O9" s="410" t="s">
        <v>106</v>
      </c>
      <c r="P9" s="410" t="s">
        <v>107</v>
      </c>
      <c r="Q9" s="432" t="s">
        <v>58</v>
      </c>
      <c r="R9" s="412"/>
      <c r="S9" s="29"/>
      <c r="T9" s="417"/>
    </row>
    <row r="10" spans="1:20" ht="12.75">
      <c r="A10" s="417"/>
      <c r="B10" s="407"/>
      <c r="C10" s="427"/>
      <c r="D10" s="407"/>
      <c r="E10" s="407"/>
      <c r="F10" s="410"/>
      <c r="G10" s="411"/>
      <c r="H10" s="410"/>
      <c r="I10" s="410"/>
      <c r="J10" s="417"/>
      <c r="K10" s="407"/>
      <c r="L10" s="410"/>
      <c r="M10" s="410"/>
      <c r="N10" s="407"/>
      <c r="O10" s="410"/>
      <c r="P10" s="410"/>
      <c r="Q10" s="409" t="s">
        <v>108</v>
      </c>
      <c r="R10" s="417" t="s">
        <v>109</v>
      </c>
      <c r="S10" s="73"/>
      <c r="T10" s="417"/>
    </row>
    <row r="11" spans="1:20" ht="12.75">
      <c r="A11" s="417"/>
      <c r="B11" s="407"/>
      <c r="C11" s="427"/>
      <c r="D11" s="407"/>
      <c r="E11" s="407"/>
      <c r="F11" s="410"/>
      <c r="G11" s="410" t="s">
        <v>148</v>
      </c>
      <c r="H11" s="410"/>
      <c r="I11" s="410"/>
      <c r="J11" s="417"/>
      <c r="K11" s="407"/>
      <c r="L11" s="410"/>
      <c r="M11" s="410"/>
      <c r="N11" s="407"/>
      <c r="O11" s="410"/>
      <c r="P11" s="410"/>
      <c r="Q11" s="410"/>
      <c r="R11" s="417"/>
      <c r="S11" s="73"/>
      <c r="T11" s="417"/>
    </row>
    <row r="12" spans="1:20" ht="12.75">
      <c r="A12" s="417"/>
      <c r="B12" s="407"/>
      <c r="C12" s="427"/>
      <c r="D12" s="407"/>
      <c r="E12" s="407"/>
      <c r="F12" s="410"/>
      <c r="G12" s="410"/>
      <c r="H12" s="410"/>
      <c r="I12" s="410"/>
      <c r="J12" s="417"/>
      <c r="K12" s="407"/>
      <c r="L12" s="410"/>
      <c r="M12" s="410"/>
      <c r="N12" s="407"/>
      <c r="O12" s="410"/>
      <c r="P12" s="410"/>
      <c r="Q12" s="410"/>
      <c r="R12" s="417"/>
      <c r="S12" s="73"/>
      <c r="T12" s="417"/>
    </row>
    <row r="13" spans="1:20" ht="12.75">
      <c r="A13" s="417"/>
      <c r="B13" s="407"/>
      <c r="C13" s="427"/>
      <c r="D13" s="407"/>
      <c r="E13" s="407"/>
      <c r="F13" s="410"/>
      <c r="G13" s="410"/>
      <c r="H13" s="410"/>
      <c r="I13" s="410"/>
      <c r="J13" s="417"/>
      <c r="K13" s="407"/>
      <c r="L13" s="410"/>
      <c r="M13" s="410"/>
      <c r="N13" s="407"/>
      <c r="O13" s="410"/>
      <c r="P13" s="410"/>
      <c r="Q13" s="410"/>
      <c r="R13" s="417"/>
      <c r="S13" s="73"/>
      <c r="T13" s="417"/>
    </row>
    <row r="14" spans="1:20" ht="12.75">
      <c r="A14" s="417"/>
      <c r="B14" s="407"/>
      <c r="C14" s="427"/>
      <c r="D14" s="407"/>
      <c r="E14" s="407"/>
      <c r="F14" s="410"/>
      <c r="G14" s="410"/>
      <c r="H14" s="410"/>
      <c r="I14" s="410"/>
      <c r="J14" s="417"/>
      <c r="K14" s="407"/>
      <c r="L14" s="410"/>
      <c r="M14" s="410"/>
      <c r="N14" s="407"/>
      <c r="O14" s="410"/>
      <c r="P14" s="410"/>
      <c r="Q14" s="410"/>
      <c r="R14" s="417"/>
      <c r="S14" s="73"/>
      <c r="T14" s="417"/>
    </row>
    <row r="15" spans="1:20" ht="12.75">
      <c r="A15" s="417"/>
      <c r="B15" s="407"/>
      <c r="C15" s="427"/>
      <c r="D15" s="407"/>
      <c r="E15" s="407"/>
      <c r="F15" s="410"/>
      <c r="G15" s="410"/>
      <c r="H15" s="410"/>
      <c r="I15" s="410"/>
      <c r="J15" s="417"/>
      <c r="K15" s="407"/>
      <c r="L15" s="410"/>
      <c r="M15" s="410"/>
      <c r="N15" s="407"/>
      <c r="O15" s="410"/>
      <c r="P15" s="410"/>
      <c r="Q15" s="410"/>
      <c r="R15" s="417"/>
      <c r="S15" s="73"/>
      <c r="T15" s="417"/>
    </row>
    <row r="16" spans="1:20" ht="12.75">
      <c r="A16" s="418"/>
      <c r="B16" s="408"/>
      <c r="C16" s="428"/>
      <c r="D16" s="408"/>
      <c r="E16" s="408"/>
      <c r="F16" s="411"/>
      <c r="G16" s="411"/>
      <c r="H16" s="411"/>
      <c r="I16" s="411"/>
      <c r="J16" s="418"/>
      <c r="K16" s="408"/>
      <c r="L16" s="411"/>
      <c r="M16" s="411"/>
      <c r="N16" s="408"/>
      <c r="O16" s="411"/>
      <c r="P16" s="411"/>
      <c r="Q16" s="411"/>
      <c r="R16" s="418"/>
      <c r="S16" s="75"/>
      <c r="T16" s="418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38" t="s">
        <v>158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9" t="s">
        <v>155</v>
      </c>
      <c r="L18" s="439"/>
      <c r="M18" s="439"/>
      <c r="N18" s="439"/>
      <c r="O18" s="439"/>
      <c r="P18" s="439"/>
      <c r="Q18" s="439"/>
      <c r="R18" s="439"/>
      <c r="S18" s="439"/>
      <c r="T18" s="439"/>
    </row>
    <row r="19" spans="2:20" ht="12.75">
      <c r="B19" s="90"/>
      <c r="C19" s="33"/>
      <c r="D19" s="33"/>
      <c r="E19" s="14"/>
      <c r="F19" s="14"/>
      <c r="G19" s="14"/>
      <c r="H19" s="14"/>
      <c r="I19" s="14"/>
      <c r="J19" s="14"/>
      <c r="K19" s="54"/>
      <c r="L19" s="444"/>
      <c r="M19" s="444"/>
      <c r="N19" s="444"/>
      <c r="O19" s="444"/>
      <c r="P19" s="444"/>
      <c r="Q19" s="444"/>
      <c r="R19" s="444"/>
      <c r="S19" s="444"/>
      <c r="T19" s="444"/>
    </row>
    <row r="20" spans="1:20" ht="12.75">
      <c r="A20" s="80">
        <v>21</v>
      </c>
      <c r="B20" s="79"/>
      <c r="C20" s="87" t="s">
        <v>151</v>
      </c>
      <c r="D20" s="93"/>
      <c r="E20" s="35">
        <v>2032</v>
      </c>
      <c r="F20" s="35">
        <v>84</v>
      </c>
      <c r="G20" s="35">
        <v>58</v>
      </c>
      <c r="H20" s="35">
        <v>1328</v>
      </c>
      <c r="I20" s="386">
        <v>0</v>
      </c>
      <c r="J20" s="35">
        <v>12</v>
      </c>
      <c r="K20" s="35">
        <v>504</v>
      </c>
      <c r="L20" s="35">
        <v>2</v>
      </c>
      <c r="M20" s="35">
        <v>89</v>
      </c>
      <c r="N20" s="35">
        <v>13</v>
      </c>
      <c r="O20" s="386">
        <v>0</v>
      </c>
      <c r="P20" s="386">
        <v>0</v>
      </c>
      <c r="Q20" s="35">
        <v>565</v>
      </c>
      <c r="R20" s="35">
        <v>109</v>
      </c>
      <c r="S20" s="67"/>
      <c r="T20" s="56">
        <v>21</v>
      </c>
    </row>
    <row r="21" spans="1:20" ht="12.75">
      <c r="A21" s="80">
        <v>22</v>
      </c>
      <c r="B21" s="79"/>
      <c r="C21" s="87" t="s">
        <v>303</v>
      </c>
      <c r="D21" s="93"/>
      <c r="E21" s="35">
        <v>3603</v>
      </c>
      <c r="F21" s="35">
        <v>103</v>
      </c>
      <c r="G21" s="35">
        <v>79</v>
      </c>
      <c r="H21" s="35">
        <v>2707</v>
      </c>
      <c r="I21" s="386">
        <v>0</v>
      </c>
      <c r="J21" s="35">
        <v>26</v>
      </c>
      <c r="K21" s="35">
        <v>619</v>
      </c>
      <c r="L21" s="35">
        <v>5</v>
      </c>
      <c r="M21" s="35">
        <v>123</v>
      </c>
      <c r="N21" s="35">
        <v>18</v>
      </c>
      <c r="O21" s="386">
        <v>0</v>
      </c>
      <c r="P21" s="35">
        <v>2</v>
      </c>
      <c r="Q21" s="35">
        <v>698</v>
      </c>
      <c r="R21" s="35">
        <v>145</v>
      </c>
      <c r="S21" s="67"/>
      <c r="T21" s="56">
        <v>22</v>
      </c>
    </row>
    <row r="22" spans="1:20" ht="12.75">
      <c r="A22" s="80">
        <v>23</v>
      </c>
      <c r="B22" s="79"/>
      <c r="C22" s="87" t="s">
        <v>304</v>
      </c>
      <c r="D22" s="93"/>
      <c r="E22" s="35">
        <v>4263</v>
      </c>
      <c r="F22" s="35">
        <v>102</v>
      </c>
      <c r="G22" s="35">
        <v>68</v>
      </c>
      <c r="H22" s="35">
        <v>3166</v>
      </c>
      <c r="I22" s="35">
        <v>21</v>
      </c>
      <c r="J22" s="35">
        <v>46</v>
      </c>
      <c r="K22" s="35">
        <v>662</v>
      </c>
      <c r="L22" s="35">
        <v>51</v>
      </c>
      <c r="M22" s="35">
        <v>113</v>
      </c>
      <c r="N22" s="35">
        <v>45</v>
      </c>
      <c r="O22" s="386">
        <v>0</v>
      </c>
      <c r="P22" s="35">
        <v>57</v>
      </c>
      <c r="Q22" s="35">
        <v>835</v>
      </c>
      <c r="R22" s="35">
        <v>164</v>
      </c>
      <c r="S22" s="67"/>
      <c r="T22" s="56">
        <v>23</v>
      </c>
    </row>
    <row r="23" spans="1:20" ht="12.75">
      <c r="A23" s="80">
        <v>24</v>
      </c>
      <c r="B23" s="79"/>
      <c r="C23" s="87" t="s">
        <v>160</v>
      </c>
      <c r="D23" s="93"/>
      <c r="E23" s="35">
        <v>4870</v>
      </c>
      <c r="F23" s="35">
        <v>151</v>
      </c>
      <c r="G23" s="35">
        <v>89</v>
      </c>
      <c r="H23" s="35">
        <v>3241</v>
      </c>
      <c r="I23" s="35">
        <v>33</v>
      </c>
      <c r="J23" s="35">
        <v>109</v>
      </c>
      <c r="K23" s="35">
        <v>604</v>
      </c>
      <c r="L23" s="35">
        <v>137</v>
      </c>
      <c r="M23" s="35">
        <v>85</v>
      </c>
      <c r="N23" s="35">
        <v>105</v>
      </c>
      <c r="O23" s="35">
        <v>1</v>
      </c>
      <c r="P23" s="35">
        <v>404</v>
      </c>
      <c r="Q23" s="35">
        <v>969</v>
      </c>
      <c r="R23" s="35">
        <v>201</v>
      </c>
      <c r="S23" s="67"/>
      <c r="T23" s="56">
        <v>24</v>
      </c>
    </row>
    <row r="24" spans="1:20" ht="12.75">
      <c r="A24" s="80">
        <v>25</v>
      </c>
      <c r="B24" s="79"/>
      <c r="C24" s="87" t="s">
        <v>161</v>
      </c>
      <c r="D24" s="93"/>
      <c r="E24" s="35">
        <v>5339</v>
      </c>
      <c r="F24" s="35">
        <v>112</v>
      </c>
      <c r="G24" s="35">
        <v>83</v>
      </c>
      <c r="H24" s="35">
        <v>3403</v>
      </c>
      <c r="I24" s="35">
        <v>77</v>
      </c>
      <c r="J24" s="35">
        <v>339</v>
      </c>
      <c r="K24" s="35">
        <v>623</v>
      </c>
      <c r="L24" s="35">
        <v>54</v>
      </c>
      <c r="M24" s="35">
        <v>140</v>
      </c>
      <c r="N24" s="35">
        <v>241</v>
      </c>
      <c r="O24" s="35">
        <v>14</v>
      </c>
      <c r="P24" s="35">
        <v>336</v>
      </c>
      <c r="Q24" s="35">
        <v>1159</v>
      </c>
      <c r="R24" s="35">
        <v>391</v>
      </c>
      <c r="S24" s="67"/>
      <c r="T24" s="56">
        <v>25</v>
      </c>
    </row>
    <row r="25" spans="1:20" ht="12.75">
      <c r="A25" s="80">
        <v>26</v>
      </c>
      <c r="B25" s="79"/>
      <c r="C25" s="87" t="s">
        <v>162</v>
      </c>
      <c r="D25" s="93"/>
      <c r="E25" s="35">
        <v>5402</v>
      </c>
      <c r="F25" s="35">
        <v>108</v>
      </c>
      <c r="G25" s="35">
        <v>70</v>
      </c>
      <c r="H25" s="35">
        <v>3166</v>
      </c>
      <c r="I25" s="35">
        <v>19</v>
      </c>
      <c r="J25" s="35">
        <v>675</v>
      </c>
      <c r="K25" s="35">
        <v>509</v>
      </c>
      <c r="L25" s="35">
        <v>20</v>
      </c>
      <c r="M25" s="35">
        <v>184</v>
      </c>
      <c r="N25" s="35">
        <v>467</v>
      </c>
      <c r="O25" s="35">
        <v>24</v>
      </c>
      <c r="P25" s="35">
        <v>230</v>
      </c>
      <c r="Q25" s="35">
        <v>1294</v>
      </c>
      <c r="R25" s="35">
        <v>658</v>
      </c>
      <c r="S25" s="67"/>
      <c r="T25" s="56">
        <v>26</v>
      </c>
    </row>
    <row r="26" spans="1:20" ht="12.75">
      <c r="A26" s="80">
        <v>27</v>
      </c>
      <c r="B26" s="79"/>
      <c r="C26" s="87" t="s">
        <v>430</v>
      </c>
      <c r="D26" s="143"/>
      <c r="E26" s="64">
        <f>E27-E20-E21-E22-E23-E24-E25</f>
        <v>3431</v>
      </c>
      <c r="F26" s="64">
        <f aca="true" t="shared" si="0" ref="F26:R26">F27-F20-F21-F22-F23-F24-F25</f>
        <v>63</v>
      </c>
      <c r="G26" s="64">
        <f t="shared" si="0"/>
        <v>33</v>
      </c>
      <c r="H26" s="64">
        <f t="shared" si="0"/>
        <v>1659</v>
      </c>
      <c r="I26" s="64">
        <f t="shared" si="0"/>
        <v>6</v>
      </c>
      <c r="J26" s="64">
        <f t="shared" si="0"/>
        <v>501</v>
      </c>
      <c r="K26" s="64">
        <f t="shared" si="0"/>
        <v>217</v>
      </c>
      <c r="L26" s="35" t="s">
        <v>613</v>
      </c>
      <c r="M26" s="64">
        <f t="shared" si="0"/>
        <v>248</v>
      </c>
      <c r="N26" s="64">
        <f t="shared" si="0"/>
        <v>437</v>
      </c>
      <c r="O26" s="64">
        <f t="shared" si="0"/>
        <v>31</v>
      </c>
      <c r="P26" s="64">
        <f t="shared" si="0"/>
        <v>269</v>
      </c>
      <c r="Q26" s="64">
        <f t="shared" si="0"/>
        <v>753</v>
      </c>
      <c r="R26" s="64">
        <f t="shared" si="0"/>
        <v>691</v>
      </c>
      <c r="S26" s="67"/>
      <c r="T26" s="56">
        <v>27</v>
      </c>
    </row>
    <row r="27" spans="1:20" ht="12.75">
      <c r="A27" s="80">
        <v>28</v>
      </c>
      <c r="B27" s="79"/>
      <c r="C27" s="88" t="s">
        <v>1</v>
      </c>
      <c r="D27" s="94"/>
      <c r="E27" s="65">
        <v>28940</v>
      </c>
      <c r="F27" s="65">
        <v>723</v>
      </c>
      <c r="G27" s="65">
        <v>480</v>
      </c>
      <c r="H27" s="65">
        <v>18670</v>
      </c>
      <c r="I27" s="65">
        <v>156</v>
      </c>
      <c r="J27" s="65">
        <v>1708</v>
      </c>
      <c r="K27" s="65">
        <v>3738</v>
      </c>
      <c r="L27" s="65">
        <v>269</v>
      </c>
      <c r="M27" s="65">
        <v>982</v>
      </c>
      <c r="N27" s="65">
        <v>1326</v>
      </c>
      <c r="O27" s="65">
        <v>70</v>
      </c>
      <c r="P27" s="65">
        <v>1298</v>
      </c>
      <c r="Q27" s="65">
        <v>6273</v>
      </c>
      <c r="R27" s="65">
        <v>2359</v>
      </c>
      <c r="S27" s="68"/>
      <c r="T27" s="56">
        <v>28</v>
      </c>
    </row>
    <row r="28" spans="1:20" ht="12.75">
      <c r="A28" s="435"/>
      <c r="B28" s="436"/>
      <c r="C28" s="78"/>
      <c r="D28" s="79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7"/>
      <c r="T28" s="56"/>
    </row>
    <row r="29" spans="1:20" ht="12.75">
      <c r="A29" s="80">
        <v>29</v>
      </c>
      <c r="B29" s="79"/>
      <c r="C29" s="78" t="s">
        <v>150</v>
      </c>
      <c r="D29" s="79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7"/>
      <c r="T29" s="56"/>
    </row>
    <row r="30" spans="1:20" ht="12.75">
      <c r="A30" s="435"/>
      <c r="B30" s="436"/>
      <c r="C30" s="78" t="s">
        <v>112</v>
      </c>
      <c r="D30" s="7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7"/>
      <c r="T30" s="56"/>
    </row>
    <row r="31" spans="1:20" ht="12.75">
      <c r="A31" s="435"/>
      <c r="B31" s="436"/>
      <c r="C31" s="89" t="s">
        <v>113</v>
      </c>
      <c r="D31" s="95"/>
      <c r="E31" s="64">
        <v>7809</v>
      </c>
      <c r="F31" s="64">
        <v>231</v>
      </c>
      <c r="G31" s="64">
        <v>138</v>
      </c>
      <c r="H31" s="64">
        <v>4835</v>
      </c>
      <c r="I31" s="64">
        <v>60</v>
      </c>
      <c r="J31" s="64">
        <v>423</v>
      </c>
      <c r="K31" s="64">
        <v>1115</v>
      </c>
      <c r="L31" s="64">
        <v>107</v>
      </c>
      <c r="M31" s="64">
        <v>255</v>
      </c>
      <c r="N31" s="64">
        <v>477</v>
      </c>
      <c r="O31" s="64">
        <v>25</v>
      </c>
      <c r="P31" s="64">
        <v>281</v>
      </c>
      <c r="Q31" s="64">
        <v>1861</v>
      </c>
      <c r="R31" s="64">
        <v>745</v>
      </c>
      <c r="S31" s="67"/>
      <c r="T31" s="66">
        <v>29</v>
      </c>
    </row>
    <row r="32" spans="1:20" ht="12.75">
      <c r="A32" s="80">
        <v>30</v>
      </c>
      <c r="B32" s="79"/>
      <c r="C32" s="78" t="s">
        <v>152</v>
      </c>
      <c r="D32" s="79"/>
      <c r="S32" s="67"/>
      <c r="T32" s="66"/>
    </row>
    <row r="33" spans="1:20" ht="12.75">
      <c r="A33" s="12"/>
      <c r="B33" s="90"/>
      <c r="C33" s="78" t="s">
        <v>239</v>
      </c>
      <c r="D33" s="79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7"/>
      <c r="T33" s="66"/>
    </row>
    <row r="34" spans="1:20" ht="12.75">
      <c r="A34" s="12"/>
      <c r="B34" s="90"/>
      <c r="C34" s="89" t="s">
        <v>115</v>
      </c>
      <c r="D34" s="95"/>
      <c r="E34" s="64">
        <v>2672</v>
      </c>
      <c r="F34" s="64">
        <v>93</v>
      </c>
      <c r="G34" s="64">
        <v>51</v>
      </c>
      <c r="H34" s="64">
        <v>1592</v>
      </c>
      <c r="I34" s="64">
        <v>25</v>
      </c>
      <c r="J34" s="64">
        <v>127</v>
      </c>
      <c r="K34" s="64">
        <v>407</v>
      </c>
      <c r="L34" s="64">
        <v>49</v>
      </c>
      <c r="M34" s="64">
        <v>71</v>
      </c>
      <c r="N34" s="64">
        <v>195</v>
      </c>
      <c r="O34" s="64">
        <v>12</v>
      </c>
      <c r="P34" s="64">
        <v>101</v>
      </c>
      <c r="Q34" s="64">
        <v>671</v>
      </c>
      <c r="R34" s="64">
        <v>272</v>
      </c>
      <c r="S34" s="67"/>
      <c r="T34" s="56">
        <v>30</v>
      </c>
    </row>
    <row r="35" spans="1:20" ht="12.75">
      <c r="A35" s="12"/>
      <c r="B35" s="12"/>
      <c r="C35" s="12"/>
      <c r="D35" s="12"/>
      <c r="K35" s="47"/>
      <c r="L35" s="47"/>
      <c r="M35" s="47"/>
      <c r="N35" s="47"/>
      <c r="O35" s="47"/>
      <c r="P35" s="47"/>
      <c r="Q35" s="47"/>
      <c r="R35" s="47"/>
      <c r="S35" s="47"/>
      <c r="T35" s="66"/>
    </row>
    <row r="37" spans="1:6" ht="12.75">
      <c r="A37" s="71"/>
      <c r="B37" s="71"/>
      <c r="C37" s="71"/>
      <c r="D37" s="71"/>
      <c r="E37" s="71"/>
      <c r="F37" s="71"/>
    </row>
  </sheetData>
  <sheetProtection/>
  <mergeCells count="36">
    <mergeCell ref="A1:J1"/>
    <mergeCell ref="K1:T1"/>
    <mergeCell ref="J9:J16"/>
    <mergeCell ref="E8:E16"/>
    <mergeCell ref="F9:F16"/>
    <mergeCell ref="H9:H16"/>
    <mergeCell ref="G9:G10"/>
    <mergeCell ref="G11:G16"/>
    <mergeCell ref="A3:J3"/>
    <mergeCell ref="A5:J5"/>
    <mergeCell ref="A30:B30"/>
    <mergeCell ref="R10:R16"/>
    <mergeCell ref="L19:T19"/>
    <mergeCell ref="N9:N16"/>
    <mergeCell ref="O9:O16"/>
    <mergeCell ref="P9:P16"/>
    <mergeCell ref="Q9:R9"/>
    <mergeCell ref="Q10:Q16"/>
    <mergeCell ref="I9:I16"/>
    <mergeCell ref="A18:J18"/>
    <mergeCell ref="A31:B31"/>
    <mergeCell ref="C8:D16"/>
    <mergeCell ref="Q8:R8"/>
    <mergeCell ref="T8:T16"/>
    <mergeCell ref="K9:K16"/>
    <mergeCell ref="L9:L16"/>
    <mergeCell ref="M9:M16"/>
    <mergeCell ref="K18:T18"/>
    <mergeCell ref="A8:B16"/>
    <mergeCell ref="A28:B28"/>
    <mergeCell ref="A6:J6"/>
    <mergeCell ref="K3:T3"/>
    <mergeCell ref="K4:T4"/>
    <mergeCell ref="K5:T5"/>
    <mergeCell ref="K6:T6"/>
    <mergeCell ref="A4:J4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2"/>
  <headerFooter differentFirst="1" alignWithMargins="0">
    <oddFooter>&amp;C17</oddFooter>
    <firstFooter>&amp;C16</first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view="pageLayout" workbookViewId="0" topLeftCell="A10">
      <selection activeCell="L26" sqref="L2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5.421875" style="0" customWidth="1"/>
    <col min="4" max="4" width="0.85546875" style="0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19"/>
      <c r="L1" s="420"/>
      <c r="M1" s="420"/>
      <c r="N1" s="420"/>
      <c r="O1" s="420"/>
      <c r="P1" s="420"/>
      <c r="Q1" s="420"/>
      <c r="R1" s="420"/>
      <c r="S1" s="420"/>
      <c r="T1" s="420"/>
    </row>
    <row r="3" spans="1:20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93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443</v>
      </c>
      <c r="L4" s="424"/>
      <c r="M4" s="424"/>
      <c r="N4" s="424"/>
      <c r="O4" s="424"/>
      <c r="P4" s="424"/>
      <c r="Q4" s="424"/>
      <c r="R4" s="424"/>
      <c r="S4" s="424"/>
      <c r="T4" s="424"/>
    </row>
    <row r="5" spans="1:20" ht="12.75">
      <c r="A5" s="441" t="s">
        <v>449</v>
      </c>
      <c r="B5" s="425"/>
      <c r="C5" s="425"/>
      <c r="D5" s="425"/>
      <c r="E5" s="425"/>
      <c r="F5" s="425"/>
      <c r="G5" s="425"/>
      <c r="H5" s="425"/>
      <c r="I5" s="425"/>
      <c r="J5" s="425"/>
      <c r="K5" s="424" t="s">
        <v>592</v>
      </c>
      <c r="L5" s="424"/>
      <c r="M5" s="424"/>
      <c r="N5" s="424"/>
      <c r="O5" s="424"/>
      <c r="P5" s="424"/>
      <c r="Q5" s="424"/>
      <c r="R5" s="424"/>
      <c r="S5" s="424"/>
      <c r="T5" s="424"/>
    </row>
    <row r="6" spans="1:20" ht="12.75">
      <c r="A6" s="425" t="s">
        <v>117</v>
      </c>
      <c r="B6" s="425"/>
      <c r="C6" s="425"/>
      <c r="D6" s="425"/>
      <c r="E6" s="425"/>
      <c r="F6" s="425"/>
      <c r="G6" s="425"/>
      <c r="H6" s="425"/>
      <c r="I6" s="425"/>
      <c r="J6" s="425"/>
      <c r="K6" s="424" t="s">
        <v>118</v>
      </c>
      <c r="L6" s="424"/>
      <c r="M6" s="424"/>
      <c r="N6" s="424"/>
      <c r="O6" s="424"/>
      <c r="P6" s="424"/>
      <c r="Q6" s="424"/>
      <c r="R6" s="424"/>
      <c r="S6" s="424"/>
      <c r="T6" s="424"/>
    </row>
    <row r="7" spans="1:10" ht="12.75">
      <c r="A7" s="1"/>
      <c r="B7" s="42"/>
      <c r="C7" s="1"/>
      <c r="D7" s="1"/>
      <c r="E7" s="1"/>
      <c r="F7" s="1"/>
      <c r="G7" s="1"/>
      <c r="H7" s="1"/>
      <c r="I7" s="1"/>
      <c r="J7" s="1"/>
    </row>
    <row r="8" spans="1:20" ht="12.75" customHeight="1">
      <c r="A8" s="423" t="s">
        <v>149</v>
      </c>
      <c r="B8" s="406"/>
      <c r="C8" s="426" t="s">
        <v>153</v>
      </c>
      <c r="D8" s="406"/>
      <c r="E8" s="406" t="s">
        <v>450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32" t="s">
        <v>97</v>
      </c>
      <c r="R8" s="412"/>
      <c r="S8" s="29"/>
      <c r="T8" s="423" t="s">
        <v>149</v>
      </c>
    </row>
    <row r="9" spans="1:20" ht="12.75" customHeight="1">
      <c r="A9" s="417"/>
      <c r="B9" s="407"/>
      <c r="C9" s="427"/>
      <c r="D9" s="407"/>
      <c r="E9" s="407"/>
      <c r="F9" s="410" t="s">
        <v>98</v>
      </c>
      <c r="G9" s="409" t="s">
        <v>143</v>
      </c>
      <c r="H9" s="410" t="s">
        <v>99</v>
      </c>
      <c r="I9" s="410" t="s">
        <v>100</v>
      </c>
      <c r="J9" s="417" t="s">
        <v>101</v>
      </c>
      <c r="K9" s="407" t="s">
        <v>102</v>
      </c>
      <c r="L9" s="410" t="s">
        <v>103</v>
      </c>
      <c r="M9" s="410" t="s">
        <v>104</v>
      </c>
      <c r="N9" s="407" t="s">
        <v>105</v>
      </c>
      <c r="O9" s="410" t="s">
        <v>106</v>
      </c>
      <c r="P9" s="410" t="s">
        <v>107</v>
      </c>
      <c r="Q9" s="432" t="s">
        <v>58</v>
      </c>
      <c r="R9" s="412"/>
      <c r="S9" s="29"/>
      <c r="T9" s="417"/>
    </row>
    <row r="10" spans="1:20" ht="12.75">
      <c r="A10" s="417"/>
      <c r="B10" s="407"/>
      <c r="C10" s="427"/>
      <c r="D10" s="407"/>
      <c r="E10" s="407"/>
      <c r="F10" s="410"/>
      <c r="G10" s="411"/>
      <c r="H10" s="410"/>
      <c r="I10" s="410"/>
      <c r="J10" s="417"/>
      <c r="K10" s="407"/>
      <c r="L10" s="410"/>
      <c r="M10" s="410"/>
      <c r="N10" s="407"/>
      <c r="O10" s="410"/>
      <c r="P10" s="410"/>
      <c r="Q10" s="409" t="s">
        <v>108</v>
      </c>
      <c r="R10" s="417" t="s">
        <v>109</v>
      </c>
      <c r="S10" s="73"/>
      <c r="T10" s="417"/>
    </row>
    <row r="11" spans="1:20" ht="12.75">
      <c r="A11" s="417"/>
      <c r="B11" s="407"/>
      <c r="C11" s="427"/>
      <c r="D11" s="407"/>
      <c r="E11" s="407"/>
      <c r="F11" s="410"/>
      <c r="G11" s="410" t="s">
        <v>148</v>
      </c>
      <c r="H11" s="410"/>
      <c r="I11" s="410"/>
      <c r="J11" s="417"/>
      <c r="K11" s="407"/>
      <c r="L11" s="410"/>
      <c r="M11" s="410"/>
      <c r="N11" s="407"/>
      <c r="O11" s="410"/>
      <c r="P11" s="410"/>
      <c r="Q11" s="410"/>
      <c r="R11" s="417"/>
      <c r="S11" s="73"/>
      <c r="T11" s="417"/>
    </row>
    <row r="12" spans="1:20" ht="12.75">
      <c r="A12" s="417"/>
      <c r="B12" s="407"/>
      <c r="C12" s="427"/>
      <c r="D12" s="407"/>
      <c r="E12" s="407"/>
      <c r="F12" s="410"/>
      <c r="G12" s="410"/>
      <c r="H12" s="410"/>
      <c r="I12" s="410"/>
      <c r="J12" s="417"/>
      <c r="K12" s="407"/>
      <c r="L12" s="410"/>
      <c r="M12" s="410"/>
      <c r="N12" s="407"/>
      <c r="O12" s="410"/>
      <c r="P12" s="410"/>
      <c r="Q12" s="410"/>
      <c r="R12" s="417"/>
      <c r="S12" s="73"/>
      <c r="T12" s="417"/>
    </row>
    <row r="13" spans="1:20" ht="12.75">
      <c r="A13" s="417"/>
      <c r="B13" s="407"/>
      <c r="C13" s="427"/>
      <c r="D13" s="407"/>
      <c r="E13" s="407"/>
      <c r="F13" s="410"/>
      <c r="G13" s="410"/>
      <c r="H13" s="410"/>
      <c r="I13" s="410"/>
      <c r="J13" s="417"/>
      <c r="K13" s="407"/>
      <c r="L13" s="410"/>
      <c r="M13" s="410"/>
      <c r="N13" s="407"/>
      <c r="O13" s="410"/>
      <c r="P13" s="410"/>
      <c r="Q13" s="410"/>
      <c r="R13" s="417"/>
      <c r="S13" s="73"/>
      <c r="T13" s="417"/>
    </row>
    <row r="14" spans="1:20" ht="12.75">
      <c r="A14" s="417"/>
      <c r="B14" s="407"/>
      <c r="C14" s="427"/>
      <c r="D14" s="407"/>
      <c r="E14" s="407"/>
      <c r="F14" s="410"/>
      <c r="G14" s="410"/>
      <c r="H14" s="410"/>
      <c r="I14" s="410"/>
      <c r="J14" s="417"/>
      <c r="K14" s="407"/>
      <c r="L14" s="410"/>
      <c r="M14" s="410"/>
      <c r="N14" s="407"/>
      <c r="O14" s="410"/>
      <c r="P14" s="410"/>
      <c r="Q14" s="410"/>
      <c r="R14" s="417"/>
      <c r="S14" s="73"/>
      <c r="T14" s="417"/>
    </row>
    <row r="15" spans="1:20" ht="12.75">
      <c r="A15" s="417"/>
      <c r="B15" s="407"/>
      <c r="C15" s="427"/>
      <c r="D15" s="407"/>
      <c r="E15" s="407"/>
      <c r="F15" s="410"/>
      <c r="G15" s="410"/>
      <c r="H15" s="410"/>
      <c r="I15" s="410"/>
      <c r="J15" s="417"/>
      <c r="K15" s="407"/>
      <c r="L15" s="410"/>
      <c r="M15" s="410"/>
      <c r="N15" s="407"/>
      <c r="O15" s="410"/>
      <c r="P15" s="410"/>
      <c r="Q15" s="410"/>
      <c r="R15" s="417"/>
      <c r="S15" s="73"/>
      <c r="T15" s="417"/>
    </row>
    <row r="16" spans="1:20" ht="12.75">
      <c r="A16" s="418"/>
      <c r="B16" s="408"/>
      <c r="C16" s="428"/>
      <c r="D16" s="408"/>
      <c r="E16" s="408"/>
      <c r="F16" s="411"/>
      <c r="G16" s="411"/>
      <c r="H16" s="411"/>
      <c r="I16" s="411"/>
      <c r="J16" s="418"/>
      <c r="K16" s="408"/>
      <c r="L16" s="411"/>
      <c r="M16" s="411"/>
      <c r="N16" s="408"/>
      <c r="O16" s="411"/>
      <c r="P16" s="411"/>
      <c r="Q16" s="411"/>
      <c r="R16" s="418"/>
      <c r="S16" s="75"/>
      <c r="T16" s="418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7"/>
      <c r="S17" s="38"/>
      <c r="T17" s="38"/>
    </row>
    <row r="18" spans="1:27" ht="12.75">
      <c r="A18" s="438" t="s">
        <v>156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9" t="s">
        <v>157</v>
      </c>
      <c r="L18" s="439"/>
      <c r="M18" s="439"/>
      <c r="N18" s="439"/>
      <c r="O18" s="439"/>
      <c r="P18" s="439"/>
      <c r="Q18" s="439"/>
      <c r="R18" s="439"/>
      <c r="S18" s="439"/>
      <c r="T18" s="439"/>
      <c r="U18" s="82"/>
      <c r="V18" s="82"/>
      <c r="W18" s="82"/>
      <c r="X18" s="82"/>
      <c r="Y18" s="82"/>
      <c r="Z18" s="82"/>
      <c r="AA18" s="82"/>
    </row>
    <row r="19" spans="1:20" ht="12.75">
      <c r="A19" s="22"/>
      <c r="B19" s="23"/>
      <c r="C19" s="22"/>
      <c r="D19" s="14" t="s">
        <v>110</v>
      </c>
      <c r="E19" s="14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6"/>
    </row>
    <row r="20" spans="1:20" ht="12.75">
      <c r="A20" s="66">
        <v>1</v>
      </c>
      <c r="B20" s="90"/>
      <c r="C20" s="87" t="s">
        <v>151</v>
      </c>
      <c r="D20" s="143"/>
      <c r="E20" s="64">
        <v>4211</v>
      </c>
      <c r="F20" s="64">
        <v>258</v>
      </c>
      <c r="G20" s="64">
        <v>183</v>
      </c>
      <c r="H20" s="64">
        <v>1481</v>
      </c>
      <c r="I20" s="386">
        <v>0</v>
      </c>
      <c r="J20" s="64">
        <v>38</v>
      </c>
      <c r="K20" s="64">
        <v>1774</v>
      </c>
      <c r="L20" s="64">
        <v>15</v>
      </c>
      <c r="M20" s="64">
        <v>591</v>
      </c>
      <c r="N20" s="64">
        <v>45</v>
      </c>
      <c r="O20" s="386">
        <v>0</v>
      </c>
      <c r="P20" s="64">
        <v>9</v>
      </c>
      <c r="Q20" s="64">
        <v>1957</v>
      </c>
      <c r="R20" s="64">
        <v>665</v>
      </c>
      <c r="S20" s="72"/>
      <c r="T20" s="56">
        <v>1</v>
      </c>
    </row>
    <row r="21" spans="1:20" ht="12.75">
      <c r="A21" s="66">
        <v>2</v>
      </c>
      <c r="B21" s="90">
        <v>3</v>
      </c>
      <c r="C21" s="87" t="s">
        <v>303</v>
      </c>
      <c r="D21" s="143"/>
      <c r="E21" s="64">
        <v>7131</v>
      </c>
      <c r="F21" s="64">
        <v>245</v>
      </c>
      <c r="G21" s="64">
        <v>180</v>
      </c>
      <c r="H21" s="64">
        <v>2994</v>
      </c>
      <c r="I21" s="386">
        <v>0</v>
      </c>
      <c r="J21" s="64">
        <v>91</v>
      </c>
      <c r="K21" s="64">
        <v>2399</v>
      </c>
      <c r="L21" s="64">
        <v>42</v>
      </c>
      <c r="M21" s="64">
        <v>1171</v>
      </c>
      <c r="N21" s="64">
        <v>165</v>
      </c>
      <c r="O21" s="386">
        <v>0</v>
      </c>
      <c r="P21" s="64">
        <v>24</v>
      </c>
      <c r="Q21" s="64">
        <v>2674</v>
      </c>
      <c r="R21" s="64">
        <v>1348</v>
      </c>
      <c r="S21" s="67"/>
      <c r="T21" s="56">
        <v>2</v>
      </c>
    </row>
    <row r="22" spans="1:20" ht="12.75">
      <c r="A22" s="66">
        <v>3</v>
      </c>
      <c r="B22" s="90">
        <v>6</v>
      </c>
      <c r="C22" s="87" t="s">
        <v>304</v>
      </c>
      <c r="D22" s="143"/>
      <c r="E22" s="64">
        <v>11419</v>
      </c>
      <c r="F22" s="64">
        <v>436</v>
      </c>
      <c r="G22" s="64">
        <v>253</v>
      </c>
      <c r="H22" s="64">
        <v>4157</v>
      </c>
      <c r="I22" s="64">
        <v>48</v>
      </c>
      <c r="J22" s="64">
        <v>235</v>
      </c>
      <c r="K22" s="64">
        <v>2589</v>
      </c>
      <c r="L22" s="64">
        <v>637</v>
      </c>
      <c r="M22" s="64">
        <v>1437</v>
      </c>
      <c r="N22" s="64">
        <v>413</v>
      </c>
      <c r="O22" s="386">
        <v>0</v>
      </c>
      <c r="P22" s="64">
        <v>1467</v>
      </c>
      <c r="Q22" s="64">
        <v>3739</v>
      </c>
      <c r="R22" s="64">
        <v>1872</v>
      </c>
      <c r="S22" s="67"/>
      <c r="T22" s="56">
        <v>3</v>
      </c>
    </row>
    <row r="23" spans="1:20" ht="12.75">
      <c r="A23" s="66">
        <v>4</v>
      </c>
      <c r="B23" s="90">
        <v>9</v>
      </c>
      <c r="C23" s="87" t="s">
        <v>160</v>
      </c>
      <c r="D23" s="143"/>
      <c r="E23" s="64">
        <v>15396</v>
      </c>
      <c r="F23" s="64">
        <v>515</v>
      </c>
      <c r="G23" s="35">
        <v>284</v>
      </c>
      <c r="H23" s="64">
        <v>4166</v>
      </c>
      <c r="I23" s="64">
        <v>147</v>
      </c>
      <c r="J23" s="64">
        <v>598</v>
      </c>
      <c r="K23" s="64">
        <v>2611</v>
      </c>
      <c r="L23" s="64">
        <v>1063</v>
      </c>
      <c r="M23" s="64">
        <v>1341</v>
      </c>
      <c r="N23" s="64">
        <v>885</v>
      </c>
      <c r="O23" s="64">
        <v>9</v>
      </c>
      <c r="P23" s="64">
        <v>4061</v>
      </c>
      <c r="Q23" s="64">
        <v>4716</v>
      </c>
      <c r="R23" s="64">
        <v>2243</v>
      </c>
      <c r="S23" s="67"/>
      <c r="T23" s="56">
        <v>4</v>
      </c>
    </row>
    <row r="24" spans="1:20" ht="12.75">
      <c r="A24" s="66">
        <v>5</v>
      </c>
      <c r="B24" s="90">
        <v>12</v>
      </c>
      <c r="C24" s="87" t="s">
        <v>161</v>
      </c>
      <c r="D24" s="143"/>
      <c r="E24" s="64">
        <v>13942</v>
      </c>
      <c r="F24" s="64">
        <v>398</v>
      </c>
      <c r="G24" s="64">
        <v>243</v>
      </c>
      <c r="H24" s="64">
        <v>3583</v>
      </c>
      <c r="I24" s="64">
        <v>167</v>
      </c>
      <c r="J24" s="64">
        <v>1392</v>
      </c>
      <c r="K24" s="64">
        <v>2290</v>
      </c>
      <c r="L24" s="64">
        <v>469</v>
      </c>
      <c r="M24" s="64">
        <v>1380</v>
      </c>
      <c r="N24" s="64">
        <v>1503</v>
      </c>
      <c r="O24" s="64">
        <v>55</v>
      </c>
      <c r="P24" s="64">
        <v>2705</v>
      </c>
      <c r="Q24" s="64">
        <v>4570</v>
      </c>
      <c r="R24" s="64">
        <v>2906</v>
      </c>
      <c r="S24" s="67"/>
      <c r="T24" s="56">
        <v>5</v>
      </c>
    </row>
    <row r="25" spans="1:20" ht="12.75">
      <c r="A25" s="66">
        <v>6</v>
      </c>
      <c r="B25" s="90">
        <v>15</v>
      </c>
      <c r="C25" s="87" t="s">
        <v>162</v>
      </c>
      <c r="D25" s="143"/>
      <c r="E25" s="64">
        <v>12147</v>
      </c>
      <c r="F25" s="64">
        <v>323</v>
      </c>
      <c r="G25" s="64">
        <v>213</v>
      </c>
      <c r="H25" s="64">
        <v>2609</v>
      </c>
      <c r="I25" s="64">
        <v>99</v>
      </c>
      <c r="J25" s="64">
        <v>1766</v>
      </c>
      <c r="K25" s="64">
        <v>1501</v>
      </c>
      <c r="L25" s="64">
        <v>121</v>
      </c>
      <c r="M25" s="64">
        <v>1446</v>
      </c>
      <c r="N25" s="64">
        <v>2653</v>
      </c>
      <c r="O25" s="64">
        <v>103</v>
      </c>
      <c r="P25" s="64">
        <v>1526</v>
      </c>
      <c r="Q25" s="64">
        <v>3661</v>
      </c>
      <c r="R25" s="64">
        <v>4128</v>
      </c>
      <c r="S25" s="67"/>
      <c r="T25" s="56">
        <v>6</v>
      </c>
    </row>
    <row r="26" spans="1:20" ht="12.75">
      <c r="A26" s="66">
        <v>7</v>
      </c>
      <c r="B26" s="90">
        <v>18</v>
      </c>
      <c r="C26" s="87" t="s">
        <v>430</v>
      </c>
      <c r="D26" s="143"/>
      <c r="E26" s="64">
        <f>E27-E20-E21-E22-E23-E24-E25</f>
        <v>6305</v>
      </c>
      <c r="F26" s="64">
        <f aca="true" t="shared" si="0" ref="F26:R26">F27-F20-F21-F22-F23-F24-F25</f>
        <v>214</v>
      </c>
      <c r="G26" s="64">
        <f t="shared" si="0"/>
        <v>139</v>
      </c>
      <c r="H26" s="64">
        <f t="shared" si="0"/>
        <v>1487</v>
      </c>
      <c r="I26" s="64">
        <f t="shared" si="0"/>
        <v>67</v>
      </c>
      <c r="J26" s="64">
        <f t="shared" si="0"/>
        <v>932</v>
      </c>
      <c r="K26" s="64">
        <f t="shared" si="0"/>
        <v>565</v>
      </c>
      <c r="L26" s="35" t="s">
        <v>613</v>
      </c>
      <c r="M26" s="64">
        <f t="shared" si="0"/>
        <v>575</v>
      </c>
      <c r="N26" s="64">
        <f t="shared" si="0"/>
        <v>1509</v>
      </c>
      <c r="O26" s="64">
        <f t="shared" si="0"/>
        <v>105</v>
      </c>
      <c r="P26" s="64">
        <f t="shared" si="0"/>
        <v>851</v>
      </c>
      <c r="Q26" s="64">
        <f t="shared" si="0"/>
        <v>1637</v>
      </c>
      <c r="R26" s="64">
        <f t="shared" si="0"/>
        <v>2102</v>
      </c>
      <c r="S26" s="67"/>
      <c r="T26" s="56">
        <v>7</v>
      </c>
    </row>
    <row r="27" spans="1:20" ht="12.75">
      <c r="A27" s="66">
        <v>8</v>
      </c>
      <c r="B27" s="91"/>
      <c r="C27" s="88" t="s">
        <v>1</v>
      </c>
      <c r="D27" s="94"/>
      <c r="E27" s="65">
        <v>70551</v>
      </c>
      <c r="F27" s="65">
        <v>2389</v>
      </c>
      <c r="G27" s="65">
        <v>1495</v>
      </c>
      <c r="H27" s="65">
        <v>20477</v>
      </c>
      <c r="I27" s="65">
        <v>528</v>
      </c>
      <c r="J27" s="65">
        <v>5052</v>
      </c>
      <c r="K27" s="65">
        <v>13729</v>
      </c>
      <c r="L27" s="65">
        <v>2347</v>
      </c>
      <c r="M27" s="65">
        <v>7941</v>
      </c>
      <c r="N27" s="65">
        <v>7173</v>
      </c>
      <c r="O27" s="65">
        <v>272</v>
      </c>
      <c r="P27" s="65">
        <v>10643</v>
      </c>
      <c r="Q27" s="65">
        <v>22954</v>
      </c>
      <c r="R27" s="65">
        <v>15264</v>
      </c>
      <c r="S27" s="68"/>
      <c r="T27" s="56">
        <v>8</v>
      </c>
    </row>
    <row r="28" spans="1:20" ht="12.75">
      <c r="A28" s="66"/>
      <c r="B28" s="90"/>
      <c r="C28" s="78"/>
      <c r="D28" s="79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19"/>
      <c r="T28" s="66"/>
    </row>
    <row r="29" spans="1:20" ht="12.75">
      <c r="A29" s="66">
        <v>9</v>
      </c>
      <c r="B29" s="30"/>
      <c r="C29" s="78" t="s">
        <v>150</v>
      </c>
      <c r="D29" s="79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19"/>
      <c r="T29" s="66"/>
    </row>
    <row r="30" spans="1:20" ht="12.75">
      <c r="A30" s="66"/>
      <c r="B30" s="90"/>
      <c r="C30" s="78" t="s">
        <v>112</v>
      </c>
      <c r="D30" s="7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19"/>
      <c r="T30" s="66"/>
    </row>
    <row r="31" spans="1:20" ht="12.75">
      <c r="A31" s="66"/>
      <c r="B31" s="90"/>
      <c r="C31" s="89" t="s">
        <v>113</v>
      </c>
      <c r="D31" s="95"/>
      <c r="E31" s="64">
        <v>20885</v>
      </c>
      <c r="F31" s="64">
        <v>858</v>
      </c>
      <c r="G31" s="64">
        <v>466</v>
      </c>
      <c r="H31" s="64">
        <v>5548</v>
      </c>
      <c r="I31" s="64">
        <v>213</v>
      </c>
      <c r="J31" s="64">
        <v>1403</v>
      </c>
      <c r="K31" s="64">
        <v>4284</v>
      </c>
      <c r="L31" s="64">
        <v>857</v>
      </c>
      <c r="M31" s="64">
        <v>1862</v>
      </c>
      <c r="N31" s="64">
        <v>3256</v>
      </c>
      <c r="O31" s="64">
        <v>115</v>
      </c>
      <c r="P31" s="64">
        <v>2489</v>
      </c>
      <c r="Q31" s="64">
        <v>7254</v>
      </c>
      <c r="R31" s="64">
        <v>5174</v>
      </c>
      <c r="S31" s="67"/>
      <c r="T31" s="66">
        <v>9</v>
      </c>
    </row>
    <row r="32" spans="1:20" ht="12.75">
      <c r="A32" s="66">
        <v>10</v>
      </c>
      <c r="B32" s="30"/>
      <c r="C32" s="78" t="s">
        <v>152</v>
      </c>
      <c r="D32" s="79"/>
      <c r="S32" s="19"/>
      <c r="T32" s="66"/>
    </row>
    <row r="33" spans="1:20" ht="12.75">
      <c r="A33" s="66"/>
      <c r="B33" s="90"/>
      <c r="C33" s="78" t="s">
        <v>239</v>
      </c>
      <c r="D33" s="79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19"/>
      <c r="T33" s="66"/>
    </row>
    <row r="34" spans="1:20" ht="12.75">
      <c r="A34" s="66"/>
      <c r="B34" s="90"/>
      <c r="C34" s="89" t="s">
        <v>115</v>
      </c>
      <c r="D34" s="95"/>
      <c r="E34" s="64">
        <v>8779</v>
      </c>
      <c r="F34" s="64">
        <v>428</v>
      </c>
      <c r="G34" s="64">
        <v>217</v>
      </c>
      <c r="H34" s="64">
        <v>1871</v>
      </c>
      <c r="I34" s="64">
        <v>105</v>
      </c>
      <c r="J34" s="64">
        <v>502</v>
      </c>
      <c r="K34" s="64">
        <v>1897</v>
      </c>
      <c r="L34" s="64">
        <v>412</v>
      </c>
      <c r="M34" s="64">
        <v>466</v>
      </c>
      <c r="N34" s="64">
        <v>2088</v>
      </c>
      <c r="O34" s="64">
        <v>61</v>
      </c>
      <c r="P34" s="64">
        <v>949</v>
      </c>
      <c r="Q34" s="64">
        <v>3161</v>
      </c>
      <c r="R34" s="64">
        <v>2577</v>
      </c>
      <c r="S34" s="19"/>
      <c r="T34" s="66">
        <v>10</v>
      </c>
    </row>
    <row r="35" spans="1:20" ht="12.75">
      <c r="A35" s="14"/>
      <c r="B35" s="3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438" t="s">
        <v>154</v>
      </c>
      <c r="B36" s="438"/>
      <c r="C36" s="438"/>
      <c r="D36" s="438"/>
      <c r="E36" s="438"/>
      <c r="F36" s="438"/>
      <c r="G36" s="438"/>
      <c r="H36" s="438"/>
      <c r="I36" s="438"/>
      <c r="J36" s="438"/>
      <c r="K36" s="439" t="s">
        <v>155</v>
      </c>
      <c r="L36" s="439"/>
      <c r="M36" s="439"/>
      <c r="N36" s="439"/>
      <c r="O36" s="439"/>
      <c r="P36" s="439"/>
      <c r="Q36" s="439"/>
      <c r="R36" s="439"/>
      <c r="S36" s="439"/>
      <c r="T36" s="439"/>
    </row>
    <row r="37" spans="1:20" ht="12.75">
      <c r="A37" s="14"/>
      <c r="B37" s="3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66">
        <v>11</v>
      </c>
      <c r="B38" s="90"/>
      <c r="C38" s="87" t="s">
        <v>151</v>
      </c>
      <c r="D38" s="143"/>
      <c r="E38" s="64">
        <v>2199</v>
      </c>
      <c r="F38" s="64">
        <v>125</v>
      </c>
      <c r="G38" s="64">
        <v>88</v>
      </c>
      <c r="H38" s="64">
        <v>797</v>
      </c>
      <c r="I38" s="386">
        <v>0</v>
      </c>
      <c r="J38" s="64">
        <v>20</v>
      </c>
      <c r="K38" s="64">
        <v>901</v>
      </c>
      <c r="L38" s="64">
        <v>7</v>
      </c>
      <c r="M38" s="64">
        <v>318</v>
      </c>
      <c r="N38" s="64">
        <v>25</v>
      </c>
      <c r="O38" s="386">
        <v>0</v>
      </c>
      <c r="P38" s="64">
        <v>6</v>
      </c>
      <c r="Q38" s="64">
        <v>1003</v>
      </c>
      <c r="R38" s="64">
        <v>358</v>
      </c>
      <c r="S38" s="72"/>
      <c r="T38" s="56">
        <v>11</v>
      </c>
    </row>
    <row r="39" spans="1:20" ht="12.75">
      <c r="A39" s="66">
        <v>12</v>
      </c>
      <c r="B39" s="90">
        <v>3</v>
      </c>
      <c r="C39" s="87" t="s">
        <v>303</v>
      </c>
      <c r="D39" s="143"/>
      <c r="E39" s="64">
        <v>3761</v>
      </c>
      <c r="F39" s="64">
        <v>122</v>
      </c>
      <c r="G39" s="64">
        <v>91</v>
      </c>
      <c r="H39" s="64">
        <v>1617</v>
      </c>
      <c r="I39" s="386">
        <v>0</v>
      </c>
      <c r="J39" s="64">
        <v>48</v>
      </c>
      <c r="K39" s="64">
        <v>1276</v>
      </c>
      <c r="L39" s="64">
        <v>19</v>
      </c>
      <c r="M39" s="64">
        <v>569</v>
      </c>
      <c r="N39" s="64">
        <v>90</v>
      </c>
      <c r="O39" s="386">
        <v>0</v>
      </c>
      <c r="P39" s="64">
        <v>20</v>
      </c>
      <c r="Q39" s="64">
        <v>1416</v>
      </c>
      <c r="R39" s="64">
        <v>666</v>
      </c>
      <c r="S39" s="67"/>
      <c r="T39" s="56">
        <v>12</v>
      </c>
    </row>
    <row r="40" spans="1:20" ht="12.75">
      <c r="A40" s="66">
        <v>13</v>
      </c>
      <c r="B40" s="90">
        <v>6</v>
      </c>
      <c r="C40" s="87" t="s">
        <v>304</v>
      </c>
      <c r="D40" s="143"/>
      <c r="E40" s="64">
        <v>6832</v>
      </c>
      <c r="F40" s="64">
        <v>237</v>
      </c>
      <c r="G40" s="64">
        <v>138</v>
      </c>
      <c r="H40" s="64">
        <v>2438</v>
      </c>
      <c r="I40" s="64">
        <v>38</v>
      </c>
      <c r="J40" s="64">
        <v>154</v>
      </c>
      <c r="K40" s="64">
        <v>1452</v>
      </c>
      <c r="L40" s="64">
        <v>444</v>
      </c>
      <c r="M40" s="64">
        <v>731</v>
      </c>
      <c r="N40" s="64">
        <v>239</v>
      </c>
      <c r="O40" s="386">
        <v>0</v>
      </c>
      <c r="P40" s="64">
        <v>1099</v>
      </c>
      <c r="Q40" s="64">
        <v>2218</v>
      </c>
      <c r="R40" s="64">
        <v>986</v>
      </c>
      <c r="S40" s="67"/>
      <c r="T40" s="56">
        <v>13</v>
      </c>
    </row>
    <row r="41" spans="1:20" ht="12.75">
      <c r="A41" s="66">
        <v>14</v>
      </c>
      <c r="B41" s="90">
        <v>9</v>
      </c>
      <c r="C41" s="87" t="s">
        <v>160</v>
      </c>
      <c r="D41" s="143"/>
      <c r="E41" s="64">
        <v>9430</v>
      </c>
      <c r="F41" s="64">
        <v>307</v>
      </c>
      <c r="G41" s="64">
        <v>159</v>
      </c>
      <c r="H41" s="64">
        <v>2375</v>
      </c>
      <c r="I41" s="64">
        <v>109</v>
      </c>
      <c r="J41" s="64">
        <v>409</v>
      </c>
      <c r="K41" s="64">
        <v>1415</v>
      </c>
      <c r="L41" s="64">
        <v>778</v>
      </c>
      <c r="M41" s="64">
        <v>709</v>
      </c>
      <c r="N41" s="64">
        <v>514</v>
      </c>
      <c r="O41" s="64">
        <v>4</v>
      </c>
      <c r="P41" s="64">
        <v>2810</v>
      </c>
      <c r="Q41" s="64">
        <v>2893</v>
      </c>
      <c r="R41" s="64">
        <v>1235</v>
      </c>
      <c r="S41" s="67"/>
      <c r="T41" s="56">
        <v>14</v>
      </c>
    </row>
    <row r="42" spans="1:20" ht="12.75">
      <c r="A42" s="66">
        <v>15</v>
      </c>
      <c r="B42" s="90">
        <v>12</v>
      </c>
      <c r="C42" s="87" t="s">
        <v>161</v>
      </c>
      <c r="D42" s="143"/>
      <c r="E42" s="64">
        <v>8318</v>
      </c>
      <c r="F42" s="64">
        <v>247</v>
      </c>
      <c r="G42" s="64">
        <v>144</v>
      </c>
      <c r="H42" s="64">
        <v>1863</v>
      </c>
      <c r="I42" s="64">
        <v>114</v>
      </c>
      <c r="J42" s="64">
        <v>889</v>
      </c>
      <c r="K42" s="64">
        <v>1214</v>
      </c>
      <c r="L42" s="64">
        <v>356</v>
      </c>
      <c r="M42" s="64">
        <v>732</v>
      </c>
      <c r="N42" s="64">
        <v>902</v>
      </c>
      <c r="O42" s="64">
        <v>35</v>
      </c>
      <c r="P42" s="64">
        <v>1966</v>
      </c>
      <c r="Q42" s="64">
        <v>2736</v>
      </c>
      <c r="R42" s="64">
        <v>1651</v>
      </c>
      <c r="S42" s="67"/>
      <c r="T42" s="56">
        <v>15</v>
      </c>
    </row>
    <row r="43" spans="1:20" ht="12.75">
      <c r="A43" s="66">
        <v>16</v>
      </c>
      <c r="B43" s="90">
        <v>15</v>
      </c>
      <c r="C43" s="87" t="s">
        <v>162</v>
      </c>
      <c r="D43" s="143"/>
      <c r="E43" s="64">
        <v>6791</v>
      </c>
      <c r="F43" s="64">
        <v>190</v>
      </c>
      <c r="G43" s="64">
        <v>118</v>
      </c>
      <c r="H43" s="64">
        <v>1194</v>
      </c>
      <c r="I43" s="64">
        <v>73</v>
      </c>
      <c r="J43" s="64">
        <v>987</v>
      </c>
      <c r="K43" s="64">
        <v>742</v>
      </c>
      <c r="L43" s="64">
        <v>102</v>
      </c>
      <c r="M43" s="64">
        <v>731</v>
      </c>
      <c r="N43" s="64">
        <v>1691</v>
      </c>
      <c r="O43" s="64">
        <v>74</v>
      </c>
      <c r="P43" s="64">
        <v>1007</v>
      </c>
      <c r="Q43" s="64">
        <v>2001</v>
      </c>
      <c r="R43" s="64">
        <v>2443</v>
      </c>
      <c r="S43" s="67"/>
      <c r="T43" s="56">
        <v>16</v>
      </c>
    </row>
    <row r="44" spans="1:20" ht="12.75">
      <c r="A44" s="66">
        <v>17</v>
      </c>
      <c r="B44" s="90">
        <v>18</v>
      </c>
      <c r="C44" s="87" t="s">
        <v>430</v>
      </c>
      <c r="D44" s="143"/>
      <c r="E44" s="64">
        <f>E45-E38-E39-E40-E41-E42-E43</f>
        <v>3509</v>
      </c>
      <c r="F44" s="64">
        <f aca="true" t="shared" si="1" ref="F44:R44">F45-F38-F39-F40-F41-F42-F43</f>
        <v>108</v>
      </c>
      <c r="G44" s="64">
        <f t="shared" si="1"/>
        <v>69</v>
      </c>
      <c r="H44" s="64">
        <f t="shared" si="1"/>
        <v>729</v>
      </c>
      <c r="I44" s="64">
        <f t="shared" si="1"/>
        <v>50</v>
      </c>
      <c r="J44" s="64">
        <f t="shared" si="1"/>
        <v>526</v>
      </c>
      <c r="K44" s="64">
        <f t="shared" si="1"/>
        <v>280</v>
      </c>
      <c r="L44" s="64">
        <f t="shared" si="1"/>
        <v>0</v>
      </c>
      <c r="M44" s="64">
        <f t="shared" si="1"/>
        <v>286</v>
      </c>
      <c r="N44" s="64">
        <f t="shared" si="1"/>
        <v>973</v>
      </c>
      <c r="O44" s="64">
        <f t="shared" si="1"/>
        <v>62</v>
      </c>
      <c r="P44" s="64">
        <f t="shared" si="1"/>
        <v>495</v>
      </c>
      <c r="Q44" s="64">
        <f t="shared" si="1"/>
        <v>889</v>
      </c>
      <c r="R44" s="64">
        <f t="shared" si="1"/>
        <v>1268</v>
      </c>
      <c r="S44" s="67"/>
      <c r="T44" s="56">
        <v>17</v>
      </c>
    </row>
    <row r="45" spans="1:20" ht="12.75">
      <c r="A45" s="66">
        <v>18</v>
      </c>
      <c r="B45" s="91"/>
      <c r="C45" s="88" t="s">
        <v>1</v>
      </c>
      <c r="D45" s="94"/>
      <c r="E45" s="65">
        <v>40840</v>
      </c>
      <c r="F45" s="65">
        <v>1336</v>
      </c>
      <c r="G45" s="65">
        <v>807</v>
      </c>
      <c r="H45" s="65">
        <v>11013</v>
      </c>
      <c r="I45" s="65">
        <v>384</v>
      </c>
      <c r="J45" s="65">
        <v>3033</v>
      </c>
      <c r="K45" s="65">
        <v>7280</v>
      </c>
      <c r="L45" s="65">
        <v>1706</v>
      </c>
      <c r="M45" s="65">
        <v>4076</v>
      </c>
      <c r="N45" s="65">
        <v>4434</v>
      </c>
      <c r="O45" s="65">
        <v>175</v>
      </c>
      <c r="P45" s="65">
        <v>7403</v>
      </c>
      <c r="Q45" s="65">
        <v>13156</v>
      </c>
      <c r="R45" s="65">
        <v>8607</v>
      </c>
      <c r="S45" s="68"/>
      <c r="T45" s="56">
        <v>18</v>
      </c>
    </row>
    <row r="46" spans="1:20" ht="12.75">
      <c r="A46" s="66"/>
      <c r="B46" s="90"/>
      <c r="C46" s="78"/>
      <c r="D46" s="79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19"/>
      <c r="T46" s="66"/>
    </row>
    <row r="47" spans="1:20" ht="12.75">
      <c r="A47" s="66">
        <v>19</v>
      </c>
      <c r="B47" s="30" t="s">
        <v>111</v>
      </c>
      <c r="C47" s="445" t="s">
        <v>150</v>
      </c>
      <c r="D47" s="446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19"/>
      <c r="T47" s="66"/>
    </row>
    <row r="48" spans="1:20" ht="12.75">
      <c r="A48" s="66"/>
      <c r="B48" s="90"/>
      <c r="C48" s="445" t="s">
        <v>112</v>
      </c>
      <c r="D48" s="446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19"/>
      <c r="T48" s="66"/>
    </row>
    <row r="49" spans="1:20" ht="12.75">
      <c r="A49" s="66"/>
      <c r="B49" s="90"/>
      <c r="C49" s="89" t="s">
        <v>113</v>
      </c>
      <c r="D49" s="95"/>
      <c r="E49" s="64">
        <v>12576</v>
      </c>
      <c r="F49" s="64">
        <v>501</v>
      </c>
      <c r="G49" s="64">
        <v>271</v>
      </c>
      <c r="H49" s="64">
        <v>3059</v>
      </c>
      <c r="I49" s="64">
        <v>155</v>
      </c>
      <c r="J49" s="64">
        <v>880</v>
      </c>
      <c r="K49" s="64">
        <v>2305</v>
      </c>
      <c r="L49" s="64">
        <v>626</v>
      </c>
      <c r="M49" s="64">
        <v>960</v>
      </c>
      <c r="N49" s="64">
        <v>2253</v>
      </c>
      <c r="O49" s="64">
        <v>74</v>
      </c>
      <c r="P49" s="64">
        <v>1763</v>
      </c>
      <c r="Q49" s="64">
        <v>4266</v>
      </c>
      <c r="R49" s="64">
        <v>3249</v>
      </c>
      <c r="S49" s="67"/>
      <c r="T49" s="66">
        <v>19</v>
      </c>
    </row>
    <row r="50" spans="1:20" ht="12.75">
      <c r="A50" s="66">
        <v>20</v>
      </c>
      <c r="B50" s="30" t="s">
        <v>114</v>
      </c>
      <c r="C50" s="78" t="s">
        <v>152</v>
      </c>
      <c r="D50" s="79"/>
      <c r="S50" s="19"/>
      <c r="T50" s="66"/>
    </row>
    <row r="51" spans="1:20" ht="12.75">
      <c r="A51" s="66"/>
      <c r="B51" s="90"/>
      <c r="C51" s="78" t="s">
        <v>239</v>
      </c>
      <c r="D51" s="79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19"/>
      <c r="T51" s="66"/>
    </row>
    <row r="52" spans="1:20" ht="12.75">
      <c r="A52" s="66"/>
      <c r="B52" s="90"/>
      <c r="C52" s="89" t="s">
        <v>115</v>
      </c>
      <c r="D52" s="95"/>
      <c r="E52" s="64">
        <v>5620</v>
      </c>
      <c r="F52" s="64">
        <v>247</v>
      </c>
      <c r="G52" s="64">
        <v>122</v>
      </c>
      <c r="H52" s="64">
        <v>1033</v>
      </c>
      <c r="I52" s="64">
        <v>72</v>
      </c>
      <c r="J52" s="64">
        <v>324</v>
      </c>
      <c r="K52" s="64">
        <v>1018</v>
      </c>
      <c r="L52" s="64">
        <v>302</v>
      </c>
      <c r="M52" s="64">
        <v>248</v>
      </c>
      <c r="N52" s="64">
        <v>1640</v>
      </c>
      <c r="O52" s="64">
        <v>48</v>
      </c>
      <c r="P52" s="64">
        <v>688</v>
      </c>
      <c r="Q52" s="64">
        <v>1858</v>
      </c>
      <c r="R52" s="64">
        <v>1902</v>
      </c>
      <c r="S52" s="67"/>
      <c r="T52" s="66">
        <v>20</v>
      </c>
    </row>
    <row r="53" spans="1:10" ht="12.75">
      <c r="A53" s="1"/>
      <c r="B53" s="42"/>
      <c r="C53" s="1"/>
      <c r="D53" s="1"/>
      <c r="E53" s="1"/>
      <c r="F53" s="1"/>
      <c r="G53" s="1"/>
      <c r="H53" s="1"/>
      <c r="I53" s="1"/>
      <c r="J53" s="1"/>
    </row>
    <row r="54" spans="1:10" ht="12.75">
      <c r="A54" s="71"/>
      <c r="B54" s="71"/>
      <c r="C54" s="71"/>
      <c r="D54" s="71"/>
      <c r="E54" s="71"/>
      <c r="F54" s="71"/>
      <c r="G54" s="1"/>
      <c r="H54" s="1"/>
      <c r="I54" s="1"/>
      <c r="J54" s="1"/>
    </row>
    <row r="55" spans="1:10" ht="12.75">
      <c r="A55" s="1"/>
      <c r="B55" s="42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42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42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42"/>
      <c r="C58" s="1"/>
      <c r="D58" s="1"/>
      <c r="E58" s="1"/>
      <c r="F58" s="1"/>
      <c r="G58" s="1"/>
      <c r="H58" s="1"/>
      <c r="I58" s="1"/>
      <c r="J58" s="1"/>
    </row>
  </sheetData>
  <sheetProtection/>
  <mergeCells count="36">
    <mergeCell ref="A1:J1"/>
    <mergeCell ref="K1:T1"/>
    <mergeCell ref="F9:F16"/>
    <mergeCell ref="Q8:R8"/>
    <mergeCell ref="T8:T16"/>
    <mergeCell ref="O9:O16"/>
    <mergeCell ref="P9:P16"/>
    <mergeCell ref="A8:B16"/>
    <mergeCell ref="C8:D16"/>
    <mergeCell ref="Q9:R9"/>
    <mergeCell ref="Q10:Q16"/>
    <mergeCell ref="R10:R16"/>
    <mergeCell ref="K9:K16"/>
    <mergeCell ref="L9:L16"/>
    <mergeCell ref="M9:M16"/>
    <mergeCell ref="N9:N16"/>
    <mergeCell ref="K18:T18"/>
    <mergeCell ref="E8:E16"/>
    <mergeCell ref="K36:T36"/>
    <mergeCell ref="G9:G10"/>
    <mergeCell ref="G11:G16"/>
    <mergeCell ref="A18:J18"/>
    <mergeCell ref="A36:J36"/>
    <mergeCell ref="H9:H16"/>
    <mergeCell ref="I9:I16"/>
    <mergeCell ref="J9:J16"/>
    <mergeCell ref="K3:T3"/>
    <mergeCell ref="K4:T4"/>
    <mergeCell ref="K5:T5"/>
    <mergeCell ref="K6:T6"/>
    <mergeCell ref="C47:D47"/>
    <mergeCell ref="C48:D48"/>
    <mergeCell ref="A3:J3"/>
    <mergeCell ref="A4:J4"/>
    <mergeCell ref="A5:J5"/>
    <mergeCell ref="A6:J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&amp;C19</oddFooter>
    <firstFooter>&amp;C18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">
      <selection activeCell="I41" sqref="I4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4.8515625" style="0" customWidth="1"/>
  </cols>
  <sheetData>
    <row r="1" spans="1:20" ht="12.75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2"/>
      <c r="L1" s="443"/>
      <c r="M1" s="443"/>
      <c r="N1" s="443"/>
      <c r="O1" s="443"/>
      <c r="P1" s="443"/>
      <c r="Q1" s="443"/>
      <c r="R1" s="443"/>
      <c r="S1" s="443"/>
      <c r="T1" s="443"/>
    </row>
    <row r="3" spans="1:20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93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443</v>
      </c>
      <c r="L4" s="424"/>
      <c r="M4" s="424"/>
      <c r="N4" s="424"/>
      <c r="O4" s="424"/>
      <c r="P4" s="424"/>
      <c r="Q4" s="424"/>
      <c r="R4" s="424"/>
      <c r="S4" s="424"/>
      <c r="T4" s="424"/>
    </row>
    <row r="5" spans="1:20" ht="12.75">
      <c r="A5" s="441" t="s">
        <v>449</v>
      </c>
      <c r="B5" s="425"/>
      <c r="C5" s="425"/>
      <c r="D5" s="425"/>
      <c r="E5" s="425"/>
      <c r="F5" s="425"/>
      <c r="G5" s="425"/>
      <c r="H5" s="425"/>
      <c r="I5" s="425"/>
      <c r="J5" s="425"/>
      <c r="K5" s="424" t="s">
        <v>592</v>
      </c>
      <c r="L5" s="424"/>
      <c r="M5" s="424"/>
      <c r="N5" s="424"/>
      <c r="O5" s="424"/>
      <c r="P5" s="424"/>
      <c r="Q5" s="424"/>
      <c r="R5" s="424"/>
      <c r="S5" s="424"/>
      <c r="T5" s="424"/>
    </row>
    <row r="6" spans="1:20" ht="12.75">
      <c r="A6" s="425" t="s">
        <v>117</v>
      </c>
      <c r="B6" s="425"/>
      <c r="C6" s="425"/>
      <c r="D6" s="425"/>
      <c r="E6" s="425"/>
      <c r="F6" s="425"/>
      <c r="G6" s="425"/>
      <c r="H6" s="425"/>
      <c r="I6" s="425"/>
      <c r="J6" s="425"/>
      <c r="K6" s="424" t="s">
        <v>118</v>
      </c>
      <c r="L6" s="424"/>
      <c r="M6" s="424"/>
      <c r="N6" s="424"/>
      <c r="O6" s="424"/>
      <c r="P6" s="424"/>
      <c r="Q6" s="424"/>
      <c r="R6" s="424"/>
      <c r="S6" s="424"/>
      <c r="T6" s="424"/>
    </row>
    <row r="7" spans="1:20" ht="12.75">
      <c r="A7" s="1"/>
      <c r="B7" s="4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423" t="s">
        <v>149</v>
      </c>
      <c r="B8" s="406"/>
      <c r="C8" s="426" t="s">
        <v>153</v>
      </c>
      <c r="D8" s="406"/>
      <c r="E8" s="406" t="s">
        <v>450</v>
      </c>
      <c r="F8" s="52"/>
      <c r="G8" s="31"/>
      <c r="H8" s="31"/>
      <c r="I8" s="31"/>
      <c r="J8" s="60" t="s">
        <v>58</v>
      </c>
      <c r="K8" s="31" t="s">
        <v>96</v>
      </c>
      <c r="L8" s="31"/>
      <c r="M8" s="31"/>
      <c r="N8" s="31"/>
      <c r="O8" s="31"/>
      <c r="P8" s="53"/>
      <c r="Q8" s="432" t="s">
        <v>97</v>
      </c>
      <c r="R8" s="433"/>
      <c r="S8" s="77"/>
      <c r="T8" s="423" t="s">
        <v>149</v>
      </c>
    </row>
    <row r="9" spans="1:20" ht="12.75" customHeight="1">
      <c r="A9" s="417"/>
      <c r="B9" s="407"/>
      <c r="C9" s="427"/>
      <c r="D9" s="407"/>
      <c r="E9" s="407"/>
      <c r="F9" s="410" t="s">
        <v>98</v>
      </c>
      <c r="G9" s="409" t="s">
        <v>143</v>
      </c>
      <c r="H9" s="410" t="s">
        <v>99</v>
      </c>
      <c r="I9" s="410" t="s">
        <v>100</v>
      </c>
      <c r="J9" s="417" t="s">
        <v>101</v>
      </c>
      <c r="K9" s="407" t="s">
        <v>102</v>
      </c>
      <c r="L9" s="410" t="s">
        <v>103</v>
      </c>
      <c r="M9" s="410" t="s">
        <v>104</v>
      </c>
      <c r="N9" s="407" t="s">
        <v>105</v>
      </c>
      <c r="O9" s="410" t="s">
        <v>106</v>
      </c>
      <c r="P9" s="410" t="s">
        <v>107</v>
      </c>
      <c r="Q9" s="432" t="s">
        <v>58</v>
      </c>
      <c r="R9" s="433"/>
      <c r="S9" s="36"/>
      <c r="T9" s="417"/>
    </row>
    <row r="10" spans="1:20" ht="12.75">
      <c r="A10" s="417"/>
      <c r="B10" s="407"/>
      <c r="C10" s="427"/>
      <c r="D10" s="407"/>
      <c r="E10" s="407"/>
      <c r="F10" s="410"/>
      <c r="G10" s="411"/>
      <c r="H10" s="410"/>
      <c r="I10" s="410"/>
      <c r="J10" s="417"/>
      <c r="K10" s="407"/>
      <c r="L10" s="410"/>
      <c r="M10" s="410"/>
      <c r="N10" s="407"/>
      <c r="O10" s="410"/>
      <c r="P10" s="410"/>
      <c r="Q10" s="409" t="s">
        <v>108</v>
      </c>
      <c r="R10" s="407" t="s">
        <v>109</v>
      </c>
      <c r="S10" s="38"/>
      <c r="T10" s="417"/>
    </row>
    <row r="11" spans="1:20" ht="12.75">
      <c r="A11" s="417"/>
      <c r="B11" s="407"/>
      <c r="C11" s="427"/>
      <c r="D11" s="407"/>
      <c r="E11" s="407"/>
      <c r="F11" s="410"/>
      <c r="G11" s="410" t="s">
        <v>148</v>
      </c>
      <c r="H11" s="410"/>
      <c r="I11" s="410"/>
      <c r="J11" s="417"/>
      <c r="K11" s="407"/>
      <c r="L11" s="410"/>
      <c r="M11" s="410"/>
      <c r="N11" s="407"/>
      <c r="O11" s="410"/>
      <c r="P11" s="410"/>
      <c r="Q11" s="410"/>
      <c r="R11" s="407"/>
      <c r="S11" s="38"/>
      <c r="T11" s="417"/>
    </row>
    <row r="12" spans="1:20" ht="12.75">
      <c r="A12" s="417"/>
      <c r="B12" s="407"/>
      <c r="C12" s="427"/>
      <c r="D12" s="407"/>
      <c r="E12" s="407"/>
      <c r="F12" s="410"/>
      <c r="G12" s="410"/>
      <c r="H12" s="410"/>
      <c r="I12" s="410"/>
      <c r="J12" s="417"/>
      <c r="K12" s="407"/>
      <c r="L12" s="410"/>
      <c r="M12" s="410"/>
      <c r="N12" s="407"/>
      <c r="O12" s="410"/>
      <c r="P12" s="410"/>
      <c r="Q12" s="410"/>
      <c r="R12" s="407"/>
      <c r="S12" s="38"/>
      <c r="T12" s="417"/>
    </row>
    <row r="13" spans="1:20" ht="12.75">
      <c r="A13" s="417"/>
      <c r="B13" s="407"/>
      <c r="C13" s="427"/>
      <c r="D13" s="407"/>
      <c r="E13" s="407"/>
      <c r="F13" s="410"/>
      <c r="G13" s="410"/>
      <c r="H13" s="410"/>
      <c r="I13" s="410"/>
      <c r="J13" s="417"/>
      <c r="K13" s="407"/>
      <c r="L13" s="410"/>
      <c r="M13" s="410"/>
      <c r="N13" s="407"/>
      <c r="O13" s="410"/>
      <c r="P13" s="410"/>
      <c r="Q13" s="410"/>
      <c r="R13" s="407"/>
      <c r="S13" s="38"/>
      <c r="T13" s="417"/>
    </row>
    <row r="14" spans="1:20" ht="12.75">
      <c r="A14" s="417"/>
      <c r="B14" s="407"/>
      <c r="C14" s="427"/>
      <c r="D14" s="407"/>
      <c r="E14" s="407"/>
      <c r="F14" s="410"/>
      <c r="G14" s="410"/>
      <c r="H14" s="410"/>
      <c r="I14" s="410"/>
      <c r="J14" s="417"/>
      <c r="K14" s="407"/>
      <c r="L14" s="410"/>
      <c r="M14" s="410"/>
      <c r="N14" s="407"/>
      <c r="O14" s="410"/>
      <c r="P14" s="410"/>
      <c r="Q14" s="410"/>
      <c r="R14" s="407"/>
      <c r="S14" s="38"/>
      <c r="T14" s="417"/>
    </row>
    <row r="15" spans="1:20" ht="12.75">
      <c r="A15" s="417"/>
      <c r="B15" s="407"/>
      <c r="C15" s="427"/>
      <c r="D15" s="407"/>
      <c r="E15" s="407"/>
      <c r="F15" s="410"/>
      <c r="G15" s="410"/>
      <c r="H15" s="410"/>
      <c r="I15" s="410"/>
      <c r="J15" s="417"/>
      <c r="K15" s="407"/>
      <c r="L15" s="410"/>
      <c r="M15" s="410"/>
      <c r="N15" s="407"/>
      <c r="O15" s="410"/>
      <c r="P15" s="410"/>
      <c r="Q15" s="410"/>
      <c r="R15" s="407"/>
      <c r="S15" s="38"/>
      <c r="T15" s="417"/>
    </row>
    <row r="16" spans="1:20" ht="12.75">
      <c r="A16" s="418"/>
      <c r="B16" s="408"/>
      <c r="C16" s="428"/>
      <c r="D16" s="408"/>
      <c r="E16" s="408"/>
      <c r="F16" s="411"/>
      <c r="G16" s="411"/>
      <c r="H16" s="411"/>
      <c r="I16" s="411"/>
      <c r="J16" s="418"/>
      <c r="K16" s="408"/>
      <c r="L16" s="411"/>
      <c r="M16" s="411"/>
      <c r="N16" s="408"/>
      <c r="O16" s="411"/>
      <c r="P16" s="411"/>
      <c r="Q16" s="411"/>
      <c r="R16" s="408"/>
      <c r="S16" s="76"/>
      <c r="T16" s="418"/>
    </row>
    <row r="17" spans="1:20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438" t="s">
        <v>158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9" t="s">
        <v>155</v>
      </c>
      <c r="L18" s="439"/>
      <c r="M18" s="439"/>
      <c r="N18" s="439"/>
      <c r="O18" s="439"/>
      <c r="P18" s="439"/>
      <c r="Q18" s="439"/>
      <c r="R18" s="439"/>
      <c r="S18" s="439"/>
      <c r="T18" s="439"/>
    </row>
    <row r="19" spans="1:20" ht="12.75">
      <c r="A19" s="14"/>
      <c r="B19" s="3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66">
        <v>21</v>
      </c>
      <c r="B20" s="90"/>
      <c r="C20" s="87" t="s">
        <v>151</v>
      </c>
      <c r="D20" s="143"/>
      <c r="E20" s="64">
        <v>2012</v>
      </c>
      <c r="F20" s="64">
        <v>133</v>
      </c>
      <c r="G20" s="64">
        <v>95</v>
      </c>
      <c r="H20" s="64">
        <v>684</v>
      </c>
      <c r="I20" s="386">
        <v>0</v>
      </c>
      <c r="J20" s="64">
        <v>18</v>
      </c>
      <c r="K20" s="64">
        <v>873</v>
      </c>
      <c r="L20" s="64">
        <v>8</v>
      </c>
      <c r="M20" s="64">
        <v>273</v>
      </c>
      <c r="N20" s="64">
        <v>20</v>
      </c>
      <c r="O20" s="386">
        <v>0</v>
      </c>
      <c r="P20" s="64">
        <v>3</v>
      </c>
      <c r="Q20" s="64">
        <v>954</v>
      </c>
      <c r="R20" s="64">
        <v>307</v>
      </c>
      <c r="S20" s="72"/>
      <c r="T20" s="56">
        <v>21</v>
      </c>
    </row>
    <row r="21" spans="1:20" ht="12.75">
      <c r="A21" s="66">
        <v>22</v>
      </c>
      <c r="B21" s="90">
        <v>3</v>
      </c>
      <c r="C21" s="87" t="s">
        <v>303</v>
      </c>
      <c r="D21" s="143"/>
      <c r="E21" s="64">
        <v>3370</v>
      </c>
      <c r="F21" s="64">
        <v>123</v>
      </c>
      <c r="G21" s="64">
        <v>89</v>
      </c>
      <c r="H21" s="64">
        <v>1377</v>
      </c>
      <c r="I21" s="386">
        <v>0</v>
      </c>
      <c r="J21" s="64">
        <v>43</v>
      </c>
      <c r="K21" s="64">
        <v>1123</v>
      </c>
      <c r="L21" s="64">
        <v>23</v>
      </c>
      <c r="M21" s="64">
        <v>602</v>
      </c>
      <c r="N21" s="64">
        <v>75</v>
      </c>
      <c r="O21" s="386">
        <v>0</v>
      </c>
      <c r="P21" s="64">
        <v>4</v>
      </c>
      <c r="Q21" s="64">
        <v>1258</v>
      </c>
      <c r="R21" s="64">
        <v>682</v>
      </c>
      <c r="S21" s="67"/>
      <c r="T21" s="56">
        <v>22</v>
      </c>
    </row>
    <row r="22" spans="1:20" ht="12.75">
      <c r="A22" s="66">
        <v>23</v>
      </c>
      <c r="B22" s="90">
        <v>6</v>
      </c>
      <c r="C22" s="87" t="s">
        <v>304</v>
      </c>
      <c r="D22" s="143"/>
      <c r="E22" s="64">
        <v>4587</v>
      </c>
      <c r="F22" s="64">
        <v>199</v>
      </c>
      <c r="G22" s="64">
        <v>115</v>
      </c>
      <c r="H22" s="64">
        <v>1719</v>
      </c>
      <c r="I22" s="64">
        <v>10</v>
      </c>
      <c r="J22" s="64">
        <v>81</v>
      </c>
      <c r="K22" s="64">
        <v>1137</v>
      </c>
      <c r="L22" s="64">
        <v>193</v>
      </c>
      <c r="M22" s="64">
        <v>706</v>
      </c>
      <c r="N22" s="64">
        <v>174</v>
      </c>
      <c r="O22" s="386">
        <v>0</v>
      </c>
      <c r="P22" s="64">
        <v>368</v>
      </c>
      <c r="Q22" s="64">
        <v>1521</v>
      </c>
      <c r="R22" s="64">
        <v>886</v>
      </c>
      <c r="S22" s="67"/>
      <c r="T22" s="56">
        <v>23</v>
      </c>
    </row>
    <row r="23" spans="1:20" ht="12.75">
      <c r="A23" s="66">
        <v>24</v>
      </c>
      <c r="B23" s="90">
        <v>9</v>
      </c>
      <c r="C23" s="87" t="s">
        <v>160</v>
      </c>
      <c r="D23" s="143"/>
      <c r="E23" s="64">
        <v>5966</v>
      </c>
      <c r="F23" s="64">
        <v>208</v>
      </c>
      <c r="G23" s="64">
        <v>125</v>
      </c>
      <c r="H23" s="64">
        <v>1791</v>
      </c>
      <c r="I23" s="64">
        <v>38</v>
      </c>
      <c r="J23" s="64">
        <v>189</v>
      </c>
      <c r="K23" s="64">
        <v>1196</v>
      </c>
      <c r="L23" s="64">
        <v>285</v>
      </c>
      <c r="M23" s="64">
        <v>632</v>
      </c>
      <c r="N23" s="64">
        <v>371</v>
      </c>
      <c r="O23" s="64">
        <v>5</v>
      </c>
      <c r="P23" s="64">
        <v>1251</v>
      </c>
      <c r="Q23" s="64">
        <v>1823</v>
      </c>
      <c r="R23" s="64">
        <v>1008</v>
      </c>
      <c r="S23" s="67"/>
      <c r="T23" s="56">
        <v>24</v>
      </c>
    </row>
    <row r="24" spans="1:20" ht="12.75">
      <c r="A24" s="66">
        <v>25</v>
      </c>
      <c r="B24" s="90">
        <v>12</v>
      </c>
      <c r="C24" s="87" t="s">
        <v>161</v>
      </c>
      <c r="D24" s="143"/>
      <c r="E24" s="64">
        <v>5624</v>
      </c>
      <c r="F24" s="64">
        <v>151</v>
      </c>
      <c r="G24" s="64">
        <v>99</v>
      </c>
      <c r="H24" s="64">
        <v>1720</v>
      </c>
      <c r="I24" s="64">
        <v>53</v>
      </c>
      <c r="J24" s="64">
        <v>503</v>
      </c>
      <c r="K24" s="64">
        <v>1076</v>
      </c>
      <c r="L24" s="64">
        <v>113</v>
      </c>
      <c r="M24" s="64">
        <v>648</v>
      </c>
      <c r="N24" s="64">
        <v>601</v>
      </c>
      <c r="O24" s="64">
        <v>20</v>
      </c>
      <c r="P24" s="64">
        <v>739</v>
      </c>
      <c r="Q24" s="64">
        <v>1834</v>
      </c>
      <c r="R24" s="64">
        <v>1255</v>
      </c>
      <c r="S24" s="67"/>
      <c r="T24" s="56">
        <v>25</v>
      </c>
    </row>
    <row r="25" spans="1:20" ht="12.75">
      <c r="A25" s="66">
        <v>26</v>
      </c>
      <c r="B25" s="90">
        <v>15</v>
      </c>
      <c r="C25" s="87" t="s">
        <v>162</v>
      </c>
      <c r="D25" s="143"/>
      <c r="E25" s="64">
        <v>5356</v>
      </c>
      <c r="F25" s="64">
        <v>133</v>
      </c>
      <c r="G25" s="64">
        <v>95</v>
      </c>
      <c r="H25" s="64">
        <v>1415</v>
      </c>
      <c r="I25" s="64">
        <v>26</v>
      </c>
      <c r="J25" s="64">
        <v>779</v>
      </c>
      <c r="K25" s="64">
        <v>759</v>
      </c>
      <c r="L25" s="64">
        <v>19</v>
      </c>
      <c r="M25" s="64">
        <v>715</v>
      </c>
      <c r="N25" s="64">
        <v>962</v>
      </c>
      <c r="O25" s="64">
        <v>29</v>
      </c>
      <c r="P25" s="64">
        <v>519</v>
      </c>
      <c r="Q25" s="64">
        <v>1660</v>
      </c>
      <c r="R25" s="64">
        <v>1685</v>
      </c>
      <c r="S25" s="67"/>
      <c r="T25" s="56">
        <v>26</v>
      </c>
    </row>
    <row r="26" spans="1:20" ht="12.75">
      <c r="A26" s="66">
        <v>27</v>
      </c>
      <c r="B26" s="90">
        <v>18</v>
      </c>
      <c r="C26" s="87" t="s">
        <v>430</v>
      </c>
      <c r="D26" s="143"/>
      <c r="E26" s="64">
        <f>E27-E20-E21-E22-E23-E24-E25</f>
        <v>2796</v>
      </c>
      <c r="F26" s="64">
        <f aca="true" t="shared" si="0" ref="F26:R26">F27-F20-F21-F22-F23-F24-F25</f>
        <v>106</v>
      </c>
      <c r="G26" s="64">
        <f t="shared" si="0"/>
        <v>70</v>
      </c>
      <c r="H26" s="64">
        <f t="shared" si="0"/>
        <v>758</v>
      </c>
      <c r="I26" s="64">
        <f t="shared" si="0"/>
        <v>17</v>
      </c>
      <c r="J26" s="64">
        <f t="shared" si="0"/>
        <v>406</v>
      </c>
      <c r="K26" s="64">
        <f t="shared" si="0"/>
        <v>285</v>
      </c>
      <c r="L26" s="35" t="s">
        <v>613</v>
      </c>
      <c r="M26" s="64">
        <f t="shared" si="0"/>
        <v>289</v>
      </c>
      <c r="N26" s="64">
        <f t="shared" si="0"/>
        <v>536</v>
      </c>
      <c r="O26" s="64">
        <f t="shared" si="0"/>
        <v>43</v>
      </c>
      <c r="P26" s="64">
        <f t="shared" si="0"/>
        <v>356</v>
      </c>
      <c r="Q26" s="64">
        <f t="shared" si="0"/>
        <v>748</v>
      </c>
      <c r="R26" s="64">
        <f t="shared" si="0"/>
        <v>834</v>
      </c>
      <c r="S26" s="67"/>
      <c r="T26" s="56">
        <v>27</v>
      </c>
    </row>
    <row r="27" spans="1:20" ht="12.75">
      <c r="A27" s="66">
        <v>28</v>
      </c>
      <c r="B27" s="63"/>
      <c r="C27" s="88" t="s">
        <v>1</v>
      </c>
      <c r="D27" s="94"/>
      <c r="E27" s="65">
        <v>29711</v>
      </c>
      <c r="F27" s="65">
        <v>1053</v>
      </c>
      <c r="G27" s="65">
        <v>688</v>
      </c>
      <c r="H27" s="65">
        <v>9464</v>
      </c>
      <c r="I27" s="65">
        <v>144</v>
      </c>
      <c r="J27" s="65">
        <v>2019</v>
      </c>
      <c r="K27" s="65">
        <v>6449</v>
      </c>
      <c r="L27" s="65">
        <v>641</v>
      </c>
      <c r="M27" s="65">
        <v>3865</v>
      </c>
      <c r="N27" s="65">
        <v>2739</v>
      </c>
      <c r="O27" s="65">
        <v>97</v>
      </c>
      <c r="P27" s="65">
        <v>3240</v>
      </c>
      <c r="Q27" s="65">
        <v>9798</v>
      </c>
      <c r="R27" s="65">
        <v>6657</v>
      </c>
      <c r="S27" s="68"/>
      <c r="T27" s="56">
        <v>28</v>
      </c>
    </row>
    <row r="28" spans="1:20" ht="12.75">
      <c r="A28" s="66"/>
      <c r="B28" s="90"/>
      <c r="C28" s="78"/>
      <c r="D28" s="79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19"/>
      <c r="T28" s="66"/>
    </row>
    <row r="29" spans="1:20" ht="12.75">
      <c r="A29" s="66">
        <v>29</v>
      </c>
      <c r="B29" s="16"/>
      <c r="C29" s="78" t="s">
        <v>150</v>
      </c>
      <c r="D29" s="79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19"/>
      <c r="T29" s="66"/>
    </row>
    <row r="30" spans="1:20" ht="12.75">
      <c r="A30" s="66"/>
      <c r="B30" s="90"/>
      <c r="C30" s="78" t="s">
        <v>112</v>
      </c>
      <c r="D30" s="7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19"/>
      <c r="T30" s="66"/>
    </row>
    <row r="31" spans="1:20" ht="12.75">
      <c r="A31" s="66"/>
      <c r="B31" s="90"/>
      <c r="C31" s="89" t="s">
        <v>113</v>
      </c>
      <c r="D31" s="95"/>
      <c r="E31" s="64">
        <v>8309</v>
      </c>
      <c r="F31" s="64">
        <v>357</v>
      </c>
      <c r="G31" s="64">
        <v>195</v>
      </c>
      <c r="H31" s="64">
        <v>2489</v>
      </c>
      <c r="I31" s="64">
        <v>58</v>
      </c>
      <c r="J31" s="64">
        <v>523</v>
      </c>
      <c r="K31" s="64">
        <v>1979</v>
      </c>
      <c r="L31" s="64">
        <v>231</v>
      </c>
      <c r="M31" s="64">
        <v>902</v>
      </c>
      <c r="N31" s="64">
        <v>1003</v>
      </c>
      <c r="O31" s="64">
        <v>41</v>
      </c>
      <c r="P31" s="64">
        <v>726</v>
      </c>
      <c r="Q31" s="64">
        <v>2988</v>
      </c>
      <c r="R31" s="64">
        <v>1925</v>
      </c>
      <c r="S31" s="67"/>
      <c r="T31" s="66">
        <v>29</v>
      </c>
    </row>
    <row r="32" spans="1:20" ht="12.75">
      <c r="A32" s="66">
        <v>30</v>
      </c>
      <c r="B32" s="16"/>
      <c r="C32" s="78" t="s">
        <v>152</v>
      </c>
      <c r="D32" s="79"/>
      <c r="S32" s="19"/>
      <c r="T32" s="66"/>
    </row>
    <row r="33" spans="1:20" ht="12.75">
      <c r="A33" s="66"/>
      <c r="B33" s="90"/>
      <c r="C33" s="78" t="s">
        <v>239</v>
      </c>
      <c r="D33" s="79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19"/>
      <c r="T33" s="66"/>
    </row>
    <row r="34" spans="1:20" ht="12.75">
      <c r="A34" s="66"/>
      <c r="B34" s="90"/>
      <c r="C34" s="89" t="s">
        <v>115</v>
      </c>
      <c r="D34" s="95"/>
      <c r="E34" s="64">
        <v>3159</v>
      </c>
      <c r="F34" s="64">
        <v>181</v>
      </c>
      <c r="G34" s="64">
        <v>95</v>
      </c>
      <c r="H34" s="64">
        <v>838</v>
      </c>
      <c r="I34" s="64">
        <v>33</v>
      </c>
      <c r="J34" s="64">
        <v>178</v>
      </c>
      <c r="K34" s="64">
        <v>879</v>
      </c>
      <c r="L34" s="64">
        <v>110</v>
      </c>
      <c r="M34" s="64">
        <v>218</v>
      </c>
      <c r="N34" s="64">
        <v>448</v>
      </c>
      <c r="O34" s="64">
        <v>13</v>
      </c>
      <c r="P34" s="64">
        <v>261</v>
      </c>
      <c r="Q34" s="64">
        <v>1303</v>
      </c>
      <c r="R34" s="64">
        <v>675</v>
      </c>
      <c r="S34" s="19"/>
      <c r="T34" s="66">
        <v>30</v>
      </c>
    </row>
    <row r="35" spans="1:20" ht="12.75">
      <c r="A35" s="1"/>
      <c r="B35" s="4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4"/>
      <c r="B36" s="33"/>
      <c r="C36" s="14"/>
      <c r="D36" s="14"/>
      <c r="E36" s="14"/>
      <c r="F36" s="14"/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32">
    <mergeCell ref="A1:J1"/>
    <mergeCell ref="K1:T1"/>
    <mergeCell ref="I9:I16"/>
    <mergeCell ref="J9:J16"/>
    <mergeCell ref="E8:E16"/>
    <mergeCell ref="Q8:R8"/>
    <mergeCell ref="T8:T16"/>
    <mergeCell ref="K9:K16"/>
    <mergeCell ref="K5:T5"/>
    <mergeCell ref="K6:T6"/>
    <mergeCell ref="K18:T18"/>
    <mergeCell ref="G9:G10"/>
    <mergeCell ref="G11:G16"/>
    <mergeCell ref="A18:J18"/>
    <mergeCell ref="F9:F16"/>
    <mergeCell ref="H9:H16"/>
    <mergeCell ref="A8:B16"/>
    <mergeCell ref="C8:D16"/>
    <mergeCell ref="P9:P16"/>
    <mergeCell ref="Q9:R9"/>
    <mergeCell ref="Q10:Q16"/>
    <mergeCell ref="R10:R16"/>
    <mergeCell ref="L9:L16"/>
    <mergeCell ref="M9:M16"/>
    <mergeCell ref="N9:N16"/>
    <mergeCell ref="O9:O16"/>
    <mergeCell ref="A3:J3"/>
    <mergeCell ref="A4:J4"/>
    <mergeCell ref="A5:J5"/>
    <mergeCell ref="A6:J6"/>
    <mergeCell ref="K3:T3"/>
    <mergeCell ref="K4:T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2"/>
  <headerFooter differentFirst="1" alignWithMargins="0">
    <oddFooter>&amp;C21</oddFooter>
    <firstFooter>&amp;C20</first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G29" sqref="G29"/>
    </sheetView>
  </sheetViews>
  <sheetFormatPr defaultColWidth="11.421875" defaultRowHeight="12.75"/>
  <cols>
    <col min="1" max="1" width="2.7109375" style="1" customWidth="1"/>
    <col min="2" max="2" width="0.85546875" style="1" customWidth="1"/>
    <col min="3" max="3" width="22.28125" style="46" customWidth="1"/>
    <col min="4" max="4" width="0.9921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19"/>
      <c r="B1" s="420"/>
      <c r="C1" s="420"/>
      <c r="D1" s="420"/>
      <c r="E1" s="420"/>
      <c r="F1" s="420"/>
      <c r="G1" s="420"/>
      <c r="H1" s="420"/>
      <c r="I1" s="420"/>
      <c r="J1" s="420"/>
      <c r="K1" s="419"/>
      <c r="L1" s="420"/>
      <c r="M1" s="420"/>
      <c r="N1" s="420"/>
      <c r="O1" s="420"/>
      <c r="P1" s="420"/>
      <c r="Q1" s="420"/>
      <c r="R1" s="420"/>
      <c r="S1" s="420"/>
      <c r="T1" s="420"/>
    </row>
    <row r="3" spans="1:20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93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443</v>
      </c>
      <c r="L4" s="424"/>
      <c r="M4" s="424"/>
      <c r="N4" s="424"/>
      <c r="O4" s="424"/>
      <c r="P4" s="424"/>
      <c r="Q4" s="424"/>
      <c r="R4" s="424"/>
      <c r="S4" s="424"/>
      <c r="T4" s="424"/>
    </row>
    <row r="5" spans="1:20" ht="12.75">
      <c r="A5" s="425" t="s">
        <v>593</v>
      </c>
      <c r="B5" s="425"/>
      <c r="C5" s="425"/>
      <c r="D5" s="425"/>
      <c r="E5" s="425"/>
      <c r="F5" s="425"/>
      <c r="G5" s="425"/>
      <c r="H5" s="425"/>
      <c r="I5" s="425"/>
      <c r="J5" s="425"/>
      <c r="K5" s="424" t="s">
        <v>119</v>
      </c>
      <c r="L5" s="424"/>
      <c r="M5" s="424"/>
      <c r="N5" s="424"/>
      <c r="O5" s="424"/>
      <c r="P5" s="424"/>
      <c r="Q5" s="424"/>
      <c r="R5" s="424"/>
      <c r="S5" s="424"/>
      <c r="T5" s="424"/>
    </row>
    <row r="6" spans="1:20" ht="12.75">
      <c r="A6" s="425" t="s">
        <v>120</v>
      </c>
      <c r="B6" s="425"/>
      <c r="C6" s="425"/>
      <c r="D6" s="425"/>
      <c r="E6" s="425"/>
      <c r="F6" s="425"/>
      <c r="G6" s="425"/>
      <c r="H6" s="425"/>
      <c r="I6" s="425"/>
      <c r="J6" s="451"/>
      <c r="K6" s="450" t="s">
        <v>121</v>
      </c>
      <c r="L6" s="450"/>
      <c r="M6" s="450"/>
      <c r="N6" s="450"/>
      <c r="O6" s="450"/>
      <c r="P6" s="450"/>
      <c r="Q6" s="450"/>
      <c r="R6" s="450"/>
      <c r="S6" s="450"/>
      <c r="T6" s="450"/>
    </row>
    <row r="7" spans="10:19" ht="12.75">
      <c r="J7" s="43"/>
      <c r="K7" s="70"/>
      <c r="M7" s="74"/>
      <c r="N7" s="74"/>
      <c r="O7" s="74"/>
      <c r="P7" s="74"/>
      <c r="Q7" s="74"/>
      <c r="R7" s="74"/>
      <c r="S7" s="74"/>
    </row>
    <row r="8" spans="1:20" ht="12.75" customHeight="1">
      <c r="A8" s="423" t="s">
        <v>149</v>
      </c>
      <c r="B8" s="423"/>
      <c r="C8" s="426" t="s">
        <v>46</v>
      </c>
      <c r="D8" s="406"/>
      <c r="E8" s="409" t="s">
        <v>146</v>
      </c>
      <c r="F8" s="455" t="s">
        <v>58</v>
      </c>
      <c r="G8" s="456"/>
      <c r="H8" s="456"/>
      <c r="I8" s="456"/>
      <c r="J8" s="456"/>
      <c r="K8" s="453" t="s">
        <v>96</v>
      </c>
      <c r="L8" s="453"/>
      <c r="M8" s="453"/>
      <c r="N8" s="453"/>
      <c r="O8" s="453"/>
      <c r="P8" s="454"/>
      <c r="Q8" s="432" t="s">
        <v>97</v>
      </c>
      <c r="R8" s="412"/>
      <c r="S8" s="412"/>
      <c r="T8" s="447" t="s">
        <v>149</v>
      </c>
    </row>
    <row r="9" spans="1:20" ht="12.75" customHeight="1">
      <c r="A9" s="417"/>
      <c r="B9" s="417"/>
      <c r="C9" s="427"/>
      <c r="D9" s="407"/>
      <c r="E9" s="410"/>
      <c r="F9" s="410" t="s">
        <v>98</v>
      </c>
      <c r="G9" s="409" t="s">
        <v>143</v>
      </c>
      <c r="H9" s="410" t="s">
        <v>99</v>
      </c>
      <c r="I9" s="410" t="s">
        <v>100</v>
      </c>
      <c r="J9" s="417" t="s">
        <v>101</v>
      </c>
      <c r="K9" s="407" t="s">
        <v>102</v>
      </c>
      <c r="L9" s="410" t="s">
        <v>103</v>
      </c>
      <c r="M9" s="410" t="s">
        <v>104</v>
      </c>
      <c r="N9" s="407" t="s">
        <v>105</v>
      </c>
      <c r="O9" s="410" t="s">
        <v>106</v>
      </c>
      <c r="P9" s="410" t="s">
        <v>107</v>
      </c>
      <c r="Q9" s="432" t="s">
        <v>58</v>
      </c>
      <c r="R9" s="412"/>
      <c r="S9" s="412"/>
      <c r="T9" s="448"/>
    </row>
    <row r="10" spans="1:20" ht="12.75" customHeight="1">
      <c r="A10" s="417"/>
      <c r="B10" s="417"/>
      <c r="C10" s="427"/>
      <c r="D10" s="407"/>
      <c r="E10" s="410"/>
      <c r="F10" s="410"/>
      <c r="G10" s="411"/>
      <c r="H10" s="410"/>
      <c r="I10" s="410"/>
      <c r="J10" s="417"/>
      <c r="K10" s="407"/>
      <c r="L10" s="410"/>
      <c r="M10" s="410"/>
      <c r="N10" s="407"/>
      <c r="O10" s="410"/>
      <c r="P10" s="410"/>
      <c r="Q10" s="410" t="s">
        <v>108</v>
      </c>
      <c r="R10" s="417" t="s">
        <v>109</v>
      </c>
      <c r="S10" s="38"/>
      <c r="T10" s="448"/>
    </row>
    <row r="11" spans="1:20" ht="12.75">
      <c r="A11" s="417"/>
      <c r="B11" s="417"/>
      <c r="C11" s="427"/>
      <c r="D11" s="407"/>
      <c r="E11" s="410"/>
      <c r="F11" s="410"/>
      <c r="G11" s="410" t="s">
        <v>148</v>
      </c>
      <c r="H11" s="410"/>
      <c r="I11" s="410"/>
      <c r="J11" s="417"/>
      <c r="K11" s="407"/>
      <c r="L11" s="410"/>
      <c r="M11" s="410"/>
      <c r="N11" s="407"/>
      <c r="O11" s="410"/>
      <c r="P11" s="410"/>
      <c r="Q11" s="410"/>
      <c r="R11" s="417"/>
      <c r="S11" s="38"/>
      <c r="T11" s="448"/>
    </row>
    <row r="12" spans="1:20" ht="12.75">
      <c r="A12" s="417"/>
      <c r="B12" s="417"/>
      <c r="C12" s="427"/>
      <c r="D12" s="407"/>
      <c r="E12" s="410"/>
      <c r="F12" s="410"/>
      <c r="G12" s="410"/>
      <c r="H12" s="410"/>
      <c r="I12" s="410"/>
      <c r="J12" s="417"/>
      <c r="K12" s="407"/>
      <c r="L12" s="410"/>
      <c r="M12" s="410"/>
      <c r="N12" s="407"/>
      <c r="O12" s="410"/>
      <c r="P12" s="410"/>
      <c r="Q12" s="410"/>
      <c r="R12" s="417"/>
      <c r="S12" s="38"/>
      <c r="T12" s="448"/>
    </row>
    <row r="13" spans="1:20" ht="12.75">
      <c r="A13" s="417"/>
      <c r="B13" s="417"/>
      <c r="C13" s="427"/>
      <c r="D13" s="407"/>
      <c r="E13" s="410"/>
      <c r="F13" s="410"/>
      <c r="G13" s="410"/>
      <c r="H13" s="410"/>
      <c r="I13" s="410"/>
      <c r="J13" s="417"/>
      <c r="K13" s="407"/>
      <c r="L13" s="410"/>
      <c r="M13" s="410"/>
      <c r="N13" s="407"/>
      <c r="O13" s="410"/>
      <c r="P13" s="410"/>
      <c r="Q13" s="410"/>
      <c r="R13" s="417"/>
      <c r="S13" s="38"/>
      <c r="T13" s="448"/>
    </row>
    <row r="14" spans="1:20" ht="12.75">
      <c r="A14" s="417"/>
      <c r="B14" s="417"/>
      <c r="C14" s="427"/>
      <c r="D14" s="407"/>
      <c r="E14" s="410"/>
      <c r="F14" s="410"/>
      <c r="G14" s="410"/>
      <c r="H14" s="410"/>
      <c r="I14" s="410"/>
      <c r="J14" s="417"/>
      <c r="K14" s="407"/>
      <c r="L14" s="410"/>
      <c r="M14" s="410"/>
      <c r="N14" s="407"/>
      <c r="O14" s="410"/>
      <c r="P14" s="410"/>
      <c r="Q14" s="410"/>
      <c r="R14" s="417"/>
      <c r="S14" s="38"/>
      <c r="T14" s="448"/>
    </row>
    <row r="15" spans="1:20" ht="12.75">
      <c r="A15" s="417"/>
      <c r="B15" s="417"/>
      <c r="C15" s="427"/>
      <c r="D15" s="407"/>
      <c r="E15" s="410"/>
      <c r="F15" s="410"/>
      <c r="G15" s="410"/>
      <c r="H15" s="410"/>
      <c r="I15" s="410"/>
      <c r="J15" s="417"/>
      <c r="K15" s="407"/>
      <c r="L15" s="410"/>
      <c r="M15" s="410"/>
      <c r="N15" s="407"/>
      <c r="O15" s="410"/>
      <c r="P15" s="410"/>
      <c r="Q15" s="410"/>
      <c r="R15" s="417"/>
      <c r="S15" s="38"/>
      <c r="T15" s="448"/>
    </row>
    <row r="16" spans="1:20" ht="12.75">
      <c r="A16" s="418"/>
      <c r="B16" s="418"/>
      <c r="C16" s="428"/>
      <c r="D16" s="408"/>
      <c r="E16" s="411"/>
      <c r="F16" s="411"/>
      <c r="G16" s="411"/>
      <c r="H16" s="411"/>
      <c r="I16" s="411"/>
      <c r="J16" s="418"/>
      <c r="K16" s="408"/>
      <c r="L16" s="411"/>
      <c r="M16" s="411"/>
      <c r="N16" s="408"/>
      <c r="O16" s="411"/>
      <c r="P16" s="411"/>
      <c r="Q16" s="411"/>
      <c r="R16" s="418"/>
      <c r="S16" s="76"/>
      <c r="T16" s="449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6"/>
    </row>
    <row r="18" spans="1:20" ht="12.75">
      <c r="A18" s="66">
        <v>1</v>
      </c>
      <c r="B18" s="57"/>
      <c r="C18" s="13" t="s">
        <v>165</v>
      </c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9"/>
    </row>
    <row r="19" spans="1:20" ht="12.75">
      <c r="A19" s="66"/>
      <c r="B19" s="57"/>
      <c r="C19" s="118" t="s">
        <v>122</v>
      </c>
      <c r="D19" s="100"/>
      <c r="E19" s="64">
        <v>16577</v>
      </c>
      <c r="F19" s="64">
        <v>382</v>
      </c>
      <c r="G19" s="64">
        <v>215</v>
      </c>
      <c r="H19" s="64">
        <v>9799</v>
      </c>
      <c r="I19" s="64">
        <v>97</v>
      </c>
      <c r="J19" s="64">
        <v>1031</v>
      </c>
      <c r="K19" s="64">
        <v>1126</v>
      </c>
      <c r="L19" s="64">
        <v>206</v>
      </c>
      <c r="M19" s="64">
        <v>1931</v>
      </c>
      <c r="N19" s="64">
        <v>1131</v>
      </c>
      <c r="O19" s="64">
        <v>24</v>
      </c>
      <c r="P19" s="64">
        <v>850</v>
      </c>
      <c r="Q19" s="47">
        <v>2602</v>
      </c>
      <c r="R19" s="47">
        <v>3124</v>
      </c>
      <c r="S19" s="47">
        <v>2213</v>
      </c>
      <c r="T19" s="59">
        <v>1</v>
      </c>
    </row>
    <row r="20" spans="1:20" ht="12.75">
      <c r="A20" s="66">
        <v>2</v>
      </c>
      <c r="B20" s="57"/>
      <c r="C20" s="147" t="s">
        <v>48</v>
      </c>
      <c r="D20" s="101"/>
      <c r="E20" s="64">
        <f>E23+E26+E29+E31+E34+E36+E38</f>
        <v>47179</v>
      </c>
      <c r="F20" s="64">
        <f>F23+F26+F29+F31+F34+F36+F38</f>
        <v>996</v>
      </c>
      <c r="G20" s="64">
        <f>G23+G26+G29+G31+G34+G36+G38</f>
        <v>616</v>
      </c>
      <c r="H20" s="64">
        <f>H23+H26+H31+H34+H36+H38</f>
        <v>31867</v>
      </c>
      <c r="I20" s="64">
        <f>I23+I26+I31+I34+I36+I38</f>
        <v>400</v>
      </c>
      <c r="J20" s="64">
        <f>J23+J26+J29+J31+J34+J36+J38</f>
        <v>3016</v>
      </c>
      <c r="K20" s="64">
        <f>K23+K26+K29+K31+K34+K36+K38</f>
        <v>3584</v>
      </c>
      <c r="L20" s="64">
        <f>L23+L26+L29+L31+L34+L36+L38</f>
        <v>679</v>
      </c>
      <c r="M20" s="64">
        <f>M23+M26+M31+M34+M36+M38</f>
        <v>99</v>
      </c>
      <c r="N20" s="64">
        <f>N23+N26+N29+N31+N34+N36+N38</f>
        <v>2594</v>
      </c>
      <c r="O20" s="64">
        <f>O23+O26+O31+O34+O36+O38</f>
        <v>148</v>
      </c>
      <c r="P20" s="64">
        <f>P23+P26+P29+P31+P34+P36+P38</f>
        <v>3796</v>
      </c>
      <c r="Q20" s="64">
        <f>Q23+Q26+Q29+Q31+Q34+Q36+Q38</f>
        <v>8290</v>
      </c>
      <c r="R20" s="64">
        <f>R23+R26+R29+R31+R34+R36+R38</f>
        <v>2756</v>
      </c>
      <c r="S20" s="64"/>
      <c r="T20" s="59">
        <v>2</v>
      </c>
    </row>
    <row r="21" spans="1:20" ht="12.75">
      <c r="A21" s="66"/>
      <c r="B21" s="57"/>
      <c r="C21" s="15" t="s">
        <v>58</v>
      </c>
      <c r="D21" s="30"/>
      <c r="G21" s="64"/>
      <c r="H21" s="64" t="s">
        <v>464</v>
      </c>
      <c r="I21" s="64" t="s">
        <v>464</v>
      </c>
      <c r="J21" s="64" t="s">
        <v>464</v>
      </c>
      <c r="K21" s="64" t="s">
        <v>464</v>
      </c>
      <c r="L21" s="64" t="s">
        <v>464</v>
      </c>
      <c r="M21" s="64" t="s">
        <v>464</v>
      </c>
      <c r="N21" s="64" t="s">
        <v>464</v>
      </c>
      <c r="O21" s="64" t="s">
        <v>464</v>
      </c>
      <c r="P21" s="64" t="s">
        <v>464</v>
      </c>
      <c r="Q21" s="47" t="s">
        <v>464</v>
      </c>
      <c r="R21" s="47" t="s">
        <v>464</v>
      </c>
      <c r="S21" s="47"/>
      <c r="T21" s="59"/>
    </row>
    <row r="22" spans="1:20" ht="12.75">
      <c r="A22" s="66">
        <v>3</v>
      </c>
      <c r="B22" s="57"/>
      <c r="C22" s="96" t="s">
        <v>123</v>
      </c>
      <c r="D22" s="97"/>
      <c r="G22" s="64"/>
      <c r="H22" s="64" t="s">
        <v>464</v>
      </c>
      <c r="I22" s="64" t="s">
        <v>464</v>
      </c>
      <c r="J22" s="64" t="s">
        <v>464</v>
      </c>
      <c r="K22" s="64" t="s">
        <v>464</v>
      </c>
      <c r="L22" s="64" t="s">
        <v>464</v>
      </c>
      <c r="M22" s="64" t="s">
        <v>464</v>
      </c>
      <c r="N22" s="64" t="s">
        <v>464</v>
      </c>
      <c r="O22" s="64" t="s">
        <v>464</v>
      </c>
      <c r="P22" s="64" t="s">
        <v>464</v>
      </c>
      <c r="Q22" s="64" t="s">
        <v>464</v>
      </c>
      <c r="R22" s="64" t="s">
        <v>464</v>
      </c>
      <c r="S22" s="64"/>
      <c r="T22" s="59"/>
    </row>
    <row r="23" spans="1:20" ht="12.75">
      <c r="A23" s="66"/>
      <c r="B23" s="57"/>
      <c r="C23" s="148" t="s">
        <v>126</v>
      </c>
      <c r="D23" s="99"/>
      <c r="E23" s="64">
        <v>1776</v>
      </c>
      <c r="F23" s="64">
        <v>17</v>
      </c>
      <c r="G23" s="64">
        <v>10</v>
      </c>
      <c r="H23" s="64">
        <v>1304</v>
      </c>
      <c r="I23" s="64">
        <v>8</v>
      </c>
      <c r="J23" s="64">
        <v>89</v>
      </c>
      <c r="K23" s="64">
        <v>165</v>
      </c>
      <c r="L23" s="64">
        <v>25</v>
      </c>
      <c r="M23" s="35">
        <v>2</v>
      </c>
      <c r="N23" s="64">
        <v>50</v>
      </c>
      <c r="O23" s="64">
        <v>8</v>
      </c>
      <c r="P23" s="64">
        <v>108</v>
      </c>
      <c r="Q23" s="47">
        <v>294</v>
      </c>
      <c r="R23" s="47">
        <v>53</v>
      </c>
      <c r="S23" s="47"/>
      <c r="T23" s="59">
        <v>3</v>
      </c>
    </row>
    <row r="24" spans="1:20" ht="12.75">
      <c r="A24" s="66">
        <v>4</v>
      </c>
      <c r="B24" s="57"/>
      <c r="C24" s="96" t="s">
        <v>124</v>
      </c>
      <c r="D24" s="97"/>
      <c r="E24" s="64" t="s">
        <v>464</v>
      </c>
      <c r="F24" s="64" t="s">
        <v>464</v>
      </c>
      <c r="G24" s="64"/>
      <c r="H24" s="64" t="s">
        <v>464</v>
      </c>
      <c r="I24" s="64" t="s">
        <v>464</v>
      </c>
      <c r="J24" s="64" t="s">
        <v>464</v>
      </c>
      <c r="K24" s="64" t="s">
        <v>464</v>
      </c>
      <c r="L24" s="64" t="s">
        <v>464</v>
      </c>
      <c r="M24" s="64" t="s">
        <v>464</v>
      </c>
      <c r="N24" s="64" t="s">
        <v>464</v>
      </c>
      <c r="O24" s="64" t="s">
        <v>464</v>
      </c>
      <c r="P24" s="64" t="s">
        <v>464</v>
      </c>
      <c r="Q24" s="64" t="s">
        <v>464</v>
      </c>
      <c r="R24" s="64" t="s">
        <v>464</v>
      </c>
      <c r="S24" s="64"/>
      <c r="T24" s="59"/>
    </row>
    <row r="25" spans="1:20" ht="12.75">
      <c r="A25" s="66"/>
      <c r="B25" s="57"/>
      <c r="C25" s="149" t="s">
        <v>125</v>
      </c>
      <c r="D25" s="104"/>
      <c r="E25" s="64" t="s">
        <v>464</v>
      </c>
      <c r="F25" s="64" t="s">
        <v>464</v>
      </c>
      <c r="G25" s="64"/>
      <c r="H25" s="64" t="s">
        <v>464</v>
      </c>
      <c r="I25" s="64" t="s">
        <v>464</v>
      </c>
      <c r="J25" s="64" t="s">
        <v>464</v>
      </c>
      <c r="K25" s="64" t="s">
        <v>464</v>
      </c>
      <c r="L25" s="64" t="s">
        <v>464</v>
      </c>
      <c r="M25" s="64" t="s">
        <v>464</v>
      </c>
      <c r="N25" s="64" t="s">
        <v>464</v>
      </c>
      <c r="O25" s="64" t="s">
        <v>464</v>
      </c>
      <c r="P25" s="64" t="s">
        <v>464</v>
      </c>
      <c r="Q25" s="47" t="s">
        <v>464</v>
      </c>
      <c r="R25" s="47" t="s">
        <v>464</v>
      </c>
      <c r="S25" s="47"/>
      <c r="T25" s="59"/>
    </row>
    <row r="26" spans="1:20" ht="12.75">
      <c r="A26" s="66"/>
      <c r="B26" s="66"/>
      <c r="C26" s="151" t="s">
        <v>126</v>
      </c>
      <c r="D26" s="99"/>
      <c r="E26" s="64">
        <v>2770</v>
      </c>
      <c r="F26" s="64">
        <v>40</v>
      </c>
      <c r="G26" s="64">
        <v>20</v>
      </c>
      <c r="H26" s="64">
        <v>2117</v>
      </c>
      <c r="I26" s="64">
        <v>23</v>
      </c>
      <c r="J26" s="64">
        <v>141</v>
      </c>
      <c r="K26" s="64">
        <v>141</v>
      </c>
      <c r="L26" s="64">
        <v>29</v>
      </c>
      <c r="M26" s="35">
        <v>4</v>
      </c>
      <c r="N26" s="64">
        <v>118</v>
      </c>
      <c r="O26" s="64">
        <v>3</v>
      </c>
      <c r="P26" s="64">
        <v>154</v>
      </c>
      <c r="Q26" s="47">
        <v>355</v>
      </c>
      <c r="R26" s="47">
        <v>125</v>
      </c>
      <c r="S26" s="47"/>
      <c r="T26" s="59">
        <v>4</v>
      </c>
    </row>
    <row r="27" spans="1:20" ht="12.75">
      <c r="A27" s="66">
        <v>5</v>
      </c>
      <c r="B27" s="57"/>
      <c r="C27" s="96" t="s">
        <v>127</v>
      </c>
      <c r="D27" s="97"/>
      <c r="E27" s="64" t="s">
        <v>464</v>
      </c>
      <c r="F27" s="64" t="s">
        <v>464</v>
      </c>
      <c r="G27" s="64"/>
      <c r="H27" s="64" t="s">
        <v>464</v>
      </c>
      <c r="I27" s="64" t="s">
        <v>464</v>
      </c>
      <c r="J27" s="64" t="s">
        <v>464</v>
      </c>
      <c r="K27" s="64" t="s">
        <v>464</v>
      </c>
      <c r="L27" s="64" t="s">
        <v>464</v>
      </c>
      <c r="M27" s="64" t="s">
        <v>464</v>
      </c>
      <c r="N27" s="64" t="s">
        <v>464</v>
      </c>
      <c r="O27" s="64" t="s">
        <v>464</v>
      </c>
      <c r="P27" s="64" t="s">
        <v>464</v>
      </c>
      <c r="Q27" s="64" t="s">
        <v>464</v>
      </c>
      <c r="R27" s="64" t="s">
        <v>464</v>
      </c>
      <c r="S27" s="64"/>
      <c r="T27" s="59"/>
    </row>
    <row r="28" spans="1:20" ht="12.75">
      <c r="A28" s="66"/>
      <c r="B28" s="57"/>
      <c r="C28" s="148" t="s">
        <v>128</v>
      </c>
      <c r="D28" s="99"/>
      <c r="E28" s="64" t="s">
        <v>464</v>
      </c>
      <c r="F28" s="64" t="s">
        <v>464</v>
      </c>
      <c r="G28" s="35"/>
      <c r="H28" s="35" t="s">
        <v>464</v>
      </c>
      <c r="I28" s="35" t="s">
        <v>464</v>
      </c>
      <c r="J28" s="64" t="s">
        <v>464</v>
      </c>
      <c r="K28" s="64" t="s">
        <v>464</v>
      </c>
      <c r="L28" s="64" t="s">
        <v>464</v>
      </c>
      <c r="M28" s="35" t="s">
        <v>464</v>
      </c>
      <c r="N28" s="64" t="s">
        <v>464</v>
      </c>
      <c r="O28" s="35" t="s">
        <v>464</v>
      </c>
      <c r="P28" s="64" t="s">
        <v>464</v>
      </c>
      <c r="Q28" s="47" t="s">
        <v>464</v>
      </c>
      <c r="R28" s="47" t="s">
        <v>464</v>
      </c>
      <c r="S28" s="47"/>
      <c r="T28" s="59">
        <v>5</v>
      </c>
    </row>
    <row r="29" spans="1:20" ht="12.75">
      <c r="A29" s="66">
        <v>6</v>
      </c>
      <c r="B29" s="57"/>
      <c r="C29" s="96" t="s">
        <v>166</v>
      </c>
      <c r="D29" s="97"/>
      <c r="E29" s="64">
        <v>118</v>
      </c>
      <c r="F29" s="64">
        <v>7</v>
      </c>
      <c r="G29" s="64">
        <v>1</v>
      </c>
      <c r="H29" s="35" t="s">
        <v>614</v>
      </c>
      <c r="I29" s="35" t="s">
        <v>614</v>
      </c>
      <c r="J29" s="64">
        <v>42</v>
      </c>
      <c r="K29" s="64">
        <v>36</v>
      </c>
      <c r="L29" s="64">
        <v>6</v>
      </c>
      <c r="M29" s="35" t="s">
        <v>614</v>
      </c>
      <c r="N29" s="64">
        <v>14</v>
      </c>
      <c r="O29" s="35" t="s">
        <v>614</v>
      </c>
      <c r="P29" s="64">
        <v>13</v>
      </c>
      <c r="Q29" s="64">
        <v>89</v>
      </c>
      <c r="R29" s="64">
        <v>15</v>
      </c>
      <c r="S29" s="64"/>
      <c r="T29" s="59"/>
    </row>
    <row r="30" spans="1:20" ht="12.75">
      <c r="A30" s="66"/>
      <c r="B30" s="57"/>
      <c r="C30" s="149" t="s">
        <v>129</v>
      </c>
      <c r="D30" s="104"/>
      <c r="E30" s="64" t="s">
        <v>464</v>
      </c>
      <c r="F30" s="64" t="s">
        <v>464</v>
      </c>
      <c r="G30" s="64"/>
      <c r="H30" s="64" t="s">
        <v>464</v>
      </c>
      <c r="I30" s="64" t="s">
        <v>464</v>
      </c>
      <c r="J30" s="64" t="s">
        <v>464</v>
      </c>
      <c r="K30" s="64" t="s">
        <v>464</v>
      </c>
      <c r="L30" s="64" t="s">
        <v>464</v>
      </c>
      <c r="M30" s="64" t="s">
        <v>464</v>
      </c>
      <c r="N30" s="64" t="s">
        <v>464</v>
      </c>
      <c r="O30" s="64" t="s">
        <v>464</v>
      </c>
      <c r="P30" s="64" t="s">
        <v>464</v>
      </c>
      <c r="Q30" s="47" t="s">
        <v>464</v>
      </c>
      <c r="R30" s="47" t="s">
        <v>464</v>
      </c>
      <c r="S30" s="47"/>
      <c r="T30" s="59"/>
    </row>
    <row r="31" spans="1:20" ht="12.75">
      <c r="A31" s="66"/>
      <c r="B31" s="57"/>
      <c r="C31" s="148" t="s">
        <v>130</v>
      </c>
      <c r="D31" s="99"/>
      <c r="E31" s="64">
        <v>11793</v>
      </c>
      <c r="F31" s="64">
        <v>120</v>
      </c>
      <c r="G31" s="64">
        <v>71</v>
      </c>
      <c r="H31" s="64">
        <v>9378</v>
      </c>
      <c r="I31" s="64">
        <v>109</v>
      </c>
      <c r="J31" s="64">
        <v>502</v>
      </c>
      <c r="K31" s="64">
        <v>626</v>
      </c>
      <c r="L31" s="64">
        <v>192</v>
      </c>
      <c r="M31" s="64">
        <v>8</v>
      </c>
      <c r="N31" s="64">
        <v>510</v>
      </c>
      <c r="O31" s="64">
        <v>12</v>
      </c>
      <c r="P31" s="64">
        <v>336</v>
      </c>
      <c r="Q31" s="64">
        <v>1490</v>
      </c>
      <c r="R31" s="64">
        <v>524</v>
      </c>
      <c r="S31" s="47"/>
      <c r="T31" s="59">
        <v>6</v>
      </c>
    </row>
    <row r="32" spans="1:20" ht="12.75">
      <c r="A32" s="66">
        <v>7</v>
      </c>
      <c r="B32" s="57"/>
      <c r="C32" s="96" t="s">
        <v>131</v>
      </c>
      <c r="D32" s="97"/>
      <c r="E32" s="64" t="s">
        <v>464</v>
      </c>
      <c r="F32" s="64" t="s">
        <v>464</v>
      </c>
      <c r="G32" s="64"/>
      <c r="H32" s="64" t="s">
        <v>464</v>
      </c>
      <c r="I32" s="64" t="s">
        <v>464</v>
      </c>
      <c r="J32" s="64" t="s">
        <v>464</v>
      </c>
      <c r="K32" s="64" t="s">
        <v>464</v>
      </c>
      <c r="L32" s="64" t="s">
        <v>464</v>
      </c>
      <c r="M32" s="64" t="s">
        <v>464</v>
      </c>
      <c r="N32" s="64" t="s">
        <v>464</v>
      </c>
      <c r="O32" s="64" t="s">
        <v>464</v>
      </c>
      <c r="P32" s="64" t="s">
        <v>464</v>
      </c>
      <c r="Q32" s="47" t="s">
        <v>464</v>
      </c>
      <c r="R32" s="47" t="s">
        <v>464</v>
      </c>
      <c r="S32" s="64"/>
      <c r="T32" s="59"/>
    </row>
    <row r="33" spans="1:20" ht="12.75">
      <c r="A33" s="66"/>
      <c r="B33" s="57"/>
      <c r="C33" s="149" t="s">
        <v>132</v>
      </c>
      <c r="D33" s="104"/>
      <c r="E33" s="64" t="s">
        <v>464</v>
      </c>
      <c r="F33" s="64" t="s">
        <v>464</v>
      </c>
      <c r="G33" s="64"/>
      <c r="H33" s="64" t="s">
        <v>464</v>
      </c>
      <c r="I33" s="64" t="s">
        <v>464</v>
      </c>
      <c r="J33" s="64" t="s">
        <v>464</v>
      </c>
      <c r="K33" s="64" t="s">
        <v>464</v>
      </c>
      <c r="L33" s="64" t="s">
        <v>464</v>
      </c>
      <c r="M33" s="64" t="s">
        <v>464</v>
      </c>
      <c r="N33" s="64" t="s">
        <v>464</v>
      </c>
      <c r="O33" s="64" t="s">
        <v>464</v>
      </c>
      <c r="P33" s="64" t="s">
        <v>464</v>
      </c>
      <c r="Q33" s="47" t="s">
        <v>464</v>
      </c>
      <c r="R33" s="47" t="s">
        <v>464</v>
      </c>
      <c r="S33" s="47"/>
      <c r="T33" s="59"/>
    </row>
    <row r="34" spans="1:20" ht="12.75">
      <c r="A34" s="66"/>
      <c r="B34" s="57"/>
      <c r="C34" s="148" t="s">
        <v>46</v>
      </c>
      <c r="D34" s="99"/>
      <c r="E34" s="64">
        <v>21707</v>
      </c>
      <c r="F34" s="64">
        <v>134</v>
      </c>
      <c r="G34" s="64">
        <v>74</v>
      </c>
      <c r="H34" s="64">
        <v>18861</v>
      </c>
      <c r="I34" s="64">
        <v>23</v>
      </c>
      <c r="J34" s="64">
        <v>363</v>
      </c>
      <c r="K34" s="64">
        <v>618</v>
      </c>
      <c r="L34" s="64">
        <v>226</v>
      </c>
      <c r="M34" s="64">
        <v>17</v>
      </c>
      <c r="N34" s="64">
        <v>866</v>
      </c>
      <c r="O34" s="64">
        <v>8</v>
      </c>
      <c r="P34" s="64">
        <v>591</v>
      </c>
      <c r="Q34" s="64">
        <v>1312</v>
      </c>
      <c r="R34" s="64">
        <v>896</v>
      </c>
      <c r="S34" s="47"/>
      <c r="T34" s="59">
        <v>7</v>
      </c>
    </row>
    <row r="35" spans="1:20" ht="12.75">
      <c r="A35" s="66">
        <v>8</v>
      </c>
      <c r="B35" s="57"/>
      <c r="C35" s="96" t="s">
        <v>460</v>
      </c>
      <c r="D35" s="97"/>
      <c r="G35" s="64"/>
      <c r="S35" s="64"/>
      <c r="T35" s="59"/>
    </row>
    <row r="36" spans="1:20" ht="12.75">
      <c r="A36" s="66"/>
      <c r="B36" s="57"/>
      <c r="C36" s="148" t="s">
        <v>134</v>
      </c>
      <c r="D36" s="99"/>
      <c r="E36" s="64">
        <v>5160</v>
      </c>
      <c r="F36" s="64">
        <v>489</v>
      </c>
      <c r="G36" s="64">
        <v>295</v>
      </c>
      <c r="H36" s="64">
        <v>124</v>
      </c>
      <c r="I36" s="64">
        <v>182</v>
      </c>
      <c r="J36" s="64">
        <v>999</v>
      </c>
      <c r="K36" s="64">
        <v>1175</v>
      </c>
      <c r="L36" s="64">
        <v>166</v>
      </c>
      <c r="M36" s="64">
        <v>38</v>
      </c>
      <c r="N36" s="64">
        <v>740</v>
      </c>
      <c r="O36" s="64">
        <v>77</v>
      </c>
      <c r="P36" s="64">
        <v>1170</v>
      </c>
      <c r="Q36" s="64">
        <v>2876</v>
      </c>
      <c r="R36" s="47">
        <v>807</v>
      </c>
      <c r="S36" s="47"/>
      <c r="T36" s="59">
        <v>8</v>
      </c>
    </row>
    <row r="37" spans="1:20" ht="12.75">
      <c r="A37" s="66">
        <v>9</v>
      </c>
      <c r="B37" s="57"/>
      <c r="C37" s="96" t="s">
        <v>135</v>
      </c>
      <c r="D37" s="9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59"/>
    </row>
    <row r="38" spans="1:20" ht="12.75">
      <c r="A38" s="66"/>
      <c r="B38" s="57"/>
      <c r="C38" s="148" t="s">
        <v>461</v>
      </c>
      <c r="D38" s="138"/>
      <c r="E38" s="64">
        <v>3855</v>
      </c>
      <c r="F38" s="64">
        <v>189</v>
      </c>
      <c r="G38" s="64">
        <v>145</v>
      </c>
      <c r="H38" s="64">
        <v>83</v>
      </c>
      <c r="I38" s="64">
        <v>55</v>
      </c>
      <c r="J38" s="64">
        <v>880</v>
      </c>
      <c r="K38" s="64">
        <v>823</v>
      </c>
      <c r="L38" s="64">
        <v>35</v>
      </c>
      <c r="M38" s="64">
        <v>30</v>
      </c>
      <c r="N38" s="64">
        <v>296</v>
      </c>
      <c r="O38" s="64">
        <v>40</v>
      </c>
      <c r="P38" s="64">
        <v>1424</v>
      </c>
      <c r="Q38" s="64">
        <v>1874</v>
      </c>
      <c r="R38" s="47">
        <v>336</v>
      </c>
      <c r="S38" s="47"/>
      <c r="T38" s="59">
        <v>9</v>
      </c>
    </row>
    <row r="39" spans="1:20" ht="12.75">
      <c r="A39" s="66"/>
      <c r="B39" s="57"/>
      <c r="C39" s="150"/>
      <c r="D39" s="61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47"/>
      <c r="T39" s="59"/>
    </row>
    <row r="40" spans="1:20" ht="12.75">
      <c r="A40" s="66">
        <v>10</v>
      </c>
      <c r="B40" s="58"/>
      <c r="C40" s="113" t="s">
        <v>1</v>
      </c>
      <c r="D40" s="98"/>
      <c r="E40" s="65">
        <f>E19+E20</f>
        <v>63756</v>
      </c>
      <c r="F40" s="65">
        <f>F19+F20</f>
        <v>1378</v>
      </c>
      <c r="G40" s="65">
        <f aca="true" t="shared" si="0" ref="G40:R40">G19+G20</f>
        <v>831</v>
      </c>
      <c r="H40" s="65">
        <f t="shared" si="0"/>
        <v>41666</v>
      </c>
      <c r="I40" s="65">
        <f t="shared" si="0"/>
        <v>497</v>
      </c>
      <c r="J40" s="65">
        <f t="shared" si="0"/>
        <v>4047</v>
      </c>
      <c r="K40" s="65">
        <f t="shared" si="0"/>
        <v>4710</v>
      </c>
      <c r="L40" s="65">
        <f t="shared" si="0"/>
        <v>885</v>
      </c>
      <c r="M40" s="65">
        <f t="shared" si="0"/>
        <v>2030</v>
      </c>
      <c r="N40" s="65">
        <f t="shared" si="0"/>
        <v>3725</v>
      </c>
      <c r="O40" s="65">
        <f t="shared" si="0"/>
        <v>172</v>
      </c>
      <c r="P40" s="65">
        <f t="shared" si="0"/>
        <v>4646</v>
      </c>
      <c r="Q40" s="65">
        <f t="shared" si="0"/>
        <v>10892</v>
      </c>
      <c r="R40" s="65">
        <f t="shared" si="0"/>
        <v>5880</v>
      </c>
      <c r="S40" s="51">
        <v>4853</v>
      </c>
      <c r="T40" s="59">
        <v>10</v>
      </c>
    </row>
    <row r="41" spans="1:4" ht="12.75">
      <c r="A41" s="6" t="s">
        <v>177</v>
      </c>
      <c r="B41" s="42"/>
      <c r="C41" s="1"/>
      <c r="D41" s="1"/>
    </row>
    <row r="42" spans="1:20" ht="12.75">
      <c r="A42" s="14" t="s">
        <v>163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14" t="s">
        <v>452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52" t="s">
        <v>164</v>
      </c>
      <c r="B44" s="452"/>
      <c r="C44" s="452"/>
      <c r="D44" s="452"/>
      <c r="E44" s="452"/>
      <c r="F44" s="452"/>
      <c r="G44" s="452"/>
      <c r="H44" s="452"/>
      <c r="I44" s="452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A1:J1"/>
    <mergeCell ref="K1:T1"/>
    <mergeCell ref="J9:J16"/>
    <mergeCell ref="E8:E16"/>
    <mergeCell ref="F9:F16"/>
    <mergeCell ref="K3:T3"/>
    <mergeCell ref="K4:T4"/>
    <mergeCell ref="F8:J8"/>
    <mergeCell ref="Q8:S8"/>
    <mergeCell ref="Q9:S9"/>
    <mergeCell ref="A3:J3"/>
    <mergeCell ref="I9:I16"/>
    <mergeCell ref="A5:J5"/>
    <mergeCell ref="C8:D16"/>
    <mergeCell ref="L9:L16"/>
    <mergeCell ref="N9:N16"/>
    <mergeCell ref="A4:J4"/>
    <mergeCell ref="A44:I44"/>
    <mergeCell ref="R10:R16"/>
    <mergeCell ref="A8:B16"/>
    <mergeCell ref="G9:G10"/>
    <mergeCell ref="G11:G16"/>
    <mergeCell ref="H9:H16"/>
    <mergeCell ref="K8:P8"/>
    <mergeCell ref="M9:M16"/>
    <mergeCell ref="Q10:Q16"/>
    <mergeCell ref="T8:T16"/>
    <mergeCell ref="K9:K16"/>
    <mergeCell ref="K5:T5"/>
    <mergeCell ref="K6:T6"/>
    <mergeCell ref="P9:P16"/>
    <mergeCell ref="A6:J6"/>
    <mergeCell ref="O9:O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&amp;C23</oddFooter>
    <firstFooter>&amp;C22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N43" sqref="N43"/>
    </sheetView>
  </sheetViews>
  <sheetFormatPr defaultColWidth="11.421875" defaultRowHeight="12.75"/>
  <cols>
    <col min="1" max="1" width="3.00390625" style="1" customWidth="1"/>
    <col min="2" max="2" width="0.85546875" style="1" customWidth="1"/>
    <col min="3" max="3" width="22.28125" style="46" customWidth="1"/>
    <col min="4" max="4" width="0.71875" style="46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5" customWidth="1"/>
  </cols>
  <sheetData>
    <row r="1" spans="1:20" ht="12.75">
      <c r="A1" s="419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</row>
    <row r="3" spans="1:20" ht="12.75">
      <c r="A3" s="425" t="s">
        <v>92</v>
      </c>
      <c r="B3" s="425"/>
      <c r="C3" s="425"/>
      <c r="D3" s="425"/>
      <c r="E3" s="425"/>
      <c r="F3" s="425"/>
      <c r="G3" s="425"/>
      <c r="H3" s="425"/>
      <c r="I3" s="425"/>
      <c r="J3" s="425"/>
      <c r="K3" s="424" t="s">
        <v>93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>
      <c r="A4" s="425" t="s">
        <v>442</v>
      </c>
      <c r="B4" s="425"/>
      <c r="C4" s="425"/>
      <c r="D4" s="425"/>
      <c r="E4" s="425"/>
      <c r="F4" s="425"/>
      <c r="G4" s="425"/>
      <c r="H4" s="425"/>
      <c r="I4" s="425"/>
      <c r="J4" s="425"/>
      <c r="K4" s="424" t="s">
        <v>443</v>
      </c>
      <c r="L4" s="424"/>
      <c r="M4" s="424"/>
      <c r="N4" s="424"/>
      <c r="O4" s="424"/>
      <c r="P4" s="424"/>
      <c r="Q4" s="424"/>
      <c r="R4" s="424"/>
      <c r="S4" s="424"/>
      <c r="T4" s="424"/>
    </row>
    <row r="5" spans="1:20" ht="12.75">
      <c r="A5" s="441" t="s">
        <v>594</v>
      </c>
      <c r="B5" s="425"/>
      <c r="C5" s="425"/>
      <c r="D5" s="425"/>
      <c r="E5" s="425"/>
      <c r="F5" s="425"/>
      <c r="G5" s="425"/>
      <c r="H5" s="425"/>
      <c r="I5" s="425"/>
      <c r="J5" s="425"/>
      <c r="K5" s="424" t="s">
        <v>119</v>
      </c>
      <c r="L5" s="424"/>
      <c r="M5" s="424"/>
      <c r="N5" s="424"/>
      <c r="O5" s="424"/>
      <c r="P5" s="424"/>
      <c r="Q5" s="424"/>
      <c r="R5" s="424"/>
      <c r="S5" s="424"/>
      <c r="T5" s="424"/>
    </row>
    <row r="6" spans="1:20" ht="12.75">
      <c r="A6" s="425" t="s">
        <v>136</v>
      </c>
      <c r="B6" s="425"/>
      <c r="C6" s="425"/>
      <c r="D6" s="425"/>
      <c r="E6" s="425"/>
      <c r="F6" s="425"/>
      <c r="G6" s="425"/>
      <c r="H6" s="425"/>
      <c r="I6" s="425"/>
      <c r="J6" s="451"/>
      <c r="K6" s="450" t="s">
        <v>121</v>
      </c>
      <c r="L6" s="450"/>
      <c r="M6" s="450"/>
      <c r="N6" s="450"/>
      <c r="O6" s="450"/>
      <c r="P6" s="450"/>
      <c r="Q6" s="450"/>
      <c r="R6" s="450"/>
      <c r="S6" s="450"/>
      <c r="T6" s="450"/>
    </row>
    <row r="7" spans="10:19" ht="12.75">
      <c r="J7" s="43"/>
      <c r="K7" s="70"/>
      <c r="M7" s="74"/>
      <c r="N7" s="74"/>
      <c r="O7" s="74"/>
      <c r="P7" s="74"/>
      <c r="Q7" s="74"/>
      <c r="R7" s="74"/>
      <c r="S7" s="74"/>
    </row>
    <row r="8" spans="1:20" ht="12.75" customHeight="1">
      <c r="A8" s="423" t="s">
        <v>149</v>
      </c>
      <c r="B8" s="406"/>
      <c r="C8" s="426" t="s">
        <v>46</v>
      </c>
      <c r="D8" s="406"/>
      <c r="E8" s="409" t="s">
        <v>146</v>
      </c>
      <c r="F8" s="455" t="s">
        <v>58</v>
      </c>
      <c r="G8" s="456"/>
      <c r="H8" s="456"/>
      <c r="I8" s="456"/>
      <c r="J8" s="456"/>
      <c r="K8" s="453" t="s">
        <v>96</v>
      </c>
      <c r="L8" s="453"/>
      <c r="M8" s="453"/>
      <c r="N8" s="453"/>
      <c r="O8" s="453"/>
      <c r="P8" s="454"/>
      <c r="Q8" s="432" t="s">
        <v>97</v>
      </c>
      <c r="R8" s="412"/>
      <c r="S8" s="29"/>
      <c r="T8" s="447" t="s">
        <v>149</v>
      </c>
    </row>
    <row r="9" spans="1:20" ht="12.75" customHeight="1">
      <c r="A9" s="417"/>
      <c r="B9" s="407"/>
      <c r="C9" s="427"/>
      <c r="D9" s="407"/>
      <c r="E9" s="410"/>
      <c r="F9" s="410" t="s">
        <v>98</v>
      </c>
      <c r="G9" s="409" t="s">
        <v>143</v>
      </c>
      <c r="H9" s="410" t="s">
        <v>99</v>
      </c>
      <c r="I9" s="410" t="s">
        <v>100</v>
      </c>
      <c r="J9" s="417" t="s">
        <v>101</v>
      </c>
      <c r="K9" s="407" t="s">
        <v>102</v>
      </c>
      <c r="L9" s="410" t="s">
        <v>103</v>
      </c>
      <c r="M9" s="410" t="s">
        <v>104</v>
      </c>
      <c r="N9" s="407" t="s">
        <v>105</v>
      </c>
      <c r="O9" s="410" t="s">
        <v>106</v>
      </c>
      <c r="P9" s="410" t="s">
        <v>107</v>
      </c>
      <c r="Q9" s="432" t="s">
        <v>58</v>
      </c>
      <c r="R9" s="412"/>
      <c r="S9" s="29"/>
      <c r="T9" s="448"/>
    </row>
    <row r="10" spans="1:20" ht="12.75" customHeight="1">
      <c r="A10" s="417"/>
      <c r="B10" s="407"/>
      <c r="C10" s="427"/>
      <c r="D10" s="407"/>
      <c r="E10" s="410"/>
      <c r="F10" s="410"/>
      <c r="G10" s="411"/>
      <c r="H10" s="410"/>
      <c r="I10" s="410"/>
      <c r="J10" s="417"/>
      <c r="K10" s="407"/>
      <c r="L10" s="410"/>
      <c r="M10" s="410"/>
      <c r="N10" s="407"/>
      <c r="O10" s="410"/>
      <c r="P10" s="410"/>
      <c r="Q10" s="410" t="s">
        <v>108</v>
      </c>
      <c r="R10" s="417" t="s">
        <v>109</v>
      </c>
      <c r="S10" s="73"/>
      <c r="T10" s="448"/>
    </row>
    <row r="11" spans="1:20" ht="12.75">
      <c r="A11" s="417"/>
      <c r="B11" s="407"/>
      <c r="C11" s="427"/>
      <c r="D11" s="407"/>
      <c r="E11" s="410"/>
      <c r="F11" s="410"/>
      <c r="G11" s="410" t="s">
        <v>148</v>
      </c>
      <c r="H11" s="410"/>
      <c r="I11" s="410"/>
      <c r="J11" s="417"/>
      <c r="K11" s="407"/>
      <c r="L11" s="410"/>
      <c r="M11" s="410"/>
      <c r="N11" s="407"/>
      <c r="O11" s="410"/>
      <c r="P11" s="410"/>
      <c r="Q11" s="410"/>
      <c r="R11" s="417"/>
      <c r="S11" s="73"/>
      <c r="T11" s="448"/>
    </row>
    <row r="12" spans="1:20" ht="12.75">
      <c r="A12" s="417"/>
      <c r="B12" s="407"/>
      <c r="C12" s="427"/>
      <c r="D12" s="407"/>
      <c r="E12" s="410"/>
      <c r="F12" s="410"/>
      <c r="G12" s="410"/>
      <c r="H12" s="410"/>
      <c r="I12" s="410"/>
      <c r="J12" s="417"/>
      <c r="K12" s="407"/>
      <c r="L12" s="410"/>
      <c r="M12" s="410"/>
      <c r="N12" s="407"/>
      <c r="O12" s="410"/>
      <c r="P12" s="410"/>
      <c r="Q12" s="410"/>
      <c r="R12" s="417"/>
      <c r="S12" s="73"/>
      <c r="T12" s="448"/>
    </row>
    <row r="13" spans="1:20" ht="12.75">
      <c r="A13" s="417"/>
      <c r="B13" s="407"/>
      <c r="C13" s="427"/>
      <c r="D13" s="407"/>
      <c r="E13" s="410"/>
      <c r="F13" s="410"/>
      <c r="G13" s="410"/>
      <c r="H13" s="410"/>
      <c r="I13" s="410"/>
      <c r="J13" s="417"/>
      <c r="K13" s="407"/>
      <c r="L13" s="410"/>
      <c r="M13" s="410"/>
      <c r="N13" s="407"/>
      <c r="O13" s="410"/>
      <c r="P13" s="410"/>
      <c r="Q13" s="410"/>
      <c r="R13" s="417"/>
      <c r="S13" s="73"/>
      <c r="T13" s="448"/>
    </row>
    <row r="14" spans="1:20" ht="12.75">
      <c r="A14" s="417"/>
      <c r="B14" s="407"/>
      <c r="C14" s="427"/>
      <c r="D14" s="407"/>
      <c r="E14" s="410"/>
      <c r="F14" s="410"/>
      <c r="G14" s="410"/>
      <c r="H14" s="410"/>
      <c r="I14" s="410"/>
      <c r="J14" s="417"/>
      <c r="K14" s="407"/>
      <c r="L14" s="410"/>
      <c r="M14" s="410"/>
      <c r="N14" s="407"/>
      <c r="O14" s="410"/>
      <c r="P14" s="410"/>
      <c r="Q14" s="410"/>
      <c r="R14" s="417"/>
      <c r="S14" s="73"/>
      <c r="T14" s="448"/>
    </row>
    <row r="15" spans="1:20" ht="12.75">
      <c r="A15" s="417"/>
      <c r="B15" s="407"/>
      <c r="C15" s="427"/>
      <c r="D15" s="407"/>
      <c r="E15" s="410"/>
      <c r="F15" s="410"/>
      <c r="G15" s="410"/>
      <c r="H15" s="410"/>
      <c r="I15" s="410"/>
      <c r="J15" s="417"/>
      <c r="K15" s="407"/>
      <c r="L15" s="410"/>
      <c r="M15" s="410"/>
      <c r="N15" s="407"/>
      <c r="O15" s="410"/>
      <c r="P15" s="410"/>
      <c r="Q15" s="410"/>
      <c r="R15" s="417"/>
      <c r="S15" s="73"/>
      <c r="T15" s="448"/>
    </row>
    <row r="16" spans="1:20" ht="12.75">
      <c r="A16" s="418"/>
      <c r="B16" s="408"/>
      <c r="C16" s="428"/>
      <c r="D16" s="408"/>
      <c r="E16" s="411"/>
      <c r="F16" s="411"/>
      <c r="G16" s="411"/>
      <c r="H16" s="411"/>
      <c r="I16" s="411"/>
      <c r="J16" s="418"/>
      <c r="K16" s="408"/>
      <c r="L16" s="411"/>
      <c r="M16" s="411"/>
      <c r="N16" s="408"/>
      <c r="O16" s="411"/>
      <c r="P16" s="411"/>
      <c r="Q16" s="411"/>
      <c r="R16" s="418"/>
      <c r="S16" s="75"/>
      <c r="T16" s="449"/>
    </row>
    <row r="17" spans="1:20" ht="12.75">
      <c r="A17" s="22"/>
      <c r="B17" s="22"/>
      <c r="C17" s="13"/>
      <c r="D17" s="13"/>
      <c r="E17" s="14"/>
      <c r="F17" s="55"/>
      <c r="G17" s="55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6"/>
    </row>
    <row r="18" spans="1:20" ht="12.75">
      <c r="A18" s="66">
        <v>1</v>
      </c>
      <c r="B18" s="57"/>
      <c r="C18" s="13" t="s">
        <v>165</v>
      </c>
      <c r="D18" s="16"/>
      <c r="E18" s="64"/>
      <c r="F18" s="14"/>
      <c r="G18" s="14"/>
      <c r="H18" s="64"/>
      <c r="I18" s="14"/>
      <c r="J18" s="14"/>
      <c r="K18" s="14"/>
      <c r="L18" s="14"/>
      <c r="M18" s="47"/>
      <c r="N18" s="14"/>
      <c r="O18" s="14"/>
      <c r="P18" s="14"/>
      <c r="Q18" s="47"/>
      <c r="R18" s="47"/>
      <c r="S18" s="14"/>
      <c r="T18" s="59"/>
    </row>
    <row r="19" spans="1:20" ht="12.75">
      <c r="A19" s="66"/>
      <c r="B19" s="57"/>
      <c r="C19" s="118" t="s">
        <v>122</v>
      </c>
      <c r="D19" s="92"/>
      <c r="E19" s="64">
        <v>15738</v>
      </c>
      <c r="F19" s="64">
        <v>356</v>
      </c>
      <c r="G19" s="64">
        <v>198</v>
      </c>
      <c r="H19" s="64">
        <v>9710</v>
      </c>
      <c r="I19" s="64">
        <v>116</v>
      </c>
      <c r="J19" s="64">
        <v>1014</v>
      </c>
      <c r="K19" s="64">
        <v>1017</v>
      </c>
      <c r="L19" s="64">
        <v>201</v>
      </c>
      <c r="M19" s="64">
        <v>1834</v>
      </c>
      <c r="N19" s="64">
        <v>784</v>
      </c>
      <c r="O19" s="64">
        <v>26</v>
      </c>
      <c r="P19" s="64">
        <v>680</v>
      </c>
      <c r="Q19" s="47">
        <v>2496</v>
      </c>
      <c r="R19" s="47">
        <v>2666</v>
      </c>
      <c r="S19" s="47"/>
      <c r="T19" s="59">
        <v>1</v>
      </c>
    </row>
    <row r="20" spans="1:20" ht="12.75">
      <c r="A20" s="66">
        <v>2</v>
      </c>
      <c r="B20" s="57"/>
      <c r="C20" s="147" t="s">
        <v>48</v>
      </c>
      <c r="D20" s="101"/>
      <c r="E20" s="64">
        <f>E23+E26+E29+E31+E34+E36+E38</f>
        <v>45450</v>
      </c>
      <c r="F20" s="64">
        <f>F23+F26+F29+F31+F34+F36+F38</f>
        <v>955</v>
      </c>
      <c r="G20" s="64">
        <f>G23+G26+G31+G34+G36+G38</f>
        <v>543</v>
      </c>
      <c r="H20" s="64">
        <f>H23+H26+H31+H34+H36+H38</f>
        <v>30833</v>
      </c>
      <c r="I20" s="64">
        <f>I23+I26+I31+I34+I36+I38</f>
        <v>411</v>
      </c>
      <c r="J20" s="64">
        <f>J23+J26+J29+J31+J34+J36+J38</f>
        <v>2924</v>
      </c>
      <c r="K20" s="64">
        <f>K23+K26+K29+K31+K34+K36+K38</f>
        <v>3337</v>
      </c>
      <c r="L20" s="64">
        <f>L23+L26+L29+L31+L34+L36+L38</f>
        <v>887</v>
      </c>
      <c r="M20" s="64">
        <f>M26+M31+M34+M36+M38</f>
        <v>110</v>
      </c>
      <c r="N20" s="64">
        <f>N23+N26+N29+N31+N34+N36+N38</f>
        <v>2489</v>
      </c>
      <c r="O20" s="64">
        <f>O23+O26+O31+O34+O36+O38</f>
        <v>164</v>
      </c>
      <c r="P20" s="64">
        <f>P23+P26+P29+P31+P34+P36+P38</f>
        <v>3340</v>
      </c>
      <c r="Q20" s="64">
        <f>Q23+Q26+Q29+Q31+Q34+Q36+Q38</f>
        <v>8104</v>
      </c>
      <c r="R20" s="64">
        <f>R23+R26+R29+R31+R34+R36+R38</f>
        <v>2662</v>
      </c>
      <c r="S20" s="64"/>
      <c r="T20" s="59">
        <v>2</v>
      </c>
    </row>
    <row r="21" spans="1:20" ht="12.75">
      <c r="A21" s="66"/>
      <c r="B21" s="57"/>
      <c r="C21" s="15" t="s">
        <v>58</v>
      </c>
      <c r="D21" s="30"/>
      <c r="E21" s="64" t="s">
        <v>464</v>
      </c>
      <c r="F21" s="64" t="s">
        <v>464</v>
      </c>
      <c r="G21" s="64"/>
      <c r="H21" s="64" t="s">
        <v>464</v>
      </c>
      <c r="I21" s="64" t="s">
        <v>464</v>
      </c>
      <c r="J21" s="64" t="s">
        <v>464</v>
      </c>
      <c r="K21" s="64" t="s">
        <v>464</v>
      </c>
      <c r="L21" s="64" t="s">
        <v>464</v>
      </c>
      <c r="M21" s="64" t="s">
        <v>464</v>
      </c>
      <c r="N21" s="64" t="s">
        <v>464</v>
      </c>
      <c r="O21" s="64" t="s">
        <v>464</v>
      </c>
      <c r="P21" s="64" t="s">
        <v>464</v>
      </c>
      <c r="Q21" s="47" t="s">
        <v>464</v>
      </c>
      <c r="R21" s="47" t="s">
        <v>464</v>
      </c>
      <c r="S21" s="47"/>
      <c r="T21" s="59"/>
    </row>
    <row r="22" spans="1:20" ht="12.75">
      <c r="A22" s="66">
        <v>3</v>
      </c>
      <c r="B22" s="57"/>
      <c r="C22" s="96" t="s">
        <v>123</v>
      </c>
      <c r="D22" s="97"/>
      <c r="E22" s="64" t="s">
        <v>464</v>
      </c>
      <c r="F22" s="64" t="s">
        <v>464</v>
      </c>
      <c r="G22" s="64"/>
      <c r="H22" s="64" t="s">
        <v>464</v>
      </c>
      <c r="I22" s="64" t="s">
        <v>464</v>
      </c>
      <c r="J22" s="64" t="s">
        <v>464</v>
      </c>
      <c r="K22" s="64" t="s">
        <v>464</v>
      </c>
      <c r="L22" s="64" t="s">
        <v>464</v>
      </c>
      <c r="M22" s="64" t="s">
        <v>464</v>
      </c>
      <c r="N22" s="64" t="s">
        <v>464</v>
      </c>
      <c r="O22" s="64" t="s">
        <v>464</v>
      </c>
      <c r="P22" s="64" t="s">
        <v>464</v>
      </c>
      <c r="Q22" s="64" t="s">
        <v>464</v>
      </c>
      <c r="R22" s="64" t="s">
        <v>464</v>
      </c>
      <c r="S22" s="64"/>
      <c r="T22" s="59"/>
    </row>
    <row r="23" spans="1:20" ht="12.75">
      <c r="A23" s="66"/>
      <c r="B23" s="57"/>
      <c r="C23" s="148" t="s">
        <v>126</v>
      </c>
      <c r="D23" s="99"/>
      <c r="E23" s="64">
        <v>1616</v>
      </c>
      <c r="F23" s="64">
        <v>35</v>
      </c>
      <c r="G23" s="64">
        <v>23</v>
      </c>
      <c r="H23" s="64">
        <v>1192</v>
      </c>
      <c r="I23" s="64">
        <v>9</v>
      </c>
      <c r="J23" s="64">
        <v>78</v>
      </c>
      <c r="K23" s="64">
        <v>155</v>
      </c>
      <c r="L23" s="64">
        <v>39</v>
      </c>
      <c r="M23" s="35" t="s">
        <v>614</v>
      </c>
      <c r="N23" s="64">
        <v>47</v>
      </c>
      <c r="O23" s="64">
        <v>4</v>
      </c>
      <c r="P23" s="64">
        <v>57</v>
      </c>
      <c r="Q23" s="47">
        <v>290</v>
      </c>
      <c r="R23" s="47">
        <v>51</v>
      </c>
      <c r="S23" s="47"/>
      <c r="T23" s="59">
        <v>3</v>
      </c>
    </row>
    <row r="24" spans="1:20" ht="12.75">
      <c r="A24" s="66">
        <v>4</v>
      </c>
      <c r="B24" s="57"/>
      <c r="C24" s="96" t="s">
        <v>124</v>
      </c>
      <c r="D24" s="97"/>
      <c r="E24" s="64" t="s">
        <v>464</v>
      </c>
      <c r="F24" s="64" t="s">
        <v>464</v>
      </c>
      <c r="G24" s="64"/>
      <c r="H24" s="64" t="s">
        <v>464</v>
      </c>
      <c r="I24" s="64" t="s">
        <v>464</v>
      </c>
      <c r="J24" s="64" t="s">
        <v>464</v>
      </c>
      <c r="K24" s="64" t="s">
        <v>464</v>
      </c>
      <c r="L24" s="64" t="s">
        <v>464</v>
      </c>
      <c r="M24" s="64" t="s">
        <v>464</v>
      </c>
      <c r="N24" s="64" t="s">
        <v>464</v>
      </c>
      <c r="O24" s="64" t="s">
        <v>464</v>
      </c>
      <c r="P24" s="64" t="s">
        <v>464</v>
      </c>
      <c r="Q24" s="64" t="s">
        <v>464</v>
      </c>
      <c r="R24" s="64" t="s">
        <v>464</v>
      </c>
      <c r="S24" s="64"/>
      <c r="T24" s="59"/>
    </row>
    <row r="25" spans="1:20" ht="12.75">
      <c r="A25" s="66"/>
      <c r="B25" s="57"/>
      <c r="C25" s="149" t="s">
        <v>125</v>
      </c>
      <c r="D25" s="104"/>
      <c r="E25" s="64" t="s">
        <v>464</v>
      </c>
      <c r="F25" s="64" t="s">
        <v>464</v>
      </c>
      <c r="G25" s="64"/>
      <c r="H25" s="64" t="s">
        <v>464</v>
      </c>
      <c r="I25" s="64" t="s">
        <v>464</v>
      </c>
      <c r="J25" s="64" t="s">
        <v>464</v>
      </c>
      <c r="K25" s="64" t="s">
        <v>464</v>
      </c>
      <c r="L25" s="64" t="s">
        <v>464</v>
      </c>
      <c r="M25" s="64" t="s">
        <v>464</v>
      </c>
      <c r="N25" s="64" t="s">
        <v>464</v>
      </c>
      <c r="O25" s="64" t="s">
        <v>464</v>
      </c>
      <c r="P25" s="64" t="s">
        <v>464</v>
      </c>
      <c r="Q25" s="47" t="s">
        <v>464</v>
      </c>
      <c r="R25" s="47" t="s">
        <v>464</v>
      </c>
      <c r="S25" s="47"/>
      <c r="T25" s="59"/>
    </row>
    <row r="26" spans="1:20" ht="12.75">
      <c r="A26" s="66"/>
      <c r="B26" s="66"/>
      <c r="C26" s="151" t="s">
        <v>126</v>
      </c>
      <c r="D26" s="99"/>
      <c r="E26" s="64">
        <v>2716</v>
      </c>
      <c r="F26" s="64">
        <v>44</v>
      </c>
      <c r="G26" s="64">
        <v>17</v>
      </c>
      <c r="H26" s="64">
        <v>2082</v>
      </c>
      <c r="I26" s="64">
        <v>17</v>
      </c>
      <c r="J26" s="64">
        <v>133</v>
      </c>
      <c r="K26" s="64">
        <v>153</v>
      </c>
      <c r="L26" s="64">
        <v>41</v>
      </c>
      <c r="M26" s="35">
        <v>2</v>
      </c>
      <c r="N26" s="64">
        <v>103</v>
      </c>
      <c r="O26" s="64">
        <v>8</v>
      </c>
      <c r="P26" s="64">
        <v>133</v>
      </c>
      <c r="Q26" s="47">
        <v>371</v>
      </c>
      <c r="R26" s="47">
        <v>108</v>
      </c>
      <c r="S26" s="47"/>
      <c r="T26" s="59">
        <v>4</v>
      </c>
    </row>
    <row r="27" spans="1:20" ht="12.75">
      <c r="A27" s="66">
        <v>5</v>
      </c>
      <c r="B27" s="57"/>
      <c r="C27" s="96" t="s">
        <v>127</v>
      </c>
      <c r="D27" s="97"/>
      <c r="E27" s="64" t="s">
        <v>464</v>
      </c>
      <c r="F27" s="64" t="s">
        <v>464</v>
      </c>
      <c r="G27" s="64"/>
      <c r="H27" s="64" t="s">
        <v>464</v>
      </c>
      <c r="I27" s="64" t="s">
        <v>464</v>
      </c>
      <c r="J27" s="64" t="s">
        <v>464</v>
      </c>
      <c r="K27" s="64" t="s">
        <v>464</v>
      </c>
      <c r="L27" s="64" t="s">
        <v>464</v>
      </c>
      <c r="M27" s="64" t="s">
        <v>464</v>
      </c>
      <c r="N27" s="64" t="s">
        <v>464</v>
      </c>
      <c r="O27" s="64" t="s">
        <v>464</v>
      </c>
      <c r="P27" s="64" t="s">
        <v>464</v>
      </c>
      <c r="Q27" s="64" t="s">
        <v>464</v>
      </c>
      <c r="R27" s="64" t="s">
        <v>464</v>
      </c>
      <c r="S27" s="64"/>
      <c r="T27" s="59"/>
    </row>
    <row r="28" spans="1:20" ht="12.75">
      <c r="A28" s="66"/>
      <c r="B28" s="57"/>
      <c r="C28" s="148" t="s">
        <v>128</v>
      </c>
      <c r="D28" s="99"/>
      <c r="E28" s="64" t="s">
        <v>464</v>
      </c>
      <c r="F28" s="64" t="s">
        <v>464</v>
      </c>
      <c r="G28" s="35"/>
      <c r="H28" s="35" t="s">
        <v>464</v>
      </c>
      <c r="I28" s="35" t="s">
        <v>464</v>
      </c>
      <c r="J28" s="64" t="s">
        <v>464</v>
      </c>
      <c r="K28" s="64" t="s">
        <v>464</v>
      </c>
      <c r="L28" s="64" t="s">
        <v>464</v>
      </c>
      <c r="M28" s="35" t="s">
        <v>464</v>
      </c>
      <c r="N28" s="35" t="s">
        <v>464</v>
      </c>
      <c r="O28" s="35" t="s">
        <v>464</v>
      </c>
      <c r="P28" s="64" t="s">
        <v>464</v>
      </c>
      <c r="Q28" s="47" t="s">
        <v>464</v>
      </c>
      <c r="R28" s="47" t="s">
        <v>464</v>
      </c>
      <c r="S28" s="47"/>
      <c r="T28" s="59">
        <v>5</v>
      </c>
    </row>
    <row r="29" spans="1:20" ht="12.75">
      <c r="A29" s="66">
        <v>6</v>
      </c>
      <c r="B29" s="57"/>
      <c r="C29" s="96" t="s">
        <v>166</v>
      </c>
      <c r="D29" s="97"/>
      <c r="E29" s="64">
        <v>148</v>
      </c>
      <c r="F29" s="64">
        <v>10</v>
      </c>
      <c r="G29" s="35" t="s">
        <v>613</v>
      </c>
      <c r="H29" s="35" t="s">
        <v>614</v>
      </c>
      <c r="I29" s="35" t="s">
        <v>614</v>
      </c>
      <c r="J29" s="64">
        <v>53</v>
      </c>
      <c r="K29" s="64">
        <v>36</v>
      </c>
      <c r="L29" s="64">
        <v>16</v>
      </c>
      <c r="M29" s="35" t="s">
        <v>614</v>
      </c>
      <c r="N29" s="64">
        <v>12</v>
      </c>
      <c r="O29" s="35" t="s">
        <v>614</v>
      </c>
      <c r="P29" s="64">
        <v>21</v>
      </c>
      <c r="Q29" s="64">
        <v>111</v>
      </c>
      <c r="R29" s="64">
        <v>13</v>
      </c>
      <c r="S29" s="64"/>
      <c r="T29" s="59"/>
    </row>
    <row r="30" spans="1:20" ht="12.75">
      <c r="A30" s="66"/>
      <c r="B30" s="57"/>
      <c r="C30" s="149" t="s">
        <v>129</v>
      </c>
      <c r="D30" s="104"/>
      <c r="E30" s="64" t="s">
        <v>464</v>
      </c>
      <c r="F30" s="64" t="s">
        <v>464</v>
      </c>
      <c r="G30" s="64"/>
      <c r="H30" s="64" t="s">
        <v>464</v>
      </c>
      <c r="I30" s="64" t="s">
        <v>464</v>
      </c>
      <c r="J30" s="64" t="s">
        <v>464</v>
      </c>
      <c r="K30" s="64" t="s">
        <v>464</v>
      </c>
      <c r="L30" s="64" t="s">
        <v>464</v>
      </c>
      <c r="M30" s="64" t="s">
        <v>464</v>
      </c>
      <c r="N30" s="64" t="s">
        <v>464</v>
      </c>
      <c r="O30" s="64" t="s">
        <v>464</v>
      </c>
      <c r="P30" s="64" t="s">
        <v>464</v>
      </c>
      <c r="Q30" s="47" t="s">
        <v>464</v>
      </c>
      <c r="R30" s="47" t="s">
        <v>464</v>
      </c>
      <c r="S30" s="47"/>
      <c r="T30" s="59"/>
    </row>
    <row r="31" spans="1:20" ht="12.75">
      <c r="A31" s="66"/>
      <c r="B31" s="57"/>
      <c r="C31" s="148" t="s">
        <v>130</v>
      </c>
      <c r="D31" s="99"/>
      <c r="E31" s="64">
        <v>11471</v>
      </c>
      <c r="F31" s="64">
        <v>92</v>
      </c>
      <c r="G31" s="64">
        <v>31</v>
      </c>
      <c r="H31" s="64">
        <v>9179</v>
      </c>
      <c r="I31" s="64">
        <v>98</v>
      </c>
      <c r="J31" s="64">
        <v>467</v>
      </c>
      <c r="K31" s="64">
        <v>584</v>
      </c>
      <c r="L31" s="64">
        <v>218</v>
      </c>
      <c r="M31" s="64">
        <v>8</v>
      </c>
      <c r="N31" s="64">
        <v>489</v>
      </c>
      <c r="O31" s="64">
        <v>17</v>
      </c>
      <c r="P31" s="64">
        <v>319</v>
      </c>
      <c r="Q31" s="64">
        <v>1417</v>
      </c>
      <c r="R31" s="64">
        <v>507</v>
      </c>
      <c r="S31" s="47"/>
      <c r="T31" s="59">
        <v>6</v>
      </c>
    </row>
    <row r="32" spans="1:20" ht="12.75">
      <c r="A32" s="66">
        <v>7</v>
      </c>
      <c r="B32" s="57"/>
      <c r="C32" s="96" t="s">
        <v>131</v>
      </c>
      <c r="D32" s="97"/>
      <c r="E32" s="64" t="s">
        <v>464</v>
      </c>
      <c r="F32" s="64" t="s">
        <v>464</v>
      </c>
      <c r="G32" s="64"/>
      <c r="H32" s="64" t="s">
        <v>464</v>
      </c>
      <c r="I32" s="64" t="s">
        <v>464</v>
      </c>
      <c r="J32" s="64" t="s">
        <v>464</v>
      </c>
      <c r="K32" s="64" t="s">
        <v>464</v>
      </c>
      <c r="L32" s="64" t="s">
        <v>464</v>
      </c>
      <c r="M32" s="64" t="s">
        <v>464</v>
      </c>
      <c r="N32" s="64" t="s">
        <v>464</v>
      </c>
      <c r="O32" s="64" t="s">
        <v>464</v>
      </c>
      <c r="P32" s="64" t="s">
        <v>464</v>
      </c>
      <c r="Q32" s="47" t="s">
        <v>464</v>
      </c>
      <c r="R32" s="47" t="s">
        <v>464</v>
      </c>
      <c r="S32" s="64"/>
      <c r="T32" s="59"/>
    </row>
    <row r="33" spans="1:20" ht="12.75">
      <c r="A33" s="66"/>
      <c r="B33" s="57"/>
      <c r="C33" s="149" t="s">
        <v>132</v>
      </c>
      <c r="D33" s="104"/>
      <c r="E33" s="64" t="s">
        <v>464</v>
      </c>
      <c r="F33" s="64" t="s">
        <v>464</v>
      </c>
      <c r="G33" s="64"/>
      <c r="H33" s="64" t="s">
        <v>464</v>
      </c>
      <c r="I33" s="64" t="s">
        <v>464</v>
      </c>
      <c r="J33" s="64" t="s">
        <v>464</v>
      </c>
      <c r="K33" s="64" t="s">
        <v>464</v>
      </c>
      <c r="L33" s="64" t="s">
        <v>464</v>
      </c>
      <c r="M33" s="64" t="s">
        <v>464</v>
      </c>
      <c r="N33" s="64" t="s">
        <v>464</v>
      </c>
      <c r="O33" s="64" t="s">
        <v>464</v>
      </c>
      <c r="P33" s="64" t="s">
        <v>464</v>
      </c>
      <c r="Q33" s="47" t="s">
        <v>464</v>
      </c>
      <c r="R33" s="47" t="s">
        <v>464</v>
      </c>
      <c r="S33" s="47"/>
      <c r="T33" s="59"/>
    </row>
    <row r="34" spans="1:20" ht="12.75">
      <c r="A34" s="66"/>
      <c r="B34" s="57"/>
      <c r="C34" s="148" t="s">
        <v>46</v>
      </c>
      <c r="D34" s="99"/>
      <c r="E34" s="64">
        <v>21024</v>
      </c>
      <c r="F34" s="64">
        <v>130</v>
      </c>
      <c r="G34" s="64">
        <v>79</v>
      </c>
      <c r="H34" s="64">
        <v>18193</v>
      </c>
      <c r="I34" s="64">
        <v>31</v>
      </c>
      <c r="J34" s="64">
        <v>384</v>
      </c>
      <c r="K34" s="64">
        <v>572</v>
      </c>
      <c r="L34" s="64">
        <v>290</v>
      </c>
      <c r="M34" s="64">
        <v>27</v>
      </c>
      <c r="N34" s="64">
        <v>856</v>
      </c>
      <c r="O34" s="64">
        <v>9</v>
      </c>
      <c r="P34" s="64">
        <v>532</v>
      </c>
      <c r="Q34" s="64">
        <v>1345</v>
      </c>
      <c r="R34" s="64">
        <v>895</v>
      </c>
      <c r="S34" s="47"/>
      <c r="T34" s="59">
        <v>7</v>
      </c>
    </row>
    <row r="35" spans="1:20" ht="12.75">
      <c r="A35" s="66">
        <v>8</v>
      </c>
      <c r="B35" s="57"/>
      <c r="C35" s="96" t="s">
        <v>460</v>
      </c>
      <c r="D35" s="97"/>
      <c r="G35" s="64"/>
      <c r="K35" s="64"/>
      <c r="S35" s="64"/>
      <c r="T35" s="59"/>
    </row>
    <row r="36" spans="1:20" ht="12.75">
      <c r="A36" s="66"/>
      <c r="B36" s="57"/>
      <c r="C36" s="148" t="s">
        <v>134</v>
      </c>
      <c r="D36" s="99"/>
      <c r="E36" s="64">
        <v>4978</v>
      </c>
      <c r="F36" s="64">
        <v>459</v>
      </c>
      <c r="G36" s="64">
        <v>252</v>
      </c>
      <c r="H36" s="64">
        <v>98</v>
      </c>
      <c r="I36" s="64">
        <v>206</v>
      </c>
      <c r="J36" s="64">
        <v>949</v>
      </c>
      <c r="K36" s="64">
        <v>1039</v>
      </c>
      <c r="L36" s="64">
        <v>234</v>
      </c>
      <c r="M36" s="64">
        <v>44</v>
      </c>
      <c r="N36" s="64">
        <v>750</v>
      </c>
      <c r="O36" s="64">
        <v>78</v>
      </c>
      <c r="P36" s="64">
        <v>1121</v>
      </c>
      <c r="Q36" s="64">
        <v>2722</v>
      </c>
      <c r="R36" s="47">
        <v>821</v>
      </c>
      <c r="S36" s="47"/>
      <c r="T36" s="59">
        <v>8</v>
      </c>
    </row>
    <row r="37" spans="1:20" ht="12.75">
      <c r="A37" s="66">
        <v>9</v>
      </c>
      <c r="B37" s="57"/>
      <c r="C37" s="96" t="s">
        <v>135</v>
      </c>
      <c r="D37" s="9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59"/>
    </row>
    <row r="38" spans="1:20" ht="12.75">
      <c r="A38" s="66"/>
      <c r="B38" s="57"/>
      <c r="C38" s="148" t="s">
        <v>461</v>
      </c>
      <c r="D38" s="138"/>
      <c r="E38" s="64">
        <v>3497</v>
      </c>
      <c r="F38" s="64">
        <v>185</v>
      </c>
      <c r="G38" s="64">
        <v>141</v>
      </c>
      <c r="H38" s="64">
        <v>89</v>
      </c>
      <c r="I38" s="64">
        <v>50</v>
      </c>
      <c r="J38" s="64">
        <v>860</v>
      </c>
      <c r="K38" s="64">
        <v>798</v>
      </c>
      <c r="L38" s="64">
        <v>49</v>
      </c>
      <c r="M38" s="64">
        <v>29</v>
      </c>
      <c r="N38" s="64">
        <v>232</v>
      </c>
      <c r="O38" s="64">
        <v>48</v>
      </c>
      <c r="P38" s="64">
        <v>1157</v>
      </c>
      <c r="Q38" s="64">
        <v>1848</v>
      </c>
      <c r="R38" s="47">
        <v>267</v>
      </c>
      <c r="S38" s="47"/>
      <c r="T38" s="59">
        <v>9</v>
      </c>
    </row>
    <row r="39" spans="1:20" ht="12.75">
      <c r="A39" s="66"/>
      <c r="B39" s="57"/>
      <c r="C39" s="150"/>
      <c r="D39" s="61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47"/>
      <c r="T39" s="59"/>
    </row>
    <row r="40" spans="1:20" ht="12.75">
      <c r="A40" s="66">
        <v>10</v>
      </c>
      <c r="B40" s="58"/>
      <c r="C40" s="113" t="s">
        <v>1</v>
      </c>
      <c r="D40" s="98"/>
      <c r="E40" s="65">
        <f>E19+E20</f>
        <v>61188</v>
      </c>
      <c r="F40" s="65">
        <f aca="true" t="shared" si="0" ref="F40:R40">F19+F20</f>
        <v>1311</v>
      </c>
      <c r="G40" s="65">
        <f t="shared" si="0"/>
        <v>741</v>
      </c>
      <c r="H40" s="65">
        <f t="shared" si="0"/>
        <v>40543</v>
      </c>
      <c r="I40" s="65">
        <f t="shared" si="0"/>
        <v>527</v>
      </c>
      <c r="J40" s="65">
        <f t="shared" si="0"/>
        <v>3938</v>
      </c>
      <c r="K40" s="65">
        <f t="shared" si="0"/>
        <v>4354</v>
      </c>
      <c r="L40" s="65">
        <f t="shared" si="0"/>
        <v>1088</v>
      </c>
      <c r="M40" s="65">
        <f t="shared" si="0"/>
        <v>1944</v>
      </c>
      <c r="N40" s="65">
        <f t="shared" si="0"/>
        <v>3273</v>
      </c>
      <c r="O40" s="65">
        <f t="shared" si="0"/>
        <v>190</v>
      </c>
      <c r="P40" s="65">
        <f t="shared" si="0"/>
        <v>4020</v>
      </c>
      <c r="Q40" s="65">
        <f t="shared" si="0"/>
        <v>10600</v>
      </c>
      <c r="R40" s="65">
        <f t="shared" si="0"/>
        <v>5328</v>
      </c>
      <c r="S40" s="51">
        <v>13024</v>
      </c>
      <c r="T40" s="59">
        <v>10</v>
      </c>
    </row>
    <row r="41" spans="1:5" ht="12.75">
      <c r="A41" s="1" t="s">
        <v>177</v>
      </c>
      <c r="B41" s="42"/>
      <c r="C41" s="1"/>
      <c r="D41" s="1"/>
      <c r="E41" s="286"/>
    </row>
    <row r="42" spans="1:20" ht="12.75">
      <c r="A42" s="14" t="s">
        <v>163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6"/>
    </row>
    <row r="43" spans="1:10" ht="12.75">
      <c r="A43" s="14" t="s">
        <v>452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52" t="s">
        <v>164</v>
      </c>
      <c r="B44" s="452"/>
      <c r="C44" s="452"/>
      <c r="D44" s="452"/>
      <c r="E44" s="452"/>
      <c r="F44" s="452"/>
      <c r="G44" s="452"/>
      <c r="H44" s="452"/>
      <c r="I44" s="452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A44:I44"/>
    <mergeCell ref="Q8:R8"/>
    <mergeCell ref="R10:R16"/>
    <mergeCell ref="A8:B16"/>
    <mergeCell ref="G9:G10"/>
    <mergeCell ref="I9:I16"/>
    <mergeCell ref="M9:M16"/>
    <mergeCell ref="A1:J1"/>
    <mergeCell ref="K1:T1"/>
    <mergeCell ref="T8:T16"/>
    <mergeCell ref="K9:K16"/>
    <mergeCell ref="L9:L16"/>
    <mergeCell ref="A5:J5"/>
    <mergeCell ref="A6:J6"/>
    <mergeCell ref="K6:T6"/>
    <mergeCell ref="Q9:R9"/>
    <mergeCell ref="K8:P8"/>
    <mergeCell ref="A3:J3"/>
    <mergeCell ref="K3:T3"/>
    <mergeCell ref="N9:N16"/>
    <mergeCell ref="C8:D16"/>
    <mergeCell ref="Q10:Q16"/>
    <mergeCell ref="K4:T4"/>
    <mergeCell ref="P9:P16"/>
    <mergeCell ref="J9:J16"/>
    <mergeCell ref="F9:F16"/>
    <mergeCell ref="E8:E16"/>
    <mergeCell ref="A4:J4"/>
    <mergeCell ref="K5:T5"/>
    <mergeCell ref="G11:G16"/>
    <mergeCell ref="F8:J8"/>
    <mergeCell ref="O9:O16"/>
    <mergeCell ref="H9:H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&amp;C25</oddFooter>
    <firstFooter>&amp;C24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lfstad-tosw</dc:creator>
  <cp:keywords/>
  <dc:description/>
  <cp:lastModifiedBy>Schmoeger Heidelind(LfStaD)</cp:lastModifiedBy>
  <cp:lastPrinted>2015-11-11T07:44:50Z</cp:lastPrinted>
  <dcterms:created xsi:type="dcterms:W3CDTF">2009-03-26T07:40:10Z</dcterms:created>
  <dcterms:modified xsi:type="dcterms:W3CDTF">2015-11-11T07:47:36Z</dcterms:modified>
  <cp:category/>
  <cp:version/>
  <cp:contentType/>
  <cp:contentStatus/>
</cp:coreProperties>
</file>