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00" windowHeight="11640" activeTab="0"/>
  </bookViews>
  <sheets>
    <sheet name="Inhalt" sheetId="1" r:id="rId1"/>
    <sheet name="Übersicht 1" sheetId="2" r:id="rId2"/>
    <sheet name="Übersicht 2" sheetId="3" r:id="rId3"/>
    <sheet name="Tab1" sheetId="4" r:id="rId4"/>
    <sheet name="Tab2" sheetId="5" r:id="rId5"/>
    <sheet name="Tab3" sheetId="6" r:id="rId6"/>
    <sheet name="Tab4" sheetId="7" r:id="rId7"/>
    <sheet name="Tab5" sheetId="8" r:id="rId8"/>
    <sheet name="Tab6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Tab14" sheetId="17" r:id="rId17"/>
    <sheet name="Tab15" sheetId="18" r:id="rId18"/>
    <sheet name="Tab16" sheetId="19" r:id="rId19"/>
    <sheet name="Tab17" sheetId="20" r:id="rId20"/>
    <sheet name="Tab18" sheetId="21" r:id="rId21"/>
    <sheet name="BayAföG_Tab1" sheetId="22" r:id="rId22"/>
    <sheet name="BayAföG_Tab2" sheetId="23" r:id="rId23"/>
    <sheet name="BayAföG_Tab3u4" sheetId="24" r:id="rId24"/>
    <sheet name="BayAföG_Tab5" sheetId="25" r:id="rId25"/>
    <sheet name="BayAföG_Tab6u7" sheetId="26" r:id="rId26"/>
  </sheets>
  <definedNames>
    <definedName name="_xlnm.Print_Area" localSheetId="21">'BayAföG_Tab1'!$A$1:$N$170</definedName>
    <definedName name="_xlnm.Print_Area" localSheetId="23">'BayAföG_Tab3u4'!$A$1:$I$87</definedName>
    <definedName name="_xlnm.Print_Area" localSheetId="25">'BayAföG_Tab6u7'!$A$1:$L$84</definedName>
    <definedName name="_xlnm.Print_Area" localSheetId="0">'Inhalt'!$A$1:$F$61</definedName>
    <definedName name="_xlnm.Print_Area" localSheetId="13">'Tab11'!$A$1:$U$101</definedName>
    <definedName name="_xlnm.Print_Area" localSheetId="15">'Tab13'!$A$1:$N$882</definedName>
    <definedName name="_xlnm.Print_Area" localSheetId="4">'Tab2'!$A$1:$K$66</definedName>
    <definedName name="_xlnm.Print_Area" localSheetId="11">'Tab9'!$A$1:$K$64</definedName>
    <definedName name="_xlnm.Print_Area" localSheetId="1">'Übersicht 1'!$A$1:$I$53</definedName>
    <definedName name="_xlnm.Print_Titles" localSheetId="15">'Tab13'!$72:$77</definedName>
  </definedNames>
  <calcPr fullCalcOnLoad="1"/>
</workbook>
</file>

<file path=xl/sharedStrings.xml><?xml version="1.0" encoding="utf-8"?>
<sst xmlns="http://schemas.openxmlformats.org/spreadsheetml/2006/main" count="3433" uniqueCount="668">
  <si>
    <t>Geförderte</t>
  </si>
  <si>
    <t>Finanzieller Aufwand</t>
  </si>
  <si>
    <t>davon erhielten</t>
  </si>
  <si>
    <t>davon</t>
  </si>
  <si>
    <t>Anzahl</t>
  </si>
  <si>
    <t>%</t>
  </si>
  <si>
    <t>Studierende</t>
  </si>
  <si>
    <t>1 000 EUR</t>
  </si>
  <si>
    <t>EUR je Monat</t>
  </si>
  <si>
    <t>2009</t>
  </si>
  <si>
    <t>Zu-
schuss</t>
  </si>
  <si>
    <t>Voll-
förderung</t>
  </si>
  <si>
    <t>Teil-
förderung</t>
  </si>
  <si>
    <t>insge-
samt</t>
  </si>
  <si>
    <t xml:space="preserve">durchschnitt-
licher
Monats-
bestand </t>
  </si>
  <si>
    <t>Dar-
lehen</t>
  </si>
  <si>
    <t>2005</t>
  </si>
  <si>
    <t>2006</t>
  </si>
  <si>
    <t>2007</t>
  </si>
  <si>
    <t>2008</t>
  </si>
  <si>
    <t>Jahr</t>
  </si>
  <si>
    <r>
      <t>Durchschnitt-
licher
Förderungs-
betrag je
Person</t>
    </r>
    <r>
      <rPr>
        <vertAlign val="superscript"/>
        <sz val="8"/>
        <rFont val="Arial"/>
        <family val="2"/>
      </rPr>
      <t>1)</t>
    </r>
  </si>
  <si>
    <r>
      <t>Insgesamt</t>
    </r>
    <r>
      <rPr>
        <b/>
        <vertAlign val="superscript"/>
        <sz val="8"/>
        <rFont val="Arial"/>
        <family val="2"/>
      </rPr>
      <t>2)</t>
    </r>
  </si>
  <si>
    <t>2010</t>
  </si>
  <si>
    <t>Tabelle 1. Förderungsfälle und finanzieller Aufwand in Bayern seit 2005 nach Umfang und Art der Förderung</t>
  </si>
  <si>
    <t>Inhaltsübersicht</t>
  </si>
  <si>
    <t>Seite</t>
  </si>
  <si>
    <t>Textteil</t>
  </si>
  <si>
    <t>Vorbemerkungen</t>
  </si>
  <si>
    <t>Tabellenteil</t>
  </si>
  <si>
    <t>Ausbildungsförderung nach dem BAföG</t>
  </si>
  <si>
    <t>1.</t>
  </si>
  <si>
    <t>2.</t>
  </si>
  <si>
    <t>Förderungsfälle und finanzieller Aufwand in Bayern seit 2008 nach Ausbildungsstätten</t>
  </si>
  <si>
    <t>3.</t>
  </si>
  <si>
    <t>4.</t>
  </si>
  <si>
    <t>Förderungsfälle in Bayern seit 2008 nach Ausbildungsstätten, der Wohnung während</t>
  </si>
  <si>
    <t>der Ausbildung und Umfang der Förderung – ausgewählte Ausbildungsstätten</t>
  </si>
  <si>
    <t>5.</t>
  </si>
  <si>
    <t>6.</t>
  </si>
  <si>
    <t>Förderungsfälle in Bayern 2010 nach Ausbildungsstätten, Altersgruppen und Geschlecht</t>
  </si>
  <si>
    <t>7.</t>
  </si>
  <si>
    <t>Geförderte Studierende in Bayern 2010 nach Ausbildungsstätten, Fachsemestern,</t>
  </si>
  <si>
    <t>Umfang der Förderung und Wohnung während der Ausbildung</t>
  </si>
  <si>
    <t>8.</t>
  </si>
  <si>
    <t>Förderungsfälle in Bayern 2010 nach Herkunftsland, Staatsangehörigkeit und finanziellem Aufwand</t>
  </si>
  <si>
    <t>9.</t>
  </si>
  <si>
    <t xml:space="preserve">Förderungsfälle in Bayern 2010 nach Ausbildungsstätten, Deutschen, Ausländern aus EU- und </t>
  </si>
  <si>
    <t>10.</t>
  </si>
  <si>
    <t>Förderungsfälle in Bayern 2010 nach Ausbildungsstätten und Art eines berufsqualifizierenden</t>
  </si>
  <si>
    <t>Ausbildungsabschlusses – ausgewählte Ausbildungsstätten</t>
  </si>
  <si>
    <t>11.</t>
  </si>
  <si>
    <t>Förderungsfälle in Bayern 2010 nach Ausbildungsstätten, Familienstand und Zahl der Kinder</t>
  </si>
  <si>
    <t>12.</t>
  </si>
  <si>
    <t>Förderungsfälle in Bayern 2010 nach Ausbildungsstätten und Berufstätigkeit des Vaters bzw. der Mutter</t>
  </si>
  <si>
    <t>13.</t>
  </si>
  <si>
    <t>Förderungsfälle in Bayern 2010 nach Berufstätigkeit des Vaters bzw. der Mutter und ihrem Gesamteinkommen</t>
  </si>
  <si>
    <t>sowie nach Ausbildungsstätten</t>
  </si>
  <si>
    <t>14.</t>
  </si>
  <si>
    <t>Förderungsfälle in Bayern 2010 nach Ausbildungsstätten und Berufstätigkeit des Ehegatten</t>
  </si>
  <si>
    <t>15.</t>
  </si>
  <si>
    <t>Förderungsfälle in Bayern 2010 nach Ausbildungsstätten und Höhe der monatlichen Förderung</t>
  </si>
  <si>
    <t>16.</t>
  </si>
  <si>
    <t>Förderungsfälle in Bayern 2010 nach Zahl der Geschwister, Gesamteinkommen der Eltern sowie</t>
  </si>
  <si>
    <t>nach Ausbildungsstätten</t>
  </si>
  <si>
    <t>17.</t>
  </si>
  <si>
    <t>18.</t>
  </si>
  <si>
    <t>Förderungsfälle 2010 in Ländern der Europäischen Union nach EU-Ländern und Art der Förderung</t>
  </si>
  <si>
    <t>Ausbildungsförderung nach dem BayAföG</t>
  </si>
  <si>
    <t>Ausbildungsförderung in Bayern seit 2007 nach Ausbildungsstätten</t>
  </si>
  <si>
    <t>Förderungsfälle und finanzieller Aufwand in Bayern 2010 nach Monaten und Ausbildungsstätten</t>
  </si>
  <si>
    <t>Förderungsfälle in Bayern 2010 nach Geschlecht, Alter der Geförderten und Ausbildungsstätten</t>
  </si>
  <si>
    <t>Förderungsfälle in Bayern 2010 nach monatlichem Förderungsbetrag und Ausbildungsstätten</t>
  </si>
  <si>
    <t>Förderungsfälle in Bayern 2010 nach Familienstand und anrechenbarem Gesamteinkommen der Eltern der</t>
  </si>
  <si>
    <t>Geförderten sowie nach Ausbildungsstätten</t>
  </si>
  <si>
    <t>Förderungsfälle in Bayern 2010 nach sozialer Herkunft der Geförderten und Ausbildungsstätten</t>
  </si>
  <si>
    <t xml:space="preserve">Förderungsfälle in Bayern 2010 nach Familienstand der Geförderten sowie nach Ausbildungsstätten </t>
  </si>
  <si>
    <t>Tabelle 2. Förderungsfälle und finanzieller Aufwand in Bayern seit 2008 nach Ausbildungsstätten
und Art der Förderung  –  ausgewählte Ausbildungsstätten</t>
  </si>
  <si>
    <t>Ausbildungsstätte</t>
  </si>
  <si>
    <t>Berichts-
jahr</t>
  </si>
  <si>
    <t>durchschnitt-
licher
Monats-
bestand</t>
  </si>
  <si>
    <t>Zuschuss</t>
  </si>
  <si>
    <t>Darlehen</t>
  </si>
  <si>
    <t>Gymnasien</t>
  </si>
  <si>
    <t>Fachschulklassen, deren</t>
  </si>
  <si>
    <t xml:space="preserve"> Besuch eine abgeschlossene Berufsaus-</t>
  </si>
  <si>
    <t xml:space="preserve"> bildung voraussetzt </t>
  </si>
  <si>
    <t xml:space="preserve">Fachhochschulen </t>
  </si>
  <si>
    <t xml:space="preserve">Universitäten </t>
  </si>
  <si>
    <t xml:space="preserve">Übrige Ausbildungsstätten </t>
  </si>
  <si>
    <t>Zusammen ...</t>
  </si>
  <si>
    <t>darunter Praktikum ...</t>
  </si>
  <si>
    <r>
      <t>Durchschnitt-
licher
Förderungs-
betrag je
Kopf</t>
    </r>
    <r>
      <rPr>
        <vertAlign val="superscript"/>
        <sz val="8"/>
        <rFont val="Arial"/>
        <family val="2"/>
      </rPr>
      <t>1)</t>
    </r>
  </si>
  <si>
    <r>
      <t>Berufsfachschulen</t>
    </r>
    <r>
      <rPr>
        <sz val="8"/>
        <rFont val="Arial"/>
        <family val="2"/>
      </rPr>
      <t xml:space="preserve"> </t>
    </r>
  </si>
  <si>
    <t>Tabelle 3. Förderungsfälle und finanzieller Aufwand und Art der Förderung in Bayern seit 2008 nach Bedarfssatzgruppen</t>
  </si>
  <si>
    <t>Haupt-, Realschulen, integrierte</t>
  </si>
  <si>
    <t xml:space="preserve"> Gesamtschulen, Gymnasien, Berufs-</t>
  </si>
  <si>
    <t xml:space="preserve"> fachschulen, Fach- und Fachober-</t>
  </si>
  <si>
    <t xml:space="preserve"> schulklassen (abgeschlossene Berufs-</t>
  </si>
  <si>
    <t xml:space="preserve"> ausbildung nicht Voraussetzung) </t>
  </si>
  <si>
    <t>Abendhaupt-, Abendreal-, Berufsauf-</t>
  </si>
  <si>
    <t xml:space="preserve"> bauschulen, Fachoberschulklassen</t>
  </si>
  <si>
    <t xml:space="preserve"> (abgeschlossene Berufsausbildung</t>
  </si>
  <si>
    <t xml:space="preserve"> Voraussetzung) </t>
  </si>
  <si>
    <t>Abendgymnasien, Kollegs, Fachschul-</t>
  </si>
  <si>
    <t xml:space="preserve"> klassen (abgeschlossene Berufsaus-</t>
  </si>
  <si>
    <t xml:space="preserve"> bildung Voraussetzung) </t>
  </si>
  <si>
    <t>Höhere Fachschulen, Akademien,</t>
  </si>
  <si>
    <t xml:space="preserve"> Fachhochschulen, Kunsthochschulen,</t>
  </si>
  <si>
    <t xml:space="preserve"> Universitäten </t>
  </si>
  <si>
    <r>
      <t>Insgesamt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...</t>
    </r>
  </si>
  <si>
    <t>Tabelle 4. Förderungsfälle in Bayern seit 2008 nach Ausbildungsstätten, der Wohnung während der Ausbildung und
Umfang der Förderung – ausgewählte Ausbildungsstätten</t>
  </si>
  <si>
    <t>Davon erhielten</t>
  </si>
  <si>
    <t>Vollförderung</t>
  </si>
  <si>
    <t>Teilförderung</t>
  </si>
  <si>
    <t>ins-
gesamt</t>
  </si>
  <si>
    <t>davon wohnten</t>
  </si>
  <si>
    <t>zu-
sammen</t>
  </si>
  <si>
    <t>bei den</t>
  </si>
  <si>
    <t>nicht
bei den</t>
  </si>
  <si>
    <t>Eltern</t>
  </si>
  <si>
    <t xml:space="preserve">Gymnasien </t>
  </si>
  <si>
    <r>
      <t>Berufsfachschulen</t>
    </r>
  </si>
  <si>
    <t xml:space="preserve"> Besuch eine abgeschlossene Berufs-</t>
  </si>
  <si>
    <t xml:space="preserve"> ausbildung voraussetzt </t>
  </si>
  <si>
    <t>Tabelle 5. Förderungsfälle in Bayern seit 2008 nach Ausbildungsstätten, der Wohnung während
der Ausbildung und Umfang der Förderung nach Bedarfssatzgruppen</t>
  </si>
  <si>
    <r>
      <t>Insgesamt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...</t>
    </r>
  </si>
  <si>
    <t>Tabelle 6. Förderungsfälle in Bayern 2010 nach Ausbildungsstätten, Altersgruppen und Geschlecht</t>
  </si>
  <si>
    <t>Ge-
schlecht</t>
  </si>
  <si>
    <t xml:space="preserve">Davon im Alter von ... bis unter ... Jahren </t>
  </si>
  <si>
    <t>unter 15</t>
  </si>
  <si>
    <t>15 - 20</t>
  </si>
  <si>
    <t>20 - 25</t>
  </si>
  <si>
    <t>25 - 30</t>
  </si>
  <si>
    <t>30 - 35</t>
  </si>
  <si>
    <t>35 - 40</t>
  </si>
  <si>
    <t>40 und
 mehr</t>
  </si>
  <si>
    <t xml:space="preserve">Hauptschulen </t>
  </si>
  <si>
    <t>m</t>
  </si>
  <si>
    <t>w</t>
  </si>
  <si>
    <t>i</t>
  </si>
  <si>
    <t xml:space="preserve">Realschulen </t>
  </si>
  <si>
    <t xml:space="preserve">Integrierte Gesamtschulen </t>
  </si>
  <si>
    <t xml:space="preserve">Berufsfachschulen </t>
  </si>
  <si>
    <t>Fachschulklassen, deren Besuch</t>
  </si>
  <si>
    <t xml:space="preserve"> eine abgeschlossene Berufsaus-</t>
  </si>
  <si>
    <t xml:space="preserve"> bildung  n i c h t  voraussetzt </t>
  </si>
  <si>
    <t>Fachoberschulklassen, deren Besuch</t>
  </si>
  <si>
    <t xml:space="preserve">Abendhauptschulen </t>
  </si>
  <si>
    <t xml:space="preserve">Abendrealschulen </t>
  </si>
  <si>
    <t xml:space="preserve">Berufsaufbauschulen </t>
  </si>
  <si>
    <t>Fachoberschulklassen, deren</t>
  </si>
  <si>
    <t xml:space="preserve">Abendgymnasien </t>
  </si>
  <si>
    <t xml:space="preserve">Kollegs </t>
  </si>
  <si>
    <t xml:space="preserve">Höhere Fachschulen </t>
  </si>
  <si>
    <t xml:space="preserve">Akademien </t>
  </si>
  <si>
    <t xml:space="preserve">Kunsthochschulen </t>
  </si>
  <si>
    <t xml:space="preserve">Fernunterrichtsinstitute </t>
  </si>
  <si>
    <t>Insgesamt ...</t>
  </si>
  <si>
    <r>
      <t>Noch:</t>
    </r>
    <r>
      <rPr>
        <b/>
        <sz val="8"/>
        <rFont val="Arial"/>
        <family val="2"/>
      </rPr>
      <t xml:space="preserve"> Tabelle 6. Förderungsfälle in Bayern 2010 nach Ausbildungsstätten, Altersgruppen und Geschlecht</t>
    </r>
  </si>
  <si>
    <t xml:space="preserve">Tabelle 7. Geförderte Studierende in Bayern 2010 nach Ausbildungsstätten, Fachsemestern, Umfang der Förderung
und Wohnung während der Ausbildung </t>
  </si>
  <si>
    <t>Und zwar</t>
  </si>
  <si>
    <t>erhielten</t>
  </si>
  <si>
    <t>wohnten</t>
  </si>
  <si>
    <t>männ-
lich</t>
  </si>
  <si>
    <t>weib-
lich</t>
  </si>
  <si>
    <t>nicht bei den</t>
  </si>
  <si>
    <t>Höhere Fachschulen</t>
  </si>
  <si>
    <t xml:space="preserve"> 1. Fachsemester </t>
  </si>
  <si>
    <t xml:space="preserve"> 2. Fachsemester </t>
  </si>
  <si>
    <t xml:space="preserve"> 3. Fachsemester </t>
  </si>
  <si>
    <t xml:space="preserve"> 4. Fachsemester </t>
  </si>
  <si>
    <t xml:space="preserve"> 5. Fachsemester </t>
  </si>
  <si>
    <t xml:space="preserve"> 6. Fachsemester </t>
  </si>
  <si>
    <t xml:space="preserve"> 7. Fachsemester </t>
  </si>
  <si>
    <t xml:space="preserve"> 8. Fachsemester </t>
  </si>
  <si>
    <t xml:space="preserve"> 9. Fachsemester </t>
  </si>
  <si>
    <t xml:space="preserve">10. Fachsemester </t>
  </si>
  <si>
    <t>11. Fachsemester</t>
  </si>
  <si>
    <t xml:space="preserve">      und höher </t>
  </si>
  <si>
    <t xml:space="preserve">Ohne Angabe </t>
  </si>
  <si>
    <t xml:space="preserve"> </t>
  </si>
  <si>
    <t>Akademien</t>
  </si>
  <si>
    <t>Fachhochschulen</t>
  </si>
  <si>
    <t>____________</t>
  </si>
  <si>
    <t>Kunsthochschulen</t>
  </si>
  <si>
    <t xml:space="preserve">11. Fachsemester </t>
  </si>
  <si>
    <t xml:space="preserve">12. Fachsemester </t>
  </si>
  <si>
    <t xml:space="preserve">13. Fachsemester </t>
  </si>
  <si>
    <t xml:space="preserve">14. Fachsemester </t>
  </si>
  <si>
    <t>15. Fachsemester</t>
  </si>
  <si>
    <t>Universitäten</t>
  </si>
  <si>
    <r>
      <t>Fachsemester</t>
    </r>
    <r>
      <rPr>
        <vertAlign val="superscript"/>
        <sz val="8"/>
        <color indexed="8"/>
        <rFont val="Arial"/>
        <family val="2"/>
      </rPr>
      <t>1)</t>
    </r>
  </si>
  <si>
    <r>
      <t>%</t>
    </r>
    <r>
      <rPr>
        <vertAlign val="superscript"/>
        <sz val="8"/>
        <color indexed="8"/>
        <rFont val="Arial"/>
        <family val="2"/>
      </rPr>
      <t>2)</t>
    </r>
  </si>
  <si>
    <r>
      <t>%</t>
    </r>
    <r>
      <rPr>
        <vertAlign val="superscript"/>
        <sz val="8"/>
        <color indexed="8"/>
        <rFont val="Arial"/>
        <family val="2"/>
      </rPr>
      <t>3)</t>
    </r>
  </si>
  <si>
    <r>
      <t xml:space="preserve">Noch: </t>
    </r>
    <r>
      <rPr>
        <b/>
        <sz val="8"/>
        <rFont val="Arial"/>
        <family val="2"/>
      </rPr>
      <t>Tabelle 7. Geförderte Studierende in Bayern 2010 nach Ausbildungsstätten, Fachsemestern, Umfang der Förderung
und Wohnung während der Ausbildung</t>
    </r>
  </si>
  <si>
    <t>Tabelle 8. Förderungsfälle in Bayern 2010 nach Herkunftsland, Staatsangehörigkeit und finanziellem Aufwand</t>
  </si>
  <si>
    <t>Herkunftsland,
Staatsangehörigkeit</t>
  </si>
  <si>
    <t xml:space="preserve">Studierende </t>
  </si>
  <si>
    <t>Durchschnittlicher</t>
  </si>
  <si>
    <t>Finan-
zieller Aufwand</t>
  </si>
  <si>
    <t>Monats-bestand</t>
  </si>
  <si>
    <t>EUR
je Monat</t>
  </si>
  <si>
    <t>Deutschland</t>
  </si>
  <si>
    <t>EU-Länder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</si>
  <si>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</si>
  <si>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</si>
  <si>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</si>
  <si>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</si>
  <si>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</si>
  <si>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</si>
  <si>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</si>
  <si>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</si>
  <si>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</si>
  <si>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</si>
  <si>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</si>
  <si>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</si>
  <si>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</si>
  <si>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</si>
  <si>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</si>
  <si>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</si>
  <si>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</si>
  <si>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</si>
  <si>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</si>
  <si>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</si>
  <si>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</si>
  <si>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</si>
  <si>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</si>
  <si>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</si>
  <si>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</si>
  <si>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</si>
  <si>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Übriges Europa</t>
  </si>
  <si>
    <t>darunter</t>
  </si>
  <si>
    <t>Bosnien-Herzegowina</t>
  </si>
  <si>
    <t>Kroatien</t>
  </si>
  <si>
    <t>Island</t>
  </si>
  <si>
    <t>Norwegen</t>
  </si>
  <si>
    <t xml:space="preserve">GUS einschl. Russische </t>
  </si>
  <si>
    <t>Föderation</t>
  </si>
  <si>
    <t>Ukraine</t>
  </si>
  <si>
    <t>Schweiz</t>
  </si>
  <si>
    <t>Türkei</t>
  </si>
  <si>
    <t>Afrika</t>
  </si>
  <si>
    <t>Marokko</t>
  </si>
  <si>
    <t xml:space="preserve">Tunesien </t>
  </si>
  <si>
    <t>Asien</t>
  </si>
  <si>
    <t>Afghanistan</t>
  </si>
  <si>
    <t>Irak</t>
  </si>
  <si>
    <t>Iran</t>
  </si>
  <si>
    <t>China</t>
  </si>
  <si>
    <t>Japan</t>
  </si>
  <si>
    <t>Taiwan</t>
  </si>
  <si>
    <t>Vietnam</t>
  </si>
  <si>
    <r>
      <t xml:space="preserve">Noch: </t>
    </r>
    <r>
      <rPr>
        <b/>
        <sz val="8"/>
        <rFont val="Arial"/>
        <family val="2"/>
      </rPr>
      <t>Tabelle 8. Förderungsfälle in Bayern 2010 nach Herkunftsland, Staatsangehörigkeit und finanziellem Aufwand</t>
    </r>
  </si>
  <si>
    <t>Australien, Ozeanien</t>
  </si>
  <si>
    <t>Australien</t>
  </si>
  <si>
    <t>Neuseeland</t>
  </si>
  <si>
    <t>Amerika</t>
  </si>
  <si>
    <t>Argentinien</t>
  </si>
  <si>
    <t>Brasilien</t>
  </si>
  <si>
    <t>Chile</t>
  </si>
  <si>
    <t>Costa Rica</t>
  </si>
  <si>
    <t>Ecuador</t>
  </si>
  <si>
    <t>Kanada</t>
  </si>
  <si>
    <t>Mexiko</t>
  </si>
  <si>
    <t>Peru</t>
  </si>
  <si>
    <t>Vereinigte Staaten</t>
  </si>
  <si>
    <t>Heimatlose Ausländer</t>
  </si>
  <si>
    <t>Asylberechtigte Ausländer</t>
  </si>
  <si>
    <r>
      <t>Geförderte ins-
gesamt</t>
    </r>
    <r>
      <rPr>
        <vertAlign val="superscript"/>
        <sz val="8"/>
        <rFont val="Arial"/>
        <family val="2"/>
      </rPr>
      <t>1)</t>
    </r>
  </si>
  <si>
    <r>
      <t>Förderungs-betrag je Person</t>
    </r>
    <r>
      <rPr>
        <vertAlign val="superscript"/>
        <sz val="8"/>
        <rFont val="Arial"/>
        <family val="2"/>
      </rPr>
      <t>2)</t>
    </r>
  </si>
  <si>
    <t>Tabelle 9. Förderungsfälle in Bayern 2010 nach Ausbildungsstätten, Deutschen, Ausländern
aus EU- und Nicht-EU-Ländern sowie heimatlose und asylberechtige Ausländer</t>
  </si>
  <si>
    <t>Ins-
gesamt</t>
  </si>
  <si>
    <t>Davon</t>
  </si>
  <si>
    <t>heimatlose und asylberechtigte Ausländer</t>
  </si>
  <si>
    <t>Deutsche</t>
  </si>
  <si>
    <t>Ausländer aus</t>
  </si>
  <si>
    <t>EU-Ländern</t>
  </si>
  <si>
    <t>Nicht-EU-Ländern</t>
  </si>
  <si>
    <r>
      <t>%</t>
    </r>
    <r>
      <rPr>
        <vertAlign val="superscript"/>
        <sz val="8"/>
        <rFont val="Arial"/>
        <family val="2"/>
      </rPr>
      <t>1)</t>
    </r>
  </si>
  <si>
    <t xml:space="preserve">Fachoberschulen </t>
  </si>
  <si>
    <t>Fachschulen</t>
  </si>
  <si>
    <r>
      <t>Universitäten</t>
    </r>
    <r>
      <rPr>
        <sz val="8"/>
        <rFont val="Arial"/>
        <family val="2"/>
      </rPr>
      <t xml:space="preserve"> </t>
    </r>
  </si>
  <si>
    <t>__________</t>
  </si>
  <si>
    <t>Tabelle 10. Förderungsfälle in Bayern 2010 nach Ausbildungsstätten und Art eines berufsqualifizierenden
Ausbildungsabschlusses – ausgewählte Ausbildungsstätten</t>
  </si>
  <si>
    <t>Ohne berufs-
qualifizierenden
Abschluss/ 
Ohne Angabe</t>
  </si>
  <si>
    <t>Mit berufsqualifizierendem Ausbildungsabschluss</t>
  </si>
  <si>
    <t>erlangt durch Abschluss einer</t>
  </si>
  <si>
    <t>Lehre</t>
  </si>
  <si>
    <t>Hoch-
schule</t>
  </si>
  <si>
    <t>sonstigen Ausbil-
dungsstätte</t>
  </si>
  <si>
    <r>
      <t>Berufsfach-
schule</t>
    </r>
    <r>
      <rPr>
        <vertAlign val="superscript"/>
        <sz val="8"/>
        <rFont val="Arial"/>
        <family val="2"/>
      </rPr>
      <t>1)</t>
    </r>
  </si>
  <si>
    <r>
      <t>Fachschul-
klasse</t>
    </r>
    <r>
      <rPr>
        <vertAlign val="superscript"/>
        <sz val="8"/>
        <rFont val="Arial"/>
        <family val="2"/>
      </rPr>
      <t>2)</t>
    </r>
  </si>
  <si>
    <r>
      <t>%</t>
    </r>
    <r>
      <rPr>
        <vertAlign val="superscript"/>
        <sz val="8"/>
        <rFont val="Arial"/>
        <family val="2"/>
      </rPr>
      <t>3)</t>
    </r>
  </si>
  <si>
    <t>Tabelle 11. Förderungsfälle in Bayern 2010 nach</t>
  </si>
  <si>
    <t>Ausbildungsstätten, Familienstand und Zahl der Kinder</t>
  </si>
  <si>
    <t>ledig</t>
  </si>
  <si>
    <t>verheiratet</t>
  </si>
  <si>
    <t>dauernd getrennt lebend</t>
  </si>
  <si>
    <t>verwitwet</t>
  </si>
  <si>
    <t>geschieden</t>
  </si>
  <si>
    <t>mit</t>
  </si>
  <si>
    <t>einem
Kind</t>
  </si>
  <si>
    <t>mehreren
Kindern</t>
  </si>
  <si>
    <t xml:space="preserve"> Besuch eine abgeschlossene</t>
  </si>
  <si>
    <t xml:space="preserve"> Berufsausbildung voraussetzt </t>
  </si>
  <si>
    <r>
      <t>Noch:</t>
    </r>
    <r>
      <rPr>
        <b/>
        <sz val="8"/>
        <rFont val="Arial"/>
        <family val="2"/>
      </rPr>
      <t xml:space="preserve"> Tabelle 11. Förderungsfälle in Bayern 2010 nach</t>
    </r>
  </si>
  <si>
    <t>Tabelle 12. Förderungsfälle in Bayern 2010 nach Ausbildungsstätten und Berufstätigkeit des Vaters bzw. der Mutter</t>
  </si>
  <si>
    <t>Darunter Geförderte, deren Vater bzw. Mutter</t>
  </si>
  <si>
    <t>zusammen</t>
  </si>
  <si>
    <t>als</t>
  </si>
  <si>
    <t>Ar-
beiter(in)</t>
  </si>
  <si>
    <t>Ange-
stellte(r)</t>
  </si>
  <si>
    <t>Beamter/
Beamtin</t>
  </si>
  <si>
    <t>Selbst-
ständige(r)</t>
  </si>
  <si>
    <t>Vater</t>
  </si>
  <si>
    <t xml:space="preserve"> bildung n i c h t voraussetzt </t>
  </si>
  <si>
    <t xml:space="preserve"> bildung  n i c h t voraussetzt </t>
  </si>
  <si>
    <t>Abendhauptschulen.</t>
  </si>
  <si>
    <t xml:space="preserve">Insgesamt ... </t>
  </si>
  <si>
    <t xml:space="preserve">darunter Praktikum ... </t>
  </si>
  <si>
    <r>
      <t>Noch:</t>
    </r>
    <r>
      <rPr>
        <b/>
        <sz val="8"/>
        <rFont val="Arial"/>
        <family val="2"/>
      </rPr>
      <t xml:space="preserve"> Tabelle 12. Förderungsfälle in Bayern 2010 nach Ausbildungsstätten und Berufstätigkeit des Vaters bzw. der Mutter</t>
    </r>
  </si>
  <si>
    <t>Mutter</t>
  </si>
  <si>
    <r>
      <t>berufstätig ist</t>
    </r>
    <r>
      <rPr>
        <vertAlign val="superscript"/>
        <sz val="8"/>
        <color indexed="8"/>
        <rFont val="Arial"/>
        <family val="2"/>
      </rPr>
      <t>1)</t>
    </r>
  </si>
  <si>
    <r>
      <t>nicht bzw.
nicht mehr
berufstätig
ist</t>
    </r>
    <r>
      <rPr>
        <vertAlign val="superscript"/>
        <sz val="8"/>
        <color indexed="8"/>
        <rFont val="Arial"/>
        <family val="2"/>
      </rPr>
      <t>1)</t>
    </r>
  </si>
  <si>
    <t>Einkommensbezieher
Berufstätigkeit des
Vaters bzw. der Mutter</t>
  </si>
  <si>
    <t>Davon mit einem Gesamteinkommen von ... bis unter ... EUR im Jahr</t>
  </si>
  <si>
    <t>unter 
5 000</t>
  </si>
  <si>
    <t>5 000
-
10 000</t>
  </si>
  <si>
    <t>10 000
-
15 000</t>
  </si>
  <si>
    <t>15 000
-
20 000</t>
  </si>
  <si>
    <t>20 000
-
25 000</t>
  </si>
  <si>
    <t>25 000
-
30 000</t>
  </si>
  <si>
    <t>30 000
-
35 000</t>
  </si>
  <si>
    <t>35 000
-
40 000</t>
  </si>
  <si>
    <t>40 000
-
45 000</t>
  </si>
  <si>
    <t>45 000
-
50 000</t>
  </si>
  <si>
    <t>50 000
und
mehr</t>
  </si>
  <si>
    <t>Berufsfachschulen</t>
  </si>
  <si>
    <t>Vater und Mutter</t>
  </si>
  <si>
    <t xml:space="preserve">Arbeiter </t>
  </si>
  <si>
    <t xml:space="preserve">Angestellter </t>
  </si>
  <si>
    <t xml:space="preserve">Beamter </t>
  </si>
  <si>
    <t xml:space="preserve">Selbständig </t>
  </si>
  <si>
    <t xml:space="preserve">Nicht berufstätig </t>
  </si>
  <si>
    <t xml:space="preserve">Arbeiterin </t>
  </si>
  <si>
    <t xml:space="preserve">Angestellte </t>
  </si>
  <si>
    <t xml:space="preserve">Beamtin </t>
  </si>
  <si>
    <t>Nur Vater</t>
  </si>
  <si>
    <t>Nur Mutter</t>
  </si>
  <si>
    <t xml:space="preserve"> ohne Einkommen bzw.</t>
  </si>
  <si>
    <t xml:space="preserve"> ohne Angabe </t>
  </si>
  <si>
    <t xml:space="preserve">X </t>
  </si>
  <si>
    <t>Fachschulklassen, deren Besuch eine abgeschlossene Berufsausbildung  n i c h t  voraussetzt</t>
  </si>
  <si>
    <t>Fachoberschulklassen, deren Besuch eine abgeschlossene Berufsausbildung   n i c h t   voraussetzt</t>
  </si>
  <si>
    <t>Abendhauptschulen, Abendrealschulen</t>
  </si>
  <si>
    <t>Berufsaufbauschulen</t>
  </si>
  <si>
    <t>Fachoberschulklassen, deren Besuch eine abgeschlossene Berufsausbildung voraussetzt</t>
  </si>
  <si>
    <t>Abendgymnasien, Kollegs</t>
  </si>
  <si>
    <t>Fachschulklassen, deren Besuch eine abgeschlossene Berufsausbildung voraussetzt</t>
  </si>
  <si>
    <t>Fernunterrichtsinstitute</t>
  </si>
  <si>
    <t>Insgesamt</t>
  </si>
  <si>
    <t>darunter Praktikum</t>
  </si>
  <si>
    <t>Tabelle 14. Förderungsfälle in Bayern 2010 nach Ausbildungsstätten und Berufstätigkeit des Ehegatten</t>
  </si>
  <si>
    <t>Darunter Geförderte, deren Ehegatte/-gattin</t>
  </si>
  <si>
    <t>sich in
Ausbildung
befindet</t>
  </si>
  <si>
    <t>Arbeiter(in)</t>
  </si>
  <si>
    <t>Fachoberschulklassen, deren Be-</t>
  </si>
  <si>
    <t xml:space="preserve"> such eine abgeschlossene Berufs-</t>
  </si>
  <si>
    <t xml:space="preserve"> ausbildung  n i c h t  voraussetzt </t>
  </si>
  <si>
    <t xml:space="preserve"> Besuch eine abgeschlossene Be-</t>
  </si>
  <si>
    <t xml:space="preserve"> rufsausbildung voraussetzt </t>
  </si>
  <si>
    <r>
      <t>Noch:</t>
    </r>
    <r>
      <rPr>
        <b/>
        <sz val="8"/>
        <rFont val="Arial"/>
        <family val="2"/>
      </rPr>
      <t xml:space="preserve"> Tabelle 14. Förderungsfälle in Bayern 2010 nach Ausbildungsstätten und Berufstätigkeit des Ehegatten</t>
    </r>
  </si>
  <si>
    <t>Tabelle 15. Förderungsfälle in Bayern 2010</t>
  </si>
  <si>
    <t>nach Ausbildungsstätten und Höhe der monatlichen Förderung</t>
  </si>
  <si>
    <t>Davon mit einem</t>
  </si>
  <si>
    <t>monatlichen Förderungsbetrag von ... bis ... EUR</t>
  </si>
  <si>
    <t>bis
50</t>
  </si>
  <si>
    <t>51
-
75</t>
  </si>
  <si>
    <t>76
-
100</t>
  </si>
  <si>
    <t>101
-
125</t>
  </si>
  <si>
    <t>126
-
150</t>
  </si>
  <si>
    <t>151
-
175</t>
  </si>
  <si>
    <t>176
-
200</t>
  </si>
  <si>
    <t>201
-
225</t>
  </si>
  <si>
    <t>226
-
250</t>
  </si>
  <si>
    <t>251
-
275</t>
  </si>
  <si>
    <t>276
-
300</t>
  </si>
  <si>
    <t>301
-
350</t>
  </si>
  <si>
    <t>351
-
400</t>
  </si>
  <si>
    <t>401
-
450</t>
  </si>
  <si>
    <t>über
451</t>
  </si>
  <si>
    <t xml:space="preserve">Kollegs  </t>
  </si>
  <si>
    <t>Ohne Angaben</t>
  </si>
  <si>
    <t>.</t>
  </si>
  <si>
    <t>Tabelle 16. Förderungsfälle in Bayern 2010 nach Zahl der Geschwister, Gesamteinkommen
der Eltern sowie nach Ausbildungsstätten</t>
  </si>
  <si>
    <t>Zahl
der Ge-
schwister</t>
  </si>
  <si>
    <t>Davon mit einem Gesamteinkommen von bis ... unter ... EUR im Jahr</t>
  </si>
  <si>
    <t>ohne Ein-
kommen/
ohne
Angabe</t>
  </si>
  <si>
    <t>Hauptschulen</t>
  </si>
  <si>
    <t>Keine</t>
  </si>
  <si>
    <t>1</t>
  </si>
  <si>
    <t>2</t>
  </si>
  <si>
    <t>3</t>
  </si>
  <si>
    <t>4 und mehr</t>
  </si>
  <si>
    <t>Realschulen</t>
  </si>
  <si>
    <t>Integrierte Gesamtschulen</t>
  </si>
  <si>
    <r>
      <t>Noch:</t>
    </r>
    <r>
      <rPr>
        <b/>
        <sz val="8"/>
        <rFont val="Arial"/>
        <family val="2"/>
      </rPr>
      <t xml:space="preserve"> Tabelle 16. Förderungsfälle in Bayern 2010 nach Zahl der Geschwister, Gesamteinkommen
der Eltern sowie nach Ausbildungsstätten</t>
    </r>
  </si>
  <si>
    <t>Fachoberschulklassen, deren Besuch eine abgeschlossene Berufsausbildung  n i c h t  voraussetzt</t>
  </si>
  <si>
    <t>Abendhauptschulen</t>
  </si>
  <si>
    <t>Abendrealschulen</t>
  </si>
  <si>
    <t>Abendgymnasien</t>
  </si>
  <si>
    <t>Kollegs</t>
  </si>
  <si>
    <t>Tabelle 17. Geförderte Studierende und finanzieller Aufwand in Bayern seit 2008 nach Art der Förderung
und ausgewählten Ausbildungsstätten</t>
  </si>
  <si>
    <t>mit Zuschuss/
mit Zuschuss
und unverz.
Darlehen</t>
  </si>
  <si>
    <t>mit unver-
zinslichem
Darlehen</t>
  </si>
  <si>
    <t>mit verzins-
lichem
Darlehen</t>
  </si>
  <si>
    <t xml:space="preserve">Tabelle 18. Förderungsfälle 2010 in Ländern der Europäischen Union nach EU-Ländern und Art der Förderung </t>
  </si>
  <si>
    <t>Land</t>
  </si>
  <si>
    <t>Durch-
schnittlicher
Förderungs-
betrag je Person</t>
  </si>
  <si>
    <t>insgesamt</t>
  </si>
  <si>
    <t>EUR</t>
  </si>
  <si>
    <t>(an Hauptschulen, Realschulen, Integrierten Gesamtschulen, Gymnasien, Berufsfachschulen, Fachschulklassen, Fachoberschulen, Abendhauptschulen, Berufsaufbauschulen, Abendrealschulen, Abendgymnasien, Kollegs)</t>
  </si>
  <si>
    <t>Zusammen</t>
  </si>
  <si>
    <t>(an Höheren Fachschulen, Akademien, Fachhochschulen, Kunsthochschulen, Universitäten)</t>
  </si>
  <si>
    <t>Noch: Studierende</t>
  </si>
  <si>
    <r>
      <t>Noch:</t>
    </r>
    <r>
      <rPr>
        <b/>
        <sz val="8"/>
        <rFont val="Arial"/>
        <family val="2"/>
      </rPr>
      <t xml:space="preserve"> Tabelle 18. Förderungsfälle 2010 in Ländern der Europäischen Union nach EU-Ländern und Art der Förderung </t>
    </r>
  </si>
  <si>
    <t>Hauptschulen, Realschulen</t>
  </si>
  <si>
    <t>Integrierte Gesamtschulen, Gymnasien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</si>
  <si>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Tabelle 13. Förderungsfälle in Bayern 2010 nach Berufstätigkeit des Vaters bzw. der Mutter
und ihrem Gesamteinkommen sowie nach Ausbildungsstätten</t>
    </r>
  </si>
  <si>
    <t>Tabelle 13. Förderungsfälle in Bayern 2010 nach Berufstätigkeit des Vaters bzw. der Mutter
und ihrem Gesamteinkommen sowie nach Ausbildungsstätten</t>
  </si>
  <si>
    <r>
      <t>Noch:</t>
    </r>
    <r>
      <rPr>
        <b/>
        <sz val="8"/>
        <color indexed="8"/>
        <rFont val="Arial"/>
        <family val="2"/>
      </rPr>
      <t xml:space="preserve"> Berufsfachschulen</t>
    </r>
  </si>
  <si>
    <r>
      <t xml:space="preserve">Noch: </t>
    </r>
    <r>
      <rPr>
        <b/>
        <sz val="8"/>
        <color indexed="8"/>
        <rFont val="Arial"/>
        <family val="2"/>
      </rPr>
      <t>Integrierte Gesamtschulen. Gymnasien</t>
    </r>
  </si>
  <si>
    <r>
      <t xml:space="preserve">Noch:  </t>
    </r>
    <r>
      <rPr>
        <b/>
        <sz val="8"/>
        <color indexed="8"/>
        <rFont val="Arial"/>
        <family val="2"/>
      </rPr>
      <t>Abendhauptschulen, Abendrealschulen</t>
    </r>
  </si>
  <si>
    <r>
      <rPr>
        <sz val="8"/>
        <color indexed="8"/>
        <rFont val="Arial"/>
        <family val="2"/>
      </rPr>
      <t>Noch:</t>
    </r>
    <r>
      <rPr>
        <b/>
        <sz val="8"/>
        <color indexed="8"/>
        <rFont val="Arial"/>
        <family val="2"/>
      </rPr>
      <t xml:space="preserve"> Fachschulklassen, deren Besuch eine abgeschlossene Berufsausbildung voraussetzt</t>
    </r>
  </si>
  <si>
    <r>
      <rPr>
        <sz val="8"/>
        <color indexed="8"/>
        <rFont val="Arial"/>
        <family val="2"/>
      </rPr>
      <t>Noch:</t>
    </r>
    <r>
      <rPr>
        <b/>
        <sz val="8"/>
        <color indexed="8"/>
        <rFont val="Arial"/>
        <family val="2"/>
      </rPr>
      <t xml:space="preserve"> Berufsaufbauschulen</t>
    </r>
  </si>
  <si>
    <r>
      <rPr>
        <sz val="8"/>
        <color indexed="8"/>
        <rFont val="Arial"/>
        <family val="2"/>
      </rPr>
      <t xml:space="preserve">Noch: </t>
    </r>
    <r>
      <rPr>
        <b/>
        <sz val="8"/>
        <color indexed="8"/>
        <rFont val="Arial"/>
        <family val="2"/>
      </rPr>
      <t>Akademien</t>
    </r>
  </si>
  <si>
    <r>
      <rPr>
        <sz val="8"/>
        <color indexed="8"/>
        <rFont val="Arial"/>
        <family val="2"/>
      </rPr>
      <t>Noch:</t>
    </r>
    <r>
      <rPr>
        <b/>
        <sz val="8"/>
        <color indexed="8"/>
        <rFont val="Arial"/>
        <family val="2"/>
      </rPr>
      <t xml:space="preserve"> Höhere Fachschulen</t>
    </r>
  </si>
  <si>
    <r>
      <t xml:space="preserve">Noch: </t>
    </r>
    <r>
      <rPr>
        <b/>
        <sz val="8"/>
        <color indexed="8"/>
        <rFont val="Arial"/>
        <family val="2"/>
      </rPr>
      <t>Universitäten</t>
    </r>
  </si>
  <si>
    <r>
      <rPr>
        <sz val="8"/>
        <color indexed="8"/>
        <rFont val="Arial"/>
        <family val="2"/>
      </rPr>
      <t>Noch:</t>
    </r>
    <r>
      <rPr>
        <b/>
        <sz val="8"/>
        <color indexed="8"/>
        <rFont val="Arial"/>
        <family val="2"/>
      </rPr>
      <t xml:space="preserve"> Fernunterrichtsinstitute</t>
    </r>
  </si>
  <si>
    <t xml:space="preserve">  </t>
  </si>
  <si>
    <t>und Art der Förderung – ausgewählte Ausbildungsstätten</t>
  </si>
  <si>
    <t>Förderungsfälle und finanzieller Aufwand und Art der Förderung in Bayern seit 2008 nach Bedarfssatzgruppen</t>
  </si>
  <si>
    <t>Förderungsfälle und finanzieller Aufwand in Bayern seit 2005 nach Umfang und Art der Förderung</t>
  </si>
  <si>
    <t>der Ausbildung und Umfang der Förderung nach Bedarfssatzgruppen</t>
  </si>
  <si>
    <t>Nicht-EU-Ländern sowie heimatlose und asylberechtigte Ausländer</t>
  </si>
  <si>
    <t>Geförderte Studierende und finanzieller Aufwand in Bayern seit 2008 nach Art der Förderung</t>
  </si>
  <si>
    <t>und ausgewählten Ausbildungsstätten</t>
  </si>
  <si>
    <r>
      <t xml:space="preserve">     1) </t>
    </r>
    <r>
      <rPr>
        <sz val="8"/>
        <color indexed="8"/>
        <rFont val="Arial"/>
        <family val="0"/>
      </rPr>
      <t>Die Ausbildung wird überwiegend im Wintersemester aufgenommen. Daher ist z. B. die Anzahl der Geförderten im 1. Fachsemester stets wesentlich höher als im 2. Fachsemester. -</t>
    </r>
    <r>
      <rPr>
        <sz val="8"/>
        <color indexed="8"/>
        <rFont val="Arial"/>
        <family val="2"/>
      </rPr>
      <t xml:space="preserve"> 2)</t>
    </r>
    <r>
      <rPr>
        <sz val="8"/>
        <color indexed="8"/>
        <rFont val="Arial"/>
        <family val="0"/>
      </rPr>
      <t xml:space="preserve"> Anteil an der Zeile "Zusammen". -</t>
    </r>
    <r>
      <rPr>
        <sz val="8"/>
        <color indexed="8"/>
        <rFont val="Arial"/>
        <family val="2"/>
      </rPr>
      <t xml:space="preserve"> 3)</t>
    </r>
    <r>
      <rPr>
        <sz val="8"/>
        <color indexed="8"/>
        <rFont val="Arial"/>
        <family val="0"/>
      </rPr>
      <t xml:space="preserve"> Anteil an der Spalte "Insgesamt".</t>
    </r>
  </si>
  <si>
    <t>Schülerinnen und Schüler</t>
  </si>
  <si>
    <t xml:space="preserve">     1) Anteil an der Spalte "Insgesamt". - 2) Einschließlich der Integrierten Gesamtschulen. - 3) Einschließlich Fachschulklassen, deren Besuch eine abgeschlossene Berufsausbildung  n i c h t  voraussetzt. - 4) Fachschulklassen, deren Besuch eine abgeschlossene Berufsausbildung voraussetzt.        5) Einschließlich der Pädagogischen und Theologischen Hochschulen sowie Gesamthochschulen.</t>
  </si>
  <si>
    <t xml:space="preserve">     1) Einschließlich Fachschulklassen, deren Besuch eine abgeschlossene Berufsausbildung  n i c h t  voraussetzt. -  2) Fachschulklassen, deren Besuch eine abgeschlossene Berufsausbildung voraussetzt. - 3) Anteil an der Spalte "Insgesamt". - 4) Einschließlich der Pädagogischen und Theologischen Hochschulen sowie Gesamthochschulen. - 5) Einschl. der Pädagogischen und Theologischen Hochschulen sowie Gesamthochschulen. </t>
  </si>
  <si>
    <t xml:space="preserve">   </t>
  </si>
  <si>
    <t>Sonstige</t>
  </si>
  <si>
    <t>BayAföG – Tabelle 1. Ausbildungsförderung in Bayern seit 2007 nach Ausbildungsstätten</t>
  </si>
  <si>
    <t>Bezeichnung</t>
  </si>
  <si>
    <t>Ausbildungs-
stätten 
insgesamt</t>
  </si>
  <si>
    <t>Real-
schulen</t>
  </si>
  <si>
    <t>Gym-
nasien</t>
  </si>
  <si>
    <r>
      <t>Berufs-
fach-
schulen</t>
    </r>
    <r>
      <rPr>
        <vertAlign val="superscript"/>
        <sz val="10"/>
        <rFont val="Arial"/>
        <family val="2"/>
      </rPr>
      <t>1)</t>
    </r>
  </si>
  <si>
    <t>Förderungsfälle insgesamt</t>
  </si>
  <si>
    <t/>
  </si>
  <si>
    <t>in % von Bayern insgesamt</t>
  </si>
  <si>
    <t>dav.</t>
  </si>
  <si>
    <t>Fälle mit Vollförderung zusammen</t>
  </si>
  <si>
    <t xml:space="preserve">in % der Förderungsfälle </t>
  </si>
  <si>
    <t>Fälle mit Teilförderung zusammen</t>
  </si>
  <si>
    <t>Von</t>
  </si>
  <si>
    <t>den Förderungsfällen insgesamt</t>
  </si>
  <si>
    <t xml:space="preserve">waren Fälle mit auswärtiger </t>
  </si>
  <si>
    <t>Unterbringung zusammen</t>
  </si>
  <si>
    <t>in % der Förderungsfälle</t>
  </si>
  <si>
    <t>waren Fälle ohne auswärtige</t>
  </si>
  <si>
    <r>
      <t xml:space="preserve">BayAföG – </t>
    </r>
    <r>
      <rPr>
        <sz val="10"/>
        <rFont val="Arial"/>
        <family val="2"/>
      </rPr>
      <t>Noch</t>
    </r>
    <r>
      <rPr>
        <b/>
        <sz val="10"/>
        <rFont val="Arial"/>
        <family val="2"/>
      </rPr>
      <t>: Tabelle 1. Ausbildungsförderung in Bayern seit 2007 nach Ausbildungsstätten</t>
    </r>
  </si>
  <si>
    <t>Finanzieller Aufwand insgesamt</t>
  </si>
  <si>
    <r>
      <t>in 1 000 EUR</t>
    </r>
    <r>
      <rPr>
        <sz val="10"/>
        <rFont val="Arial"/>
        <family val="0"/>
      </rPr>
      <t xml:space="preserve"> ......................................................</t>
    </r>
  </si>
  <si>
    <t>in % von Bayern insgesamt .......................................</t>
  </si>
  <si>
    <t>als Zuschuss zusammen</t>
  </si>
  <si>
    <r>
      <t>in 1 000 EUR</t>
    </r>
    <r>
      <rPr>
        <sz val="10"/>
        <rFont val="Arial"/>
        <family val="0"/>
      </rPr>
      <t xml:space="preserve"> ....................................................</t>
    </r>
  </si>
  <si>
    <t xml:space="preserve">in % des finanziellen </t>
  </si>
  <si>
    <t>Aufwands insgesamt ..................................</t>
  </si>
  <si>
    <t>in % von Bayern insgesamt .............................</t>
  </si>
  <si>
    <t xml:space="preserve">als unverzinsl. Darlehen zusammen </t>
  </si>
  <si>
    <t>in 1 000 EUR .................................................</t>
  </si>
  <si>
    <t xml:space="preserve">x </t>
  </si>
  <si>
    <t>Aufwands insgesamt .....................................</t>
  </si>
  <si>
    <t>in % von Bayern insgesamt .........................</t>
  </si>
  <si>
    <t xml:space="preserve">Durchschnittlicher Aufwand je </t>
  </si>
  <si>
    <t>Förderungsfall in EUR je</t>
  </si>
  <si>
    <r>
      <t>Jahr</t>
    </r>
    <r>
      <rPr>
        <sz val="10"/>
        <rFont val="Arial"/>
        <family val="0"/>
      </rPr>
      <t xml:space="preserve"> ..................................................</t>
    </r>
  </si>
  <si>
    <t>Monat ........................................................</t>
  </si>
  <si>
    <t>_______</t>
  </si>
  <si>
    <r>
      <t xml:space="preserve">    </t>
    </r>
    <r>
      <rPr>
        <sz val="10"/>
        <rFont val="Arial"/>
        <family val="2"/>
      </rPr>
      <t xml:space="preserve"> 1)</t>
    </r>
    <r>
      <rPr>
        <sz val="10"/>
        <rFont val="Arial"/>
        <family val="0"/>
      </rPr>
      <t xml:space="preserve">  Nur Wirtschaftsschulen. - </t>
    </r>
    <r>
      <rPr>
        <sz val="10"/>
        <rFont val="Arial"/>
        <family val="2"/>
      </rPr>
      <t xml:space="preserve">2) </t>
    </r>
    <r>
      <rPr>
        <sz val="10"/>
        <rFont val="Arial"/>
        <family val="0"/>
      </rPr>
      <t xml:space="preserve">Durch Rundung auf volle 1 000 Euro geringfügige Abweichungen in den Summen. - </t>
    </r>
    <r>
      <rPr>
        <sz val="10"/>
        <rFont val="Arial"/>
        <family val="2"/>
      </rPr>
      <t>3)</t>
    </r>
    <r>
      <rPr>
        <sz val="10"/>
        <rFont val="Arial"/>
        <family val="0"/>
      </rPr>
      <t xml:space="preserve"> Finanzieller Aufwand</t>
    </r>
  </si>
  <si>
    <r>
      <t xml:space="preserve">dividiert durch die Zahl der Fälle. - </t>
    </r>
    <r>
      <rPr>
        <sz val="10"/>
        <rFont val="Arial"/>
        <family val="2"/>
      </rPr>
      <t>4)</t>
    </r>
    <r>
      <rPr>
        <sz val="10"/>
        <rFont val="Arial"/>
        <family val="0"/>
      </rPr>
      <t xml:space="preserve"> Gewogener Durchschnitt. </t>
    </r>
  </si>
  <si>
    <t>BayAföG – Tabelle 2. Förderungsfälle und finanzieller Aufwand in Bayern 2010 nach Monaten und Ausbildungsstätten</t>
  </si>
  <si>
    <r>
      <t>(F= Förderungsfälle; A = Finanzieller Aufwand in 1 000 EUR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; D = Durchschnittlicher Aufwand je Förderungsfall in EUR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>)</t>
    </r>
  </si>
  <si>
    <t>Monat</t>
  </si>
  <si>
    <t>Ausbildungs-
stätten
insgesamt</t>
  </si>
  <si>
    <t xml:space="preserve">davon </t>
  </si>
  <si>
    <t>Real-
schule</t>
  </si>
  <si>
    <r>
      <t>Berufs-
fach-
schulen</t>
    </r>
    <r>
      <rPr>
        <vertAlign val="superscript"/>
        <sz val="10"/>
        <rFont val="Arial"/>
        <family val="2"/>
      </rPr>
      <t>3)</t>
    </r>
  </si>
  <si>
    <t>Januar</t>
  </si>
  <si>
    <t>F</t>
  </si>
  <si>
    <t>A</t>
  </si>
  <si>
    <t>D</t>
  </si>
  <si>
    <t xml:space="preserve">Februar 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</si>
  <si>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</si>
  <si>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</si>
  <si>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</si>
  <si>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</si>
  <si>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</si>
  <si>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</si>
  <si>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</si>
  <si>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</si>
  <si>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</si>
  <si>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</si>
  <si>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Durchschnittswert je</t>
  </si>
  <si>
    <r>
      <t xml:space="preserve">   </t>
    </r>
    <r>
      <rPr>
        <sz val="10"/>
        <rFont val="Arial"/>
        <family val="2"/>
      </rPr>
      <t xml:space="preserve">  1)</t>
    </r>
    <r>
      <rPr>
        <sz val="10"/>
        <rFont val="Arial"/>
        <family val="0"/>
      </rPr>
      <t xml:space="preserve"> Durch Rundung auf volle 1 000 Euro geringfügige Abweichungen in den Summen.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2)</t>
    </r>
    <r>
      <rPr>
        <sz val="10"/>
        <rFont val="Arial"/>
        <family val="0"/>
      </rPr>
      <t xml:space="preserve"> Finanzieller Aufwand dividiert durch die Zahl der </t>
    </r>
  </si>
  <si>
    <r>
      <t>Fälle. Letzte Zeile: gewogener Durchschnitt. - 3)</t>
    </r>
    <r>
      <rPr>
        <sz val="10"/>
        <rFont val="Arial"/>
        <family val="0"/>
      </rPr>
      <t xml:space="preserve"> Nur Wirtschaftsschulen.</t>
    </r>
  </si>
  <si>
    <t>BayAföG – Tabelle 3. Förderungsfälle in Bayern 2010 nach Geschlecht, Alter der Geförderten und Ausbildungsstätten</t>
  </si>
  <si>
    <t>Alter
in Jahren</t>
  </si>
  <si>
    <t>Förderungs-
fälle 
insgesamt</t>
  </si>
  <si>
    <t>männlich</t>
  </si>
  <si>
    <t>weiblich</t>
  </si>
  <si>
    <t>15 bis unter 16</t>
  </si>
  <si>
    <t>16 bis unter 17</t>
  </si>
  <si>
    <t>17 bis unter 18</t>
  </si>
  <si>
    <t>18 bis unter 19</t>
  </si>
  <si>
    <t>19 oder mehr</t>
  </si>
  <si>
    <r>
      <t xml:space="preserve">    </t>
    </r>
    <r>
      <rPr>
        <sz val="10"/>
        <rFont val="Arial"/>
        <family val="2"/>
      </rPr>
      <t xml:space="preserve"> 1)</t>
    </r>
    <r>
      <rPr>
        <sz val="10"/>
        <rFont val="Arial"/>
        <family val="0"/>
      </rPr>
      <t xml:space="preserve"> Nur Wirtschaftsschulen.</t>
    </r>
  </si>
  <si>
    <t>BayAföG – Tabelle 4. Förderungsfälle in Bayern 2010 nach monatlichem Förderungsbetrag und Ausbildungsstätten</t>
  </si>
  <si>
    <t>Lfd. Nr.</t>
  </si>
  <si>
    <t>Monatlicher
Förderungsbetrag
von ... EUR</t>
  </si>
  <si>
    <t>Förderungs-
fälle
 insgesamt</t>
  </si>
  <si>
    <r>
      <t>Berufsfach-
schulen</t>
    </r>
    <r>
      <rPr>
        <vertAlign val="superscript"/>
        <sz val="10"/>
        <rFont val="Arial"/>
        <family val="2"/>
      </rPr>
      <t>1)</t>
    </r>
  </si>
  <si>
    <t xml:space="preserve">bis 50 </t>
  </si>
  <si>
    <t>51 - 75</t>
  </si>
  <si>
    <t>76 - 100</t>
  </si>
  <si>
    <t>101 - 125</t>
  </si>
  <si>
    <t>126 - 150</t>
  </si>
  <si>
    <t>151 - 175</t>
  </si>
  <si>
    <t>176 - 200</t>
  </si>
  <si>
    <t>201 - 225</t>
  </si>
  <si>
    <t>226 - 250</t>
  </si>
  <si>
    <t>251 - 275</t>
  </si>
  <si>
    <t>276 - 300</t>
  </si>
  <si>
    <t>301 - 350</t>
  </si>
  <si>
    <t>351 oder mehr</t>
  </si>
  <si>
    <r>
      <t xml:space="preserve">     </t>
    </r>
    <r>
      <rPr>
        <sz val="10"/>
        <rFont val="Arial"/>
        <family val="2"/>
      </rPr>
      <t>1) Nur Wirtschaftschulen.</t>
    </r>
  </si>
  <si>
    <t>BayAföG – Tabelle 5. Förderungsfälle in Bayern 2010 nach Familienstand und anrechenbarem</t>
  </si>
  <si>
    <t xml:space="preserve">Gesamteinkommen der Eltern der Geförderten sowie nach Ausbildungsstätten  </t>
  </si>
  <si>
    <t xml:space="preserve">(a = Eltern sind miteinander verheiratet und leben nicht dauernd voneinander getrennt; b = Eltern sind nicht miteinander verheiratet oder </t>
  </si>
  <si>
    <t>leben dauernd voneinander getrennt; c = Alle Eltern)</t>
  </si>
  <si>
    <t>Anrechenbares
Gesamteinkommen 
der Eltern der Geförderten
von ... EUR</t>
  </si>
  <si>
    <t>davon in Ausbildungsstätte</t>
  </si>
  <si>
    <r>
      <t>Berufs
fach-
schulen</t>
    </r>
    <r>
      <rPr>
        <vertAlign val="superscript"/>
        <sz val="10"/>
        <rFont val="Arial"/>
        <family val="2"/>
      </rPr>
      <t>1)</t>
    </r>
  </si>
  <si>
    <t>unter 5 000</t>
  </si>
  <si>
    <t>a</t>
  </si>
  <si>
    <t>b</t>
  </si>
  <si>
    <t>c</t>
  </si>
  <si>
    <t>5 000 bis unter 10 000</t>
  </si>
  <si>
    <t>10 000 bis unter 15 000</t>
  </si>
  <si>
    <t>15 000 bis unter 20 000</t>
  </si>
  <si>
    <t xml:space="preserve">20 000 bis unter 25 000 </t>
  </si>
  <si>
    <t>25 000 bis unter 30 000</t>
  </si>
  <si>
    <t>30 000 bis unter 35 000</t>
  </si>
  <si>
    <t>35 000 bis unter 40 000</t>
  </si>
  <si>
    <t>40 000 bis unter 45 000</t>
  </si>
  <si>
    <t>45 000 bis unter 50 000</t>
  </si>
  <si>
    <t>50 000 oder mehr</t>
  </si>
  <si>
    <t>ohne anrechenbares Einkommen/</t>
  </si>
  <si>
    <t>ohne Angabe</t>
  </si>
  <si>
    <t>BayAföG – Tabelle 6. Förderungsfälle in Bayern 2010 nach sozialer Herkunft der Geförderten und Ausbildungsstätten</t>
  </si>
  <si>
    <t>A. Berufliche Stellung des Vaters</t>
  </si>
  <si>
    <t>Ge-schlecht</t>
  </si>
  <si>
    <t>Förde-
rungs-
fälle 
insgesamt</t>
  </si>
  <si>
    <t>davon Fälle, in denen der Vater</t>
  </si>
  <si>
    <t>berufstätig war als</t>
  </si>
  <si>
    <t>nicht bzw.
nicht mehr
berufs-
tätig war</t>
  </si>
  <si>
    <t>verstorben war</t>
  </si>
  <si>
    <t>Arbeiter</t>
  </si>
  <si>
    <t>An-gestellter</t>
  </si>
  <si>
    <t>Beamter</t>
  </si>
  <si>
    <t>Selbst-ständiger</t>
  </si>
  <si>
    <t>B. Berufliche Stellung der Mutter</t>
  </si>
  <si>
    <t>davon Fälle, in denen die Mutter</t>
  </si>
  <si>
    <t>Arbeiterin</t>
  </si>
  <si>
    <t>An-gestellte</t>
  </si>
  <si>
    <t>Beamtin</t>
  </si>
  <si>
    <t>Selbst-ständige</t>
  </si>
  <si>
    <t xml:space="preserve">BayAföG – Tabelle 7. Förderungsfälle in Bayern 2010 nach Familienstand der Geförderten sowie nach Ausbildungsstätten </t>
  </si>
  <si>
    <t>ver-
heiratet</t>
  </si>
  <si>
    <t>dauernd
getrennt
lebend</t>
  </si>
  <si>
    <t>ge-
schieden</t>
  </si>
  <si>
    <r>
      <t xml:space="preserve">    </t>
    </r>
    <r>
      <rPr>
        <sz val="10"/>
        <rFont val="Arial"/>
        <family val="2"/>
      </rPr>
      <t xml:space="preserve"> 1) Nur Wirtschaftsschulen.</t>
    </r>
  </si>
  <si>
    <t>Übersicht 1. Förderungsfähige Ausbildung in Bayern nach dem BAföG und dem BayAföG 2010</t>
  </si>
  <si>
    <t>Förderungsfähige Ausbildung in den einzelnen Jahrgangsstufen (Jgst.)</t>
  </si>
  <si>
    <r>
      <t>BAföG</t>
    </r>
    <r>
      <rPr>
        <vertAlign val="superscript"/>
        <sz val="8"/>
        <rFont val="Arial"/>
        <family val="2"/>
      </rPr>
      <t>1)</t>
    </r>
  </si>
  <si>
    <t>BayAföG</t>
  </si>
  <si>
    <t>Auszubildender wohnt während der Ausbildung</t>
  </si>
  <si>
    <r>
      <t>nicht
bei den Eltern</t>
    </r>
    <r>
      <rPr>
        <vertAlign val="superscript"/>
        <sz val="8"/>
        <rFont val="Arial"/>
        <family val="2"/>
      </rPr>
      <t>2)</t>
    </r>
  </si>
  <si>
    <t>bei den Eltern</t>
  </si>
  <si>
    <r>
      <t>bei den Eltern</t>
    </r>
    <r>
      <rPr>
        <vertAlign val="superscript"/>
        <sz val="8"/>
        <rFont val="Arial"/>
        <family val="2"/>
      </rPr>
      <t>3)</t>
    </r>
  </si>
  <si>
    <t>Allgemeinbildende Schulen</t>
  </si>
  <si>
    <t xml:space="preserve">dav. </t>
  </si>
  <si>
    <t>Hauptschulen ....................................................................................</t>
  </si>
  <si>
    <t>ab Jgst. 10</t>
  </si>
  <si>
    <t>-</t>
  </si>
  <si>
    <t>Realschulen ...............................................................................</t>
  </si>
  <si>
    <t>ab Jgst. 5 - 9</t>
  </si>
  <si>
    <t>ab Jgst. 5 - 10</t>
  </si>
  <si>
    <t>Gymnasien ........................................................................</t>
  </si>
  <si>
    <t>Abendrealschulen .....................................................................</t>
  </si>
  <si>
    <r>
      <t>ab Ausbildungsbeginn</t>
    </r>
    <r>
      <rPr>
        <vertAlign val="superscript"/>
        <sz val="8"/>
        <rFont val="Arial"/>
        <family val="2"/>
      </rPr>
      <t>4)</t>
    </r>
  </si>
  <si>
    <t>Abendgymnasien .................................................................</t>
  </si>
  <si>
    <t xml:space="preserve">Berufliche Schulen </t>
  </si>
  <si>
    <t>Berufsaufbauschulen ......................................................................</t>
  </si>
  <si>
    <t xml:space="preserve">ab Ausbildungsbeginn </t>
  </si>
  <si>
    <r>
      <t>Berufsfachschulen</t>
    </r>
    <r>
      <rPr>
        <vertAlign val="superscript"/>
        <sz val="8"/>
        <rFont val="Arial"/>
        <family val="2"/>
      </rPr>
      <t>5)</t>
    </r>
  </si>
  <si>
    <r>
      <t>- mit Bildungsgang I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..............................................</t>
    </r>
  </si>
  <si>
    <r>
      <t>- mit Bildungsgang II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..............................................</t>
    </r>
  </si>
  <si>
    <r>
      <t>ab Jgst. 7 - 9</t>
    </r>
    <r>
      <rPr>
        <vertAlign val="superscript"/>
        <sz val="8"/>
        <rFont val="Arial"/>
        <family val="2"/>
      </rPr>
      <t>8)</t>
    </r>
  </si>
  <si>
    <t>Fachschulen, deren Besuch eine</t>
  </si>
  <si>
    <t xml:space="preserve">abgeschlossene Berufsausbildung </t>
  </si>
  <si>
    <t xml:space="preserve">nicht voraussetzt </t>
  </si>
  <si>
    <t>voraussetzt ................................................................</t>
  </si>
  <si>
    <t xml:space="preserve">Fachoberschulen, deren Besuch eine </t>
  </si>
  <si>
    <t xml:space="preserve">nicht voraussetzt ....................................................................... </t>
  </si>
  <si>
    <t>Kollegs, Berufsoberschulen ..............................................</t>
  </si>
  <si>
    <t>Fachakademien ...........................................................</t>
  </si>
  <si>
    <t>Hochschulen ...............................................................</t>
  </si>
  <si>
    <t>Fernunterrichtslehrgänge ..................................................</t>
  </si>
  <si>
    <t>letzten 12 Monate vor Ausbildungsabschluss</t>
  </si>
  <si>
    <t>1)</t>
  </si>
  <si>
    <t xml:space="preserve">Bei Praktika, die in einer der in der Vorspalte genannten Ausbildungsstätten durchgeführt werden, wird Ausbildungsförderung </t>
  </si>
  <si>
    <t>unter bestimmten weiteren Voraussetzungen (z. B. auswärtiger Unterbringung) geleistet.</t>
  </si>
  <si>
    <t>2)</t>
  </si>
  <si>
    <t>Förderung wird nur geleistet, wenn von der Wohnung der Eltern aus eine entsprechende zumutbare Ausbildungsstätte nicht</t>
  </si>
  <si>
    <t>erreichbar ist bzw. beim BAföG auch dann, wenn andere Voraussetzungen erfüllt sind (z. B. Führung eines eigenen Haushalts</t>
  </si>
  <si>
    <t>durch den Auszubildenden und verheiratet).</t>
  </si>
  <si>
    <t>3)</t>
  </si>
  <si>
    <t>Förderung wird nur geleistet, wenn Kosten für ein Tagesheim entstehen.</t>
  </si>
  <si>
    <t>4)</t>
  </si>
  <si>
    <t xml:space="preserve">Überwiegend jedoch später, da der Schulbesuch in bestimmten Jahrgangsstufen eine gleichzeitige Berufstätigkeit voraussetzt, </t>
  </si>
  <si>
    <t xml:space="preserve">was eine Förderung ausschließt. </t>
  </si>
  <si>
    <t>5)</t>
  </si>
  <si>
    <t>Einschließlich der Klassen aller Formen der beruflichen Grundbildung.</t>
  </si>
  <si>
    <t>6)</t>
  </si>
  <si>
    <t>Schulbesuch dauert zwei oder mehrere Jahre; Abschluss berufsqualifizierend.</t>
  </si>
  <si>
    <t>7)</t>
  </si>
  <si>
    <t xml:space="preserve">Schulbesuch dauert weniger als zwei Jahre und/oder vermittelt keinen berufsqualifizierenden Abschluss. </t>
  </si>
  <si>
    <t>8)</t>
  </si>
  <si>
    <t>Nur Wirtschaftsschulen.</t>
  </si>
  <si>
    <r>
      <t>Übersicht 2. Bedarfssätze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nach dem BAföG und dem BayAföG 2010</t>
    </r>
  </si>
  <si>
    <t>Bedarfssatz je Monat in EUR</t>
  </si>
  <si>
    <r>
      <t xml:space="preserve">               .</t>
    </r>
    <r>
      <rPr>
        <vertAlign val="superscript"/>
        <sz val="8"/>
        <rFont val="Arial"/>
        <family val="2"/>
      </rPr>
      <t>4)</t>
    </r>
  </si>
  <si>
    <r>
      <t>Berufsfachschulen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</t>
    </r>
  </si>
  <si>
    <t>*)</t>
  </si>
  <si>
    <t>Betrag zur Deckung der Tagesheimkosten, der den für den Bewilligungszeitraum jeweils geltenden Bedarfssatz übersteigt.</t>
  </si>
  <si>
    <t>465 (383)</t>
  </si>
  <si>
    <t>543 (459)</t>
  </si>
  <si>
    <t>572 (487)</t>
  </si>
  <si>
    <t>597 (512)</t>
  </si>
  <si>
    <t>391 (383)</t>
  </si>
  <si>
    <t>397 (389)</t>
  </si>
  <si>
    <t>216 (212)</t>
  </si>
  <si>
    <t>422 (414)</t>
  </si>
  <si>
    <t>Gültig ab Oktober 2010 (vorheriger Bedarfssatz in Klammern).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</si>
</sst>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General_)"/>
    <numFmt numFmtId="167" formatCode="0.00_)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#\ ###\ ##0;\-#\ ###\ ##0;&quot;-&quot;"/>
    <numFmt numFmtId="171" formatCode="#\ ###\ ##0.0\ ;\-#\ ###\ ##0.0\ ;&quot;- &quot;"/>
    <numFmt numFmtId="172" formatCode="#\ ###\ ##0\ ;\-#\ ###\ ##0\ ;&quot;- &quot;;@*."/>
    <numFmt numFmtId="173" formatCode="#\ ###\ ##0\ ;\-#\ ###\ ##0\ ;&quot; – &quot;"/>
    <numFmt numFmtId="174" formatCode="#\ ###\ ##0.0\ ;\-#\ ###\ ##0.0\ ;&quot; – &quot;"/>
    <numFmt numFmtId="175" formatCode="#\ ###\ ##0\ \ \ ;\-#\ ###\ ##0\ \ ;&quot;– &quot;"/>
    <numFmt numFmtId="176" formatCode="0.0"/>
    <numFmt numFmtId="177" formatCode="@\ *."/>
    <numFmt numFmtId="178" formatCode="0.0\ 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@\ *.&quot; &quot;"/>
    <numFmt numFmtId="184" formatCode="@\ \.&quot; &quot;"/>
    <numFmt numFmtId="185" formatCode="@*.&quot; &quot;"/>
    <numFmt numFmtId="186" formatCode="\ "/>
    <numFmt numFmtId="187" formatCode="#\ ###\ ##0\ ;\-#\ ###\ ##0\ ;&quot; - &quot;"/>
    <numFmt numFmtId="188" formatCode="0_)"/>
    <numFmt numFmtId="189" formatCode="#\ ###\ ##0\ ;\-#\ ###\ ##0\ ;&quot;- &quot;"/>
    <numFmt numFmtId="190" formatCode="#\ ###\ ##0\ \ \ ;\-#\ ###\ ##0\ \ ;&quot;- &quot;"/>
    <numFmt numFmtId="191" formatCode="#\ ##0.0;\-#\ ##0.0;&quot;-&quot;"/>
    <numFmt numFmtId="192" formatCode="#\ ##0;\-#\ ##0;&quot;-&quot;"/>
    <numFmt numFmtId="193" formatCode="###########0;\-###########0;&quot;-&quot;"/>
    <numFmt numFmtId="194" formatCode="#\ ###\ ##0.0\ ;\-#\ ###\ ##0.0\ ;&quot; - &quot;"/>
    <numFmt numFmtId="195" formatCode="0.0%"/>
    <numFmt numFmtId="196" formatCode="#,##0_);\(#,##0\)"/>
    <numFmt numFmtId="197" formatCode="#\ ###\ ##0\ ;\-#\ ###\ ##0\ ;&quot;- &quot;;\ @*."/>
    <numFmt numFmtId="198" formatCode="@*."/>
    <numFmt numFmtId="199" formatCode="@* \."/>
    <numFmt numFmtId="200" formatCode="#\ ###\ ##0.0\ ;\-#\ ###\ ##0.0\ ;&quot;- &quot;;@*."/>
    <numFmt numFmtId="201" formatCode="#.00\ ###\ ##0\ ;\-#.00\ ###\ ##0\ ;&quot;- &quot;"/>
    <numFmt numFmtId="202" formatCode="#\ ###\ ##0\ ;\-#\ ###\ ##0\ ;@\."/>
    <numFmt numFmtId="203" formatCode="#\ ##0;\-#\ ##0;\-"/>
    <numFmt numFmtId="204" formatCode="#\ ##0\ ;\-#\ ##0\ ;\-"/>
    <numFmt numFmtId="205" formatCode="#0.0;\-#0.0;\-"/>
    <numFmt numFmtId="206" formatCode="#0.0\ ;\-#0.0\ ;\-"/>
    <numFmt numFmtId="207" formatCode="\-&quot;  &quot;"/>
    <numFmt numFmtId="208" formatCode="#0\ ;\-#0\ ;\-"/>
    <numFmt numFmtId="209" formatCode="#0.0;\-#0.0"/>
    <numFmt numFmtId="210" formatCode="#,##0.00\ [$€];[Red]\-#,##0.00\ [$€]"/>
    <numFmt numFmtId="211" formatCode="#\ ##0\ ;"/>
    <numFmt numFmtId="212" formatCode="\-&quot; &quot;"/>
    <numFmt numFmtId="213" formatCode="0&quot; &quot;"/>
  </numFmts>
  <fonts count="7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Jahrbuch"/>
      <family val="0"/>
    </font>
    <font>
      <i/>
      <sz val="6"/>
      <name val="Jahrbuch"/>
      <family val="0"/>
    </font>
    <font>
      <b/>
      <sz val="10"/>
      <name val="Jahrbuch"/>
      <family val="0"/>
    </font>
    <font>
      <b/>
      <sz val="8"/>
      <name val="Jahrbuch"/>
      <family val="0"/>
    </font>
    <font>
      <b/>
      <sz val="9"/>
      <name val="Jahrbuch"/>
      <family val="0"/>
    </font>
    <font>
      <sz val="8"/>
      <name val="Jahrbuch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MetaNormalLF-Roman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MetaNormalLF-Roman"/>
      <family val="2"/>
    </font>
    <font>
      <b/>
      <sz val="8"/>
      <color indexed="8"/>
      <name val="MetaNormalLF-Roman"/>
      <family val="2"/>
    </font>
    <font>
      <sz val="10"/>
      <name val="MS Sans Serif"/>
      <family val="0"/>
    </font>
    <font>
      <vertAlign val="superscript"/>
      <sz val="10"/>
      <name val="Arial"/>
      <family val="2"/>
    </font>
    <font>
      <i/>
      <sz val="10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1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" fontId="0" fillId="0" borderId="1" applyFont="0" applyBorder="0" applyAlignment="0">
      <protection/>
    </xf>
    <xf numFmtId="209" fontId="0" fillId="0" borderId="1" applyFont="0" applyBorder="0" applyAlignment="0">
      <protection/>
    </xf>
    <xf numFmtId="205" fontId="0" fillId="0" borderId="1" applyFont="0" applyBorder="0" applyAlignment="0">
      <protection/>
    </xf>
    <xf numFmtId="203" fontId="0" fillId="0" borderId="1" applyFont="0" applyBorder="0" applyAlignment="0"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6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4">
      <alignment/>
      <protection/>
    </xf>
    <xf numFmtId="41" fontId="0" fillId="0" borderId="0" applyFont="0" applyFill="0" applyBorder="0" applyAlignment="0" applyProtection="0"/>
    <xf numFmtId="0" fontId="59" fillId="27" borderId="3" applyNumberFormat="0" applyAlignment="0" applyProtection="0"/>
    <xf numFmtId="0" fontId="60" fillId="0" borderId="5" applyNumberFormat="0" applyFill="0" applyAlignment="0" applyProtection="0"/>
    <xf numFmtId="0" fontId="61" fillId="0" borderId="0" applyNumberFormat="0" applyFill="0" applyBorder="0" applyAlignment="0" applyProtection="0"/>
    <xf numFmtId="210" fontId="30" fillId="0" borderId="0" applyFon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6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0" fontId="10" fillId="0" borderId="0">
      <alignment vertical="center"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66" fontId="4" fillId="0" borderId="0">
      <alignment/>
      <protection/>
    </xf>
    <xf numFmtId="196" fontId="4" fillId="0" borderId="0">
      <alignment/>
      <protection/>
    </xf>
    <xf numFmtId="188" fontId="4" fillId="0" borderId="0">
      <alignment/>
      <protection/>
    </xf>
    <xf numFmtId="0" fontId="1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1" fontId="12" fillId="0" borderId="0">
      <alignment vertical="center"/>
      <protection/>
    </xf>
    <xf numFmtId="1" fontId="13" fillId="0" borderId="0">
      <alignment vertical="center"/>
      <protection/>
    </xf>
    <xf numFmtId="1" fontId="14" fillId="0" borderId="0">
      <alignment vertical="center"/>
      <protection/>
    </xf>
    <xf numFmtId="0" fontId="69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11" applyNumberFormat="0" applyAlignment="0" applyProtection="0"/>
  </cellStyleXfs>
  <cellXfs count="1032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12" xfId="83" applyNumberFormat="1" applyFont="1" applyFill="1" applyBorder="1" applyAlignment="1">
      <alignment horizontal="fill"/>
      <protection/>
    </xf>
    <xf numFmtId="171" fontId="2" fillId="0" borderId="12" xfId="83" applyNumberFormat="1" applyFont="1" applyFill="1" applyBorder="1" applyAlignment="1">
      <alignment horizontal="fill"/>
      <protection/>
    </xf>
    <xf numFmtId="170" fontId="2" fillId="0" borderId="12" xfId="83" applyNumberFormat="1" applyFont="1" applyFill="1" applyBorder="1" applyAlignment="1">
      <alignment horizontal="centerContinuous" vertical="center"/>
      <protection/>
    </xf>
    <xf numFmtId="171" fontId="2" fillId="0" borderId="12" xfId="83" applyNumberFormat="1" applyFont="1" applyFill="1" applyBorder="1" applyAlignment="1">
      <alignment horizontal="centerContinuous" vertical="center"/>
      <protection/>
    </xf>
    <xf numFmtId="170" fontId="2" fillId="0" borderId="13" xfId="83" applyNumberFormat="1" applyFont="1" applyFill="1" applyBorder="1" applyAlignment="1">
      <alignment horizontal="centerContinuous" vertical="center"/>
      <protection/>
    </xf>
    <xf numFmtId="171" fontId="2" fillId="0" borderId="13" xfId="83" applyNumberFormat="1" applyFont="1" applyFill="1" applyBorder="1" applyAlignment="1">
      <alignment horizontal="centerContinuous" vertical="center"/>
      <protection/>
    </xf>
    <xf numFmtId="171" fontId="2" fillId="0" borderId="14" xfId="83" applyNumberFormat="1" applyFont="1" applyFill="1" applyBorder="1" applyAlignment="1">
      <alignment horizontal="centerContinuous" vertical="center"/>
      <protection/>
    </xf>
    <xf numFmtId="170" fontId="2" fillId="0" borderId="15" xfId="83" applyNumberFormat="1" applyFont="1" applyFill="1" applyBorder="1" applyAlignment="1">
      <alignment horizontal="centerContinuous" vertical="center"/>
      <protection/>
    </xf>
    <xf numFmtId="170" fontId="2" fillId="0" borderId="14" xfId="83" applyNumberFormat="1" applyFont="1" applyFill="1" applyBorder="1" applyAlignment="1">
      <alignment horizontal="centerContinuous" vertical="center"/>
      <protection/>
    </xf>
    <xf numFmtId="170" fontId="2" fillId="0" borderId="0" xfId="83" applyNumberFormat="1" applyFont="1" applyFill="1" applyBorder="1" applyAlignment="1">
      <alignment horizontal="centerContinuous" vertical="center"/>
      <protection/>
    </xf>
    <xf numFmtId="171" fontId="2" fillId="0" borderId="0" xfId="83" applyNumberFormat="1" applyFont="1" applyFill="1" applyBorder="1" applyAlignment="1">
      <alignment horizontal="centerContinuous" vertical="center"/>
      <protection/>
    </xf>
    <xf numFmtId="173" fontId="2" fillId="0" borderId="0" xfId="83" applyNumberFormat="1" applyFont="1" applyFill="1" applyProtection="1">
      <alignment/>
      <protection/>
    </xf>
    <xf numFmtId="171" fontId="2" fillId="0" borderId="4" xfId="83" applyNumberFormat="1" applyFont="1" applyFill="1" applyBorder="1" applyAlignment="1">
      <alignment horizontal="centerContinuous" vertical="center" wrapText="1"/>
      <protection/>
    </xf>
    <xf numFmtId="171" fontId="2" fillId="0" borderId="14" xfId="83" applyNumberFormat="1" applyFont="1" applyFill="1" applyBorder="1" applyAlignment="1">
      <alignment horizontal="centerContinuous" vertical="center" wrapText="1"/>
      <protection/>
    </xf>
    <xf numFmtId="173" fontId="5" fillId="0" borderId="0" xfId="83" applyNumberFormat="1" applyFont="1" applyFill="1" applyProtection="1">
      <alignment/>
      <protection/>
    </xf>
    <xf numFmtId="177" fontId="2" fillId="0" borderId="1" xfId="83" applyNumberFormat="1" applyFont="1" applyFill="1" applyBorder="1" applyProtection="1">
      <alignment/>
      <protection/>
    </xf>
    <xf numFmtId="173" fontId="2" fillId="0" borderId="0" xfId="83" applyNumberFormat="1" applyFont="1" applyFill="1" applyProtection="1">
      <alignment/>
      <protection hidden="1"/>
    </xf>
    <xf numFmtId="173" fontId="2" fillId="0" borderId="0" xfId="83" applyNumberFormat="1" applyFont="1" applyFill="1" applyAlignment="1" applyProtection="1">
      <alignment horizontal="center"/>
      <protection hidden="1"/>
    </xf>
    <xf numFmtId="170" fontId="2" fillId="0" borderId="0" xfId="83" applyNumberFormat="1" applyFont="1" applyFill="1" applyBorder="1" applyAlignment="1">
      <alignment horizontal="center" vertical="center"/>
      <protection/>
    </xf>
    <xf numFmtId="177" fontId="5" fillId="0" borderId="1" xfId="83" applyNumberFormat="1" applyFont="1" applyFill="1" applyBorder="1" applyProtection="1">
      <alignment/>
      <protection/>
    </xf>
    <xf numFmtId="173" fontId="5" fillId="0" borderId="0" xfId="83" applyNumberFormat="1" applyFont="1" applyFill="1" applyProtection="1">
      <alignment/>
      <protection hidden="1"/>
    </xf>
    <xf numFmtId="173" fontId="5" fillId="0" borderId="0" xfId="83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/>
    </xf>
    <xf numFmtId="174" fontId="8" fillId="0" borderId="0" xfId="83" applyNumberFormat="1" applyFont="1" applyFill="1" applyProtection="1">
      <alignment/>
      <protection/>
    </xf>
    <xf numFmtId="174" fontId="9" fillId="0" borderId="0" xfId="83" applyNumberFormat="1" applyFont="1" applyFill="1" applyProtection="1">
      <alignment/>
      <protection/>
    </xf>
    <xf numFmtId="177" fontId="2" fillId="0" borderId="0" xfId="83" applyNumberFormat="1" applyFont="1" applyFill="1" applyBorder="1" applyProtection="1">
      <alignment/>
      <protection/>
    </xf>
    <xf numFmtId="177" fontId="5" fillId="0" borderId="0" xfId="83" applyNumberFormat="1" applyFont="1" applyFill="1" applyBorder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74" applyFont="1" applyAlignment="1">
      <alignment horizontal="center"/>
      <protection/>
    </xf>
    <xf numFmtId="0" fontId="16" fillId="0" borderId="0" xfId="74" applyFont="1" applyAlignment="1">
      <alignment/>
      <protection/>
    </xf>
    <xf numFmtId="40" fontId="17" fillId="0" borderId="0" xfId="74" applyNumberFormat="1" applyFont="1" applyAlignment="1">
      <alignment horizontal="centerContinuous" vertical="center"/>
      <protection/>
    </xf>
    <xf numFmtId="0" fontId="16" fillId="0" borderId="0" xfId="74" applyFont="1" applyAlignment="1">
      <alignment horizontal="centerContinuous" vertical="center"/>
      <protection/>
    </xf>
    <xf numFmtId="0" fontId="16" fillId="0" borderId="0" xfId="74" applyFont="1">
      <alignment vertical="center"/>
      <protection/>
    </xf>
    <xf numFmtId="0" fontId="16" fillId="0" borderId="0" xfId="74" applyFont="1" applyAlignment="1">
      <alignment horizontal="right" vertical="center"/>
      <protection/>
    </xf>
    <xf numFmtId="0" fontId="17" fillId="0" borderId="0" xfId="74" applyFont="1" applyAlignment="1">
      <alignment vertical="center"/>
      <protection/>
    </xf>
    <xf numFmtId="0" fontId="16" fillId="0" borderId="0" xfId="74" applyFont="1" applyAlignment="1">
      <alignment vertical="center"/>
      <protection/>
    </xf>
    <xf numFmtId="183" fontId="16" fillId="0" borderId="0" xfId="74" applyNumberFormat="1" applyFont="1" applyAlignment="1">
      <alignment horizontal="centerContinuous" vertical="center"/>
      <protection/>
    </xf>
    <xf numFmtId="0" fontId="16" fillId="0" borderId="0" xfId="74" applyFont="1" applyAlignment="1">
      <alignment horizontal="left" vertical="center"/>
      <protection/>
    </xf>
    <xf numFmtId="183" fontId="16" fillId="0" borderId="0" xfId="74" applyNumberFormat="1" applyFont="1" applyAlignment="1">
      <alignment horizontal="left" vertical="center"/>
      <protection/>
    </xf>
    <xf numFmtId="0" fontId="16" fillId="0" borderId="0" xfId="74" applyNumberFormat="1" applyFont="1" applyAlignment="1">
      <alignment horizontal="left" vertical="center"/>
      <protection/>
    </xf>
    <xf numFmtId="0" fontId="16" fillId="0" borderId="0" xfId="74" applyNumberFormat="1" applyFont="1" applyAlignment="1">
      <alignment vertical="center"/>
      <protection/>
    </xf>
    <xf numFmtId="0" fontId="17" fillId="0" borderId="0" xfId="74" applyFont="1">
      <alignment vertical="center"/>
      <protection/>
    </xf>
    <xf numFmtId="0" fontId="2" fillId="0" borderId="0" xfId="0" applyFont="1" applyBorder="1" applyAlignment="1">
      <alignment horizontal="fill"/>
    </xf>
    <xf numFmtId="188" fontId="5" fillId="0" borderId="0" xfId="85" applyFont="1" applyBorder="1" applyAlignment="1">
      <alignment horizontal="center"/>
      <protection/>
    </xf>
    <xf numFmtId="189" fontId="2" fillId="0" borderId="0" xfId="0" applyNumberFormat="1" applyFont="1" applyBorder="1" applyAlignment="1">
      <alignment horizontal="fill"/>
    </xf>
    <xf numFmtId="188" fontId="2" fillId="0" borderId="0" xfId="85" applyFont="1">
      <alignment/>
      <protection/>
    </xf>
    <xf numFmtId="189" fontId="2" fillId="0" borderId="12" xfId="0" applyNumberFormat="1" applyFont="1" applyBorder="1" applyAlignment="1">
      <alignment horizontal="fill"/>
    </xf>
    <xf numFmtId="190" fontId="2" fillId="0" borderId="12" xfId="0" applyNumberFormat="1" applyFont="1" applyBorder="1" applyAlignment="1" applyProtection="1">
      <alignment horizontal="center"/>
      <protection/>
    </xf>
    <xf numFmtId="171" fontId="2" fillId="0" borderId="12" xfId="0" applyNumberFormat="1" applyFont="1" applyBorder="1" applyAlignment="1" applyProtection="1">
      <alignment/>
      <protection/>
    </xf>
    <xf numFmtId="189" fontId="2" fillId="0" borderId="12" xfId="0" applyNumberFormat="1" applyFont="1" applyBorder="1" applyAlignment="1" applyProtection="1">
      <alignment horizontal="fill"/>
      <protection/>
    </xf>
    <xf numFmtId="189" fontId="2" fillId="0" borderId="12" xfId="0" applyNumberFormat="1" applyFont="1" applyBorder="1" applyAlignment="1">
      <alignment horizontal="centerContinuous" vertical="center"/>
    </xf>
    <xf numFmtId="190" fontId="2" fillId="0" borderId="12" xfId="0" applyNumberFormat="1" applyFont="1" applyBorder="1" applyAlignment="1" applyProtection="1">
      <alignment horizontal="centerContinuous" vertical="center"/>
      <protection/>
    </xf>
    <xf numFmtId="171" fontId="2" fillId="0" borderId="13" xfId="0" applyNumberFormat="1" applyFont="1" applyBorder="1" applyAlignment="1" applyProtection="1">
      <alignment horizontal="centerContinuous" vertical="center"/>
      <protection/>
    </xf>
    <xf numFmtId="189" fontId="2" fillId="0" borderId="13" xfId="0" applyNumberFormat="1" applyFont="1" applyBorder="1" applyAlignment="1">
      <alignment horizontal="centerContinuous" vertical="center"/>
    </xf>
    <xf numFmtId="190" fontId="2" fillId="0" borderId="4" xfId="0" applyNumberFormat="1" applyFont="1" applyBorder="1" applyAlignment="1" applyProtection="1">
      <alignment horizontal="centerContinuous" vertical="center"/>
      <protection/>
    </xf>
    <xf numFmtId="171" fontId="2" fillId="0" borderId="14" xfId="0" applyNumberFormat="1" applyFont="1" applyBorder="1" applyAlignment="1" applyProtection="1">
      <alignment horizontal="centerContinuous" vertical="center"/>
      <protection/>
    </xf>
    <xf numFmtId="189" fontId="2" fillId="0" borderId="12" xfId="0" applyNumberFormat="1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172" fontId="2" fillId="0" borderId="0" xfId="83" applyNumberFormat="1" applyFont="1" applyFill="1" applyBorder="1" applyAlignment="1">
      <alignment horizontal="left"/>
      <protection/>
    </xf>
    <xf numFmtId="0" fontId="2" fillId="0" borderId="19" xfId="0" applyFont="1" applyBorder="1" applyAlignment="1">
      <alignment/>
    </xf>
    <xf numFmtId="193" fontId="2" fillId="0" borderId="1" xfId="83" applyNumberFormat="1" applyFont="1" applyFill="1" applyBorder="1" applyAlignment="1">
      <alignment horizontal="center"/>
      <protection/>
    </xf>
    <xf numFmtId="173" fontId="2" fillId="0" borderId="0" xfId="83" applyNumberFormat="1" applyFont="1" applyFill="1" applyBorder="1" applyProtection="1">
      <alignment/>
      <protection/>
    </xf>
    <xf numFmtId="173" fontId="2" fillId="0" borderId="0" xfId="83" applyNumberFormat="1" applyFont="1" applyFill="1" applyBorder="1" applyProtection="1">
      <alignment/>
      <protection hidden="1"/>
    </xf>
    <xf numFmtId="178" fontId="8" fillId="0" borderId="0" xfId="83" applyNumberFormat="1" applyFont="1" applyFill="1" applyBorder="1" applyAlignment="1" applyProtection="1">
      <alignment horizontal="right"/>
      <protection/>
    </xf>
    <xf numFmtId="173" fontId="8" fillId="0" borderId="0" xfId="83" applyNumberFormat="1" applyFont="1" applyFill="1" applyBorder="1" applyProtection="1">
      <alignment/>
      <protection/>
    </xf>
    <xf numFmtId="173" fontId="2" fillId="0" borderId="0" xfId="83" applyNumberFormat="1" applyFont="1" applyFill="1" applyBorder="1" applyAlignment="1" applyProtection="1">
      <alignment horizontal="center"/>
      <protection hidden="1"/>
    </xf>
    <xf numFmtId="166" fontId="2" fillId="0" borderId="0" xfId="83" applyFont="1" applyFill="1" applyBorder="1">
      <alignment/>
      <protection/>
    </xf>
    <xf numFmtId="173" fontId="2" fillId="0" borderId="0" xfId="83" applyNumberFormat="1" applyFont="1" applyFill="1" applyBorder="1">
      <alignment/>
      <protection/>
    </xf>
    <xf numFmtId="173" fontId="2" fillId="0" borderId="0" xfId="83" applyNumberFormat="1" applyFont="1" applyFill="1" applyBorder="1" applyAlignment="1">
      <alignment horizontal="center"/>
      <protection/>
    </xf>
    <xf numFmtId="173" fontId="2" fillId="0" borderId="0" xfId="83" applyNumberFormat="1" applyFont="1" applyFill="1">
      <alignment/>
      <protection/>
    </xf>
    <xf numFmtId="178" fontId="8" fillId="0" borderId="0" xfId="83" applyNumberFormat="1" applyFont="1" applyFill="1" applyAlignment="1" applyProtection="1">
      <alignment horizontal="right"/>
      <protection/>
    </xf>
    <xf numFmtId="173" fontId="2" fillId="0" borderId="0" xfId="83" applyNumberFormat="1" applyFont="1" applyFill="1" applyAlignment="1">
      <alignment horizontal="center"/>
      <protection/>
    </xf>
    <xf numFmtId="166" fontId="2" fillId="0" borderId="0" xfId="83" applyFont="1" applyFill="1" applyBorder="1" applyAlignment="1">
      <alignment horizontal="left"/>
      <protection/>
    </xf>
    <xf numFmtId="189" fontId="2" fillId="0" borderId="0" xfId="83" applyNumberFormat="1" applyFont="1" applyFill="1" applyProtection="1">
      <alignment/>
      <protection/>
    </xf>
    <xf numFmtId="189" fontId="2" fillId="0" borderId="0" xfId="83" applyNumberFormat="1" applyFont="1" applyFill="1" applyAlignment="1" applyProtection="1">
      <alignment horizontal="center"/>
      <protection/>
    </xf>
    <xf numFmtId="194" fontId="5" fillId="0" borderId="0" xfId="83" applyNumberFormat="1" applyFont="1" applyFill="1" applyBorder="1" applyAlignment="1">
      <alignment horizontal="right"/>
      <protection/>
    </xf>
    <xf numFmtId="0" fontId="5" fillId="0" borderId="19" xfId="0" applyFont="1" applyBorder="1" applyAlignment="1">
      <alignment/>
    </xf>
    <xf numFmtId="193" fontId="5" fillId="0" borderId="1" xfId="83" applyNumberFormat="1" applyFont="1" applyFill="1" applyBorder="1" applyAlignment="1">
      <alignment horizontal="center"/>
      <protection/>
    </xf>
    <xf numFmtId="173" fontId="5" fillId="0" borderId="0" xfId="83" applyNumberFormat="1" applyFont="1" applyFill="1" applyBorder="1" applyProtection="1">
      <alignment/>
      <protection/>
    </xf>
    <xf numFmtId="173" fontId="5" fillId="0" borderId="0" xfId="83" applyNumberFormat="1" applyFont="1" applyFill="1" applyBorder="1" applyProtection="1">
      <alignment/>
      <protection hidden="1"/>
    </xf>
    <xf numFmtId="178" fontId="9" fillId="0" borderId="0" xfId="83" applyNumberFormat="1" applyFont="1" applyFill="1" applyBorder="1" applyAlignment="1" applyProtection="1">
      <alignment horizontal="right"/>
      <protection/>
    </xf>
    <xf numFmtId="173" fontId="5" fillId="0" borderId="0" xfId="83" applyNumberFormat="1" applyFont="1" applyFill="1" applyBorder="1" applyAlignment="1" applyProtection="1">
      <alignment horizontal="center"/>
      <protection hidden="1"/>
    </xf>
    <xf numFmtId="166" fontId="5" fillId="0" borderId="0" xfId="83" applyFont="1" applyFill="1" applyBorder="1">
      <alignment/>
      <protection/>
    </xf>
    <xf numFmtId="194" fontId="2" fillId="0" borderId="0" xfId="83" applyNumberFormat="1" applyFont="1" applyFill="1" applyBorder="1" applyAlignment="1">
      <alignment horizontal="right"/>
      <protection/>
    </xf>
    <xf numFmtId="193" fontId="2" fillId="0" borderId="0" xfId="83" applyNumberFormat="1" applyFont="1" applyFill="1" applyAlignment="1">
      <alignment horizontal="center"/>
      <protection/>
    </xf>
    <xf numFmtId="178" fontId="2" fillId="0" borderId="0" xfId="83" applyNumberFormat="1" applyFont="1" applyFill="1" applyBorder="1" applyAlignment="1" applyProtection="1">
      <alignment horizontal="right"/>
      <protection/>
    </xf>
    <xf numFmtId="166" fontId="18" fillId="0" borderId="0" xfId="83" applyFont="1" applyFill="1" applyAlignment="1">
      <alignment horizontal="left"/>
      <protection/>
    </xf>
    <xf numFmtId="166" fontId="18" fillId="0" borderId="0" xfId="83" applyFont="1" applyFill="1">
      <alignment/>
      <protection/>
    </xf>
    <xf numFmtId="189" fontId="18" fillId="0" borderId="0" xfId="83" applyNumberFormat="1" applyFont="1" applyFill="1" applyProtection="1">
      <alignment/>
      <protection/>
    </xf>
    <xf numFmtId="171" fontId="18" fillId="0" borderId="0" xfId="83" applyNumberFormat="1" applyFont="1" applyFill="1" applyProtection="1">
      <alignment/>
      <protection/>
    </xf>
    <xf numFmtId="189" fontId="18" fillId="0" borderId="0" xfId="83" applyNumberFormat="1" applyFont="1" applyFill="1" applyAlignment="1">
      <alignment horizontal="center"/>
      <protection/>
    </xf>
    <xf numFmtId="188" fontId="18" fillId="0" borderId="0" xfId="83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0" xfId="80" applyFont="1" applyFill="1" applyBorder="1">
      <alignment/>
      <protection/>
    </xf>
    <xf numFmtId="0" fontId="2" fillId="0" borderId="19" xfId="0" applyFont="1" applyBorder="1" applyAlignment="1">
      <alignment/>
    </xf>
    <xf numFmtId="193" fontId="2" fillId="0" borderId="1" xfId="80" applyNumberFormat="1" applyFont="1" applyFill="1" applyBorder="1" applyAlignment="1">
      <alignment horizontal="center"/>
      <protection/>
    </xf>
    <xf numFmtId="170" fontId="2" fillId="0" borderId="0" xfId="80" applyNumberFormat="1" applyFont="1" applyFill="1" applyProtection="1">
      <alignment/>
      <protection/>
    </xf>
    <xf numFmtId="171" fontId="2" fillId="0" borderId="0" xfId="80" applyNumberFormat="1" applyFont="1" applyFill="1" applyAlignment="1" applyProtection="1">
      <alignment horizontal="right"/>
      <protection/>
    </xf>
    <xf numFmtId="170" fontId="2" fillId="0" borderId="0" xfId="80" applyNumberFormat="1" applyFont="1" applyFill="1" applyAlignment="1" applyProtection="1">
      <alignment horizontal="center"/>
      <protection/>
    </xf>
    <xf numFmtId="190" fontId="2" fillId="0" borderId="0" xfId="80" applyNumberFormat="1" applyFont="1" applyFill="1" applyAlignment="1" applyProtection="1">
      <alignment horizontal="right"/>
      <protection/>
    </xf>
    <xf numFmtId="170" fontId="2" fillId="0" borderId="0" xfId="80" applyNumberFormat="1" applyFont="1" applyFill="1" applyAlignment="1">
      <alignment horizontal="center"/>
      <protection/>
    </xf>
    <xf numFmtId="193" fontId="2" fillId="0" borderId="1" xfId="80" applyNumberFormat="1" applyFont="1" applyFill="1" applyBorder="1" applyAlignment="1" applyProtection="1">
      <alignment horizontal="center"/>
      <protection/>
    </xf>
    <xf numFmtId="173" fontId="2" fillId="0" borderId="0" xfId="80" applyNumberFormat="1" applyFont="1" applyFill="1" applyProtection="1">
      <alignment/>
      <protection/>
    </xf>
    <xf numFmtId="173" fontId="2" fillId="0" borderId="0" xfId="80" applyNumberFormat="1" applyFont="1" applyFill="1" applyProtection="1">
      <alignment/>
      <protection hidden="1"/>
    </xf>
    <xf numFmtId="174" fontId="8" fillId="0" borderId="0" xfId="80" applyNumberFormat="1" applyFont="1" applyFill="1" applyAlignment="1" applyProtection="1">
      <alignment horizontal="right"/>
      <protection/>
    </xf>
    <xf numFmtId="173" fontId="2" fillId="0" borderId="0" xfId="80" applyNumberFormat="1" applyFont="1" applyFill="1" applyAlignment="1" applyProtection="1">
      <alignment horizontal="center"/>
      <protection hidden="1"/>
    </xf>
    <xf numFmtId="172" fontId="2" fillId="0" borderId="0" xfId="80" applyNumberFormat="1" applyFont="1" applyFill="1" applyBorder="1">
      <alignment/>
      <protection/>
    </xf>
    <xf numFmtId="175" fontId="8" fillId="0" borderId="0" xfId="80" applyNumberFormat="1" applyFont="1" applyFill="1" applyAlignment="1" applyProtection="1">
      <alignment horizontal="right"/>
      <protection/>
    </xf>
    <xf numFmtId="173" fontId="2" fillId="0" borderId="0" xfId="80" applyNumberFormat="1" applyFont="1" applyFill="1" applyAlignment="1">
      <alignment horizontal="center"/>
      <protection/>
    </xf>
    <xf numFmtId="173" fontId="2" fillId="0" borderId="0" xfId="80" applyNumberFormat="1" applyFont="1" applyFill="1">
      <alignment/>
      <protection/>
    </xf>
    <xf numFmtId="174" fontId="8" fillId="0" borderId="0" xfId="80" applyNumberFormat="1" applyFont="1" applyFill="1" applyAlignment="1">
      <alignment horizontal="right"/>
      <protection/>
    </xf>
    <xf numFmtId="166" fontId="5" fillId="0" borderId="0" xfId="80" applyFont="1" applyFill="1" applyBorder="1" applyAlignment="1">
      <alignment horizontal="right"/>
      <protection/>
    </xf>
    <xf numFmtId="193" fontId="5" fillId="0" borderId="1" xfId="80" applyNumberFormat="1" applyFont="1" applyFill="1" applyBorder="1" applyAlignment="1" applyProtection="1">
      <alignment horizontal="center"/>
      <protection/>
    </xf>
    <xf numFmtId="173" fontId="5" fillId="0" borderId="0" xfId="80" applyNumberFormat="1" applyFont="1" applyFill="1" applyProtection="1">
      <alignment/>
      <protection/>
    </xf>
    <xf numFmtId="173" fontId="5" fillId="0" borderId="0" xfId="80" applyNumberFormat="1" applyFont="1" applyFill="1" applyProtection="1">
      <alignment/>
      <protection hidden="1"/>
    </xf>
    <xf numFmtId="174" fontId="9" fillId="0" borderId="0" xfId="80" applyNumberFormat="1" applyFont="1" applyFill="1" applyAlignment="1" applyProtection="1">
      <alignment horizontal="right"/>
      <protection/>
    </xf>
    <xf numFmtId="173" fontId="5" fillId="0" borderId="0" xfId="80" applyNumberFormat="1" applyFont="1" applyFill="1" applyAlignment="1" applyProtection="1">
      <alignment horizontal="center"/>
      <protection hidden="1"/>
    </xf>
    <xf numFmtId="172" fontId="5" fillId="0" borderId="0" xfId="80" applyNumberFormat="1" applyFont="1" applyFill="1" applyBorder="1">
      <alignment/>
      <protection/>
    </xf>
    <xf numFmtId="166" fontId="5" fillId="0" borderId="0" xfId="80" applyFont="1" applyFill="1" applyBorder="1">
      <alignment/>
      <protection/>
    </xf>
    <xf numFmtId="189" fontId="2" fillId="0" borderId="16" xfId="83" applyNumberFormat="1" applyFont="1" applyFill="1" applyBorder="1" applyAlignment="1">
      <alignment horizontal="center" vertical="center"/>
      <protection/>
    </xf>
    <xf numFmtId="189" fontId="2" fillId="0" borderId="12" xfId="83" applyNumberFormat="1" applyFont="1" applyFill="1" applyBorder="1" applyAlignment="1">
      <alignment horizontal="center" vertical="center"/>
      <protection/>
    </xf>
    <xf numFmtId="189" fontId="2" fillId="0" borderId="20" xfId="83" applyNumberFormat="1" applyFont="1" applyFill="1" applyBorder="1" applyAlignment="1">
      <alignment horizontal="centerContinuous" vertical="center"/>
      <protection/>
    </xf>
    <xf numFmtId="189" fontId="2" fillId="0" borderId="13" xfId="83" applyNumberFormat="1" applyFont="1" applyFill="1" applyBorder="1" applyAlignment="1">
      <alignment horizontal="centerContinuous" vertical="center"/>
      <protection/>
    </xf>
    <xf numFmtId="171" fontId="2" fillId="0" borderId="20" xfId="83" applyNumberFormat="1" applyFont="1" applyFill="1" applyBorder="1" applyAlignment="1">
      <alignment horizontal="centerContinuous" vertical="center"/>
      <protection/>
    </xf>
    <xf numFmtId="171" fontId="2" fillId="0" borderId="21" xfId="83" applyNumberFormat="1" applyFont="1" applyFill="1" applyBorder="1" applyAlignment="1">
      <alignment horizontal="centerContinuous" vertical="center"/>
      <protection/>
    </xf>
    <xf numFmtId="189" fontId="2" fillId="0" borderId="22" xfId="83" applyNumberFormat="1" applyFont="1" applyFill="1" applyBorder="1" applyAlignment="1">
      <alignment horizontal="centerContinuous" vertical="center"/>
      <protection/>
    </xf>
    <xf numFmtId="189" fontId="2" fillId="0" borderId="18" xfId="83" applyNumberFormat="1" applyFont="1" applyFill="1" applyBorder="1" applyAlignment="1">
      <alignment horizontal="centerContinuous" vertical="center" wrapText="1"/>
      <protection/>
    </xf>
    <xf numFmtId="189" fontId="2" fillId="0" borderId="16" xfId="83" applyNumberFormat="1" applyFont="1" applyFill="1" applyBorder="1" applyAlignment="1">
      <alignment horizontal="centerContinuous" vertical="center" wrapText="1"/>
      <protection/>
    </xf>
    <xf numFmtId="0" fontId="2" fillId="0" borderId="23" xfId="0" applyFont="1" applyBorder="1" applyAlignment="1">
      <alignment/>
    </xf>
    <xf numFmtId="172" fontId="2" fillId="0" borderId="0" xfId="83" applyNumberFormat="1" applyFont="1" applyFill="1" applyBorder="1" applyAlignment="1" applyProtection="1">
      <alignment horizontal="left"/>
      <protection/>
    </xf>
    <xf numFmtId="172" fontId="2" fillId="0" borderId="19" xfId="83" applyNumberFormat="1" applyFont="1" applyFill="1" applyBorder="1" applyAlignment="1" applyProtection="1">
      <alignment horizontal="left"/>
      <protection/>
    </xf>
    <xf numFmtId="193" fontId="2" fillId="0" borderId="24" xfId="83" applyNumberFormat="1" applyFont="1" applyFill="1" applyBorder="1" applyAlignment="1">
      <alignment horizontal="center"/>
      <protection/>
    </xf>
    <xf numFmtId="174" fontId="8" fillId="0" borderId="0" xfId="83" applyNumberFormat="1" applyFont="1" applyFill="1" applyAlignment="1" applyProtection="1">
      <alignment horizontal="right"/>
      <protection/>
    </xf>
    <xf numFmtId="166" fontId="2" fillId="0" borderId="19" xfId="83" applyFont="1" applyFill="1" applyBorder="1">
      <alignment/>
      <protection/>
    </xf>
    <xf numFmtId="189" fontId="2" fillId="0" borderId="0" xfId="83" applyNumberFormat="1" applyFont="1" applyFill="1">
      <alignment/>
      <protection/>
    </xf>
    <xf numFmtId="171" fontId="8" fillId="0" borderId="0" xfId="83" applyNumberFormat="1" applyFont="1" applyFill="1" applyProtection="1">
      <alignment/>
      <protection/>
    </xf>
    <xf numFmtId="171" fontId="8" fillId="0" borderId="0" xfId="83" applyNumberFormat="1" applyFont="1" applyFill="1" applyAlignment="1" applyProtection="1">
      <alignment horizontal="right"/>
      <protection/>
    </xf>
    <xf numFmtId="172" fontId="2" fillId="0" borderId="19" xfId="83" applyNumberFormat="1" applyFont="1" applyFill="1" applyBorder="1" applyAlignment="1">
      <alignment horizontal="left"/>
      <protection/>
    </xf>
    <xf numFmtId="166" fontId="2" fillId="0" borderId="19" xfId="83" applyFont="1" applyFill="1" applyBorder="1" applyAlignment="1">
      <alignment horizontal="left"/>
      <protection/>
    </xf>
    <xf numFmtId="194" fontId="5" fillId="0" borderId="19" xfId="83" applyNumberFormat="1" applyFont="1" applyFill="1" applyBorder="1" applyAlignment="1">
      <alignment horizontal="right"/>
      <protection/>
    </xf>
    <xf numFmtId="193" fontId="5" fillId="0" borderId="24" xfId="83" applyNumberFormat="1" applyFont="1" applyFill="1" applyBorder="1" applyAlignment="1">
      <alignment horizontal="center"/>
      <protection/>
    </xf>
    <xf numFmtId="174" fontId="9" fillId="0" borderId="0" xfId="83" applyNumberFormat="1" applyFont="1" applyFill="1" applyAlignment="1" applyProtection="1">
      <alignment horizontal="right"/>
      <protection/>
    </xf>
    <xf numFmtId="172" fontId="5" fillId="0" borderId="0" xfId="83" applyNumberFormat="1" applyFont="1" applyFill="1" applyBorder="1" applyAlignment="1">
      <alignment horizontal="left"/>
      <protection/>
    </xf>
    <xf numFmtId="172" fontId="5" fillId="0" borderId="19" xfId="83" applyNumberFormat="1" applyFont="1" applyFill="1" applyBorder="1" applyAlignment="1">
      <alignment horizontal="left"/>
      <protection/>
    </xf>
    <xf numFmtId="166" fontId="5" fillId="0" borderId="19" xfId="83" applyFont="1" applyFill="1" applyBorder="1">
      <alignment/>
      <protection/>
    </xf>
    <xf numFmtId="194" fontId="2" fillId="0" borderId="19" xfId="83" applyNumberFormat="1" applyFont="1" applyFill="1" applyBorder="1" applyAlignment="1">
      <alignment horizontal="right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0" xfId="81" applyFont="1" applyFill="1" applyBorder="1" applyAlignment="1">
      <alignment horizontal="left"/>
      <protection/>
    </xf>
    <xf numFmtId="166" fontId="2" fillId="0" borderId="19" xfId="81" applyFont="1" applyFill="1" applyBorder="1">
      <alignment/>
      <protection/>
    </xf>
    <xf numFmtId="166" fontId="2" fillId="0" borderId="1" xfId="81" applyFont="1" applyFill="1" applyBorder="1">
      <alignment/>
      <protection/>
    </xf>
    <xf numFmtId="166" fontId="2" fillId="0" borderId="0" xfId="81" applyFont="1" applyFill="1">
      <alignment/>
      <protection/>
    </xf>
    <xf numFmtId="166" fontId="2" fillId="0" borderId="0" xfId="81" applyFont="1" applyFill="1" applyAlignment="1">
      <alignment horizontal="center"/>
      <protection/>
    </xf>
    <xf numFmtId="188" fontId="2" fillId="0" borderId="1" xfId="81" applyNumberFormat="1" applyFont="1" applyFill="1" applyBorder="1" applyAlignment="1">
      <alignment horizontal="left"/>
      <protection/>
    </xf>
    <xf numFmtId="189" fontId="2" fillId="0" borderId="0" xfId="81" applyNumberFormat="1" applyFont="1" applyFill="1" applyProtection="1">
      <alignment/>
      <protection/>
    </xf>
    <xf numFmtId="171" fontId="2" fillId="0" borderId="0" xfId="81" applyNumberFormat="1" applyFont="1" applyFill="1" applyProtection="1">
      <alignment/>
      <protection/>
    </xf>
    <xf numFmtId="171" fontId="2" fillId="0" borderId="0" xfId="81" applyNumberFormat="1" applyFont="1" applyFill="1" applyAlignment="1" applyProtection="1">
      <alignment horizontal="center"/>
      <protection/>
    </xf>
    <xf numFmtId="49" fontId="2" fillId="0" borderId="1" xfId="81" applyNumberFormat="1" applyFont="1" applyFill="1" applyBorder="1" applyAlignment="1" applyProtection="1">
      <alignment horizontal="center"/>
      <protection/>
    </xf>
    <xf numFmtId="173" fontId="2" fillId="0" borderId="0" xfId="81" applyNumberFormat="1" applyFont="1" applyFill="1" applyProtection="1">
      <alignment/>
      <protection/>
    </xf>
    <xf numFmtId="174" fontId="8" fillId="0" borderId="0" xfId="81" applyNumberFormat="1" applyFont="1" applyFill="1" applyProtection="1">
      <alignment/>
      <protection/>
    </xf>
    <xf numFmtId="174" fontId="8" fillId="0" borderId="0" xfId="81" applyNumberFormat="1" applyFont="1" applyFill="1" applyAlignment="1" applyProtection="1">
      <alignment horizontal="center"/>
      <protection/>
    </xf>
    <xf numFmtId="172" fontId="2" fillId="0" borderId="0" xfId="81" applyNumberFormat="1" applyFont="1" applyFill="1" applyBorder="1" applyAlignment="1">
      <alignment horizontal="left"/>
      <protection/>
    </xf>
    <xf numFmtId="166" fontId="2" fillId="0" borderId="0" xfId="81" applyFont="1" applyFill="1" applyBorder="1">
      <alignment/>
      <protection/>
    </xf>
    <xf numFmtId="194" fontId="5" fillId="0" borderId="0" xfId="81" applyNumberFormat="1" applyFont="1" applyFill="1" applyBorder="1" applyAlignment="1">
      <alignment horizontal="right"/>
      <protection/>
    </xf>
    <xf numFmtId="49" fontId="5" fillId="0" borderId="1" xfId="81" applyNumberFormat="1" applyFont="1" applyFill="1" applyBorder="1" applyAlignment="1" applyProtection="1">
      <alignment horizontal="center"/>
      <protection/>
    </xf>
    <xf numFmtId="173" fontId="5" fillId="0" borderId="0" xfId="81" applyNumberFormat="1" applyFont="1" applyFill="1" applyProtection="1">
      <alignment/>
      <protection/>
    </xf>
    <xf numFmtId="174" fontId="9" fillId="0" borderId="0" xfId="81" applyNumberFormat="1" applyFont="1" applyFill="1" applyProtection="1">
      <alignment/>
      <protection/>
    </xf>
    <xf numFmtId="174" fontId="9" fillId="0" borderId="0" xfId="81" applyNumberFormat="1" applyFont="1" applyFill="1" applyAlignment="1" applyProtection="1">
      <alignment horizontal="center"/>
      <protection/>
    </xf>
    <xf numFmtId="172" fontId="5" fillId="0" borderId="0" xfId="81" applyNumberFormat="1" applyFont="1" applyFill="1" applyBorder="1" applyAlignment="1">
      <alignment horizontal="left"/>
      <protection/>
    </xf>
    <xf numFmtId="166" fontId="5" fillId="0" borderId="0" xfId="81" applyFont="1" applyFill="1" applyBorder="1">
      <alignment/>
      <protection/>
    </xf>
    <xf numFmtId="0" fontId="2" fillId="0" borderId="0" xfId="0" applyFont="1" applyAlignment="1">
      <alignment horizontal="center"/>
    </xf>
    <xf numFmtId="189" fontId="2" fillId="0" borderId="12" xfId="83" applyNumberFormat="1" applyFont="1" applyFill="1" applyBorder="1" applyAlignment="1">
      <alignment horizontal="centerContinuous"/>
      <protection/>
    </xf>
    <xf numFmtId="166" fontId="2" fillId="0" borderId="0" xfId="83" applyFont="1" applyFill="1">
      <alignment/>
      <protection/>
    </xf>
    <xf numFmtId="172" fontId="2" fillId="0" borderId="0" xfId="82" applyNumberFormat="1" applyFont="1" applyFill="1" applyBorder="1" applyAlignment="1">
      <alignment horizontal="left"/>
      <protection/>
    </xf>
    <xf numFmtId="0" fontId="2" fillId="0" borderId="1" xfId="0" applyFont="1" applyBorder="1" applyAlignment="1">
      <alignment/>
    </xf>
    <xf numFmtId="173" fontId="2" fillId="0" borderId="0" xfId="82" applyNumberFormat="1" applyFont="1" applyFill="1">
      <alignment/>
      <protection/>
    </xf>
    <xf numFmtId="166" fontId="2" fillId="0" borderId="0" xfId="82" applyFont="1" applyFill="1">
      <alignment/>
      <protection/>
    </xf>
    <xf numFmtId="189" fontId="2" fillId="0" borderId="0" xfId="82" applyNumberFormat="1" applyFont="1" applyFill="1" applyBorder="1" applyAlignment="1">
      <alignment horizontal="left"/>
      <protection/>
    </xf>
    <xf numFmtId="172" fontId="2" fillId="0" borderId="0" xfId="82" applyNumberFormat="1" applyFont="1" applyFill="1" applyBorder="1" applyAlignment="1">
      <alignment horizontal="left" vertical="top"/>
      <protection/>
    </xf>
    <xf numFmtId="173" fontId="2" fillId="0" borderId="0" xfId="82" applyNumberFormat="1" applyFont="1" applyFill="1" applyAlignment="1">
      <alignment vertical="top"/>
      <protection/>
    </xf>
    <xf numFmtId="0" fontId="2" fillId="0" borderId="0" xfId="0" applyFont="1" applyBorder="1" applyAlignment="1">
      <alignment horizontal="center"/>
    </xf>
    <xf numFmtId="189" fontId="2" fillId="0" borderId="0" xfId="82" applyNumberFormat="1" applyFont="1" applyFill="1" applyBorder="1">
      <alignment/>
      <protection/>
    </xf>
    <xf numFmtId="194" fontId="5" fillId="0" borderId="0" xfId="82" applyNumberFormat="1" applyFont="1" applyFill="1" applyBorder="1" applyAlignment="1">
      <alignment horizontal="right"/>
      <protection/>
    </xf>
    <xf numFmtId="173" fontId="5" fillId="0" borderId="0" xfId="82" applyNumberFormat="1" applyFont="1" applyFill="1">
      <alignment/>
      <protection/>
    </xf>
    <xf numFmtId="194" fontId="2" fillId="0" borderId="0" xfId="82" applyNumberFormat="1" applyFont="1" applyFill="1" applyBorder="1" applyAlignment="1">
      <alignment horizontal="right"/>
      <protection/>
    </xf>
    <xf numFmtId="173" fontId="2" fillId="0" borderId="0" xfId="82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170" fontId="20" fillId="0" borderId="12" xfId="83" applyNumberFormat="1" applyFont="1" applyFill="1" applyBorder="1" applyAlignment="1" applyProtection="1">
      <alignment horizontal="centerContinuous" vertical="center"/>
      <protection/>
    </xf>
    <xf numFmtId="171" fontId="20" fillId="0" borderId="12" xfId="83" applyNumberFormat="1" applyFont="1" applyFill="1" applyBorder="1" applyAlignment="1">
      <alignment horizontal="centerContinuous" vertical="center"/>
      <protection/>
    </xf>
    <xf numFmtId="170" fontId="20" fillId="0" borderId="12" xfId="83" applyNumberFormat="1" applyFont="1" applyFill="1" applyBorder="1" applyAlignment="1">
      <alignment horizontal="centerContinuous" vertical="center"/>
      <protection/>
    </xf>
    <xf numFmtId="170" fontId="20" fillId="0" borderId="21" xfId="83" applyNumberFormat="1" applyFont="1" applyFill="1" applyBorder="1" applyAlignment="1">
      <alignment horizontal="centerContinuous" vertical="center"/>
      <protection/>
    </xf>
    <xf numFmtId="171" fontId="20" fillId="0" borderId="21" xfId="83" applyNumberFormat="1" applyFont="1" applyFill="1" applyBorder="1" applyAlignment="1">
      <alignment horizontal="centerContinuous" vertical="center"/>
      <protection/>
    </xf>
    <xf numFmtId="196" fontId="20" fillId="0" borderId="0" xfId="83" applyNumberFormat="1" applyFont="1" applyFill="1" applyBorder="1" applyAlignment="1" applyProtection="1">
      <alignment horizontal="center" vertical="center"/>
      <protection/>
    </xf>
    <xf numFmtId="170" fontId="20" fillId="0" borderId="20" xfId="83" applyNumberFormat="1" applyFont="1" applyFill="1" applyBorder="1" applyAlignment="1" applyProtection="1">
      <alignment horizontal="centerContinuous" vertical="center"/>
      <protection/>
    </xf>
    <xf numFmtId="170" fontId="20" fillId="0" borderId="22" xfId="83" applyNumberFormat="1" applyFont="1" applyFill="1" applyBorder="1" applyAlignment="1" applyProtection="1">
      <alignment horizontal="centerContinuous" vertical="center"/>
      <protection/>
    </xf>
    <xf numFmtId="170" fontId="20" fillId="0" borderId="16" xfId="83" applyNumberFormat="1" applyFont="1" applyFill="1" applyBorder="1" applyAlignment="1" applyProtection="1">
      <alignment horizontal="centerContinuous" vertical="center"/>
      <protection/>
    </xf>
    <xf numFmtId="171" fontId="20" fillId="0" borderId="16" xfId="83" applyNumberFormat="1" applyFont="1" applyFill="1" applyBorder="1" applyAlignment="1">
      <alignment horizontal="centerContinuous" vertical="center"/>
      <protection/>
    </xf>
    <xf numFmtId="171" fontId="20" fillId="0" borderId="12" xfId="83" applyNumberFormat="1" applyFont="1" applyFill="1" applyBorder="1" applyAlignment="1" applyProtection="1">
      <alignment horizontal="centerContinuous" vertical="center"/>
      <protection/>
    </xf>
    <xf numFmtId="170" fontId="20" fillId="0" borderId="14" xfId="83" applyNumberFormat="1" applyFont="1" applyFill="1" applyBorder="1" applyAlignment="1">
      <alignment horizontal="centerContinuous" vertical="center"/>
      <protection/>
    </xf>
    <xf numFmtId="170" fontId="20" fillId="0" borderId="4" xfId="83" applyNumberFormat="1" applyFont="1" applyFill="1" applyBorder="1" applyAlignment="1" applyProtection="1">
      <alignment horizontal="centerContinuous" vertical="center"/>
      <protection/>
    </xf>
    <xf numFmtId="171" fontId="20" fillId="0" borderId="4" xfId="83" applyNumberFormat="1" applyFont="1" applyFill="1" applyBorder="1" applyAlignment="1" applyProtection="1">
      <alignment horizontal="centerContinuous" vertical="center"/>
      <protection/>
    </xf>
    <xf numFmtId="170" fontId="20" fillId="0" borderId="14" xfId="83" applyNumberFormat="1" applyFont="1" applyFill="1" applyBorder="1" applyAlignment="1" applyProtection="1">
      <alignment horizontal="centerContinuous" vertical="center"/>
      <protection/>
    </xf>
    <xf numFmtId="170" fontId="20" fillId="0" borderId="25" xfId="83" applyNumberFormat="1" applyFont="1" applyFill="1" applyBorder="1" applyAlignment="1" applyProtection="1">
      <alignment horizontal="centerContinuous" vertical="center"/>
      <protection/>
    </xf>
    <xf numFmtId="171" fontId="20" fillId="0" borderId="20" xfId="83" applyNumberFormat="1" applyFont="1" applyFill="1" applyBorder="1" applyAlignment="1" applyProtection="1">
      <alignment horizontal="centerContinuous" vertical="center"/>
      <protection/>
    </xf>
    <xf numFmtId="170" fontId="20" fillId="0" borderId="0" xfId="83" applyNumberFormat="1" applyFont="1" applyFill="1" applyBorder="1" applyAlignment="1" applyProtection="1">
      <alignment horizontal="centerContinuous" vertical="center"/>
      <protection/>
    </xf>
    <xf numFmtId="170" fontId="20" fillId="0" borderId="0" xfId="83" applyNumberFormat="1" applyFont="1" applyFill="1" applyBorder="1" applyAlignment="1">
      <alignment horizontal="centerContinuous" vertical="center"/>
      <protection/>
    </xf>
    <xf numFmtId="171" fontId="20" fillId="0" borderId="0" xfId="83" applyNumberFormat="1" applyFont="1" applyFill="1" applyBorder="1" applyAlignment="1" applyProtection="1">
      <alignment horizontal="center" vertical="center"/>
      <protection/>
    </xf>
    <xf numFmtId="171" fontId="20" fillId="0" borderId="0" xfId="83" applyNumberFormat="1" applyFont="1" applyFill="1" applyBorder="1" applyAlignment="1" applyProtection="1">
      <alignment horizontal="centerContinuous" vertical="center"/>
      <protection/>
    </xf>
    <xf numFmtId="166" fontId="20" fillId="0" borderId="0" xfId="83" applyFont="1" applyFill="1">
      <alignment/>
      <protection/>
    </xf>
    <xf numFmtId="170" fontId="20" fillId="0" borderId="0" xfId="83" applyNumberFormat="1" applyFont="1" applyFill="1">
      <alignment/>
      <protection/>
    </xf>
    <xf numFmtId="171" fontId="20" fillId="0" borderId="0" xfId="83" applyNumberFormat="1" applyFont="1" applyFill="1">
      <alignment/>
      <protection/>
    </xf>
    <xf numFmtId="172" fontId="20" fillId="0" borderId="0" xfId="83" applyNumberFormat="1" applyFont="1" applyFill="1" applyBorder="1" applyAlignment="1" applyProtection="1">
      <alignment horizontal="left"/>
      <protection/>
    </xf>
    <xf numFmtId="173" fontId="20" fillId="0" borderId="0" xfId="83" applyNumberFormat="1" applyFont="1" applyFill="1" applyProtection="1">
      <alignment/>
      <protection locked="0"/>
    </xf>
    <xf numFmtId="174" fontId="22" fillId="0" borderId="0" xfId="83" applyNumberFormat="1" applyFont="1" applyFill="1" applyProtection="1">
      <alignment/>
      <protection/>
    </xf>
    <xf numFmtId="196" fontId="20" fillId="0" borderId="0" xfId="83" applyNumberFormat="1" applyFont="1" applyFill="1" applyBorder="1" applyAlignment="1" applyProtection="1">
      <alignment horizontal="left"/>
      <protection/>
    </xf>
    <xf numFmtId="166" fontId="20" fillId="0" borderId="0" xfId="83" applyFont="1" applyFill="1" applyBorder="1">
      <alignment/>
      <protection/>
    </xf>
    <xf numFmtId="194" fontId="21" fillId="0" borderId="0" xfId="83" applyNumberFormat="1" applyFont="1" applyFill="1" applyBorder="1" applyAlignment="1" applyProtection="1">
      <alignment horizontal="right"/>
      <protection/>
    </xf>
    <xf numFmtId="173" fontId="21" fillId="0" borderId="0" xfId="83" applyNumberFormat="1" applyFont="1" applyFill="1" applyProtection="1">
      <alignment/>
      <protection locked="0"/>
    </xf>
    <xf numFmtId="174" fontId="23" fillId="0" borderId="0" xfId="83" applyNumberFormat="1" applyFont="1" applyFill="1" applyProtection="1">
      <alignment/>
      <protection/>
    </xf>
    <xf numFmtId="174" fontId="20" fillId="0" borderId="0" xfId="83" applyNumberFormat="1" applyFont="1" applyFill="1" applyProtection="1">
      <alignment/>
      <protection/>
    </xf>
    <xf numFmtId="173" fontId="20" fillId="0" borderId="0" xfId="83" applyNumberFormat="1" applyFont="1" applyFill="1" applyProtection="1">
      <alignment/>
      <protection/>
    </xf>
    <xf numFmtId="174" fontId="20" fillId="0" borderId="0" xfId="83" applyNumberFormat="1" applyFont="1" applyFill="1">
      <alignment/>
      <protection/>
    </xf>
    <xf numFmtId="173" fontId="20" fillId="0" borderId="0" xfId="83" applyNumberFormat="1" applyFont="1" applyFill="1">
      <alignment/>
      <protection/>
    </xf>
    <xf numFmtId="173" fontId="20" fillId="0" borderId="0" xfId="83" applyNumberFormat="1" applyFont="1" applyFill="1" applyBorder="1" applyProtection="1">
      <alignment/>
      <protection locked="0"/>
    </xf>
    <xf numFmtId="173" fontId="21" fillId="0" borderId="0" xfId="83" applyNumberFormat="1" applyFont="1" applyFill="1" applyBorder="1" applyProtection="1">
      <alignment/>
      <protection locked="0"/>
    </xf>
    <xf numFmtId="166" fontId="2" fillId="0" borderId="0" xfId="83" applyFont="1">
      <alignment/>
      <protection/>
    </xf>
    <xf numFmtId="196" fontId="20" fillId="0" borderId="0" xfId="83" applyNumberFormat="1" applyFont="1" applyFill="1" applyAlignment="1" applyProtection="1">
      <alignment horizontal="left"/>
      <protection/>
    </xf>
    <xf numFmtId="172" fontId="20" fillId="0" borderId="0" xfId="83" applyNumberFormat="1" applyFont="1" applyFill="1" applyBorder="1" applyAlignment="1" applyProtection="1">
      <alignment horizontal="left"/>
      <protection/>
    </xf>
    <xf numFmtId="172" fontId="20" fillId="0" borderId="1" xfId="83" applyNumberFormat="1" applyFont="1" applyFill="1" applyBorder="1" applyAlignment="1" applyProtection="1">
      <alignment horizontal="left"/>
      <protection/>
    </xf>
    <xf numFmtId="173" fontId="20" fillId="0" borderId="0" xfId="83" applyNumberFormat="1" applyFont="1" applyFill="1" applyProtection="1">
      <alignment/>
      <protection locked="0"/>
    </xf>
    <xf numFmtId="173" fontId="20" fillId="0" borderId="0" xfId="83" applyNumberFormat="1" applyFont="1" applyFill="1" applyProtection="1">
      <alignment/>
      <protection/>
    </xf>
    <xf numFmtId="196" fontId="20" fillId="0" borderId="0" xfId="83" applyNumberFormat="1" applyFont="1" applyFill="1" applyBorder="1" applyAlignment="1" applyProtection="1">
      <alignment horizontal="left"/>
      <protection/>
    </xf>
    <xf numFmtId="196" fontId="20" fillId="0" borderId="1" xfId="83" applyNumberFormat="1" applyFont="1" applyFill="1" applyBorder="1" applyAlignment="1" applyProtection="1">
      <alignment horizontal="left"/>
      <protection/>
    </xf>
    <xf numFmtId="166" fontId="20" fillId="0" borderId="0" xfId="83" applyFont="1" applyFill="1" applyBorder="1">
      <alignment/>
      <protection/>
    </xf>
    <xf numFmtId="166" fontId="20" fillId="0" borderId="1" xfId="83" applyFont="1" applyFill="1" applyBorder="1">
      <alignment/>
      <protection/>
    </xf>
    <xf numFmtId="194" fontId="21" fillId="0" borderId="0" xfId="83" applyNumberFormat="1" applyFont="1" applyFill="1" applyBorder="1" applyAlignment="1" applyProtection="1">
      <alignment horizontal="right"/>
      <protection/>
    </xf>
    <xf numFmtId="194" fontId="21" fillId="0" borderId="1" xfId="83" applyNumberFormat="1" applyFont="1" applyFill="1" applyBorder="1" applyAlignment="1" applyProtection="1">
      <alignment horizontal="right"/>
      <protection/>
    </xf>
    <xf numFmtId="173" fontId="21" fillId="0" borderId="0" xfId="83" applyNumberFormat="1" applyFont="1" applyFill="1" applyProtection="1">
      <alignment/>
      <protection locked="0"/>
    </xf>
    <xf numFmtId="173" fontId="21" fillId="0" borderId="0" xfId="83" applyNumberFormat="1" applyFont="1" applyFill="1" applyProtection="1">
      <alignment/>
      <protection/>
    </xf>
    <xf numFmtId="166" fontId="20" fillId="0" borderId="0" xfId="83" applyFont="1" applyFill="1">
      <alignment/>
      <protection/>
    </xf>
    <xf numFmtId="166" fontId="2" fillId="0" borderId="0" xfId="83" applyFont="1" applyFill="1">
      <alignment/>
      <protection/>
    </xf>
    <xf numFmtId="166" fontId="2" fillId="0" borderId="0" xfId="83" applyFont="1" applyBorder="1">
      <alignment/>
      <protection/>
    </xf>
    <xf numFmtId="174" fontId="20" fillId="0" borderId="0" xfId="83" applyNumberFormat="1" applyFont="1" applyFill="1" applyProtection="1">
      <alignment/>
      <protection/>
    </xf>
    <xf numFmtId="170" fontId="20" fillId="0" borderId="0" xfId="83" applyNumberFormat="1" applyFont="1" applyFill="1">
      <alignment/>
      <protection/>
    </xf>
    <xf numFmtId="171" fontId="20" fillId="0" borderId="0" xfId="83" applyNumberFormat="1" applyFont="1" applyFill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12" xfId="69" applyFont="1" applyFill="1" applyBorder="1" applyAlignment="1">
      <alignment horizontal="left" vertical="top"/>
      <protection/>
    </xf>
    <xf numFmtId="0" fontId="5" fillId="0" borderId="12" xfId="69" applyFont="1" applyFill="1" applyBorder="1" applyAlignment="1">
      <alignment horizontal="centerContinuous" vertical="center"/>
      <protection/>
    </xf>
    <xf numFmtId="0" fontId="2" fillId="0" borderId="0" xfId="69" applyFont="1" applyFill="1" applyAlignment="1">
      <alignment horizontal="centerContinuous" vertical="center"/>
      <protection/>
    </xf>
    <xf numFmtId="0" fontId="2" fillId="0" borderId="4" xfId="69" applyFont="1" applyFill="1" applyBorder="1" applyAlignment="1">
      <alignment horizontal="centerContinuous" vertical="center"/>
      <protection/>
    </xf>
    <xf numFmtId="0" fontId="2" fillId="0" borderId="20" xfId="69" applyFont="1" applyFill="1" applyBorder="1" applyAlignment="1">
      <alignment horizontal="centerContinuous" vertical="center"/>
      <protection/>
    </xf>
    <xf numFmtId="187" fontId="2" fillId="0" borderId="26" xfId="69" applyNumberFormat="1" applyFont="1" applyFill="1" applyBorder="1" applyAlignment="1">
      <alignment horizontal="centerContinuous" vertical="center"/>
      <protection/>
    </xf>
    <xf numFmtId="0" fontId="2" fillId="0" borderId="26" xfId="69" applyFont="1" applyFill="1" applyBorder="1" applyAlignment="1">
      <alignment horizontal="centerContinuous" vertical="center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187" fontId="2" fillId="0" borderId="15" xfId="69" applyNumberFormat="1" applyFont="1" applyFill="1" applyBorder="1" applyAlignment="1">
      <alignment horizontal="center" vertical="center" wrapText="1"/>
      <protection/>
    </xf>
    <xf numFmtId="187" fontId="2" fillId="0" borderId="25" xfId="69" applyNumberFormat="1" applyFont="1" applyFill="1" applyBorder="1" applyAlignment="1">
      <alignment horizontal="center" vertical="center"/>
      <protection/>
    </xf>
    <xf numFmtId="189" fontId="2" fillId="0" borderId="25" xfId="69" applyNumberFormat="1" applyFont="1" applyFill="1" applyBorder="1" applyAlignment="1">
      <alignment horizontal="center" vertical="center" wrapText="1"/>
      <protection/>
    </xf>
    <xf numFmtId="189" fontId="2" fillId="0" borderId="25" xfId="69" applyNumberFormat="1" applyFont="1" applyFill="1" applyBorder="1" applyAlignment="1">
      <alignment horizontal="center" vertical="center"/>
      <protection/>
    </xf>
    <xf numFmtId="0" fontId="2" fillId="0" borderId="4" xfId="69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2" fillId="0" borderId="16" xfId="69" applyFont="1" applyFill="1" applyBorder="1">
      <alignment/>
      <protection/>
    </xf>
    <xf numFmtId="0" fontId="2" fillId="0" borderId="18" xfId="69" applyFont="1" applyFill="1" applyBorder="1">
      <alignment/>
      <protection/>
    </xf>
    <xf numFmtId="0" fontId="2" fillId="0" borderId="0" xfId="69" applyFont="1" applyFill="1">
      <alignment/>
      <protection/>
    </xf>
    <xf numFmtId="187" fontId="2" fillId="0" borderId="0" xfId="69" applyNumberFormat="1" applyFont="1" applyFill="1">
      <alignment/>
      <protection/>
    </xf>
    <xf numFmtId="177" fontId="5" fillId="0" borderId="1" xfId="69" applyNumberFormat="1" applyFont="1" applyFill="1" applyBorder="1">
      <alignment/>
      <protection/>
    </xf>
    <xf numFmtId="173" fontId="5" fillId="0" borderId="0" xfId="83" applyNumberFormat="1" applyFont="1" applyFill="1">
      <alignment/>
      <protection/>
    </xf>
    <xf numFmtId="177" fontId="2" fillId="0" borderId="0" xfId="69" applyNumberFormat="1" applyFont="1" applyFill="1" applyBorder="1">
      <alignment/>
      <protection/>
    </xf>
    <xf numFmtId="177" fontId="2" fillId="0" borderId="1" xfId="69" applyNumberFormat="1" applyFont="1" applyFill="1" applyBorder="1">
      <alignment/>
      <protection/>
    </xf>
    <xf numFmtId="0" fontId="2" fillId="0" borderId="0" xfId="69" applyNumberFormat="1" applyFont="1" applyFill="1" applyBorder="1">
      <alignment/>
      <protection/>
    </xf>
    <xf numFmtId="0" fontId="2" fillId="0" borderId="1" xfId="69" applyNumberFormat="1" applyFont="1" applyFill="1" applyBorder="1">
      <alignment/>
      <protection/>
    </xf>
    <xf numFmtId="177" fontId="2" fillId="33" borderId="0" xfId="59" applyNumberFormat="1" applyFont="1" applyFill="1" applyBorder="1" applyAlignment="1" applyProtection="1">
      <alignment horizontal="left"/>
      <protection/>
    </xf>
    <xf numFmtId="177" fontId="2" fillId="33" borderId="1" xfId="59" applyNumberFormat="1" applyFont="1" applyFill="1" applyBorder="1" applyAlignment="1" applyProtection="1">
      <alignment horizontal="left" indent="1"/>
      <protection/>
    </xf>
    <xf numFmtId="49" fontId="2" fillId="33" borderId="0" xfId="59" applyNumberFormat="1" applyFont="1" applyFill="1" applyBorder="1" applyAlignment="1" applyProtection="1">
      <alignment horizontal="left"/>
      <protection/>
    </xf>
    <xf numFmtId="177" fontId="2" fillId="33" borderId="0" xfId="59" applyNumberFormat="1" applyFont="1" applyFill="1" applyBorder="1" applyAlignment="1" applyProtection="1">
      <alignment horizontal="left" indent="1"/>
      <protection/>
    </xf>
    <xf numFmtId="189" fontId="2" fillId="0" borderId="12" xfId="83" applyNumberFormat="1" applyFont="1" applyFill="1" applyBorder="1" applyAlignment="1">
      <alignment horizontal="fill"/>
      <protection/>
    </xf>
    <xf numFmtId="189" fontId="2" fillId="0" borderId="0" xfId="83" applyNumberFormat="1" applyFont="1" applyFill="1" applyBorder="1" applyAlignment="1">
      <alignment horizontal="fill"/>
      <protection/>
    </xf>
    <xf numFmtId="196" fontId="2" fillId="0" borderId="0" xfId="73" applyFont="1" applyFill="1">
      <alignment/>
      <protection/>
    </xf>
    <xf numFmtId="189" fontId="2" fillId="0" borderId="21" xfId="83" applyNumberFormat="1" applyFont="1" applyFill="1" applyBorder="1" applyAlignment="1">
      <alignment horizontal="centerContinuous" vertical="center"/>
      <protection/>
    </xf>
    <xf numFmtId="189" fontId="2" fillId="0" borderId="0" xfId="83" applyNumberFormat="1" applyFont="1" applyFill="1" applyAlignment="1">
      <alignment horizontal="center" vertical="center"/>
      <protection/>
    </xf>
    <xf numFmtId="189" fontId="2" fillId="0" borderId="15" xfId="83" applyNumberFormat="1" applyFont="1" applyFill="1" applyBorder="1" applyAlignment="1">
      <alignment horizontal="centerContinuous" vertical="center"/>
      <protection/>
    </xf>
    <xf numFmtId="189" fontId="2" fillId="0" borderId="4" xfId="83" applyNumberFormat="1" applyFont="1" applyFill="1" applyBorder="1" applyAlignment="1">
      <alignment horizontal="centerContinuous" vertical="center"/>
      <protection/>
    </xf>
    <xf numFmtId="189" fontId="2" fillId="0" borderId="16" xfId="83" applyNumberFormat="1" applyFont="1" applyFill="1" applyBorder="1">
      <alignment/>
      <protection/>
    </xf>
    <xf numFmtId="189" fontId="2" fillId="0" borderId="18" xfId="83" applyNumberFormat="1" applyFont="1" applyFill="1" applyBorder="1">
      <alignment/>
      <protection/>
    </xf>
    <xf numFmtId="200" fontId="2" fillId="0" borderId="0" xfId="83" applyNumberFormat="1" applyFont="1" applyFill="1" applyBorder="1" applyAlignment="1">
      <alignment horizontal="left"/>
      <protection/>
    </xf>
    <xf numFmtId="172" fontId="2" fillId="0" borderId="1" xfId="83" applyNumberFormat="1" applyFont="1" applyFill="1" applyBorder="1" applyAlignment="1">
      <alignment horizontal="left"/>
      <protection/>
    </xf>
    <xf numFmtId="172" fontId="2" fillId="0" borderId="0" xfId="83" applyNumberFormat="1" applyFont="1" applyFill="1" applyBorder="1">
      <alignment/>
      <protection/>
    </xf>
    <xf numFmtId="172" fontId="2" fillId="0" borderId="1" xfId="83" applyNumberFormat="1" applyFont="1" applyFill="1" applyBorder="1">
      <alignment/>
      <protection/>
    </xf>
    <xf numFmtId="171" fontId="5" fillId="0" borderId="0" xfId="83" applyNumberFormat="1" applyFont="1" applyFill="1" applyBorder="1" applyAlignment="1">
      <alignment horizontal="right"/>
      <protection/>
    </xf>
    <xf numFmtId="171" fontId="5" fillId="0" borderId="1" xfId="83" applyNumberFormat="1" applyFont="1" applyFill="1" applyBorder="1" applyAlignment="1">
      <alignment horizontal="right"/>
      <protection/>
    </xf>
    <xf numFmtId="171" fontId="9" fillId="0" borderId="0" xfId="83" applyNumberFormat="1" applyFont="1" applyFill="1" applyProtection="1">
      <alignment/>
      <protection/>
    </xf>
    <xf numFmtId="171" fontId="2" fillId="0" borderId="0" xfId="83" applyNumberFormat="1" applyFont="1" applyFill="1" applyBorder="1" applyAlignment="1">
      <alignment horizontal="right"/>
      <protection/>
    </xf>
    <xf numFmtId="171" fontId="2" fillId="0" borderId="1" xfId="83" applyNumberFormat="1" applyFont="1" applyFill="1" applyBorder="1" applyAlignment="1">
      <alignment horizontal="right"/>
      <protection/>
    </xf>
    <xf numFmtId="189" fontId="5" fillId="0" borderId="0" xfId="83" applyNumberFormat="1" applyFont="1" applyFill="1" applyBorder="1">
      <alignment/>
      <protection/>
    </xf>
    <xf numFmtId="189" fontId="5" fillId="0" borderId="0" xfId="83" applyNumberFormat="1" applyFont="1" applyFill="1">
      <alignment/>
      <protection/>
    </xf>
    <xf numFmtId="171" fontId="5" fillId="0" borderId="0" xfId="83" applyNumberFormat="1" applyFont="1" applyFill="1">
      <alignment/>
      <protection/>
    </xf>
    <xf numFmtId="189" fontId="2" fillId="0" borderId="0" xfId="83" applyNumberFormat="1" applyFont="1" applyFill="1" applyAlignment="1">
      <alignment horizontal="left"/>
      <protection/>
    </xf>
    <xf numFmtId="189" fontId="2" fillId="0" borderId="0" xfId="84" applyNumberFormat="1" applyFont="1" applyFill="1" applyAlignment="1">
      <alignment horizontal="left"/>
      <protection/>
    </xf>
    <xf numFmtId="189" fontId="2" fillId="0" borderId="12" xfId="83" applyNumberFormat="1" applyFont="1" applyFill="1" applyBorder="1" applyAlignment="1">
      <alignment horizontal="centerContinuous" vertical="center"/>
      <protection/>
    </xf>
    <xf numFmtId="189" fontId="2" fillId="0" borderId="0" xfId="83" applyNumberFormat="1" applyFont="1" applyFill="1" applyBorder="1" applyAlignment="1">
      <alignment horizontal="centerContinuous" vertical="center"/>
      <protection/>
    </xf>
    <xf numFmtId="166" fontId="2" fillId="0" borderId="21" xfId="83" applyFont="1" applyFill="1" applyBorder="1" applyAlignment="1">
      <alignment horizontal="centerContinuous"/>
      <protection/>
    </xf>
    <xf numFmtId="189" fontId="2" fillId="0" borderId="21" xfId="83" applyNumberFormat="1" applyFont="1" applyFill="1" applyBorder="1" applyAlignment="1">
      <alignment horizontal="centerContinuous"/>
      <protection/>
    </xf>
    <xf numFmtId="189" fontId="2" fillId="0" borderId="0" xfId="83" applyNumberFormat="1" applyFont="1" applyFill="1" applyAlignment="1">
      <alignment horizontal="centerContinuous"/>
      <protection/>
    </xf>
    <xf numFmtId="0" fontId="0" fillId="0" borderId="0" xfId="0" applyAlignment="1">
      <alignment horizontal="center"/>
    </xf>
    <xf numFmtId="189" fontId="2" fillId="0" borderId="12" xfId="83" applyNumberFormat="1" applyFont="1" applyFill="1" applyBorder="1" applyAlignment="1">
      <alignment horizontal="center"/>
      <protection/>
    </xf>
    <xf numFmtId="166" fontId="2" fillId="0" borderId="12" xfId="83" applyFont="1" applyFill="1" applyBorder="1">
      <alignment/>
      <protection/>
    </xf>
    <xf numFmtId="0" fontId="0" fillId="0" borderId="0" xfId="0" applyBorder="1" applyAlignment="1">
      <alignment/>
    </xf>
    <xf numFmtId="189" fontId="2" fillId="0" borderId="0" xfId="83" applyNumberFormat="1" applyFont="1" applyFill="1" applyBorder="1" applyAlignment="1">
      <alignment horizontal="center"/>
      <protection/>
    </xf>
    <xf numFmtId="189" fontId="2" fillId="0" borderId="27" xfId="83" applyNumberFormat="1" applyFont="1" applyFill="1" applyBorder="1">
      <alignment/>
      <protection/>
    </xf>
    <xf numFmtId="189" fontId="2" fillId="0" borderId="0" xfId="83" applyNumberFormat="1" applyFont="1" applyFill="1" applyBorder="1">
      <alignment/>
      <protection/>
    </xf>
    <xf numFmtId="173" fontId="20" fillId="0" borderId="28" xfId="75" applyNumberFormat="1" applyFont="1" applyFill="1" applyBorder="1" applyProtection="1">
      <alignment/>
      <protection locked="0"/>
    </xf>
    <xf numFmtId="173" fontId="20" fillId="0" borderId="0" xfId="75" applyNumberFormat="1" applyFont="1" applyFill="1" applyProtection="1">
      <alignment/>
      <protection locked="0"/>
    </xf>
    <xf numFmtId="173" fontId="2" fillId="0" borderId="28" xfId="83" applyNumberFormat="1" applyFont="1" applyFill="1" applyBorder="1">
      <alignment/>
      <protection/>
    </xf>
    <xf numFmtId="173" fontId="2" fillId="0" borderId="0" xfId="75" applyNumberFormat="1" applyFont="1" applyFill="1">
      <alignment/>
      <protection/>
    </xf>
    <xf numFmtId="189" fontId="2" fillId="0" borderId="0" xfId="83" applyNumberFormat="1" applyFont="1" applyFill="1" applyBorder="1" applyAlignment="1">
      <alignment horizontal="left"/>
      <protection/>
    </xf>
    <xf numFmtId="173" fontId="21" fillId="0" borderId="0" xfId="75" applyNumberFormat="1" applyFont="1" applyFill="1" applyProtection="1">
      <alignment/>
      <protection locked="0"/>
    </xf>
    <xf numFmtId="0" fontId="25" fillId="0" borderId="0" xfId="0" applyFont="1" applyAlignment="1">
      <alignment/>
    </xf>
    <xf numFmtId="173" fontId="5" fillId="0" borderId="0" xfId="75" applyNumberFormat="1" applyFont="1" applyFill="1">
      <alignment/>
      <protection/>
    </xf>
    <xf numFmtId="0" fontId="0" fillId="0" borderId="0" xfId="0" applyFont="1" applyAlignment="1">
      <alignment/>
    </xf>
    <xf numFmtId="189" fontId="2" fillId="0" borderId="0" xfId="83" applyNumberFormat="1" applyFont="1" applyFill="1" applyAlignment="1">
      <alignment horizontal="center"/>
      <protection/>
    </xf>
    <xf numFmtId="201" fontId="26" fillId="0" borderId="0" xfId="83" applyNumberFormat="1" applyFont="1" applyFill="1">
      <alignment/>
      <protection/>
    </xf>
    <xf numFmtId="189" fontId="26" fillId="0" borderId="0" xfId="83" applyNumberFormat="1" applyFont="1" applyFill="1">
      <alignment/>
      <protection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89" fontId="20" fillId="0" borderId="12" xfId="83" applyNumberFormat="1" applyFont="1" applyFill="1" applyBorder="1" applyAlignment="1">
      <alignment horizontal="fill"/>
      <protection/>
    </xf>
    <xf numFmtId="189" fontId="20" fillId="0" borderId="0" xfId="83" applyNumberFormat="1" applyFont="1" applyFill="1" applyBorder="1" applyAlignment="1">
      <alignment horizontal="center" vertical="center"/>
      <protection/>
    </xf>
    <xf numFmtId="189" fontId="20" fillId="0" borderId="0" xfId="83" applyNumberFormat="1" applyFont="1" applyFill="1" applyBorder="1" applyAlignment="1">
      <alignment horizontal="center" vertical="center" wrapText="1"/>
      <protection/>
    </xf>
    <xf numFmtId="189" fontId="20" fillId="0" borderId="20" xfId="83" applyNumberFormat="1" applyFont="1" applyFill="1" applyBorder="1" applyAlignment="1">
      <alignment horizontal="centerContinuous" vertical="center"/>
      <protection/>
    </xf>
    <xf numFmtId="189" fontId="20" fillId="0" borderId="4" xfId="83" applyNumberFormat="1" applyFont="1" applyFill="1" applyBorder="1" applyAlignment="1">
      <alignment horizontal="centerContinuous" vertical="center"/>
      <protection/>
    </xf>
    <xf numFmtId="189" fontId="20" fillId="0" borderId="21" xfId="83" applyNumberFormat="1" applyFont="1" applyFill="1" applyBorder="1" applyAlignment="1">
      <alignment horizontal="centerContinuous" vertical="center"/>
      <protection/>
    </xf>
    <xf numFmtId="189" fontId="20" fillId="0" borderId="13" xfId="83" applyNumberFormat="1" applyFont="1" applyFill="1" applyBorder="1" applyAlignment="1">
      <alignment horizontal="centerContinuous" vertical="center"/>
      <protection/>
    </xf>
    <xf numFmtId="189" fontId="20" fillId="0" borderId="12" xfId="83" applyNumberFormat="1" applyFont="1" applyFill="1" applyBorder="1" applyAlignment="1">
      <alignment horizontal="centerContinuous" vertical="center"/>
      <protection/>
    </xf>
    <xf numFmtId="189" fontId="20" fillId="0" borderId="0" xfId="83" applyNumberFormat="1" applyFont="1" applyFill="1">
      <alignment/>
      <protection/>
    </xf>
    <xf numFmtId="189" fontId="21" fillId="0" borderId="0" xfId="83" applyNumberFormat="1" applyFont="1" applyFill="1">
      <alignment/>
      <protection/>
    </xf>
    <xf numFmtId="189" fontId="22" fillId="0" borderId="0" xfId="83" applyNumberFormat="1" applyFont="1" applyFill="1">
      <alignment/>
      <protection/>
    </xf>
    <xf numFmtId="172" fontId="20" fillId="0" borderId="0" xfId="83" applyNumberFormat="1" applyFont="1" applyFill="1" applyBorder="1" applyAlignment="1">
      <alignment horizontal="left"/>
      <protection/>
    </xf>
    <xf numFmtId="172" fontId="20" fillId="0" borderId="1" xfId="83" applyNumberFormat="1" applyFont="1" applyFill="1" applyBorder="1" applyAlignment="1">
      <alignment horizontal="left"/>
      <protection/>
    </xf>
    <xf numFmtId="174" fontId="22" fillId="0" borderId="0" xfId="83" applyNumberFormat="1" applyFont="1" applyFill="1" applyProtection="1">
      <alignment/>
      <protection locked="0"/>
    </xf>
    <xf numFmtId="189" fontId="20" fillId="0" borderId="0" xfId="83" applyNumberFormat="1" applyFont="1" applyFill="1" applyBorder="1" applyAlignment="1">
      <alignment horizontal="left"/>
      <protection/>
    </xf>
    <xf numFmtId="189" fontId="20" fillId="0" borderId="1" xfId="83" applyNumberFormat="1" applyFont="1" applyFill="1" applyBorder="1" applyAlignment="1">
      <alignment horizontal="left"/>
      <protection/>
    </xf>
    <xf numFmtId="189" fontId="20" fillId="0" borderId="0" xfId="83" applyNumberFormat="1" applyFont="1" applyFill="1" applyBorder="1">
      <alignment/>
      <protection/>
    </xf>
    <xf numFmtId="189" fontId="20" fillId="0" borderId="1" xfId="83" applyNumberFormat="1" applyFont="1" applyFill="1" applyBorder="1">
      <alignment/>
      <protection/>
    </xf>
    <xf numFmtId="187" fontId="21" fillId="0" borderId="0" xfId="83" applyNumberFormat="1" applyFont="1" applyFill="1" applyBorder="1" applyAlignment="1">
      <alignment horizontal="right"/>
      <protection/>
    </xf>
    <xf numFmtId="187" fontId="21" fillId="0" borderId="1" xfId="83" applyNumberFormat="1" applyFont="1" applyFill="1" applyBorder="1" applyAlignment="1">
      <alignment horizontal="right"/>
      <protection/>
    </xf>
    <xf numFmtId="187" fontId="20" fillId="0" borderId="0" xfId="83" applyNumberFormat="1" applyFont="1" applyFill="1" applyBorder="1" applyAlignment="1">
      <alignment horizontal="right"/>
      <protection/>
    </xf>
    <xf numFmtId="187" fontId="20" fillId="0" borderId="1" xfId="83" applyNumberFormat="1" applyFont="1" applyFill="1" applyBorder="1" applyAlignment="1">
      <alignment horizontal="right"/>
      <protection/>
    </xf>
    <xf numFmtId="174" fontId="22" fillId="0" borderId="0" xfId="83" applyNumberFormat="1" applyFont="1" applyFill="1">
      <alignment/>
      <protection/>
    </xf>
    <xf numFmtId="189" fontId="21" fillId="0" borderId="0" xfId="83" applyNumberFormat="1" applyFont="1" applyFill="1" applyBorder="1">
      <alignment/>
      <protection/>
    </xf>
    <xf numFmtId="189" fontId="20" fillId="0" borderId="0" xfId="83" applyNumberFormat="1" applyFont="1" applyFill="1" applyProtection="1">
      <alignment/>
      <protection locked="0"/>
    </xf>
    <xf numFmtId="171" fontId="20" fillId="0" borderId="0" xfId="83" applyNumberFormat="1" applyFont="1" applyFill="1" applyProtection="1">
      <alignment/>
      <protection/>
    </xf>
    <xf numFmtId="189" fontId="20" fillId="0" borderId="0" xfId="83" applyNumberFormat="1" applyFont="1" applyFill="1" applyAlignment="1">
      <alignment horizontal="left"/>
      <protection/>
    </xf>
    <xf numFmtId="196" fontId="2" fillId="0" borderId="0" xfId="70" applyFont="1" applyFill="1" applyBorder="1">
      <alignment/>
      <protection/>
    </xf>
    <xf numFmtId="189" fontId="20" fillId="0" borderId="12" xfId="83" applyNumberFormat="1" applyFont="1" applyFill="1" applyBorder="1" applyAlignment="1">
      <alignment horizontal="fill" vertical="center"/>
      <protection/>
    </xf>
    <xf numFmtId="189" fontId="20" fillId="0" borderId="0" xfId="83" applyNumberFormat="1" applyFont="1" applyFill="1" applyAlignment="1">
      <alignment vertical="center"/>
      <protection/>
    </xf>
    <xf numFmtId="189" fontId="21" fillId="0" borderId="0" xfId="83" applyNumberFormat="1" applyFont="1" applyFill="1" applyBorder="1" applyAlignment="1">
      <alignment horizontal="left" vertical="center"/>
      <protection/>
    </xf>
    <xf numFmtId="189" fontId="20" fillId="0" borderId="0" xfId="83" applyNumberFormat="1" applyFont="1" applyFill="1" applyBorder="1" applyAlignment="1">
      <alignment vertical="center"/>
      <protection/>
    </xf>
    <xf numFmtId="189" fontId="20" fillId="0" borderId="0" xfId="83" applyNumberFormat="1" applyFont="1" applyFill="1" applyBorder="1" applyAlignment="1">
      <alignment horizontal="left" vertical="center" indent="1"/>
      <protection/>
    </xf>
    <xf numFmtId="189" fontId="20" fillId="0" borderId="0" xfId="83" applyNumberFormat="1" applyFont="1" applyFill="1" applyBorder="1" applyAlignment="1">
      <alignment horizontal="left" vertical="center"/>
      <protection/>
    </xf>
    <xf numFmtId="172" fontId="20" fillId="0" borderId="0" xfId="83" applyNumberFormat="1" applyFont="1" applyFill="1" applyBorder="1" applyAlignment="1">
      <alignment horizontal="left" vertical="center" indent="1"/>
      <protection/>
    </xf>
    <xf numFmtId="172" fontId="20" fillId="0" borderId="1" xfId="83" applyNumberFormat="1" applyFont="1" applyFill="1" applyBorder="1" applyAlignment="1">
      <alignment horizontal="left" vertical="center"/>
      <protection/>
    </xf>
    <xf numFmtId="173" fontId="20" fillId="0" borderId="0" xfId="83" applyNumberFormat="1" applyFont="1" applyFill="1" applyBorder="1">
      <alignment/>
      <protection/>
    </xf>
    <xf numFmtId="193" fontId="20" fillId="0" borderId="0" xfId="83" applyNumberFormat="1" applyFont="1" applyFill="1" applyBorder="1" applyAlignment="1">
      <alignment horizontal="right" vertical="center"/>
      <protection/>
    </xf>
    <xf numFmtId="193" fontId="20" fillId="0" borderId="1" xfId="83" applyNumberFormat="1" applyFont="1" applyFill="1" applyBorder="1" applyAlignment="1">
      <alignment horizontal="right" vertical="center"/>
      <protection/>
    </xf>
    <xf numFmtId="173" fontId="20" fillId="0" borderId="28" xfId="83" applyNumberFormat="1" applyFont="1" applyFill="1" applyBorder="1">
      <alignment/>
      <protection/>
    </xf>
    <xf numFmtId="172" fontId="20" fillId="0" borderId="0" xfId="83" applyNumberFormat="1" applyFont="1" applyFill="1" applyBorder="1" applyAlignment="1">
      <alignment horizontal="left" vertical="center"/>
      <protection/>
    </xf>
    <xf numFmtId="173" fontId="20" fillId="0" borderId="0" xfId="83" applyNumberFormat="1" applyFont="1" applyFill="1" applyBorder="1" applyAlignment="1">
      <alignment horizontal="right"/>
      <protection/>
    </xf>
    <xf numFmtId="189" fontId="20" fillId="0" borderId="1" xfId="83" applyNumberFormat="1" applyFont="1" applyFill="1" applyBorder="1" applyAlignment="1">
      <alignment horizontal="left" vertical="center"/>
      <protection/>
    </xf>
    <xf numFmtId="172" fontId="2" fillId="0" borderId="0" xfId="70" applyNumberFormat="1" applyFont="1" applyFill="1" applyBorder="1" applyAlignment="1">
      <alignment horizontal="left"/>
      <protection/>
    </xf>
    <xf numFmtId="194" fontId="20" fillId="0" borderId="1" xfId="83" applyNumberFormat="1" applyFont="1" applyFill="1" applyBorder="1" applyAlignment="1">
      <alignment horizontal="right" vertical="center"/>
      <protection/>
    </xf>
    <xf numFmtId="189" fontId="5" fillId="0" borderId="0" xfId="83" applyNumberFormat="1" applyFont="1" applyFill="1" applyBorder="1" applyAlignment="1">
      <alignment horizontal="left" vertical="center"/>
      <protection/>
    </xf>
    <xf numFmtId="189" fontId="2" fillId="0" borderId="0" xfId="83" applyNumberFormat="1" applyFont="1" applyFill="1" applyBorder="1" applyAlignment="1">
      <alignment vertical="center"/>
      <protection/>
    </xf>
    <xf numFmtId="189" fontId="2" fillId="0" borderId="0" xfId="83" applyNumberFormat="1" applyFont="1" applyFill="1" applyBorder="1" applyAlignment="1">
      <alignment horizontal="left" vertical="center"/>
      <protection/>
    </xf>
    <xf numFmtId="172" fontId="2" fillId="0" borderId="1" xfId="83" applyNumberFormat="1" applyFont="1" applyFill="1" applyBorder="1" applyAlignment="1">
      <alignment horizontal="left" vertical="center"/>
      <protection/>
    </xf>
    <xf numFmtId="194" fontId="2" fillId="0" borderId="1" xfId="83" applyNumberFormat="1" applyFont="1" applyFill="1" applyBorder="1" applyAlignment="1">
      <alignment horizontal="right" vertical="center"/>
      <protection/>
    </xf>
    <xf numFmtId="189" fontId="2" fillId="0" borderId="1" xfId="83" applyNumberFormat="1" applyFont="1" applyFill="1" applyBorder="1" applyAlignment="1">
      <alignment horizontal="left" vertical="center"/>
      <protection/>
    </xf>
    <xf numFmtId="166" fontId="2" fillId="0" borderId="0" xfId="83" applyFont="1" applyFill="1" applyBorder="1" applyAlignment="1">
      <alignment vertical="center"/>
      <protection/>
    </xf>
    <xf numFmtId="172" fontId="2" fillId="0" borderId="0" xfId="83" applyNumberFormat="1" applyFont="1" applyFill="1" applyBorder="1" applyAlignment="1">
      <alignment vertical="center"/>
      <protection/>
    </xf>
    <xf numFmtId="172" fontId="2" fillId="0" borderId="0" xfId="83" applyNumberFormat="1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 horizontal="center"/>
    </xf>
    <xf numFmtId="189" fontId="20" fillId="0" borderId="12" xfId="83" applyNumberFormat="1" applyFont="1" applyFill="1" applyBorder="1" applyAlignment="1" applyProtection="1">
      <alignment horizontal="centerContinuous" vertical="center"/>
      <protection locked="0"/>
    </xf>
    <xf numFmtId="171" fontId="20" fillId="0" borderId="12" xfId="83" applyNumberFormat="1" applyFont="1" applyFill="1" applyBorder="1" applyAlignment="1">
      <alignment horizontal="centerContinuous" vertical="center"/>
      <protection/>
    </xf>
    <xf numFmtId="196" fontId="2" fillId="0" borderId="0" xfId="71" applyFont="1" applyFill="1">
      <alignment/>
      <protection/>
    </xf>
    <xf numFmtId="189" fontId="20" fillId="0" borderId="14" xfId="83" applyNumberFormat="1" applyFont="1" applyFill="1" applyBorder="1" applyAlignment="1">
      <alignment horizontal="centerContinuous" vertical="center"/>
      <protection/>
    </xf>
    <xf numFmtId="171" fontId="20" fillId="0" borderId="14" xfId="83" applyNumberFormat="1" applyFont="1" applyFill="1" applyBorder="1" applyAlignment="1">
      <alignment horizontal="centerContinuous" vertical="center"/>
      <protection/>
    </xf>
    <xf numFmtId="172" fontId="2" fillId="0" borderId="0" xfId="76" applyNumberFormat="1" applyFont="1" applyFill="1" applyBorder="1" applyAlignment="1">
      <alignment horizontal="left"/>
      <protection/>
    </xf>
    <xf numFmtId="173" fontId="20" fillId="0" borderId="0" xfId="76" applyNumberFormat="1" applyFont="1" applyFill="1" applyProtection="1">
      <alignment/>
      <protection locked="0"/>
    </xf>
    <xf numFmtId="174" fontId="22" fillId="0" borderId="0" xfId="76" applyNumberFormat="1" applyFont="1" applyFill="1" applyProtection="1">
      <alignment/>
      <protection/>
    </xf>
    <xf numFmtId="166" fontId="2" fillId="0" borderId="0" xfId="76" applyFont="1" applyFill="1">
      <alignment/>
      <protection/>
    </xf>
    <xf numFmtId="189" fontId="2" fillId="0" borderId="0" xfId="76" applyNumberFormat="1" applyFont="1" applyFill="1" applyBorder="1" applyAlignment="1">
      <alignment horizontal="left"/>
      <protection/>
    </xf>
    <xf numFmtId="189" fontId="2" fillId="0" borderId="0" xfId="76" applyNumberFormat="1" applyFont="1" applyFill="1" applyBorder="1" applyAlignment="1">
      <alignment horizontal="center"/>
      <protection/>
    </xf>
    <xf numFmtId="172" fontId="2" fillId="0" borderId="0" xfId="76" applyNumberFormat="1" applyFont="1" applyFill="1" applyBorder="1">
      <alignment/>
      <protection/>
    </xf>
    <xf numFmtId="194" fontId="5" fillId="0" borderId="0" xfId="76" applyNumberFormat="1" applyFont="1" applyFill="1" applyBorder="1" applyAlignment="1">
      <alignment horizontal="right"/>
      <protection/>
    </xf>
    <xf numFmtId="173" fontId="21" fillId="0" borderId="0" xfId="76" applyNumberFormat="1" applyFont="1" applyFill="1" applyProtection="1">
      <alignment/>
      <protection locked="0"/>
    </xf>
    <xf numFmtId="174" fontId="23" fillId="0" borderId="0" xfId="76" applyNumberFormat="1" applyFont="1" applyFill="1" applyProtection="1">
      <alignment/>
      <protection/>
    </xf>
    <xf numFmtId="194" fontId="2" fillId="0" borderId="0" xfId="76" applyNumberFormat="1" applyFont="1" applyFill="1" applyBorder="1" applyAlignment="1">
      <alignment horizontal="right"/>
      <protection/>
    </xf>
    <xf numFmtId="189" fontId="20" fillId="0" borderId="14" xfId="83" applyNumberFormat="1" applyFont="1" applyFill="1" applyBorder="1" applyAlignment="1">
      <alignment horizontal="centerContinuous" vertical="center" wrapText="1"/>
      <protection/>
    </xf>
    <xf numFmtId="189" fontId="20" fillId="0" borderId="20" xfId="83" applyNumberFormat="1" applyFont="1" applyFill="1" applyBorder="1" applyAlignment="1">
      <alignment horizontal="centerContinuous" vertical="center" wrapText="1"/>
      <protection/>
    </xf>
    <xf numFmtId="189" fontId="20" fillId="0" borderId="12" xfId="83" applyNumberFormat="1" applyFont="1" applyFill="1" applyBorder="1" applyAlignment="1">
      <alignment horizontal="centerContinuous" vertical="center" wrapText="1"/>
      <protection/>
    </xf>
    <xf numFmtId="189" fontId="20" fillId="0" borderId="16" xfId="83" applyNumberFormat="1" applyFont="1" applyFill="1" applyBorder="1">
      <alignment/>
      <protection/>
    </xf>
    <xf numFmtId="189" fontId="20" fillId="0" borderId="18" xfId="83" applyNumberFormat="1" applyFont="1" applyFill="1" applyBorder="1">
      <alignment/>
      <protection/>
    </xf>
    <xf numFmtId="173" fontId="20" fillId="0" borderId="0" xfId="83" applyNumberFormat="1" applyFont="1" applyFill="1" applyProtection="1">
      <alignment/>
      <protection hidden="1" locked="0"/>
    </xf>
    <xf numFmtId="172" fontId="20" fillId="0" borderId="0" xfId="83" applyNumberFormat="1" applyFont="1" applyFill="1" applyBorder="1">
      <alignment/>
      <protection/>
    </xf>
    <xf numFmtId="172" fontId="20" fillId="0" borderId="1" xfId="83" applyNumberFormat="1" applyFont="1" applyFill="1" applyBorder="1">
      <alignment/>
      <protection/>
    </xf>
    <xf numFmtId="171" fontId="21" fillId="0" borderId="0" xfId="83" applyNumberFormat="1" applyFont="1" applyFill="1" applyBorder="1" applyAlignment="1">
      <alignment horizontal="right"/>
      <protection/>
    </xf>
    <xf numFmtId="171" fontId="21" fillId="0" borderId="1" xfId="83" applyNumberFormat="1" applyFont="1" applyFill="1" applyBorder="1" applyAlignment="1">
      <alignment horizontal="right"/>
      <protection/>
    </xf>
    <xf numFmtId="173" fontId="21" fillId="0" borderId="0" xfId="83" applyNumberFormat="1" applyFont="1" applyFill="1" applyProtection="1">
      <alignment/>
      <protection hidden="1" locked="0"/>
    </xf>
    <xf numFmtId="177" fontId="20" fillId="0" borderId="0" xfId="83" applyNumberFormat="1" applyFont="1" applyFill="1" applyBorder="1" applyAlignment="1">
      <alignment horizontal="left"/>
      <protection/>
    </xf>
    <xf numFmtId="177" fontId="20" fillId="0" borderId="1" xfId="83" applyNumberFormat="1" applyFont="1" applyFill="1" applyBorder="1" applyAlignment="1">
      <alignment horizontal="left"/>
      <protection/>
    </xf>
    <xf numFmtId="173" fontId="20" fillId="0" borderId="0" xfId="83" applyNumberFormat="1" applyFont="1" applyFill="1" applyAlignment="1" applyProtection="1">
      <alignment horizontal="right"/>
      <protection hidden="1" locked="0"/>
    </xf>
    <xf numFmtId="171" fontId="20" fillId="0" borderId="0" xfId="83" applyNumberFormat="1" applyFont="1" applyFill="1" applyBorder="1" applyAlignment="1">
      <alignment horizontal="right"/>
      <protection/>
    </xf>
    <xf numFmtId="171" fontId="20" fillId="0" borderId="1" xfId="83" applyNumberFormat="1" applyFont="1" applyFill="1" applyBorder="1" applyAlignment="1">
      <alignment horizontal="right"/>
      <protection/>
    </xf>
    <xf numFmtId="177" fontId="2" fillId="0" borderId="0" xfId="83" applyNumberFormat="1" applyFont="1" applyFill="1" applyBorder="1" applyAlignment="1">
      <alignment horizontal="left"/>
      <protection/>
    </xf>
    <xf numFmtId="177" fontId="2" fillId="0" borderId="1" xfId="83" applyNumberFormat="1" applyFont="1" applyFill="1" applyBorder="1" applyAlignment="1">
      <alignment horizontal="left"/>
      <protection/>
    </xf>
    <xf numFmtId="171" fontId="20" fillId="0" borderId="0" xfId="83" applyNumberFormat="1" applyFont="1" applyFill="1" applyBorder="1">
      <alignment/>
      <protection/>
    </xf>
    <xf numFmtId="171" fontId="20" fillId="0" borderId="1" xfId="83" applyNumberFormat="1" applyFont="1" applyFill="1" applyBorder="1">
      <alignment/>
      <protection/>
    </xf>
    <xf numFmtId="189" fontId="21" fillId="0" borderId="0" xfId="83" applyNumberFormat="1" applyFont="1" applyFill="1" applyBorder="1" applyAlignment="1">
      <alignment horizontal="right"/>
      <protection/>
    </xf>
    <xf numFmtId="189" fontId="21" fillId="0" borderId="1" xfId="83" applyNumberFormat="1" applyFont="1" applyFill="1" applyBorder="1" applyAlignment="1">
      <alignment horizontal="right"/>
      <protection/>
    </xf>
    <xf numFmtId="173" fontId="21" fillId="0" borderId="0" xfId="83" applyNumberFormat="1" applyFont="1" applyFill="1">
      <alignment/>
      <protection/>
    </xf>
    <xf numFmtId="189" fontId="21" fillId="0" borderId="0" xfId="83" applyNumberFormat="1" applyFont="1" applyFill="1" applyAlignment="1">
      <alignment horizontal="right"/>
      <protection/>
    </xf>
    <xf numFmtId="173" fontId="20" fillId="0" borderId="0" xfId="83" applyNumberFormat="1" applyFont="1" applyFill="1" applyAlignment="1">
      <alignment horizontal="center"/>
      <protection/>
    </xf>
    <xf numFmtId="166" fontId="20" fillId="0" borderId="0" xfId="83" applyFont="1" applyFill="1" applyBorder="1" applyAlignment="1">
      <alignment horizontal="center" vertical="center"/>
      <protection/>
    </xf>
    <xf numFmtId="189" fontId="5" fillId="0" borderId="0" xfId="77" applyNumberFormat="1" applyFont="1" applyFill="1" applyAlignment="1">
      <alignment horizontal="centerContinuous"/>
      <protection/>
    </xf>
    <xf numFmtId="189" fontId="2" fillId="0" borderId="0" xfId="77" applyNumberFormat="1" applyFont="1" applyFill="1" applyAlignment="1">
      <alignment horizontal="centerContinuous"/>
      <protection/>
    </xf>
    <xf numFmtId="166" fontId="2" fillId="0" borderId="0" xfId="77" applyFont="1" applyFill="1" applyAlignment="1">
      <alignment horizontal="centerContinuous"/>
      <protection/>
    </xf>
    <xf numFmtId="166" fontId="2" fillId="0" borderId="0" xfId="77" applyFont="1" applyFill="1">
      <alignment/>
      <protection/>
    </xf>
    <xf numFmtId="177" fontId="2" fillId="0" borderId="0" xfId="77" applyNumberFormat="1" applyFont="1" applyFill="1" applyBorder="1" applyAlignment="1">
      <alignment horizontal="left"/>
      <protection/>
    </xf>
    <xf numFmtId="173" fontId="2" fillId="0" borderId="0" xfId="77" applyNumberFormat="1" applyFont="1" applyFill="1">
      <alignment/>
      <protection/>
    </xf>
    <xf numFmtId="189" fontId="2" fillId="0" borderId="0" xfId="77" applyNumberFormat="1" applyFont="1" applyFill="1" applyBorder="1">
      <alignment/>
      <protection/>
    </xf>
    <xf numFmtId="189" fontId="5" fillId="0" borderId="0" xfId="77" applyNumberFormat="1" applyFont="1" applyFill="1" applyBorder="1" applyAlignment="1">
      <alignment horizontal="right"/>
      <protection/>
    </xf>
    <xf numFmtId="173" fontId="5" fillId="0" borderId="0" xfId="77" applyNumberFormat="1" applyFont="1" applyFill="1">
      <alignment/>
      <protection/>
    </xf>
    <xf numFmtId="189" fontId="27" fillId="0" borderId="0" xfId="77" applyNumberFormat="1" applyFont="1" applyFill="1" applyAlignment="1">
      <alignment horizontal="left"/>
      <protection/>
    </xf>
    <xf numFmtId="173" fontId="26" fillId="0" borderId="0" xfId="77" applyNumberFormat="1" applyFont="1" applyFill="1">
      <alignment/>
      <protection/>
    </xf>
    <xf numFmtId="189" fontId="2" fillId="0" borderId="0" xfId="77" applyNumberFormat="1" applyFont="1" applyFill="1">
      <alignment/>
      <protection/>
    </xf>
    <xf numFmtId="189" fontId="2" fillId="0" borderId="0" xfId="77" applyNumberFormat="1" applyFont="1" applyFill="1" applyBorder="1" applyAlignment="1">
      <alignment/>
      <protection/>
    </xf>
    <xf numFmtId="189" fontId="27" fillId="0" borderId="0" xfId="77" applyNumberFormat="1" applyFont="1" applyFill="1">
      <alignment/>
      <protection/>
    </xf>
    <xf numFmtId="189" fontId="20" fillId="0" borderId="0" xfId="77" applyNumberFormat="1" applyFont="1" applyFill="1">
      <alignment/>
      <protection/>
    </xf>
    <xf numFmtId="173" fontId="20" fillId="0" borderId="0" xfId="77" applyNumberFormat="1" applyFont="1" applyFill="1">
      <alignment/>
      <protection/>
    </xf>
    <xf numFmtId="173" fontId="27" fillId="0" borderId="0" xfId="77" applyNumberFormat="1" applyFont="1" applyFill="1">
      <alignment/>
      <protection/>
    </xf>
    <xf numFmtId="189" fontId="20" fillId="0" borderId="0" xfId="77" applyNumberFormat="1" applyFont="1" applyFill="1" applyBorder="1">
      <alignment/>
      <protection/>
    </xf>
    <xf numFmtId="177" fontId="5" fillId="0" borderId="0" xfId="77" applyNumberFormat="1" applyFont="1" applyFill="1" applyBorder="1" applyAlignment="1">
      <alignment horizontal="left"/>
      <protection/>
    </xf>
    <xf numFmtId="0" fontId="5" fillId="0" borderId="1" xfId="0" applyFont="1" applyBorder="1" applyAlignment="1">
      <alignment/>
    </xf>
    <xf numFmtId="172" fontId="2" fillId="0" borderId="0" xfId="78" applyNumberFormat="1" applyFont="1" applyFill="1" applyAlignment="1">
      <alignment horizontal="left"/>
      <protection/>
    </xf>
    <xf numFmtId="173" fontId="2" fillId="0" borderId="0" xfId="78" applyNumberFormat="1" applyFont="1" applyFill="1" applyProtection="1">
      <alignment/>
      <protection/>
    </xf>
    <xf numFmtId="172" fontId="5" fillId="0" borderId="0" xfId="78" applyNumberFormat="1" applyFont="1" applyFill="1" applyAlignment="1">
      <alignment horizontal="left"/>
      <protection/>
    </xf>
    <xf numFmtId="173" fontId="5" fillId="0" borderId="0" xfId="78" applyNumberFormat="1" applyFont="1" applyFill="1" applyProtection="1">
      <alignment/>
      <protection/>
    </xf>
    <xf numFmtId="173" fontId="2" fillId="0" borderId="0" xfId="78" applyNumberFormat="1" applyFont="1" applyFill="1" applyProtection="1">
      <alignment/>
      <protection hidden="1"/>
    </xf>
    <xf numFmtId="173" fontId="5" fillId="0" borderId="0" xfId="78" applyNumberFormat="1" applyFont="1" applyFill="1" applyProtection="1">
      <alignment/>
      <protection hidden="1"/>
    </xf>
    <xf numFmtId="187" fontId="5" fillId="0" borderId="1" xfId="78" applyNumberFormat="1" applyFont="1" applyFill="1" applyBorder="1" applyAlignment="1">
      <alignment horizontal="left"/>
      <protection/>
    </xf>
    <xf numFmtId="173" fontId="5" fillId="0" borderId="1" xfId="78" applyNumberFormat="1" applyFont="1" applyFill="1" applyBorder="1" applyAlignment="1">
      <alignment horizontal="left"/>
      <protection/>
    </xf>
    <xf numFmtId="166" fontId="2" fillId="0" borderId="0" xfId="78" applyFont="1" applyFill="1" applyBorder="1" applyAlignment="1">
      <alignment horizontal="center"/>
      <protection/>
    </xf>
    <xf numFmtId="187" fontId="2" fillId="0" borderId="14" xfId="79" applyNumberFormat="1" applyFont="1" applyFill="1" applyBorder="1" applyAlignment="1">
      <alignment horizontal="center" vertical="center"/>
      <protection/>
    </xf>
    <xf numFmtId="194" fontId="2" fillId="0" borderId="14" xfId="79" applyNumberFormat="1" applyFont="1" applyFill="1" applyBorder="1" applyAlignment="1">
      <alignment horizontal="center" vertical="center"/>
      <protection/>
    </xf>
    <xf numFmtId="194" fontId="2" fillId="0" borderId="15" xfId="79" applyNumberFormat="1" applyFont="1" applyFill="1" applyBorder="1" applyAlignment="1">
      <alignment horizontal="center" vertical="center"/>
      <protection/>
    </xf>
    <xf numFmtId="194" fontId="2" fillId="0" borderId="4" xfId="79" applyNumberFormat="1" applyFont="1" applyFill="1" applyBorder="1" applyAlignment="1">
      <alignment horizontal="center" vertical="center"/>
      <protection/>
    </xf>
    <xf numFmtId="166" fontId="2" fillId="0" borderId="25" xfId="79" applyFont="1" applyFill="1" applyBorder="1" applyAlignment="1">
      <alignment horizontal="center" vertical="center"/>
      <protection/>
    </xf>
    <xf numFmtId="0" fontId="2" fillId="0" borderId="0" xfId="72" applyFont="1" applyFill="1">
      <alignment/>
      <protection/>
    </xf>
    <xf numFmtId="166" fontId="5" fillId="0" borderId="0" xfId="79" applyFont="1" applyFill="1" applyAlignment="1">
      <alignment horizontal="left"/>
      <protection/>
    </xf>
    <xf numFmtId="166" fontId="2" fillId="0" borderId="0" xfId="79" applyFont="1" applyFill="1">
      <alignment/>
      <protection/>
    </xf>
    <xf numFmtId="166" fontId="5" fillId="0" borderId="0" xfId="79" applyFont="1" applyFill="1" applyAlignment="1">
      <alignment horizontal="centerContinuous"/>
      <protection/>
    </xf>
    <xf numFmtId="187" fontId="5" fillId="0" borderId="0" xfId="79" applyNumberFormat="1" applyFont="1" applyFill="1" applyAlignment="1">
      <alignment horizontal="centerContinuous"/>
      <protection/>
    </xf>
    <xf numFmtId="194" fontId="5" fillId="0" borderId="0" xfId="79" applyNumberFormat="1" applyFont="1" applyFill="1" applyAlignment="1">
      <alignment horizontal="centerContinuous"/>
      <protection/>
    </xf>
    <xf numFmtId="177" fontId="2" fillId="0" borderId="0" xfId="79" applyNumberFormat="1" applyFont="1" applyFill="1" applyBorder="1" applyAlignment="1">
      <alignment horizontal="left"/>
      <protection/>
    </xf>
    <xf numFmtId="177" fontId="2" fillId="0" borderId="1" xfId="79" applyNumberFormat="1" applyFont="1" applyFill="1" applyBorder="1" applyAlignment="1">
      <alignment horizontal="left"/>
      <protection/>
    </xf>
    <xf numFmtId="173" fontId="2" fillId="0" borderId="0" xfId="79" applyNumberFormat="1" applyFont="1" applyFill="1" applyAlignment="1">
      <alignment horizontal="right"/>
      <protection/>
    </xf>
    <xf numFmtId="174" fontId="8" fillId="0" borderId="0" xfId="79" applyNumberFormat="1" applyFont="1" applyFill="1" applyAlignment="1">
      <alignment horizontal="right"/>
      <protection/>
    </xf>
    <xf numFmtId="177" fontId="5" fillId="0" borderId="0" xfId="79" applyNumberFormat="1" applyFont="1" applyFill="1" applyBorder="1" applyAlignment="1">
      <alignment horizontal="left"/>
      <protection/>
    </xf>
    <xf numFmtId="177" fontId="5" fillId="0" borderId="1" xfId="79" applyNumberFormat="1" applyFont="1" applyFill="1" applyBorder="1" applyAlignment="1">
      <alignment horizontal="left"/>
      <protection/>
    </xf>
    <xf numFmtId="173" fontId="5" fillId="0" borderId="0" xfId="79" applyNumberFormat="1" applyFont="1" applyFill="1" applyAlignment="1">
      <alignment horizontal="right"/>
      <protection/>
    </xf>
    <xf numFmtId="175" fontId="9" fillId="0" borderId="0" xfId="79" applyNumberFormat="1" applyFont="1" applyFill="1" applyAlignment="1">
      <alignment horizontal="right"/>
      <protection/>
    </xf>
    <xf numFmtId="174" fontId="9" fillId="0" borderId="0" xfId="79" applyNumberFormat="1" applyFont="1" applyFill="1" applyAlignment="1">
      <alignment horizontal="right"/>
      <protection/>
    </xf>
    <xf numFmtId="173" fontId="20" fillId="0" borderId="0" xfId="0" applyNumberFormat="1" applyFont="1" applyFill="1" applyAlignment="1">
      <alignment/>
    </xf>
    <xf numFmtId="166" fontId="20" fillId="0" borderId="0" xfId="83" applyFont="1" applyFill="1" applyBorder="1" applyAlignment="1">
      <alignment vertical="center"/>
      <protection/>
    </xf>
    <xf numFmtId="173" fontId="28" fillId="0" borderId="0" xfId="0" applyNumberFormat="1" applyFont="1" applyFill="1" applyAlignment="1">
      <alignment/>
    </xf>
    <xf numFmtId="173" fontId="28" fillId="0" borderId="0" xfId="0" applyNumberFormat="1" applyFont="1" applyFill="1" applyAlignment="1">
      <alignment horizontal="right"/>
    </xf>
    <xf numFmtId="166" fontId="8" fillId="0" borderId="0" xfId="83" applyNumberFormat="1" applyFont="1" applyFill="1" applyProtection="1">
      <alignment/>
      <protection/>
    </xf>
    <xf numFmtId="1" fontId="8" fillId="0" borderId="0" xfId="80" applyNumberFormat="1" applyFont="1" applyFill="1" applyAlignment="1" applyProtection="1">
      <alignment horizontal="right"/>
      <protection/>
    </xf>
    <xf numFmtId="1" fontId="8" fillId="0" borderId="0" xfId="83" applyNumberFormat="1" applyFont="1" applyFill="1" applyAlignment="1" applyProtection="1">
      <alignment horizontal="right"/>
      <protection/>
    </xf>
    <xf numFmtId="1" fontId="22" fillId="0" borderId="0" xfId="83" applyNumberFormat="1" applyFont="1" applyFill="1" applyAlignment="1" applyProtection="1">
      <alignment horizontal="center"/>
      <protection/>
    </xf>
    <xf numFmtId="1" fontId="23" fillId="0" borderId="0" xfId="83" applyNumberFormat="1" applyFont="1" applyFill="1" applyAlignment="1" applyProtection="1">
      <alignment horizontal="center"/>
      <protection/>
    </xf>
    <xf numFmtId="1" fontId="8" fillId="0" borderId="0" xfId="83" applyNumberFormat="1" applyFont="1" applyFill="1" applyAlignment="1" applyProtection="1">
      <alignment/>
      <protection/>
    </xf>
    <xf numFmtId="173" fontId="20" fillId="0" borderId="0" xfId="83" applyNumberFormat="1" applyFont="1" applyFill="1" applyAlignment="1" applyProtection="1">
      <alignment/>
      <protection/>
    </xf>
    <xf numFmtId="189" fontId="5" fillId="0" borderId="0" xfId="83" applyNumberFormat="1" applyFont="1" applyFill="1" applyBorder="1" applyAlignment="1">
      <alignment vertical="center"/>
      <protection/>
    </xf>
    <xf numFmtId="189" fontId="21" fillId="0" borderId="0" xfId="83" applyNumberFormat="1" applyFont="1" applyFill="1" applyBorder="1" applyAlignment="1">
      <alignment horizontal="left" vertical="center" indent="1"/>
      <protection/>
    </xf>
    <xf numFmtId="189" fontId="21" fillId="0" borderId="0" xfId="83" applyNumberFormat="1" applyFont="1" applyFill="1" applyBorder="1" applyAlignment="1">
      <alignment vertical="center"/>
      <protection/>
    </xf>
    <xf numFmtId="172" fontId="21" fillId="0" borderId="0" xfId="83" applyNumberFormat="1" applyFont="1" applyFill="1" applyBorder="1" applyAlignment="1">
      <alignment horizontal="left" vertical="center" indent="1"/>
      <protection/>
    </xf>
    <xf numFmtId="172" fontId="5" fillId="0" borderId="1" xfId="83" applyNumberFormat="1" applyFont="1" applyFill="1" applyBorder="1" applyAlignment="1">
      <alignment horizontal="left" vertical="center"/>
      <protection/>
    </xf>
    <xf numFmtId="173" fontId="29" fillId="0" borderId="0" xfId="0" applyNumberFormat="1" applyFont="1" applyFill="1" applyAlignment="1">
      <alignment/>
    </xf>
    <xf numFmtId="193" fontId="21" fillId="0" borderId="0" xfId="83" applyNumberFormat="1" applyFont="1" applyFill="1" applyBorder="1" applyAlignment="1">
      <alignment horizontal="right" vertical="center"/>
      <protection/>
    </xf>
    <xf numFmtId="194" fontId="5" fillId="0" borderId="1" xfId="83" applyNumberFormat="1" applyFont="1" applyFill="1" applyBorder="1" applyAlignment="1">
      <alignment horizontal="right" vertical="center"/>
      <protection/>
    </xf>
    <xf numFmtId="173" fontId="21" fillId="0" borderId="0" xfId="83" applyNumberFormat="1" applyFont="1" applyFill="1" applyBorder="1">
      <alignment/>
      <protection/>
    </xf>
    <xf numFmtId="172" fontId="5" fillId="0" borderId="0" xfId="83" applyNumberFormat="1" applyFont="1" applyFill="1" applyBorder="1" applyAlignment="1">
      <alignment horizontal="left" vertical="center"/>
      <protection/>
    </xf>
    <xf numFmtId="189" fontId="5" fillId="0" borderId="1" xfId="83" applyNumberFormat="1" applyFont="1" applyFill="1" applyBorder="1" applyAlignment="1">
      <alignment horizontal="left" vertical="center"/>
      <protection/>
    </xf>
    <xf numFmtId="172" fontId="21" fillId="0" borderId="0" xfId="83" applyNumberFormat="1" applyFont="1" applyFill="1" applyBorder="1" applyAlignment="1">
      <alignment horizontal="left" vertical="center"/>
      <protection/>
    </xf>
    <xf numFmtId="173" fontId="21" fillId="0" borderId="0" xfId="83" applyNumberFormat="1" applyFont="1" applyFill="1" applyBorder="1" applyAlignment="1">
      <alignment horizontal="right"/>
      <protection/>
    </xf>
    <xf numFmtId="1" fontId="8" fillId="0" borderId="0" xfId="79" applyNumberFormat="1" applyFont="1" applyFill="1" applyAlignment="1">
      <alignment horizontal="right"/>
      <protection/>
    </xf>
    <xf numFmtId="1" fontId="9" fillId="0" borderId="0" xfId="79" applyNumberFormat="1" applyFont="1" applyFill="1" applyAlignment="1">
      <alignment horizontal="right"/>
      <protection/>
    </xf>
    <xf numFmtId="189" fontId="2" fillId="0" borderId="0" xfId="83" applyNumberFormat="1" applyFont="1" applyFill="1" applyBorder="1" applyAlignment="1">
      <alignment horizontal="center" vertical="center"/>
      <protection/>
    </xf>
    <xf numFmtId="189" fontId="2" fillId="0" borderId="0" xfId="83" applyNumberFormat="1" applyFont="1" applyFill="1" applyBorder="1" applyAlignment="1">
      <alignment horizontal="center" vertical="center" wrapText="1"/>
      <protection/>
    </xf>
    <xf numFmtId="189" fontId="20" fillId="0" borderId="0" xfId="83" applyNumberFormat="1" applyFont="1" applyFill="1" applyAlignment="1">
      <alignment horizontal="center" vertical="center"/>
      <protection/>
    </xf>
    <xf numFmtId="189" fontId="21" fillId="0" borderId="0" xfId="83" applyNumberFormat="1" applyFont="1" applyFill="1" applyBorder="1" applyAlignment="1">
      <alignment horizontal="center" vertical="center"/>
      <protection/>
    </xf>
    <xf numFmtId="189" fontId="21" fillId="0" borderId="0" xfId="83" applyNumberFormat="1" applyFont="1" applyFill="1" applyAlignment="1">
      <alignment horizontal="center" vertical="center"/>
      <protection/>
    </xf>
    <xf numFmtId="173" fontId="28" fillId="0" borderId="0" xfId="0" applyNumberFormat="1" applyFont="1" applyFill="1" applyBorder="1" applyAlignment="1">
      <alignment/>
    </xf>
    <xf numFmtId="173" fontId="28" fillId="0" borderId="28" xfId="0" applyNumberFormat="1" applyFont="1" applyFill="1" applyBorder="1" applyAlignment="1">
      <alignment/>
    </xf>
    <xf numFmtId="0" fontId="2" fillId="0" borderId="0" xfId="74" applyFont="1">
      <alignment vertical="center"/>
      <protection/>
    </xf>
    <xf numFmtId="189" fontId="2" fillId="0" borderId="25" xfId="83" applyNumberFormat="1" applyFont="1" applyFill="1" applyBorder="1" applyAlignment="1">
      <alignment horizontal="center" vertical="center"/>
      <protection/>
    </xf>
    <xf numFmtId="189" fontId="2" fillId="0" borderId="15" xfId="83" applyNumberFormat="1" applyFont="1" applyFill="1" applyBorder="1" applyAlignment="1">
      <alignment horizontal="center" vertical="center"/>
      <protection/>
    </xf>
    <xf numFmtId="196" fontId="2" fillId="0" borderId="12" xfId="73" applyFont="1" applyFill="1" applyBorder="1">
      <alignment/>
      <protection/>
    </xf>
    <xf numFmtId="189" fontId="20" fillId="0" borderId="12" xfId="83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9" fontId="2" fillId="0" borderId="17" xfId="83" applyNumberFormat="1" applyFont="1" applyFill="1" applyBorder="1">
      <alignment/>
      <protection/>
    </xf>
    <xf numFmtId="189" fontId="2" fillId="0" borderId="19" xfId="83" applyNumberFormat="1" applyFont="1" applyFill="1" applyBorder="1">
      <alignment/>
      <protection/>
    </xf>
    <xf numFmtId="189" fontId="2" fillId="0" borderId="19" xfId="83" applyNumberFormat="1" applyFont="1" applyFill="1" applyBorder="1" applyAlignment="1">
      <alignment horizontal="left"/>
      <protection/>
    </xf>
    <xf numFmtId="189" fontId="2" fillId="0" borderId="29" xfId="83" applyNumberFormat="1" applyFont="1" applyFill="1" applyBorder="1" applyAlignment="1">
      <alignment horizontal="center"/>
      <protection/>
    </xf>
    <xf numFmtId="189" fontId="2" fillId="0" borderId="30" xfId="83" applyNumberFormat="1" applyFont="1" applyFill="1" applyBorder="1" applyAlignment="1">
      <alignment horizontal="center"/>
      <protection/>
    </xf>
    <xf numFmtId="189" fontId="2" fillId="0" borderId="24" xfId="83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94" fontId="5" fillId="0" borderId="24" xfId="83" applyNumberFormat="1" applyFont="1" applyFill="1" applyBorder="1" applyAlignment="1">
      <alignment horizontal="center"/>
      <protection/>
    </xf>
    <xf numFmtId="194" fontId="2" fillId="0" borderId="24" xfId="83" applyNumberFormat="1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189" fontId="2" fillId="0" borderId="24" xfId="76" applyNumberFormat="1" applyFont="1" applyFill="1" applyBorder="1" applyAlignment="1">
      <alignment horizontal="center"/>
      <protection/>
    </xf>
    <xf numFmtId="189" fontId="5" fillId="0" borderId="24" xfId="76" applyNumberFormat="1" applyFont="1" applyFill="1" applyBorder="1" applyAlignment="1">
      <alignment horizontal="center"/>
      <protection/>
    </xf>
    <xf numFmtId="173" fontId="5" fillId="0" borderId="28" xfId="83" applyNumberFormat="1" applyFont="1" applyFill="1" applyBorder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25" fillId="0" borderId="0" xfId="68" applyFont="1" applyAlignment="1">
      <alignment horizontal="centerContinuous"/>
      <protection/>
    </xf>
    <xf numFmtId="0" fontId="30" fillId="0" borderId="16" xfId="68" applyBorder="1" applyAlignment="1">
      <alignment horizontal="center" vertical="center" wrapText="1"/>
      <protection/>
    </xf>
    <xf numFmtId="0" fontId="0" fillId="0" borderId="21" xfId="68" applyFont="1" applyBorder="1" applyAlignment="1">
      <alignment horizontal="centerContinuous"/>
      <protection/>
    </xf>
    <xf numFmtId="0" fontId="30" fillId="0" borderId="0" xfId="68" applyBorder="1" applyAlignment="1">
      <alignment horizontal="center" vertical="center" wrapText="1"/>
      <protection/>
    </xf>
    <xf numFmtId="0" fontId="0" fillId="0" borderId="16" xfId="68" applyFont="1" applyBorder="1">
      <alignment/>
      <protection/>
    </xf>
    <xf numFmtId="0" fontId="0" fillId="0" borderId="23" xfId="68" applyFont="1" applyBorder="1" applyAlignment="1">
      <alignment horizontal="center"/>
      <protection/>
    </xf>
    <xf numFmtId="0" fontId="0" fillId="0" borderId="27" xfId="68" applyFont="1" applyBorder="1">
      <alignment/>
      <protection/>
    </xf>
    <xf numFmtId="0" fontId="0" fillId="0" borderId="0" xfId="68" applyFont="1" applyBorder="1">
      <alignment/>
      <protection/>
    </xf>
    <xf numFmtId="0" fontId="0" fillId="0" borderId="24" xfId="68" applyFont="1" applyBorder="1" applyAlignment="1">
      <alignment horizontal="center"/>
      <protection/>
    </xf>
    <xf numFmtId="0" fontId="0" fillId="0" borderId="28" xfId="68" applyFont="1" applyBorder="1">
      <alignment/>
      <protection/>
    </xf>
    <xf numFmtId="177" fontId="0" fillId="0" borderId="0" xfId="68" applyNumberFormat="1" applyFont="1">
      <alignment/>
      <protection/>
    </xf>
    <xf numFmtId="204" fontId="0" fillId="0" borderId="28" xfId="24" applyNumberFormat="1" applyFont="1" applyBorder="1" applyAlignment="1">
      <alignment/>
      <protection/>
    </xf>
    <xf numFmtId="204" fontId="0" fillId="0" borderId="0" xfId="24" applyNumberFormat="1" applyFont="1" applyBorder="1" applyAlignment="1">
      <alignment/>
      <protection/>
    </xf>
    <xf numFmtId="0" fontId="0" fillId="0" borderId="0" xfId="68" applyFont="1" applyBorder="1" quotePrefix="1">
      <alignment/>
      <protection/>
    </xf>
    <xf numFmtId="1" fontId="32" fillId="0" borderId="28" xfId="68" applyNumberFormat="1" applyFont="1" applyBorder="1">
      <alignment/>
      <protection/>
    </xf>
    <xf numFmtId="206" fontId="32" fillId="0" borderId="0" xfId="23" applyNumberFormat="1" applyFont="1" applyBorder="1" applyAlignment="1">
      <alignment horizontal="right"/>
      <protection/>
    </xf>
    <xf numFmtId="177" fontId="0" fillId="0" borderId="0" xfId="68" applyNumberFormat="1" applyFont="1" applyBorder="1">
      <alignment/>
      <protection/>
    </xf>
    <xf numFmtId="206" fontId="32" fillId="0" borderId="28" xfId="23" applyNumberFormat="1" applyFont="1" applyBorder="1" applyAlignment="1">
      <alignment horizontal="right"/>
      <protection/>
    </xf>
    <xf numFmtId="0" fontId="32" fillId="0" borderId="28" xfId="68" applyFont="1" applyBorder="1">
      <alignment/>
      <protection/>
    </xf>
    <xf numFmtId="0" fontId="32" fillId="0" borderId="0" xfId="68" applyFont="1" applyBorder="1">
      <alignment/>
      <protection/>
    </xf>
    <xf numFmtId="0" fontId="32" fillId="0" borderId="0" xfId="68" applyFont="1">
      <alignment/>
      <protection/>
    </xf>
    <xf numFmtId="207" fontId="0" fillId="0" borderId="0" xfId="68" applyNumberFormat="1" applyFont="1">
      <alignment/>
      <protection/>
    </xf>
    <xf numFmtId="1" fontId="32" fillId="0" borderId="0" xfId="68" applyNumberFormat="1" applyFont="1" applyBorder="1">
      <alignment/>
      <protection/>
    </xf>
    <xf numFmtId="206" fontId="32" fillId="0" borderId="0" xfId="23" applyNumberFormat="1" applyFont="1" applyBorder="1" applyAlignment="1">
      <alignment horizontal="right"/>
      <protection/>
    </xf>
    <xf numFmtId="207" fontId="0" fillId="0" borderId="0" xfId="68" applyNumberFormat="1" applyFont="1" applyAlignment="1">
      <alignment/>
      <protection/>
    </xf>
    <xf numFmtId="0" fontId="0" fillId="0" borderId="0" xfId="68" applyFont="1" applyBorder="1" applyAlignment="1">
      <alignment horizontal="center"/>
      <protection/>
    </xf>
    <xf numFmtId="208" fontId="32" fillId="0" borderId="0" xfId="68" applyNumberFormat="1" applyFont="1" applyBorder="1">
      <alignment/>
      <protection/>
    </xf>
    <xf numFmtId="0" fontId="25" fillId="0" borderId="0" xfId="68" applyFont="1" applyAlignment="1">
      <alignment horizontal="centerContinuous"/>
      <protection/>
    </xf>
    <xf numFmtId="0" fontId="0" fillId="0" borderId="12" xfId="68" applyFont="1" applyBorder="1">
      <alignment/>
      <protection/>
    </xf>
    <xf numFmtId="0" fontId="0" fillId="0" borderId="23" xfId="68" applyFont="1" applyBorder="1">
      <alignment/>
      <protection/>
    </xf>
    <xf numFmtId="0" fontId="0" fillId="0" borderId="24" xfId="68" applyFont="1" applyBorder="1">
      <alignment/>
      <protection/>
    </xf>
    <xf numFmtId="0" fontId="0" fillId="0" borderId="0" xfId="68" applyFont="1" quotePrefix="1">
      <alignment/>
      <protection/>
    </xf>
    <xf numFmtId="208" fontId="32" fillId="0" borderId="28" xfId="68" applyNumberFormat="1" applyFont="1" applyBorder="1">
      <alignment/>
      <protection/>
    </xf>
    <xf numFmtId="204" fontId="0" fillId="0" borderId="28" xfId="68" applyNumberFormat="1" applyFont="1" applyBorder="1" applyAlignment="1">
      <alignment horizontal="right"/>
      <protection/>
    </xf>
    <xf numFmtId="204" fontId="0" fillId="0" borderId="0" xfId="68" applyNumberFormat="1" applyFont="1" applyBorder="1" applyAlignment="1">
      <alignment horizontal="right"/>
      <protection/>
    </xf>
    <xf numFmtId="0" fontId="0" fillId="0" borderId="28" xfId="68" applyFont="1" applyBorder="1" applyAlignment="1">
      <alignment horizontal="right"/>
      <protection/>
    </xf>
    <xf numFmtId="0" fontId="0" fillId="0" borderId="0" xfId="68" applyFont="1" applyBorder="1" applyAlignment="1">
      <alignment horizontal="right"/>
      <protection/>
    </xf>
    <xf numFmtId="0" fontId="0" fillId="0" borderId="0" xfId="68" applyFont="1" applyAlignment="1">
      <alignment horizontal="right"/>
      <protection/>
    </xf>
    <xf numFmtId="204" fontId="32" fillId="0" borderId="28" xfId="68" applyNumberFormat="1" applyFont="1" applyBorder="1" applyAlignment="1">
      <alignment horizontal="right"/>
      <protection/>
    </xf>
    <xf numFmtId="204" fontId="32" fillId="0" borderId="0" xfId="68" applyNumberFormat="1" applyFont="1" applyBorder="1" applyAlignment="1">
      <alignment horizontal="right"/>
      <protection/>
    </xf>
    <xf numFmtId="204" fontId="32" fillId="0" borderId="0" xfId="68" applyNumberFormat="1" applyFont="1" applyAlignment="1">
      <alignment horizontal="right"/>
      <protection/>
    </xf>
    <xf numFmtId="204" fontId="32" fillId="0" borderId="28" xfId="24" applyNumberFormat="1" applyFont="1" applyBorder="1" applyAlignment="1">
      <alignment/>
      <protection/>
    </xf>
    <xf numFmtId="204" fontId="32" fillId="0" borderId="0" xfId="24" applyNumberFormat="1" applyFont="1" applyBorder="1" applyAlignment="1">
      <alignment/>
      <protection/>
    </xf>
    <xf numFmtId="203" fontId="32" fillId="0" borderId="0" xfId="24" applyFont="1" applyBorder="1" applyAlignment="1">
      <alignment/>
      <protection/>
    </xf>
    <xf numFmtId="203" fontId="0" fillId="0" borderId="0" xfId="24" applyFont="1" applyBorder="1" applyAlignment="1">
      <alignment/>
      <protection/>
    </xf>
    <xf numFmtId="0" fontId="31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18" xfId="68" applyFont="1" applyBorder="1">
      <alignment/>
      <protection/>
    </xf>
    <xf numFmtId="0" fontId="0" fillId="0" borderId="1" xfId="68" applyFont="1" applyBorder="1" applyAlignment="1">
      <alignment horizontal="center"/>
      <protection/>
    </xf>
    <xf numFmtId="211" fontId="0" fillId="0" borderId="0" xfId="24" applyNumberFormat="1" applyFont="1" applyBorder="1" applyAlignment="1">
      <alignment/>
      <protection/>
    </xf>
    <xf numFmtId="0" fontId="25" fillId="0" borderId="0" xfId="68" applyFont="1" applyAlignment="1">
      <alignment horizontal="right"/>
      <protection/>
    </xf>
    <xf numFmtId="0" fontId="25" fillId="0" borderId="1" xfId="68" applyFont="1" applyBorder="1" applyAlignment="1">
      <alignment horizontal="center"/>
      <protection/>
    </xf>
    <xf numFmtId="204" fontId="25" fillId="0" borderId="0" xfId="24" applyNumberFormat="1" applyFont="1" applyBorder="1" applyAlignment="1">
      <alignment/>
      <protection/>
    </xf>
    <xf numFmtId="0" fontId="0" fillId="0" borderId="1" xfId="68" applyFont="1" applyBorder="1">
      <alignment/>
      <protection/>
    </xf>
    <xf numFmtId="0" fontId="0" fillId="0" borderId="1" xfId="68" applyFont="1" applyBorder="1">
      <alignment/>
      <protection/>
    </xf>
    <xf numFmtId="204" fontId="0" fillId="0" borderId="0" xfId="24" applyNumberFormat="1" applyFont="1" applyBorder="1" applyAlignment="1">
      <alignment/>
      <protection/>
    </xf>
    <xf numFmtId="0" fontId="33" fillId="0" borderId="0" xfId="68" applyFont="1">
      <alignment/>
      <protection/>
    </xf>
    <xf numFmtId="177" fontId="0" fillId="0" borderId="0" xfId="68" applyNumberFormat="1" applyFont="1">
      <alignment/>
      <protection/>
    </xf>
    <xf numFmtId="204" fontId="32" fillId="0" borderId="0" xfId="24" applyNumberFormat="1" applyFont="1" applyBorder="1" applyAlignment="1">
      <alignment/>
      <protection/>
    </xf>
    <xf numFmtId="0" fontId="0" fillId="0" borderId="20" xfId="68" applyFont="1" applyBorder="1" applyAlignment="1">
      <alignment horizontal="centerContinuous"/>
      <protection/>
    </xf>
    <xf numFmtId="0" fontId="0" fillId="0" borderId="17" xfId="68" applyFont="1" applyBorder="1">
      <alignment/>
      <protection/>
    </xf>
    <xf numFmtId="0" fontId="0" fillId="0" borderId="19" xfId="68" applyFont="1" applyBorder="1" quotePrefix="1">
      <alignment/>
      <protection/>
    </xf>
    <xf numFmtId="0" fontId="0" fillId="0" borderId="0" xfId="68" applyFont="1" applyBorder="1" applyAlignment="1">
      <alignment horizontal="left"/>
      <protection/>
    </xf>
    <xf numFmtId="0" fontId="0" fillId="0" borderId="1" xfId="68" applyFont="1" applyBorder="1" applyAlignment="1">
      <alignment horizontal="left"/>
      <protection/>
    </xf>
    <xf numFmtId="212" fontId="0" fillId="0" borderId="0" xfId="68" applyNumberFormat="1" applyFont="1" applyBorder="1">
      <alignment/>
      <protection/>
    </xf>
    <xf numFmtId="0" fontId="0" fillId="0" borderId="19" xfId="68" applyFont="1" applyBorder="1">
      <alignment/>
      <protection/>
    </xf>
    <xf numFmtId="0" fontId="0" fillId="0" borderId="0" xfId="68" applyNumberFormat="1" applyFont="1" applyBorder="1">
      <alignment/>
      <protection/>
    </xf>
    <xf numFmtId="0" fontId="0" fillId="0" borderId="0" xfId="68" applyFont="1" applyBorder="1" applyAlignment="1">
      <alignment vertical="top"/>
      <protection/>
    </xf>
    <xf numFmtId="0" fontId="30" fillId="0" borderId="0" xfId="68" applyBorder="1" applyAlignment="1">
      <alignment vertical="top"/>
      <protection/>
    </xf>
    <xf numFmtId="204" fontId="0" fillId="0" borderId="0" xfId="68" applyNumberFormat="1" applyFont="1">
      <alignment/>
      <protection/>
    </xf>
    <xf numFmtId="0" fontId="25" fillId="0" borderId="0" xfId="68" applyFont="1" applyBorder="1" applyAlignment="1">
      <alignment horizontal="right"/>
      <protection/>
    </xf>
    <xf numFmtId="0" fontId="25" fillId="0" borderId="1" xfId="68" applyFont="1" applyBorder="1">
      <alignment/>
      <protection/>
    </xf>
    <xf numFmtId="204" fontId="25" fillId="0" borderId="28" xfId="24" applyNumberFormat="1" applyFont="1" applyBorder="1" applyAlignment="1">
      <alignment/>
      <protection/>
    </xf>
    <xf numFmtId="204" fontId="25" fillId="0" borderId="0" xfId="24" applyNumberFormat="1" applyFont="1" applyBorder="1" applyAlignment="1">
      <alignment/>
      <protection/>
    </xf>
    <xf numFmtId="0" fontId="25" fillId="0" borderId="0" xfId="68" applyFont="1" applyAlignment="1">
      <alignment horizontal="center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30" fillId="0" borderId="0" xfId="68">
      <alignment/>
      <protection/>
    </xf>
    <xf numFmtId="0" fontId="0" fillId="0" borderId="0" xfId="68" applyFont="1" applyBorder="1" applyAlignment="1">
      <alignment horizontal="center" vertical="center" wrapText="1"/>
      <protection/>
    </xf>
    <xf numFmtId="213" fontId="0" fillId="0" borderId="19" xfId="68" applyNumberFormat="1" applyFont="1" applyBorder="1" applyAlignment="1">
      <alignment horizontal="right"/>
      <protection/>
    </xf>
    <xf numFmtId="213" fontId="0" fillId="0" borderId="0" xfId="68" applyNumberFormat="1" applyFont="1" applyBorder="1" applyAlignment="1">
      <alignment horizontal="right"/>
      <protection/>
    </xf>
    <xf numFmtId="177" fontId="0" fillId="0" borderId="0" xfId="68" applyNumberFormat="1" applyFont="1" applyBorder="1">
      <alignment/>
      <protection/>
    </xf>
    <xf numFmtId="0" fontId="0" fillId="0" borderId="1" xfId="68" applyFont="1" applyBorder="1" quotePrefix="1">
      <alignment/>
      <protection/>
    </xf>
    <xf numFmtId="0" fontId="0" fillId="0" borderId="0" xfId="68" applyFont="1" applyBorder="1">
      <alignment/>
      <protection/>
    </xf>
    <xf numFmtId="204" fontId="0" fillId="0" borderId="0" xfId="68" applyNumberFormat="1" applyFont="1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center"/>
      <protection/>
    </xf>
    <xf numFmtId="0" fontId="25" fillId="0" borderId="0" xfId="68" applyFont="1" applyBorder="1" applyAlignment="1">
      <alignment horizontal="right"/>
      <protection/>
    </xf>
    <xf numFmtId="204" fontId="0" fillId="0" borderId="0" xfId="68" applyNumberFormat="1" applyFont="1" applyBorder="1">
      <alignment/>
      <protection/>
    </xf>
    <xf numFmtId="0" fontId="25" fillId="0" borderId="0" xfId="68" applyFont="1" applyAlignment="1">
      <alignment horizontal="right"/>
      <protection/>
    </xf>
    <xf numFmtId="0" fontId="0" fillId="0" borderId="0" xfId="68" applyFont="1" applyBorder="1" quotePrefix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25" fillId="0" borderId="0" xfId="68" applyFont="1">
      <alignment/>
      <protection/>
    </xf>
    <xf numFmtId="0" fontId="0" fillId="0" borderId="12" xfId="68" applyFont="1" applyBorder="1" applyAlignment="1">
      <alignment horizontal="center"/>
      <protection/>
    </xf>
    <xf numFmtId="0" fontId="0" fillId="0" borderId="17" xfId="68" applyFont="1" applyBorder="1">
      <alignment/>
      <protection/>
    </xf>
    <xf numFmtId="0" fontId="0" fillId="0" borderId="18" xfId="68" applyFont="1" applyBorder="1">
      <alignment/>
      <protection/>
    </xf>
    <xf numFmtId="203" fontId="0" fillId="0" borderId="16" xfId="24" applyFont="1" applyBorder="1" applyAlignment="1">
      <alignment/>
      <protection/>
    </xf>
    <xf numFmtId="203" fontId="0" fillId="0" borderId="0" xfId="24" applyFont="1" applyBorder="1" applyAlignment="1">
      <alignment/>
      <protection/>
    </xf>
    <xf numFmtId="0" fontId="0" fillId="0" borderId="1" xfId="68" applyFont="1" applyBorder="1" applyAlignment="1">
      <alignment horizontal="center"/>
      <protection/>
    </xf>
    <xf numFmtId="212" fontId="0" fillId="0" borderId="0" xfId="24" applyNumberFormat="1" applyFont="1" applyBorder="1" applyAlignment="1">
      <alignment/>
      <protection/>
    </xf>
    <xf numFmtId="213" fontId="0" fillId="0" borderId="0" xfId="68" applyNumberFormat="1" applyFont="1" applyAlignment="1">
      <alignment horizontal="right"/>
      <protection/>
    </xf>
    <xf numFmtId="0" fontId="25" fillId="0" borderId="0" xfId="68" applyFont="1" applyAlignment="1">
      <alignment/>
      <protection/>
    </xf>
    <xf numFmtId="0" fontId="0" fillId="0" borderId="27" xfId="68" applyFont="1" applyBorder="1" applyAlignment="1">
      <alignment horizontal="centerContinuous"/>
      <protection/>
    </xf>
    <xf numFmtId="0" fontId="0" fillId="0" borderId="20" xfId="68" applyFont="1" applyBorder="1" applyAlignment="1">
      <alignment horizontal="centerContinuous"/>
      <protection/>
    </xf>
    <xf numFmtId="0" fontId="30" fillId="0" borderId="23" xfId="68" applyBorder="1" applyAlignment="1">
      <alignment horizontal="center" vertical="center" wrapText="1"/>
      <protection/>
    </xf>
    <xf numFmtId="0" fontId="0" fillId="0" borderId="24" xfId="68" applyFont="1" applyBorder="1">
      <alignment/>
      <protection/>
    </xf>
    <xf numFmtId="0" fontId="25" fillId="0" borderId="0" xfId="68" applyFont="1" applyBorder="1" quotePrefix="1">
      <alignment/>
      <protection/>
    </xf>
    <xf numFmtId="0" fontId="25" fillId="0" borderId="24" xfId="68" applyFont="1" applyBorder="1">
      <alignment/>
      <protection/>
    </xf>
    <xf numFmtId="0" fontId="25" fillId="0" borderId="0" xfId="68" applyFont="1" applyBorder="1">
      <alignment/>
      <protection/>
    </xf>
    <xf numFmtId="0" fontId="30" fillId="0" borderId="23" xfId="68" applyFont="1" applyBorder="1" applyAlignment="1">
      <alignment horizontal="center" vertical="center" wrapText="1"/>
      <protection/>
    </xf>
    <xf numFmtId="0" fontId="0" fillId="0" borderId="12" xfId="68" applyFont="1" applyBorder="1">
      <alignment/>
      <protection/>
    </xf>
    <xf numFmtId="0" fontId="0" fillId="0" borderId="16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0" xfId="68" applyFont="1" quotePrefix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68" applyFont="1" applyBorder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35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3" fontId="16" fillId="0" borderId="0" xfId="74" applyNumberFormat="1" applyFont="1" applyAlignment="1">
      <alignment horizontal="left" vertical="center"/>
      <protection/>
    </xf>
    <xf numFmtId="186" fontId="16" fillId="0" borderId="0" xfId="74" applyNumberFormat="1" applyFont="1" applyAlignment="1">
      <alignment horizontal="left" vertical="center"/>
      <protection/>
    </xf>
    <xf numFmtId="0" fontId="16" fillId="0" borderId="0" xfId="74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0" fontId="2" fillId="0" borderId="16" xfId="83" applyNumberFormat="1" applyFont="1" applyFill="1" applyBorder="1" applyAlignment="1">
      <alignment horizontal="center" vertical="center"/>
      <protection/>
    </xf>
    <xf numFmtId="170" fontId="2" fillId="0" borderId="18" xfId="83" applyNumberFormat="1" applyFont="1" applyFill="1" applyBorder="1" applyAlignment="1">
      <alignment horizontal="center" vertical="center"/>
      <protection/>
    </xf>
    <xf numFmtId="170" fontId="2" fillId="0" borderId="0" xfId="83" applyNumberFormat="1" applyFont="1" applyFill="1" applyBorder="1" applyAlignment="1">
      <alignment horizontal="center" vertical="center"/>
      <protection/>
    </xf>
    <xf numFmtId="170" fontId="2" fillId="0" borderId="1" xfId="83" applyNumberFormat="1" applyFont="1" applyFill="1" applyBorder="1" applyAlignment="1">
      <alignment horizontal="center" vertical="center"/>
      <protection/>
    </xf>
    <xf numFmtId="170" fontId="2" fillId="0" borderId="12" xfId="83" applyNumberFormat="1" applyFont="1" applyFill="1" applyBorder="1" applyAlignment="1">
      <alignment horizontal="center" vertical="center"/>
      <protection/>
    </xf>
    <xf numFmtId="170" fontId="2" fillId="0" borderId="14" xfId="83" applyNumberFormat="1" applyFont="1" applyFill="1" applyBorder="1" applyAlignment="1">
      <alignment horizontal="center" vertical="center"/>
      <protection/>
    </xf>
    <xf numFmtId="170" fontId="5" fillId="0" borderId="0" xfId="83" applyNumberFormat="1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170" fontId="2" fillId="0" borderId="27" xfId="83" applyNumberFormat="1" applyFont="1" applyFill="1" applyBorder="1" applyAlignment="1">
      <alignment horizontal="center" vertical="center" wrapText="1"/>
      <protection/>
    </xf>
    <xf numFmtId="170" fontId="2" fillId="0" borderId="28" xfId="83" applyNumberFormat="1" applyFont="1" applyFill="1" applyBorder="1" applyAlignment="1">
      <alignment horizontal="center" vertical="center"/>
      <protection/>
    </xf>
    <xf numFmtId="170" fontId="2" fillId="0" borderId="25" xfId="83" applyNumberFormat="1" applyFont="1" applyFill="1" applyBorder="1" applyAlignment="1">
      <alignment horizontal="center" vertical="center"/>
      <protection/>
    </xf>
    <xf numFmtId="170" fontId="2" fillId="0" borderId="18" xfId="83" applyNumberFormat="1" applyFont="1" applyFill="1" applyBorder="1" applyAlignment="1">
      <alignment horizontal="center" vertical="center" wrapText="1"/>
      <protection/>
    </xf>
    <xf numFmtId="170" fontId="2" fillId="0" borderId="27" xfId="83" applyNumberFormat="1" applyFont="1" applyFill="1" applyBorder="1" applyAlignment="1">
      <alignment horizontal="center" vertical="center"/>
      <protection/>
    </xf>
    <xf numFmtId="170" fontId="2" fillId="0" borderId="22" xfId="83" applyNumberFormat="1" applyFont="1" applyFill="1" applyBorder="1" applyAlignment="1">
      <alignment horizontal="center" vertical="center" wrapText="1"/>
      <protection/>
    </xf>
    <xf numFmtId="170" fontId="2" fillId="0" borderId="26" xfId="83" applyNumberFormat="1" applyFont="1" applyFill="1" applyBorder="1" applyAlignment="1">
      <alignment horizontal="center" vertical="center"/>
      <protection/>
    </xf>
    <xf numFmtId="170" fontId="2" fillId="0" borderId="15" xfId="83" applyNumberFormat="1" applyFont="1" applyFill="1" applyBorder="1" applyAlignment="1">
      <alignment horizontal="center" vertical="center"/>
      <protection/>
    </xf>
    <xf numFmtId="171" fontId="2" fillId="0" borderId="27" xfId="83" applyNumberFormat="1" applyFont="1" applyFill="1" applyBorder="1" applyAlignment="1">
      <alignment horizontal="center" vertical="center"/>
      <protection/>
    </xf>
    <xf numFmtId="171" fontId="2" fillId="0" borderId="18" xfId="83" applyNumberFormat="1" applyFont="1" applyFill="1" applyBorder="1" applyAlignment="1">
      <alignment horizontal="center" vertical="center"/>
      <protection/>
    </xf>
    <xf numFmtId="171" fontId="2" fillId="0" borderId="25" xfId="83" applyNumberFormat="1" applyFont="1" applyFill="1" applyBorder="1" applyAlignment="1">
      <alignment horizontal="center" vertical="center"/>
      <protection/>
    </xf>
    <xf numFmtId="171" fontId="2" fillId="0" borderId="14" xfId="83" applyNumberFormat="1" applyFont="1" applyFill="1" applyBorder="1" applyAlignment="1">
      <alignment horizontal="center" vertical="center"/>
      <protection/>
    </xf>
    <xf numFmtId="170" fontId="2" fillId="0" borderId="20" xfId="83" applyNumberFormat="1" applyFont="1" applyFill="1" applyBorder="1" applyAlignment="1">
      <alignment horizontal="center" vertical="center" wrapText="1"/>
      <protection/>
    </xf>
    <xf numFmtId="170" fontId="2" fillId="0" borderId="13" xfId="83" applyNumberFormat="1" applyFont="1" applyFill="1" applyBorder="1" applyAlignment="1">
      <alignment horizontal="center" vertical="center"/>
      <protection/>
    </xf>
    <xf numFmtId="189" fontId="2" fillId="0" borderId="20" xfId="0" applyNumberFormat="1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189" fontId="2" fillId="0" borderId="22" xfId="0" applyNumberFormat="1" applyFont="1" applyBorder="1" applyAlignment="1">
      <alignment horizontal="center" vertical="center" wrapText="1"/>
    </xf>
    <xf numFmtId="189" fontId="2" fillId="0" borderId="26" xfId="0" applyNumberFormat="1" applyFont="1" applyBorder="1" applyAlignment="1">
      <alignment horizontal="center" vertical="center"/>
    </xf>
    <xf numFmtId="189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9" fontId="2" fillId="0" borderId="22" xfId="0" applyNumberFormat="1" applyFont="1" applyBorder="1" applyAlignment="1" applyProtection="1">
      <alignment horizontal="center" vertical="center" wrapText="1"/>
      <protection/>
    </xf>
    <xf numFmtId="189" fontId="2" fillId="0" borderId="26" xfId="0" applyNumberFormat="1" applyFont="1" applyBorder="1" applyAlignment="1" applyProtection="1">
      <alignment horizontal="center" vertical="center" wrapText="1"/>
      <protection/>
    </xf>
    <xf numFmtId="189" fontId="2" fillId="0" borderId="15" xfId="0" applyNumberFormat="1" applyFont="1" applyBorder="1" applyAlignment="1" applyProtection="1">
      <alignment horizontal="center" vertical="center" wrapText="1"/>
      <protection/>
    </xf>
    <xf numFmtId="188" fontId="5" fillId="0" borderId="0" xfId="85" applyFont="1" applyBorder="1" applyAlignment="1">
      <alignment horizontal="center" vertical="center" wrapText="1"/>
      <protection/>
    </xf>
    <xf numFmtId="189" fontId="2" fillId="0" borderId="27" xfId="0" applyNumberFormat="1" applyFont="1" applyBorder="1" applyAlignment="1" applyProtection="1">
      <alignment horizontal="center" vertical="center" wrapText="1"/>
      <protection/>
    </xf>
    <xf numFmtId="189" fontId="2" fillId="0" borderId="28" xfId="0" applyNumberFormat="1" applyFont="1" applyBorder="1" applyAlignment="1" applyProtection="1">
      <alignment horizontal="center" vertical="center" wrapText="1"/>
      <protection/>
    </xf>
    <xf numFmtId="189" fontId="2" fillId="0" borderId="25" xfId="0" applyNumberFormat="1" applyFont="1" applyBorder="1" applyAlignment="1" applyProtection="1">
      <alignment horizontal="center" vertical="center" wrapText="1"/>
      <protection/>
    </xf>
    <xf numFmtId="189" fontId="2" fillId="0" borderId="27" xfId="0" applyNumberFormat="1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/>
    </xf>
    <xf numFmtId="189" fontId="2" fillId="0" borderId="18" xfId="0" applyNumberFormat="1" applyFont="1" applyBorder="1" applyAlignment="1">
      <alignment horizontal="center" vertical="center"/>
    </xf>
    <xf numFmtId="189" fontId="2" fillId="0" borderId="25" xfId="0" applyNumberFormat="1" applyFont="1" applyBorder="1" applyAlignment="1">
      <alignment horizontal="center" vertical="center"/>
    </xf>
    <xf numFmtId="189" fontId="2" fillId="0" borderId="12" xfId="0" applyNumberFormat="1" applyFont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171" fontId="2" fillId="0" borderId="20" xfId="83" applyNumberFormat="1" applyFont="1" applyFill="1" applyBorder="1" applyAlignment="1">
      <alignment horizontal="center" vertical="center"/>
      <protection/>
    </xf>
    <xf numFmtId="171" fontId="2" fillId="0" borderId="21" xfId="83" applyNumberFormat="1" applyFont="1" applyFill="1" applyBorder="1" applyAlignment="1">
      <alignment horizontal="center" vertical="center"/>
      <protection/>
    </xf>
    <xf numFmtId="166" fontId="2" fillId="0" borderId="16" xfId="83" applyFont="1" applyFill="1" applyBorder="1" applyAlignment="1">
      <alignment horizontal="center" vertical="center"/>
      <protection/>
    </xf>
    <xf numFmtId="166" fontId="2" fillId="0" borderId="17" xfId="83" applyFont="1" applyFill="1" applyBorder="1" applyAlignment="1">
      <alignment horizontal="center" vertical="center"/>
      <protection/>
    </xf>
    <xf numFmtId="166" fontId="2" fillId="0" borderId="0" xfId="83" applyFont="1" applyFill="1" applyBorder="1" applyAlignment="1">
      <alignment horizontal="center" vertical="center"/>
      <protection/>
    </xf>
    <xf numFmtId="166" fontId="2" fillId="0" borderId="19" xfId="83" applyFont="1" applyFill="1" applyBorder="1" applyAlignment="1">
      <alignment horizontal="center" vertical="center"/>
      <protection/>
    </xf>
    <xf numFmtId="166" fontId="2" fillId="0" borderId="12" xfId="83" applyFont="1" applyFill="1" applyBorder="1" applyAlignment="1">
      <alignment horizontal="center" vertical="center"/>
      <protection/>
    </xf>
    <xf numFmtId="166" fontId="2" fillId="0" borderId="31" xfId="83" applyFont="1" applyFill="1" applyBorder="1" applyAlignment="1">
      <alignment horizontal="center" vertical="center"/>
      <protection/>
    </xf>
    <xf numFmtId="188" fontId="2" fillId="0" borderId="18" xfId="83" applyNumberFormat="1" applyFont="1" applyFill="1" applyBorder="1" applyAlignment="1">
      <alignment horizontal="center" vertical="center" wrapText="1"/>
      <protection/>
    </xf>
    <xf numFmtId="188" fontId="2" fillId="0" borderId="1" xfId="83" applyNumberFormat="1" applyFont="1" applyFill="1" applyBorder="1" applyAlignment="1">
      <alignment horizontal="center" vertical="center"/>
      <protection/>
    </xf>
    <xf numFmtId="188" fontId="2" fillId="0" borderId="14" xfId="83" applyNumberFormat="1" applyFont="1" applyFill="1" applyBorder="1" applyAlignment="1">
      <alignment horizontal="center" vertical="center"/>
      <protection/>
    </xf>
    <xf numFmtId="166" fontId="5" fillId="0" borderId="0" xfId="83" applyFont="1" applyFill="1" applyAlignment="1">
      <alignment horizontal="center" wrapText="1"/>
      <protection/>
    </xf>
    <xf numFmtId="189" fontId="2" fillId="0" borderId="27" xfId="83" applyNumberFormat="1" applyFont="1" applyFill="1" applyBorder="1" applyAlignment="1">
      <alignment horizontal="center" vertical="center"/>
      <protection/>
    </xf>
    <xf numFmtId="189" fontId="2" fillId="0" borderId="16" xfId="83" applyNumberFormat="1" applyFont="1" applyFill="1" applyBorder="1" applyAlignment="1">
      <alignment horizontal="center" vertical="center"/>
      <protection/>
    </xf>
    <xf numFmtId="189" fontId="2" fillId="0" borderId="18" xfId="83" applyNumberFormat="1" applyFont="1" applyFill="1" applyBorder="1" applyAlignment="1">
      <alignment horizontal="center" vertical="center"/>
      <protection/>
    </xf>
    <xf numFmtId="189" fontId="2" fillId="0" borderId="25" xfId="83" applyNumberFormat="1" applyFont="1" applyFill="1" applyBorder="1" applyAlignment="1">
      <alignment horizontal="center" vertical="center"/>
      <protection/>
    </xf>
    <xf numFmtId="189" fontId="2" fillId="0" borderId="12" xfId="83" applyNumberFormat="1" applyFont="1" applyFill="1" applyBorder="1" applyAlignment="1">
      <alignment horizontal="center" vertical="center"/>
      <protection/>
    </xf>
    <xf numFmtId="189" fontId="2" fillId="0" borderId="14" xfId="83" applyNumberFormat="1" applyFont="1" applyFill="1" applyBorder="1" applyAlignment="1">
      <alignment horizontal="center" vertical="center"/>
      <protection/>
    </xf>
    <xf numFmtId="189" fontId="2" fillId="0" borderId="22" xfId="83" applyNumberFormat="1" applyFont="1" applyFill="1" applyBorder="1" applyAlignment="1">
      <alignment horizontal="center" vertical="center" wrapText="1"/>
      <protection/>
    </xf>
    <xf numFmtId="189" fontId="2" fillId="0" borderId="26" xfId="83" applyNumberFormat="1" applyFont="1" applyFill="1" applyBorder="1" applyAlignment="1">
      <alignment horizontal="center" vertical="center"/>
      <protection/>
    </xf>
    <xf numFmtId="189" fontId="2" fillId="0" borderId="15" xfId="83" applyNumberFormat="1" applyFont="1" applyFill="1" applyBorder="1" applyAlignment="1">
      <alignment horizontal="center" vertical="center"/>
      <protection/>
    </xf>
    <xf numFmtId="189" fontId="2" fillId="0" borderId="20" xfId="83" applyNumberFormat="1" applyFont="1" applyFill="1" applyBorder="1" applyAlignment="1">
      <alignment horizontal="center" vertical="center"/>
      <protection/>
    </xf>
    <xf numFmtId="189" fontId="2" fillId="0" borderId="21" xfId="83" applyNumberFormat="1" applyFont="1" applyFill="1" applyBorder="1" applyAlignment="1">
      <alignment horizontal="center" vertical="center"/>
      <protection/>
    </xf>
    <xf numFmtId="189" fontId="2" fillId="0" borderId="13" xfId="83" applyNumberFormat="1" applyFont="1" applyFill="1" applyBorder="1" applyAlignment="1">
      <alignment horizontal="center" vertical="center"/>
      <protection/>
    </xf>
    <xf numFmtId="171" fontId="2" fillId="0" borderId="12" xfId="83" applyNumberFormat="1" applyFont="1" applyFill="1" applyBorder="1" applyAlignment="1">
      <alignment horizontal="center" vertical="center"/>
      <protection/>
    </xf>
    <xf numFmtId="171" fontId="2" fillId="0" borderId="13" xfId="83" applyNumberFormat="1" applyFont="1" applyFill="1" applyBorder="1" applyAlignment="1">
      <alignment horizontal="center" vertical="center"/>
      <protection/>
    </xf>
    <xf numFmtId="166" fontId="5" fillId="0" borderId="0" xfId="81" applyFont="1" applyFill="1" applyAlignment="1" applyProtection="1">
      <alignment horizontal="center" wrapText="1"/>
      <protection locked="0"/>
    </xf>
    <xf numFmtId="189" fontId="2" fillId="0" borderId="17" xfId="83" applyNumberFormat="1" applyFont="1" applyFill="1" applyBorder="1" applyAlignment="1">
      <alignment horizontal="center" vertical="center"/>
      <protection/>
    </xf>
    <xf numFmtId="189" fontId="2" fillId="0" borderId="0" xfId="83" applyNumberFormat="1" applyFont="1" applyFill="1" applyBorder="1" applyAlignment="1">
      <alignment horizontal="center" vertical="center"/>
      <protection/>
    </xf>
    <xf numFmtId="189" fontId="2" fillId="0" borderId="19" xfId="83" applyNumberFormat="1" applyFont="1" applyFill="1" applyBorder="1" applyAlignment="1">
      <alignment horizontal="center" vertical="center"/>
      <protection/>
    </xf>
    <xf numFmtId="189" fontId="2" fillId="0" borderId="31" xfId="83" applyNumberFormat="1" applyFont="1" applyFill="1" applyBorder="1" applyAlignment="1">
      <alignment horizontal="center" vertical="center"/>
      <protection/>
    </xf>
    <xf numFmtId="189" fontId="2" fillId="0" borderId="27" xfId="83" applyNumberFormat="1" applyFont="1" applyFill="1" applyBorder="1" applyAlignment="1">
      <alignment horizontal="center" vertical="top" wrapText="1"/>
      <protection/>
    </xf>
    <xf numFmtId="189" fontId="2" fillId="0" borderId="25" xfId="83" applyNumberFormat="1" applyFont="1" applyFill="1" applyBorder="1" applyAlignment="1">
      <alignment horizontal="center" vertical="top" wrapText="1"/>
      <protection/>
    </xf>
    <xf numFmtId="189" fontId="2" fillId="0" borderId="22" xfId="83" applyNumberFormat="1" applyFont="1" applyFill="1" applyBorder="1" applyAlignment="1">
      <alignment horizontal="center" vertical="center"/>
      <protection/>
    </xf>
    <xf numFmtId="189" fontId="5" fillId="0" borderId="0" xfId="83" applyNumberFormat="1" applyFont="1" applyFill="1" applyAlignment="1" applyProtection="1">
      <alignment horizontal="center" vertical="center"/>
      <protection locked="0"/>
    </xf>
    <xf numFmtId="189" fontId="2" fillId="0" borderId="18" xfId="83" applyNumberFormat="1" applyFont="1" applyFill="1" applyBorder="1" applyAlignment="1">
      <alignment horizontal="center" vertical="center" wrapText="1"/>
      <protection/>
    </xf>
    <xf numFmtId="189" fontId="2" fillId="0" borderId="1" xfId="83" applyNumberFormat="1" applyFont="1" applyFill="1" applyBorder="1" applyAlignment="1">
      <alignment horizontal="center" vertical="center"/>
      <protection/>
    </xf>
    <xf numFmtId="189" fontId="2" fillId="0" borderId="0" xfId="83" applyNumberFormat="1" applyFont="1" applyFill="1" applyAlignment="1" applyProtection="1">
      <alignment horizontal="center" vertical="center"/>
      <protection locked="0"/>
    </xf>
    <xf numFmtId="166" fontId="5" fillId="0" borderId="0" xfId="83" applyFont="1" applyFill="1" applyAlignment="1">
      <alignment horizontal="center" vertical="center"/>
      <protection/>
    </xf>
    <xf numFmtId="173" fontId="21" fillId="0" borderId="0" xfId="83" applyNumberFormat="1" applyFont="1" applyFill="1" applyAlignment="1" applyProtection="1">
      <alignment horizontal="center" vertical="center"/>
      <protection locked="0"/>
    </xf>
    <xf numFmtId="173" fontId="21" fillId="0" borderId="0" xfId="83" applyNumberFormat="1" applyFont="1" applyFill="1" applyAlignment="1">
      <alignment horizontal="center" vertical="center"/>
      <protection/>
    </xf>
    <xf numFmtId="170" fontId="20" fillId="0" borderId="25" xfId="83" applyNumberFormat="1" applyFont="1" applyFill="1" applyBorder="1" applyAlignment="1" applyProtection="1">
      <alignment horizontal="center" vertical="center"/>
      <protection/>
    </xf>
    <xf numFmtId="170" fontId="20" fillId="0" borderId="12" xfId="83" applyNumberFormat="1" applyFont="1" applyFill="1" applyBorder="1" applyAlignment="1" applyProtection="1">
      <alignment horizontal="center" vertical="center"/>
      <protection/>
    </xf>
    <xf numFmtId="170" fontId="20" fillId="0" borderId="27" xfId="83" applyNumberFormat="1" applyFont="1" applyFill="1" applyBorder="1" applyAlignment="1" applyProtection="1">
      <alignment horizontal="center" vertical="center"/>
      <protection/>
    </xf>
    <xf numFmtId="170" fontId="20" fillId="0" borderId="18" xfId="83" applyNumberFormat="1" applyFont="1" applyFill="1" applyBorder="1" applyAlignment="1" applyProtection="1">
      <alignment horizontal="center" vertical="center"/>
      <protection/>
    </xf>
    <xf numFmtId="170" fontId="20" fillId="0" borderId="14" xfId="83" applyNumberFormat="1" applyFont="1" applyFill="1" applyBorder="1" applyAlignment="1" applyProtection="1">
      <alignment horizontal="center" vertical="center"/>
      <protection/>
    </xf>
    <xf numFmtId="196" fontId="20" fillId="0" borderId="0" xfId="83" applyNumberFormat="1" applyFont="1" applyFill="1" applyAlignment="1" applyProtection="1">
      <alignment horizontal="left" vertical="center" wrapText="1"/>
      <protection/>
    </xf>
    <xf numFmtId="196" fontId="20" fillId="0" borderId="0" xfId="83" applyNumberFormat="1" applyFont="1" applyFill="1" applyAlignment="1" applyProtection="1">
      <alignment horizontal="left" vertical="center" wrapText="1"/>
      <protection/>
    </xf>
    <xf numFmtId="189" fontId="2" fillId="0" borderId="27" xfId="83" applyNumberFormat="1" applyFont="1" applyFill="1" applyBorder="1" applyAlignment="1">
      <alignment horizontal="center" vertical="center"/>
      <protection/>
    </xf>
    <xf numFmtId="189" fontId="2" fillId="0" borderId="16" xfId="83" applyNumberFormat="1" applyFont="1" applyFill="1" applyBorder="1" applyAlignment="1">
      <alignment horizontal="center" vertical="center"/>
      <protection/>
    </xf>
    <xf numFmtId="189" fontId="2" fillId="0" borderId="18" xfId="83" applyNumberFormat="1" applyFont="1" applyFill="1" applyBorder="1" applyAlignment="1">
      <alignment horizontal="center" vertical="center"/>
      <protection/>
    </xf>
    <xf numFmtId="189" fontId="2" fillId="0" borderId="25" xfId="83" applyNumberFormat="1" applyFont="1" applyFill="1" applyBorder="1" applyAlignment="1">
      <alignment horizontal="center" vertical="center"/>
      <protection/>
    </xf>
    <xf numFmtId="189" fontId="2" fillId="0" borderId="12" xfId="83" applyNumberFormat="1" applyFont="1" applyFill="1" applyBorder="1" applyAlignment="1">
      <alignment horizontal="center" vertical="center"/>
      <protection/>
    </xf>
    <xf numFmtId="189" fontId="2" fillId="0" borderId="14" xfId="83" applyNumberFormat="1" applyFont="1" applyFill="1" applyBorder="1" applyAlignment="1">
      <alignment horizontal="center" vertical="center"/>
      <protection/>
    </xf>
    <xf numFmtId="196" fontId="20" fillId="0" borderId="16" xfId="83" applyNumberFormat="1" applyFont="1" applyFill="1" applyBorder="1" applyAlignment="1" applyProtection="1">
      <alignment horizontal="center" vertical="center"/>
      <protection/>
    </xf>
    <xf numFmtId="196" fontId="20" fillId="0" borderId="18" xfId="83" applyNumberFormat="1" applyFont="1" applyFill="1" applyBorder="1" applyAlignment="1" applyProtection="1">
      <alignment horizontal="center" vertical="center"/>
      <protection/>
    </xf>
    <xf numFmtId="196" fontId="20" fillId="0" borderId="0" xfId="83" applyNumberFormat="1" applyFont="1" applyFill="1" applyBorder="1" applyAlignment="1" applyProtection="1">
      <alignment horizontal="center" vertical="center"/>
      <protection/>
    </xf>
    <xf numFmtId="196" fontId="20" fillId="0" borderId="1" xfId="83" applyNumberFormat="1" applyFont="1" applyFill="1" applyBorder="1" applyAlignment="1" applyProtection="1">
      <alignment horizontal="center" vertical="center"/>
      <protection/>
    </xf>
    <xf numFmtId="196" fontId="20" fillId="0" borderId="12" xfId="83" applyNumberFormat="1" applyFont="1" applyFill="1" applyBorder="1" applyAlignment="1" applyProtection="1">
      <alignment horizontal="center" vertical="center"/>
      <protection/>
    </xf>
    <xf numFmtId="196" fontId="20" fillId="0" borderId="14" xfId="83" applyNumberFormat="1" applyFont="1" applyFill="1" applyBorder="1" applyAlignment="1" applyProtection="1">
      <alignment horizontal="center" vertical="center"/>
      <protection/>
    </xf>
    <xf numFmtId="171" fontId="20" fillId="0" borderId="26" xfId="83" applyNumberFormat="1" applyFont="1" applyFill="1" applyBorder="1" applyAlignment="1" applyProtection="1">
      <alignment horizontal="center" vertical="center"/>
      <protection/>
    </xf>
    <xf numFmtId="171" fontId="20" fillId="0" borderId="15" xfId="83" applyNumberFormat="1" applyFont="1" applyFill="1" applyBorder="1" applyAlignment="1" applyProtection="1">
      <alignment horizontal="center" vertical="center"/>
      <protection/>
    </xf>
    <xf numFmtId="196" fontId="21" fillId="0" borderId="0" xfId="83" applyNumberFormat="1" applyFont="1" applyFill="1" applyBorder="1" applyAlignment="1" applyProtection="1">
      <alignment horizontal="center" vertical="center"/>
      <protection/>
    </xf>
    <xf numFmtId="170" fontId="20" fillId="0" borderId="22" xfId="83" applyNumberFormat="1" applyFont="1" applyFill="1" applyBorder="1" applyAlignment="1" applyProtection="1">
      <alignment horizontal="center" vertical="center" wrapText="1"/>
      <protection/>
    </xf>
    <xf numFmtId="170" fontId="20" fillId="0" borderId="15" xfId="83" applyNumberFormat="1" applyFont="1" applyFill="1" applyBorder="1" applyAlignment="1" applyProtection="1">
      <alignment horizontal="center" vertical="center"/>
      <protection/>
    </xf>
    <xf numFmtId="166" fontId="2" fillId="0" borderId="0" xfId="83" applyFont="1" applyFill="1" applyAlignment="1">
      <alignment horizontal="center" wrapText="1"/>
      <protection/>
    </xf>
    <xf numFmtId="177" fontId="5" fillId="33" borderId="0" xfId="59" applyNumberFormat="1" applyFont="1" applyFill="1" applyBorder="1" applyAlignment="1" applyProtection="1">
      <alignment horizontal="left"/>
      <protection/>
    </xf>
    <xf numFmtId="177" fontId="2" fillId="33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0" fontId="2" fillId="0" borderId="1" xfId="69" applyFont="1" applyFill="1" applyBorder="1" applyAlignment="1">
      <alignment horizontal="center" vertical="center" wrapText="1"/>
      <protection/>
    </xf>
    <xf numFmtId="0" fontId="2" fillId="0" borderId="26" xfId="69" applyFont="1" applyFill="1" applyBorder="1" applyAlignment="1">
      <alignment horizontal="center" vertical="center" wrapText="1"/>
      <protection/>
    </xf>
    <xf numFmtId="0" fontId="2" fillId="0" borderId="26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 wrapText="1"/>
      <protection/>
    </xf>
    <xf numFmtId="0" fontId="2" fillId="0" borderId="15" xfId="69" applyFont="1" applyFill="1" applyBorder="1" applyAlignment="1">
      <alignment horizontal="center" vertical="center" wrapText="1"/>
      <protection/>
    </xf>
    <xf numFmtId="0" fontId="2" fillId="0" borderId="27" xfId="69" applyFont="1" applyFill="1" applyBorder="1" applyAlignment="1">
      <alignment horizontal="center" vertical="center" wrapText="1"/>
      <protection/>
    </xf>
    <xf numFmtId="0" fontId="2" fillId="0" borderId="25" xfId="69" applyFont="1" applyFill="1" applyBorder="1" applyAlignment="1">
      <alignment horizontal="center" vertical="center" wrapText="1"/>
      <protection/>
    </xf>
    <xf numFmtId="187" fontId="2" fillId="0" borderId="27" xfId="69" applyNumberFormat="1" applyFont="1" applyFill="1" applyBorder="1" applyAlignment="1">
      <alignment horizontal="center" vertical="center"/>
      <protection/>
    </xf>
    <xf numFmtId="187" fontId="2" fillId="0" borderId="13" xfId="69" applyNumberFormat="1" applyFont="1" applyFill="1" applyBorder="1" applyAlignment="1">
      <alignment horizontal="center" vertical="center"/>
      <protection/>
    </xf>
    <xf numFmtId="0" fontId="2" fillId="0" borderId="20" xfId="69" applyFont="1" applyFill="1" applyBorder="1" applyAlignment="1">
      <alignment horizontal="center" vertical="center"/>
      <protection/>
    </xf>
    <xf numFmtId="0" fontId="2" fillId="0" borderId="21" xfId="69" applyFont="1" applyFill="1" applyBorder="1" applyAlignment="1">
      <alignment horizontal="center" vertical="center"/>
      <protection/>
    </xf>
    <xf numFmtId="177" fontId="5" fillId="0" borderId="0" xfId="69" applyNumberFormat="1" applyFont="1" applyFill="1" applyBorder="1" applyAlignment="1">
      <alignment horizontal="center"/>
      <protection/>
    </xf>
    <xf numFmtId="0" fontId="2" fillId="0" borderId="16" xfId="69" applyFont="1" applyFill="1" applyBorder="1" applyAlignment="1">
      <alignment horizontal="center" vertical="center" wrapText="1"/>
      <protection/>
    </xf>
    <xf numFmtId="0" fontId="2" fillId="0" borderId="18" xfId="69" applyFont="1" applyFill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 wrapText="1"/>
      <protection/>
    </xf>
    <xf numFmtId="0" fontId="2" fillId="0" borderId="14" xfId="69" applyFont="1" applyFill="1" applyBorder="1" applyAlignment="1">
      <alignment horizontal="center" vertical="center" wrapText="1"/>
      <protection/>
    </xf>
    <xf numFmtId="0" fontId="2" fillId="0" borderId="13" xfId="69" applyFont="1" applyFill="1" applyBorder="1" applyAlignment="1">
      <alignment horizontal="center" vertical="center"/>
      <protection/>
    </xf>
    <xf numFmtId="189" fontId="5" fillId="0" borderId="0" xfId="83" applyNumberFormat="1" applyFont="1" applyFill="1" applyAlignment="1" applyProtection="1">
      <alignment horizontal="center" vertical="center" wrapText="1"/>
      <protection locked="0"/>
    </xf>
    <xf numFmtId="189" fontId="2" fillId="0" borderId="0" xfId="83" applyNumberFormat="1" applyFont="1" applyFill="1" applyAlignment="1">
      <alignment horizontal="left" vertical="center" wrapText="1"/>
      <protection/>
    </xf>
    <xf numFmtId="189" fontId="2" fillId="0" borderId="0" xfId="83" applyNumberFormat="1" applyFont="1" applyFill="1" applyAlignment="1">
      <alignment horizontal="center" vertical="center"/>
      <protection/>
    </xf>
    <xf numFmtId="189" fontId="2" fillId="0" borderId="26" xfId="83" applyNumberFormat="1" applyFont="1" applyFill="1" applyBorder="1" applyAlignment="1">
      <alignment horizontal="center" vertical="center" wrapText="1"/>
      <protection/>
    </xf>
    <xf numFmtId="189" fontId="2" fillId="0" borderId="15" xfId="83" applyNumberFormat="1" applyFont="1" applyFill="1" applyBorder="1" applyAlignment="1">
      <alignment horizontal="center" vertical="center" wrapText="1"/>
      <protection/>
    </xf>
    <xf numFmtId="189" fontId="2" fillId="0" borderId="28" xfId="83" applyNumberFormat="1" applyFont="1" applyFill="1" applyBorder="1" applyAlignment="1">
      <alignment horizontal="center" vertical="center"/>
      <protection/>
    </xf>
    <xf numFmtId="189" fontId="2" fillId="0" borderId="27" xfId="83" applyNumberFormat="1" applyFont="1" applyFill="1" applyBorder="1" applyAlignment="1">
      <alignment horizontal="center" vertical="center" wrapText="1"/>
      <protection/>
    </xf>
    <xf numFmtId="189" fontId="2" fillId="0" borderId="16" xfId="83" applyNumberFormat="1" applyFont="1" applyFill="1" applyBorder="1" applyAlignment="1">
      <alignment horizontal="center" vertical="center" wrapText="1"/>
      <protection/>
    </xf>
    <xf numFmtId="189" fontId="2" fillId="0" borderId="25" xfId="83" applyNumberFormat="1" applyFont="1" applyFill="1" applyBorder="1" applyAlignment="1">
      <alignment horizontal="center" vertical="center" wrapText="1"/>
      <protection/>
    </xf>
    <xf numFmtId="189" fontId="2" fillId="0" borderId="12" xfId="83" applyNumberFormat="1" applyFont="1" applyFill="1" applyBorder="1" applyAlignment="1">
      <alignment horizontal="center" vertical="center" wrapText="1"/>
      <protection/>
    </xf>
    <xf numFmtId="189" fontId="5" fillId="0" borderId="0" xfId="83" applyNumberFormat="1" applyFont="1" applyFill="1" applyAlignment="1" applyProtection="1">
      <alignment horizontal="center" wrapText="1"/>
      <protection locked="0"/>
    </xf>
    <xf numFmtId="189" fontId="5" fillId="0" borderId="0" xfId="83" applyNumberFormat="1" applyFont="1" applyFill="1" applyAlignment="1" applyProtection="1">
      <alignment horizontal="center"/>
      <protection locked="0"/>
    </xf>
    <xf numFmtId="189" fontId="2" fillId="0" borderId="28" xfId="83" applyNumberFormat="1" applyFont="1" applyFill="1" applyBorder="1" applyAlignment="1">
      <alignment horizontal="center" vertical="center" wrapText="1"/>
      <protection/>
    </xf>
    <xf numFmtId="189" fontId="2" fillId="0" borderId="0" xfId="83" applyNumberFormat="1" applyFont="1" applyFill="1" applyAlignment="1">
      <alignment horizontal="right"/>
      <protection/>
    </xf>
    <xf numFmtId="189" fontId="5" fillId="0" borderId="0" xfId="83" applyNumberFormat="1" applyFont="1" applyFill="1" applyAlignment="1">
      <alignment horizontal="right"/>
      <protection/>
    </xf>
    <xf numFmtId="189" fontId="5" fillId="0" borderId="0" xfId="83" applyNumberFormat="1" applyFont="1" applyFill="1" applyAlignment="1">
      <alignment horizontal="left"/>
      <protection/>
    </xf>
    <xf numFmtId="189" fontId="2" fillId="0" borderId="21" xfId="83" applyNumberFormat="1" applyFont="1" applyFill="1" applyBorder="1" applyAlignment="1" applyProtection="1">
      <alignment horizontal="center" vertical="center"/>
      <protection locked="0"/>
    </xf>
    <xf numFmtId="189" fontId="2" fillId="0" borderId="20" xfId="83" applyNumberFormat="1" applyFont="1" applyFill="1" applyBorder="1" applyAlignment="1" applyProtection="1">
      <alignment horizontal="center" vertical="center"/>
      <protection locked="0"/>
    </xf>
    <xf numFmtId="189" fontId="2" fillId="0" borderId="23" xfId="83" applyNumberFormat="1" applyFont="1" applyFill="1" applyBorder="1" applyAlignment="1">
      <alignment horizontal="center" vertical="center" wrapText="1"/>
      <protection/>
    </xf>
    <xf numFmtId="189" fontId="2" fillId="0" borderId="24" xfId="83" applyNumberFormat="1" applyFont="1" applyFill="1" applyBorder="1" applyAlignment="1">
      <alignment horizontal="center" vertical="center" wrapText="1"/>
      <protection/>
    </xf>
    <xf numFmtId="189" fontId="2" fillId="0" borderId="30" xfId="83" applyNumberFormat="1" applyFont="1" applyFill="1" applyBorder="1" applyAlignment="1">
      <alignment horizontal="center" vertical="center" wrapText="1"/>
      <protection/>
    </xf>
    <xf numFmtId="189" fontId="2" fillId="0" borderId="32" xfId="83" applyNumberFormat="1" applyFont="1" applyFill="1" applyBorder="1" applyAlignment="1">
      <alignment horizontal="center" vertical="center" wrapText="1"/>
      <protection/>
    </xf>
    <xf numFmtId="189" fontId="20" fillId="0" borderId="16" xfId="83" applyNumberFormat="1" applyFont="1" applyFill="1" applyBorder="1" applyAlignment="1">
      <alignment horizontal="center" vertical="center"/>
      <protection/>
    </xf>
    <xf numFmtId="189" fontId="20" fillId="0" borderId="18" xfId="83" applyNumberFormat="1" applyFont="1" applyFill="1" applyBorder="1" applyAlignment="1">
      <alignment horizontal="center" vertical="center"/>
      <protection/>
    </xf>
    <xf numFmtId="189" fontId="20" fillId="0" borderId="0" xfId="83" applyNumberFormat="1" applyFont="1" applyFill="1" applyBorder="1" applyAlignment="1">
      <alignment horizontal="center" vertical="center"/>
      <protection/>
    </xf>
    <xf numFmtId="189" fontId="20" fillId="0" borderId="1" xfId="83" applyNumberFormat="1" applyFont="1" applyFill="1" applyBorder="1" applyAlignment="1">
      <alignment horizontal="center" vertical="center"/>
      <protection/>
    </xf>
    <xf numFmtId="189" fontId="20" fillId="0" borderId="12" xfId="83" applyNumberFormat="1" applyFont="1" applyFill="1" applyBorder="1" applyAlignment="1">
      <alignment horizontal="center" vertical="center"/>
      <protection/>
    </xf>
    <xf numFmtId="189" fontId="20" fillId="0" borderId="14" xfId="83" applyNumberFormat="1" applyFont="1" applyFill="1" applyBorder="1" applyAlignment="1">
      <alignment horizontal="center" vertical="center"/>
      <protection/>
    </xf>
    <xf numFmtId="189" fontId="20" fillId="0" borderId="20" xfId="83" applyNumberFormat="1" applyFont="1" applyFill="1" applyBorder="1" applyAlignment="1">
      <alignment horizontal="center" vertical="center"/>
      <protection/>
    </xf>
    <xf numFmtId="189" fontId="20" fillId="0" borderId="21" xfId="83" applyNumberFormat="1" applyFont="1" applyFill="1" applyBorder="1" applyAlignment="1">
      <alignment horizontal="center" vertical="center"/>
      <protection/>
    </xf>
    <xf numFmtId="189" fontId="20" fillId="0" borderId="13" xfId="83" applyNumberFormat="1" applyFont="1" applyFill="1" applyBorder="1" applyAlignment="1">
      <alignment horizontal="center" vertical="center"/>
      <protection/>
    </xf>
    <xf numFmtId="189" fontId="20" fillId="0" borderId="22" xfId="83" applyNumberFormat="1" applyFont="1" applyFill="1" applyBorder="1" applyAlignment="1">
      <alignment horizontal="center" vertical="center" wrapText="1"/>
      <protection/>
    </xf>
    <xf numFmtId="189" fontId="20" fillId="0" borderId="15" xfId="83" applyNumberFormat="1" applyFont="1" applyFill="1" applyBorder="1" applyAlignment="1">
      <alignment horizontal="center" vertical="center" wrapText="1"/>
      <protection/>
    </xf>
    <xf numFmtId="189" fontId="21" fillId="0" borderId="0" xfId="83" applyNumberFormat="1" applyFont="1" applyFill="1" applyAlignment="1">
      <alignment horizontal="center"/>
      <protection/>
    </xf>
    <xf numFmtId="189" fontId="2" fillId="0" borderId="0" xfId="83" applyNumberFormat="1" applyFont="1" applyFill="1" applyAlignment="1" applyProtection="1">
      <alignment horizontal="center"/>
      <protection locked="0"/>
    </xf>
    <xf numFmtId="189" fontId="20" fillId="0" borderId="27" xfId="83" applyNumberFormat="1" applyFont="1" applyFill="1" applyBorder="1" applyAlignment="1">
      <alignment horizontal="center" vertical="center" wrapText="1"/>
      <protection/>
    </xf>
    <xf numFmtId="189" fontId="20" fillId="0" borderId="28" xfId="83" applyNumberFormat="1" applyFont="1" applyFill="1" applyBorder="1" applyAlignment="1">
      <alignment horizontal="center" vertical="center"/>
      <protection/>
    </xf>
    <xf numFmtId="189" fontId="20" fillId="0" borderId="25" xfId="83" applyNumberFormat="1" applyFont="1" applyFill="1" applyBorder="1" applyAlignment="1">
      <alignment horizontal="center" vertical="center"/>
      <protection/>
    </xf>
    <xf numFmtId="189" fontId="20" fillId="0" borderId="16" xfId="83" applyNumberFormat="1" applyFont="1" applyFill="1" applyBorder="1" applyAlignment="1">
      <alignment horizontal="center" vertical="center" wrapText="1"/>
      <protection/>
    </xf>
    <xf numFmtId="189" fontId="20" fillId="0" borderId="28" xfId="83" applyNumberFormat="1" applyFont="1" applyFill="1" applyBorder="1" applyAlignment="1">
      <alignment horizontal="center" vertical="center" wrapText="1"/>
      <protection/>
    </xf>
    <xf numFmtId="189" fontId="20" fillId="0" borderId="0" xfId="83" applyNumberFormat="1" applyFont="1" applyFill="1" applyBorder="1" applyAlignment="1">
      <alignment horizontal="center" vertical="center" wrapText="1"/>
      <protection/>
    </xf>
    <xf numFmtId="189" fontId="20" fillId="0" borderId="25" xfId="83" applyNumberFormat="1" applyFont="1" applyFill="1" applyBorder="1" applyAlignment="1">
      <alignment horizontal="center" vertical="center" wrapText="1"/>
      <protection/>
    </xf>
    <xf numFmtId="189" fontId="20" fillId="0" borderId="12" xfId="83" applyNumberFormat="1" applyFont="1" applyFill="1" applyBorder="1" applyAlignment="1">
      <alignment horizontal="center" vertical="center" wrapText="1"/>
      <protection/>
    </xf>
    <xf numFmtId="189" fontId="20" fillId="0" borderId="27" xfId="83" applyNumberFormat="1" applyFont="1" applyFill="1" applyBorder="1" applyAlignment="1">
      <alignment horizontal="center" vertical="center"/>
      <protection/>
    </xf>
    <xf numFmtId="189" fontId="21" fillId="0" borderId="0" xfId="83" applyNumberFormat="1" applyFont="1" applyFill="1" applyBorder="1" applyAlignment="1">
      <alignment horizontal="center" vertical="center"/>
      <protection/>
    </xf>
    <xf numFmtId="189" fontId="20" fillId="0" borderId="26" xfId="83" applyNumberFormat="1" applyFont="1" applyFill="1" applyBorder="1" applyAlignment="1">
      <alignment horizontal="center" vertical="center" wrapText="1"/>
      <protection/>
    </xf>
    <xf numFmtId="166" fontId="20" fillId="0" borderId="26" xfId="83" applyFont="1" applyFill="1" applyBorder="1" applyAlignment="1">
      <alignment vertical="center"/>
      <protection/>
    </xf>
    <xf numFmtId="166" fontId="20" fillId="0" borderId="15" xfId="83" applyFont="1" applyFill="1" applyBorder="1" applyAlignment="1">
      <alignment vertical="center"/>
      <protection/>
    </xf>
    <xf numFmtId="189" fontId="20" fillId="0" borderId="18" xfId="83" applyNumberFormat="1" applyFont="1" applyFill="1" applyBorder="1" applyAlignment="1">
      <alignment horizontal="center" vertical="center" wrapText="1"/>
      <protection/>
    </xf>
    <xf numFmtId="189" fontId="20" fillId="0" borderId="0" xfId="83" applyNumberFormat="1" applyFont="1" applyFill="1" applyAlignment="1">
      <alignment horizontal="center" vertical="center" wrapText="1"/>
      <protection/>
    </xf>
    <xf numFmtId="189" fontId="20" fillId="0" borderId="1" xfId="83" applyNumberFormat="1" applyFont="1" applyFill="1" applyBorder="1" applyAlignment="1">
      <alignment horizontal="center" vertical="center" wrapText="1"/>
      <protection/>
    </xf>
    <xf numFmtId="189" fontId="20" fillId="0" borderId="14" xfId="83" applyNumberFormat="1" applyFont="1" applyFill="1" applyBorder="1" applyAlignment="1">
      <alignment horizontal="center" vertical="center" wrapText="1"/>
      <protection/>
    </xf>
    <xf numFmtId="189" fontId="21" fillId="0" borderId="0" xfId="83" applyNumberFormat="1" applyFont="1" applyFill="1" applyAlignment="1">
      <alignment horizontal="center" vertical="center"/>
      <protection/>
    </xf>
    <xf numFmtId="166" fontId="20" fillId="0" borderId="26" xfId="83" applyFont="1" applyFill="1" applyBorder="1" applyAlignment="1">
      <alignment horizontal="center" vertical="center"/>
      <protection/>
    </xf>
    <xf numFmtId="166" fontId="20" fillId="0" borderId="15" xfId="83" applyFont="1" applyFill="1" applyBorder="1" applyAlignment="1">
      <alignment horizontal="center" vertical="center"/>
      <protection/>
    </xf>
    <xf numFmtId="189" fontId="20" fillId="0" borderId="0" xfId="83" applyNumberFormat="1" applyFont="1" applyFill="1" applyAlignment="1">
      <alignment horizontal="center" vertical="center"/>
      <protection/>
    </xf>
    <xf numFmtId="189" fontId="20" fillId="0" borderId="23" xfId="83" applyNumberFormat="1" applyFont="1" applyFill="1" applyBorder="1" applyAlignment="1">
      <alignment horizontal="center" vertical="center" wrapText="1"/>
      <protection/>
    </xf>
    <xf numFmtId="189" fontId="20" fillId="0" borderId="24" xfId="83" applyNumberFormat="1" applyFont="1" applyFill="1" applyBorder="1" applyAlignment="1">
      <alignment horizontal="center" vertical="center" wrapText="1"/>
      <protection/>
    </xf>
    <xf numFmtId="189" fontId="20" fillId="0" borderId="33" xfId="83" applyNumberFormat="1" applyFont="1" applyFill="1" applyBorder="1" applyAlignment="1">
      <alignment horizontal="center" vertical="center" wrapText="1"/>
      <protection/>
    </xf>
    <xf numFmtId="189" fontId="20" fillId="0" borderId="22" xfId="83" applyNumberFormat="1" applyFont="1" applyFill="1" applyBorder="1" applyAlignment="1">
      <alignment horizontal="center" vertical="center"/>
      <protection/>
    </xf>
    <xf numFmtId="189" fontId="20" fillId="0" borderId="15" xfId="83" applyNumberFormat="1" applyFont="1" applyFill="1" applyBorder="1" applyAlignment="1">
      <alignment horizontal="center" vertical="center"/>
      <protection/>
    </xf>
    <xf numFmtId="189" fontId="5" fillId="0" borderId="0" xfId="83" applyNumberFormat="1" applyFont="1" applyFill="1" applyAlignment="1" applyProtection="1">
      <alignment horizontal="right"/>
      <protection locked="0"/>
    </xf>
    <xf numFmtId="189" fontId="21" fillId="0" borderId="0" xfId="83" applyNumberFormat="1" applyFont="1" applyFill="1" applyAlignment="1">
      <alignment horizontal="left"/>
      <protection/>
    </xf>
    <xf numFmtId="189" fontId="20" fillId="0" borderId="20" xfId="83" applyNumberFormat="1" applyFont="1" applyFill="1" applyBorder="1" applyAlignment="1">
      <alignment horizontal="right" vertical="center"/>
      <protection/>
    </xf>
    <xf numFmtId="189" fontId="20" fillId="0" borderId="21" xfId="83" applyNumberFormat="1" applyFont="1" applyFill="1" applyBorder="1" applyAlignment="1">
      <alignment horizontal="right" vertical="center"/>
      <protection/>
    </xf>
    <xf numFmtId="189" fontId="20" fillId="0" borderId="21" xfId="83" applyNumberFormat="1" applyFont="1" applyFill="1" applyBorder="1" applyAlignment="1">
      <alignment horizontal="left" vertical="center"/>
      <protection/>
    </xf>
    <xf numFmtId="189" fontId="2" fillId="0" borderId="0" xfId="83" applyNumberFormat="1" applyFont="1" applyFill="1" applyAlignment="1" applyProtection="1">
      <alignment horizontal="center" wrapText="1"/>
      <protection locked="0"/>
    </xf>
    <xf numFmtId="189" fontId="20" fillId="0" borderId="26" xfId="83" applyNumberFormat="1" applyFont="1" applyFill="1" applyBorder="1" applyAlignment="1">
      <alignment horizontal="center" vertical="center"/>
      <protection/>
    </xf>
    <xf numFmtId="173" fontId="5" fillId="0" borderId="0" xfId="77" applyNumberFormat="1" applyFont="1" applyFill="1" applyAlignment="1">
      <alignment horizontal="center" vertical="center"/>
      <protection/>
    </xf>
    <xf numFmtId="173" fontId="21" fillId="0" borderId="0" xfId="77" applyNumberFormat="1" applyFont="1" applyFill="1" applyAlignment="1">
      <alignment horizontal="center" vertical="center"/>
      <protection/>
    </xf>
    <xf numFmtId="189" fontId="5" fillId="0" borderId="0" xfId="77" applyNumberFormat="1" applyFont="1" applyFill="1" applyAlignment="1">
      <alignment horizontal="center" vertical="center"/>
      <protection/>
    </xf>
    <xf numFmtId="166" fontId="2" fillId="0" borderId="0" xfId="78" applyFont="1" applyFill="1" applyBorder="1" applyAlignment="1">
      <alignment horizontal="center" vertical="center"/>
      <protection/>
    </xf>
    <xf numFmtId="166" fontId="2" fillId="0" borderId="16" xfId="78" applyFont="1" applyFill="1" applyBorder="1" applyAlignment="1">
      <alignment horizontal="center" vertical="center"/>
      <protection/>
    </xf>
    <xf numFmtId="166" fontId="2" fillId="0" borderId="18" xfId="78" applyFont="1" applyFill="1" applyBorder="1" applyAlignment="1">
      <alignment horizontal="center" vertical="center"/>
      <protection/>
    </xf>
    <xf numFmtId="166" fontId="2" fillId="0" borderId="12" xfId="78" applyFont="1" applyFill="1" applyBorder="1" applyAlignment="1">
      <alignment horizontal="center" vertical="center"/>
      <protection/>
    </xf>
    <xf numFmtId="166" fontId="2" fillId="0" borderId="14" xfId="78" applyFont="1" applyFill="1" applyBorder="1" applyAlignment="1">
      <alignment horizontal="center" vertical="center"/>
      <protection/>
    </xf>
    <xf numFmtId="166" fontId="2" fillId="0" borderId="28" xfId="78" applyFont="1" applyFill="1" applyBorder="1" applyAlignment="1">
      <alignment horizontal="center" vertical="center"/>
      <protection/>
    </xf>
    <xf numFmtId="166" fontId="2" fillId="0" borderId="25" xfId="78" applyFont="1" applyFill="1" applyBorder="1" applyAlignment="1">
      <alignment horizontal="center" vertical="center"/>
      <protection/>
    </xf>
    <xf numFmtId="166" fontId="2" fillId="0" borderId="21" xfId="78" applyFont="1" applyFill="1" applyBorder="1" applyAlignment="1">
      <alignment horizontal="center" vertical="center"/>
      <protection/>
    </xf>
    <xf numFmtId="166" fontId="2" fillId="0" borderId="13" xfId="78" applyFont="1" applyFill="1" applyBorder="1" applyAlignment="1">
      <alignment horizontal="center" vertical="center"/>
      <protection/>
    </xf>
    <xf numFmtId="166" fontId="2" fillId="0" borderId="20" xfId="78" applyFont="1" applyFill="1" applyBorder="1" applyAlignment="1">
      <alignment horizontal="center" vertical="center"/>
      <protection/>
    </xf>
    <xf numFmtId="166" fontId="2" fillId="0" borderId="22" xfId="78" applyFont="1" applyFill="1" applyBorder="1" applyAlignment="1">
      <alignment horizontal="center" vertical="center" wrapText="1"/>
      <protection/>
    </xf>
    <xf numFmtId="166" fontId="2" fillId="0" borderId="26" xfId="78" applyFont="1" applyFill="1" applyBorder="1" applyAlignment="1">
      <alignment horizontal="center" vertical="center" wrapText="1"/>
      <protection/>
    </xf>
    <xf numFmtId="166" fontId="2" fillId="0" borderId="15" xfId="7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66" fontId="5" fillId="0" borderId="0" xfId="78" applyFont="1" applyFill="1" applyAlignment="1">
      <alignment horizontal="center" wrapText="1"/>
      <protection/>
    </xf>
    <xf numFmtId="166" fontId="5" fillId="0" borderId="0" xfId="78" applyFont="1" applyFill="1" applyAlignment="1">
      <alignment horizontal="center"/>
      <protection/>
    </xf>
    <xf numFmtId="166" fontId="2" fillId="0" borderId="27" xfId="78" applyFont="1" applyFill="1" applyBorder="1" applyAlignment="1">
      <alignment horizontal="center" vertical="center" wrapText="1"/>
      <protection/>
    </xf>
    <xf numFmtId="166" fontId="2" fillId="0" borderId="28" xfId="78" applyFont="1" applyFill="1" applyBorder="1" applyAlignment="1">
      <alignment horizontal="center" vertical="center" wrapText="1"/>
      <protection/>
    </xf>
    <xf numFmtId="166" fontId="2" fillId="0" borderId="25" xfId="78" applyFont="1" applyFill="1" applyBorder="1" applyAlignment="1">
      <alignment horizontal="center" vertical="center" wrapText="1"/>
      <protection/>
    </xf>
    <xf numFmtId="166" fontId="2" fillId="0" borderId="1" xfId="78" applyFont="1" applyFill="1" applyBorder="1" applyAlignment="1">
      <alignment horizontal="center" vertical="center"/>
      <protection/>
    </xf>
    <xf numFmtId="166" fontId="2" fillId="0" borderId="18" xfId="78" applyFont="1" applyFill="1" applyBorder="1" applyAlignment="1">
      <alignment horizontal="center" vertical="center" wrapText="1"/>
      <protection/>
    </xf>
    <xf numFmtId="166" fontId="2" fillId="0" borderId="26" xfId="78" applyFont="1" applyFill="1" applyBorder="1" applyAlignment="1">
      <alignment horizontal="center" vertical="center"/>
      <protection/>
    </xf>
    <xf numFmtId="187" fontId="2" fillId="0" borderId="27" xfId="79" applyNumberFormat="1" applyFont="1" applyFill="1" applyBorder="1" applyAlignment="1">
      <alignment horizontal="center" vertical="center"/>
      <protection/>
    </xf>
    <xf numFmtId="166" fontId="2" fillId="0" borderId="18" xfId="79" applyFont="1" applyFill="1" applyBorder="1" applyAlignment="1">
      <alignment vertical="center"/>
      <protection/>
    </xf>
    <xf numFmtId="166" fontId="2" fillId="0" borderId="28" xfId="79" applyFont="1" applyFill="1" applyBorder="1" applyAlignment="1">
      <alignment vertical="center"/>
      <protection/>
    </xf>
    <xf numFmtId="166" fontId="2" fillId="0" borderId="1" xfId="79" applyFont="1" applyFill="1" applyBorder="1" applyAlignment="1">
      <alignment vertical="center"/>
      <protection/>
    </xf>
    <xf numFmtId="166" fontId="2" fillId="0" borderId="25" xfId="79" applyFont="1" applyFill="1" applyBorder="1" applyAlignment="1">
      <alignment vertical="center"/>
      <protection/>
    </xf>
    <xf numFmtId="166" fontId="2" fillId="0" borderId="14" xfId="79" applyFont="1" applyFill="1" applyBorder="1" applyAlignment="1">
      <alignment vertical="center"/>
      <protection/>
    </xf>
    <xf numFmtId="166" fontId="2" fillId="0" borderId="16" xfId="79" applyFont="1" applyFill="1" applyBorder="1" applyAlignment="1">
      <alignment horizontal="center" vertical="center"/>
      <protection/>
    </xf>
    <xf numFmtId="166" fontId="2" fillId="0" borderId="18" xfId="79" applyFont="1" applyFill="1" applyBorder="1" applyAlignment="1">
      <alignment horizontal="center" vertical="center"/>
      <protection/>
    </xf>
    <xf numFmtId="166" fontId="2" fillId="0" borderId="0" xfId="79" applyFont="1" applyFill="1" applyBorder="1" applyAlignment="1">
      <alignment horizontal="center" vertical="center"/>
      <protection/>
    </xf>
    <xf numFmtId="166" fontId="2" fillId="0" borderId="1" xfId="79" applyFont="1" applyFill="1" applyBorder="1" applyAlignment="1">
      <alignment horizontal="center" vertical="center"/>
      <protection/>
    </xf>
    <xf numFmtId="166" fontId="2" fillId="0" borderId="12" xfId="79" applyFont="1" applyFill="1" applyBorder="1" applyAlignment="1">
      <alignment horizontal="center" vertical="center"/>
      <protection/>
    </xf>
    <xf numFmtId="166" fontId="2" fillId="0" borderId="14" xfId="79" applyFont="1" applyFill="1" applyBorder="1" applyAlignment="1">
      <alignment horizontal="center" vertical="center"/>
      <protection/>
    </xf>
    <xf numFmtId="166" fontId="5" fillId="0" borderId="0" xfId="79" applyFont="1" applyFill="1" applyAlignment="1">
      <alignment horizontal="center" vertical="center"/>
      <protection/>
    </xf>
    <xf numFmtId="166" fontId="5" fillId="0" borderId="0" xfId="79" applyFont="1" applyFill="1" applyBorder="1" applyAlignment="1">
      <alignment horizontal="center" vertical="center"/>
      <protection/>
    </xf>
    <xf numFmtId="166" fontId="5" fillId="0" borderId="0" xfId="79" applyFont="1" applyFill="1" applyAlignment="1">
      <alignment horizontal="center" vertical="center" wrapText="1"/>
      <protection/>
    </xf>
    <xf numFmtId="187" fontId="2" fillId="0" borderId="20" xfId="79" applyNumberFormat="1" applyFont="1" applyFill="1" applyBorder="1" applyAlignment="1">
      <alignment horizontal="center" vertical="center"/>
      <protection/>
    </xf>
    <xf numFmtId="187" fontId="2" fillId="0" borderId="21" xfId="79" applyNumberFormat="1" applyFont="1" applyFill="1" applyBorder="1" applyAlignment="1">
      <alignment horizontal="center" vertical="center"/>
      <protection/>
    </xf>
    <xf numFmtId="187" fontId="2" fillId="0" borderId="27" xfId="79" applyNumberFormat="1" applyFont="1" applyFill="1" applyBorder="1" applyAlignment="1">
      <alignment horizontal="center" vertical="justify" wrapText="1"/>
      <protection/>
    </xf>
    <xf numFmtId="187" fontId="2" fillId="0" borderId="28" xfId="79" applyNumberFormat="1" applyFont="1" applyFill="1" applyBorder="1" applyAlignment="1">
      <alignment horizontal="center" vertical="justify" wrapText="1"/>
      <protection/>
    </xf>
    <xf numFmtId="187" fontId="2" fillId="0" borderId="25" xfId="79" applyNumberFormat="1" applyFont="1" applyFill="1" applyBorder="1" applyAlignment="1">
      <alignment horizontal="center" vertical="justify" wrapText="1"/>
      <protection/>
    </xf>
    <xf numFmtId="187" fontId="2" fillId="0" borderId="22" xfId="79" applyNumberFormat="1" applyFont="1" applyFill="1" applyBorder="1" applyAlignment="1">
      <alignment horizontal="center" vertical="justify" wrapText="1"/>
      <protection/>
    </xf>
    <xf numFmtId="187" fontId="2" fillId="0" borderId="26" xfId="79" applyNumberFormat="1" applyFont="1" applyFill="1" applyBorder="1" applyAlignment="1">
      <alignment horizontal="center" vertical="justify" wrapText="1"/>
      <protection/>
    </xf>
    <xf numFmtId="187" fontId="2" fillId="0" borderId="15" xfId="79" applyNumberFormat="1" applyFont="1" applyFill="1" applyBorder="1" applyAlignment="1">
      <alignment horizontal="center" vertical="justify" wrapText="1"/>
      <protection/>
    </xf>
    <xf numFmtId="166" fontId="2" fillId="0" borderId="16" xfId="79" applyFont="1" applyFill="1" applyBorder="1" applyAlignment="1">
      <alignment vertical="center"/>
      <protection/>
    </xf>
    <xf numFmtId="166" fontId="2" fillId="0" borderId="0" xfId="79" applyFont="1" applyFill="1" applyBorder="1" applyAlignment="1">
      <alignment vertical="center"/>
      <protection/>
    </xf>
    <xf numFmtId="166" fontId="2" fillId="0" borderId="12" xfId="79" applyFont="1" applyFill="1" applyBorder="1" applyAlignment="1">
      <alignment vertical="center"/>
      <protection/>
    </xf>
    <xf numFmtId="166" fontId="2" fillId="0" borderId="28" xfId="79" applyFont="1" applyFill="1" applyBorder="1" applyAlignment="1">
      <alignment horizontal="center" vertical="center"/>
      <protection/>
    </xf>
    <xf numFmtId="187" fontId="2" fillId="0" borderId="18" xfId="79" applyNumberFormat="1" applyFont="1" applyFill="1" applyBorder="1" applyAlignment="1">
      <alignment horizontal="center" vertical="center" wrapText="1"/>
      <protection/>
    </xf>
    <xf numFmtId="166" fontId="2" fillId="0" borderId="1" xfId="79" applyFont="1" applyFill="1" applyBorder="1" applyAlignment="1">
      <alignment horizontal="center" vertical="center" wrapText="1"/>
      <protection/>
    </xf>
    <xf numFmtId="166" fontId="2" fillId="0" borderId="14" xfId="79" applyFont="1" applyFill="1" applyBorder="1" applyAlignment="1">
      <alignment horizontal="center" vertical="center" wrapText="1"/>
      <protection/>
    </xf>
    <xf numFmtId="187" fontId="2" fillId="0" borderId="13" xfId="79" applyNumberFormat="1" applyFont="1" applyFill="1" applyBorder="1" applyAlignment="1">
      <alignment horizontal="center" vertical="center"/>
      <protection/>
    </xf>
    <xf numFmtId="166" fontId="2" fillId="0" borderId="0" xfId="79" applyFont="1" applyFill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 wrapText="1"/>
      <protection/>
    </xf>
    <xf numFmtId="0" fontId="30" fillId="0" borderId="28" xfId="68" applyBorder="1" applyAlignment="1">
      <alignment horizontal="center" vertical="center" wrapText="1"/>
      <protection/>
    </xf>
    <xf numFmtId="0" fontId="30" fillId="0" borderId="25" xfId="68" applyBorder="1" applyAlignment="1">
      <alignment horizontal="center" vertical="center" wrapText="1"/>
      <protection/>
    </xf>
    <xf numFmtId="0" fontId="31" fillId="0" borderId="0" xfId="68" applyFont="1">
      <alignment/>
      <protection/>
    </xf>
    <xf numFmtId="0" fontId="0" fillId="0" borderId="0" xfId="68" applyFont="1">
      <alignment/>
      <protection/>
    </xf>
    <xf numFmtId="177" fontId="0" fillId="0" borderId="0" xfId="68" applyNumberFormat="1" applyFont="1">
      <alignment/>
      <protection/>
    </xf>
    <xf numFmtId="0" fontId="0" fillId="0" borderId="0" xfId="68" applyFont="1" applyAlignment="1" quotePrefix="1">
      <alignment horizontal="center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30" fillId="0" borderId="16" xfId="68" applyBorder="1" applyAlignment="1">
      <alignment horizontal="center" vertical="center" wrapText="1"/>
      <protection/>
    </xf>
    <xf numFmtId="0" fontId="30" fillId="0" borderId="17" xfId="68" applyBorder="1" applyAlignment="1">
      <alignment horizontal="center" vertical="center" wrapText="1"/>
      <protection/>
    </xf>
    <xf numFmtId="0" fontId="30" fillId="0" borderId="0" xfId="68" applyBorder="1" applyAlignment="1">
      <alignment horizontal="center" vertical="center" wrapText="1"/>
      <protection/>
    </xf>
    <xf numFmtId="0" fontId="30" fillId="0" borderId="19" xfId="68" applyBorder="1" applyAlignment="1">
      <alignment horizontal="center" vertical="center" wrapText="1"/>
      <protection/>
    </xf>
    <xf numFmtId="0" fontId="30" fillId="0" borderId="12" xfId="68" applyBorder="1" applyAlignment="1">
      <alignment horizontal="center" vertical="center" wrapText="1"/>
      <protection/>
    </xf>
    <xf numFmtId="0" fontId="30" fillId="0" borderId="31" xfId="68" applyBorder="1" applyAlignment="1">
      <alignment horizontal="center" vertical="center" wrapText="1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33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horizontal="center" vertical="center" wrapText="1"/>
      <protection/>
    </xf>
    <xf numFmtId="0" fontId="30" fillId="0" borderId="26" xfId="68" applyBorder="1" applyAlignment="1">
      <alignment horizontal="center" vertical="center" wrapText="1"/>
      <protection/>
    </xf>
    <xf numFmtId="0" fontId="30" fillId="0" borderId="15" xfId="68" applyBorder="1" applyAlignment="1">
      <alignment horizontal="center" vertical="center" wrapText="1"/>
      <protection/>
    </xf>
    <xf numFmtId="0" fontId="0" fillId="0" borderId="18" xfId="68" applyFont="1" applyBorder="1" applyAlignment="1">
      <alignment horizontal="center" vertical="center"/>
      <protection/>
    </xf>
    <xf numFmtId="0" fontId="0" fillId="0" borderId="1" xfId="68" applyFont="1" applyBorder="1" applyAlignment="1">
      <alignment horizontal="center" vertical="center"/>
      <protection/>
    </xf>
    <xf numFmtId="0" fontId="0" fillId="0" borderId="14" xfId="68" applyFont="1" applyBorder="1" applyAlignment="1">
      <alignment horizontal="center" vertical="center"/>
      <protection/>
    </xf>
    <xf numFmtId="0" fontId="30" fillId="0" borderId="18" xfId="68" applyBorder="1" applyAlignment="1">
      <alignment horizontal="center" vertical="center" wrapText="1"/>
      <protection/>
    </xf>
    <xf numFmtId="0" fontId="30" fillId="0" borderId="1" xfId="68" applyBorder="1" applyAlignment="1">
      <alignment horizontal="center" vertical="center" wrapText="1"/>
      <protection/>
    </xf>
    <xf numFmtId="0" fontId="30" fillId="0" borderId="14" xfId="68" applyBorder="1" applyAlignment="1">
      <alignment horizontal="center" vertical="center" wrapText="1"/>
      <protection/>
    </xf>
    <xf numFmtId="177" fontId="0" fillId="0" borderId="0" xfId="68" applyNumberFormat="1" applyFont="1" applyBorder="1">
      <alignment/>
      <protection/>
    </xf>
    <xf numFmtId="0" fontId="0" fillId="0" borderId="17" xfId="68" applyFont="1" applyBorder="1" applyAlignment="1">
      <alignment horizontal="center" vertical="center" wrapText="1"/>
      <protection/>
    </xf>
    <xf numFmtId="0" fontId="0" fillId="0" borderId="19" xfId="68" applyFont="1" applyBorder="1" applyAlignment="1">
      <alignment horizontal="center" vertical="center" wrapText="1"/>
      <protection/>
    </xf>
    <xf numFmtId="0" fontId="0" fillId="0" borderId="31" xfId="68" applyFont="1" applyBorder="1" applyAlignment="1">
      <alignment horizontal="center" vertical="center" wrapText="1"/>
      <protection/>
    </xf>
    <xf numFmtId="0" fontId="0" fillId="0" borderId="16" xfId="68" applyFont="1" applyBorder="1" applyAlignment="1">
      <alignment horizontal="center" vertical="center" wrapText="1"/>
      <protection/>
    </xf>
    <xf numFmtId="0" fontId="0" fillId="0" borderId="18" xfId="68" applyFont="1" applyBorder="1" applyAlignment="1">
      <alignment horizontal="center" vertical="center" wrapText="1"/>
      <protection/>
    </xf>
    <xf numFmtId="0" fontId="0" fillId="0" borderId="0" xfId="68" applyFont="1" applyBorder="1" applyAlignment="1">
      <alignment horizontal="center" vertical="center" wrapText="1"/>
      <protection/>
    </xf>
    <xf numFmtId="0" fontId="0" fillId="0" borderId="1" xfId="68" applyFont="1" applyBorder="1" applyAlignment="1">
      <alignment horizontal="center" vertical="center" wrapText="1"/>
      <protection/>
    </xf>
    <xf numFmtId="0" fontId="0" fillId="0" borderId="12" xfId="68" applyFont="1" applyBorder="1" applyAlignment="1">
      <alignment horizontal="center" vertical="center" wrapText="1"/>
      <protection/>
    </xf>
    <xf numFmtId="0" fontId="0" fillId="0" borderId="14" xfId="68" applyFont="1" applyBorder="1" applyAlignment="1">
      <alignment horizontal="center" vertical="center" wrapText="1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21" xfId="68" applyFont="1" applyBorder="1" applyAlignment="1">
      <alignment horizontal="center" vertical="center"/>
      <protection/>
    </xf>
    <xf numFmtId="0" fontId="0" fillId="0" borderId="28" xfId="68" applyFont="1" applyBorder="1" applyAlignment="1">
      <alignment horizontal="center" vertical="center" wrapText="1"/>
      <protection/>
    </xf>
    <xf numFmtId="0" fontId="0" fillId="0" borderId="25" xfId="68" applyFont="1" applyBorder="1" applyAlignment="1">
      <alignment horizontal="center" vertical="center" wrapText="1"/>
      <protection/>
    </xf>
    <xf numFmtId="0" fontId="0" fillId="0" borderId="27" xfId="68" applyFont="1" applyBorder="1" applyAlignment="1">
      <alignment horizontal="center" vertical="center" wrapText="1"/>
      <protection/>
    </xf>
    <xf numFmtId="0" fontId="25" fillId="0" borderId="0" xfId="68" applyFont="1" applyAlignment="1">
      <alignment horizontal="center"/>
      <protection/>
    </xf>
    <xf numFmtId="0" fontId="30" fillId="0" borderId="0" xfId="68" applyAlignment="1">
      <alignment horizontal="center" vertical="center" wrapText="1"/>
      <protection/>
    </xf>
    <xf numFmtId="0" fontId="0" fillId="0" borderId="29" xfId="68" applyFont="1" applyBorder="1" applyAlignment="1">
      <alignment horizontal="center" vertical="center" wrapText="1"/>
      <protection/>
    </xf>
    <xf numFmtId="0" fontId="0" fillId="0" borderId="18" xfId="68" applyFont="1" applyBorder="1" applyAlignment="1">
      <alignment horizontal="center" vertical="center" wrapText="1"/>
      <protection/>
    </xf>
    <xf numFmtId="0" fontId="0" fillId="0" borderId="30" xfId="68" applyFont="1" applyBorder="1" applyAlignment="1">
      <alignment horizontal="center" vertical="center" wrapText="1"/>
      <protection/>
    </xf>
    <xf numFmtId="0" fontId="0" fillId="0" borderId="1" xfId="68" applyFont="1" applyBorder="1" applyAlignment="1">
      <alignment horizontal="center" vertical="center" wrapText="1"/>
      <protection/>
    </xf>
    <xf numFmtId="0" fontId="0" fillId="0" borderId="32" xfId="68" applyFont="1" applyBorder="1" applyAlignment="1">
      <alignment horizontal="center" vertical="center" wrapText="1"/>
      <protection/>
    </xf>
    <xf numFmtId="0" fontId="0" fillId="0" borderId="14" xfId="68" applyFont="1" applyBorder="1" applyAlignment="1">
      <alignment horizontal="center" vertical="center" wrapText="1"/>
      <protection/>
    </xf>
    <xf numFmtId="0" fontId="30" fillId="0" borderId="26" xfId="68" applyBorder="1">
      <alignment/>
      <protection/>
    </xf>
    <xf numFmtId="0" fontId="30" fillId="0" borderId="15" xfId="68" applyBorder="1">
      <alignment/>
      <protection/>
    </xf>
    <xf numFmtId="0" fontId="0" fillId="0" borderId="22" xfId="68" applyFont="1" applyBorder="1" applyAlignment="1">
      <alignment horizontal="center" vertical="center" wrapText="1"/>
      <protection/>
    </xf>
    <xf numFmtId="0" fontId="0" fillId="0" borderId="26" xfId="68" applyFont="1" applyBorder="1" applyAlignment="1">
      <alignment horizontal="center" vertical="center" wrapText="1"/>
      <protection/>
    </xf>
    <xf numFmtId="0" fontId="0" fillId="0" borderId="15" xfId="68" applyFont="1" applyBorder="1" applyAlignment="1">
      <alignment horizontal="center" vertical="center" wrapText="1"/>
      <protection/>
    </xf>
    <xf numFmtId="0" fontId="0" fillId="0" borderId="0" xfId="68" applyFont="1" applyAlignment="1" quotePrefix="1">
      <alignment horizontal="center"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 applyBorder="1" applyAlignment="1">
      <alignment horizontal="center"/>
      <protection/>
    </xf>
    <xf numFmtId="0" fontId="0" fillId="0" borderId="29" xfId="68" applyFont="1" applyBorder="1" applyAlignment="1">
      <alignment horizontal="center" vertical="center" wrapText="1"/>
      <protection/>
    </xf>
    <xf numFmtId="0" fontId="0" fillId="0" borderId="30" xfId="68" applyFont="1" applyBorder="1" applyAlignment="1">
      <alignment horizontal="center" vertical="center" wrapText="1"/>
      <protection/>
    </xf>
    <xf numFmtId="0" fontId="0" fillId="0" borderId="32" xfId="68" applyFont="1" applyBorder="1" applyAlignment="1">
      <alignment horizontal="center" vertical="center" wrapText="1"/>
      <protection/>
    </xf>
    <xf numFmtId="0" fontId="0" fillId="0" borderId="16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12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 wrapText="1"/>
      <protection/>
    </xf>
    <xf numFmtId="0" fontId="0" fillId="0" borderId="24" xfId="68" applyFont="1" applyBorder="1" applyAlignment="1">
      <alignment horizontal="center" vertical="center" wrapText="1"/>
      <protection/>
    </xf>
    <xf numFmtId="0" fontId="0" fillId="0" borderId="33" xfId="68" applyFont="1" applyBorder="1" applyAlignment="1">
      <alignment horizontal="center" vertical="center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 vertical="center"/>
      <protection/>
    </xf>
  </cellXfs>
  <cellStyles count="86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0" xfId="21"/>
    <cellStyle name="0,0" xfId="22"/>
    <cellStyle name="0,0;-" xfId="23"/>
    <cellStyle name="1 000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40 % - Akzent1" xfId="31"/>
    <cellStyle name="40 % - Akzent2" xfId="32"/>
    <cellStyle name="40 % - Akzent3" xfId="33"/>
    <cellStyle name="40 % - Akzent4" xfId="34"/>
    <cellStyle name="40 % - Akzent5" xfId="35"/>
    <cellStyle name="40 % - Akzent6" xfId="36"/>
    <cellStyle name="60 % - Akzent1" xfId="37"/>
    <cellStyle name="60 % - Akzent2" xfId="38"/>
    <cellStyle name="60 % - Akzent3" xfId="39"/>
    <cellStyle name="60 % - Akzent4" xfId="40"/>
    <cellStyle name="60 % - Akzent5" xfId="41"/>
    <cellStyle name="60 % - Akzent6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Ausgabe" xfId="49"/>
    <cellStyle name="Berechnung" xfId="50"/>
    <cellStyle name="Followed Hyperlink" xfId="51"/>
    <cellStyle name="cell" xfId="52"/>
    <cellStyle name="Comma [0]" xfId="53"/>
    <cellStyle name="Eingabe" xfId="54"/>
    <cellStyle name="Ergebnis" xfId="55"/>
    <cellStyle name="Erklärender Text" xfId="56"/>
    <cellStyle name="Euro" xfId="57"/>
    <cellStyle name="Gut" xfId="58"/>
    <cellStyle name="Hyperlink" xfId="59"/>
    <cellStyle name="in Millionen" xfId="60"/>
    <cellStyle name="in Tausend" xfId="61"/>
    <cellStyle name="Comma" xfId="62"/>
    <cellStyle name="Leerzeile" xfId="63"/>
    <cellStyle name="Neutral" xfId="64"/>
    <cellStyle name="Notiz" xfId="65"/>
    <cellStyle name="Percent" xfId="66"/>
    <cellStyle name="Schlecht" xfId="67"/>
    <cellStyle name="Standard 2" xfId="68"/>
    <cellStyle name="Standard_08" xfId="69"/>
    <cellStyle name="Standard_12" xfId="70"/>
    <cellStyle name="Standard_13" xfId="71"/>
    <cellStyle name="Standard_16A" xfId="72"/>
    <cellStyle name="Standard_8_9" xfId="73"/>
    <cellStyle name="Standard_Inhaltsübersicht-2009" xfId="74"/>
    <cellStyle name="Standard_Tab11" xfId="75"/>
    <cellStyle name="Standard_Tab14" xfId="76"/>
    <cellStyle name="Standard_Tab16" xfId="77"/>
    <cellStyle name="Standard_Tab17" xfId="78"/>
    <cellStyle name="Standard_Tab18" xfId="79"/>
    <cellStyle name="Standard_Tab3" xfId="80"/>
    <cellStyle name="Standard_Tab4" xfId="81"/>
    <cellStyle name="Standard_Tab6" xfId="82"/>
    <cellStyle name="Standard_Tabelle1" xfId="83"/>
    <cellStyle name="Standard_Tabelle1_1" xfId="84"/>
    <cellStyle name="Standard_Tabellen" xfId="85"/>
    <cellStyle name="Text mit Füllzeichen" xfId="86"/>
    <cellStyle name="Überschrift" xfId="87"/>
    <cellStyle name="Überschrift 1" xfId="88"/>
    <cellStyle name="Überschrift 2" xfId="89"/>
    <cellStyle name="Überschrift 3" xfId="90"/>
    <cellStyle name="Überschrift 4" xfId="91"/>
    <cellStyle name="Ü-Haupt[I,II]" xfId="92"/>
    <cellStyle name="Ü-Tabellen[1.,2.]" xfId="93"/>
    <cellStyle name="Ü-Zwischen[A,B]" xfId="94"/>
    <cellStyle name="Verknüpfte Zelle" xfId="95"/>
    <cellStyle name="Currency" xfId="96"/>
    <cellStyle name="Currency [0]" xfId="97"/>
    <cellStyle name="Warnender Text" xfId="98"/>
    <cellStyle name="Zelle überprüfen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C7E00"/>
      <rgbColor rgb="000000FF"/>
      <rgbColor rgb="00FFFF00"/>
      <rgbColor rgb="00FF00FF"/>
      <rgbColor rgb="00EAEAEA"/>
      <rgbColor rgb="00800000"/>
      <rgbColor rgb="00FFB973"/>
      <rgbColor rgb="00000080"/>
      <rgbColor rgb="00FFFF99"/>
      <rgbColor rgb="00FF3300"/>
      <rgbColor rgb="0000990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69FFFF"/>
      <rgbColor rgb="00FF6600"/>
      <rgbColor rgb="00FFFF00"/>
      <rgbColor rgb="00A6CAF0"/>
      <rgbColor rgb="00CC9CCC"/>
      <rgbColor rgb="00CC0000"/>
      <rgbColor rgb="00D5EAFF"/>
      <rgbColor rgb="003366FF"/>
      <rgbColor rgb="00DDDDDD"/>
      <rgbColor rgb="00FFFF66"/>
      <rgbColor rgb="00A7D3FF"/>
      <rgbColor rgb="0049A4FF"/>
      <rgbColor rgb="000059BE"/>
      <rgbColor rgb="00FA605C"/>
      <rgbColor rgb="00969696"/>
      <rgbColor rgb="00FF99CC"/>
      <rgbColor rgb="00FFAD35"/>
      <rgbColor rgb="00FDDA9B"/>
      <rgbColor rgb="00FFFFCC"/>
      <rgbColor rgb="00142496"/>
      <rgbColor rgb="00FF0000"/>
      <rgbColor rgb="00FFA79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12</xdr:row>
      <xdr:rowOff>95250</xdr:rowOff>
    </xdr:from>
    <xdr:to>
      <xdr:col>0</xdr:col>
      <xdr:colOff>990600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9431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18</xdr:col>
      <xdr:colOff>0</xdr:colOff>
      <xdr:row>13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7915275" y="1314450"/>
          <a:ext cx="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0</xdr:colOff>
      <xdr:row>14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7915275" y="131445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14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7915275" y="1543050"/>
          <a:ext cx="0" cy="790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62</xdr:row>
      <xdr:rowOff>0</xdr:rowOff>
    </xdr:to>
    <xdr:sp>
      <xdr:nvSpPr>
        <xdr:cNvPr id="4" name="Text 31"/>
        <xdr:cNvSpPr txBox="1">
          <a:spLocks noChangeArrowheads="1"/>
        </xdr:cNvSpPr>
      </xdr:nvSpPr>
      <xdr:spPr>
        <a:xfrm>
          <a:off x="7915275" y="8486775"/>
          <a:ext cx="0" cy="981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62</xdr:row>
      <xdr:rowOff>0</xdr:rowOff>
    </xdr:to>
    <xdr:sp>
      <xdr:nvSpPr>
        <xdr:cNvPr id="5" name="Text 32"/>
        <xdr:cNvSpPr txBox="1">
          <a:spLocks noChangeArrowheads="1"/>
        </xdr:cNvSpPr>
      </xdr:nvSpPr>
      <xdr:spPr>
        <a:xfrm>
          <a:off x="7915275" y="8486775"/>
          <a:ext cx="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schlecht</a:t>
          </a:r>
        </a:p>
      </xdr:txBody>
    </xdr:sp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0</xdr:colOff>
      <xdr:row>62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7915275" y="8486775"/>
          <a:ext cx="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fälle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0</xdr:colOff>
      <xdr:row>62</xdr:row>
      <xdr:rowOff>0</xdr:rowOff>
    </xdr:to>
    <xdr:sp>
      <xdr:nvSpPr>
        <xdr:cNvPr id="7" name="Text 34"/>
        <xdr:cNvSpPr txBox="1">
          <a:spLocks noChangeArrowheads="1"/>
        </xdr:cNvSpPr>
      </xdr:nvSpPr>
      <xdr:spPr>
        <a:xfrm>
          <a:off x="7915275" y="8858250"/>
          <a:ext cx="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Arbeiterin</a:t>
          </a: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0</xdr:colOff>
      <xdr:row>62</xdr:row>
      <xdr:rowOff>0</xdr:rowOff>
    </xdr:to>
    <xdr:sp>
      <xdr:nvSpPr>
        <xdr:cNvPr id="8" name="Text 35"/>
        <xdr:cNvSpPr txBox="1">
          <a:spLocks noChangeArrowheads="1"/>
        </xdr:cNvSpPr>
      </xdr:nvSpPr>
      <xdr:spPr>
        <a:xfrm>
          <a:off x="7915275" y="8858250"/>
          <a:ext cx="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gestellte</a:t>
          </a: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0</xdr:colOff>
      <xdr:row>62</xdr:row>
      <xdr:rowOff>0</xdr:rowOff>
    </xdr:to>
    <xdr:sp>
      <xdr:nvSpPr>
        <xdr:cNvPr id="9" name="Text 36"/>
        <xdr:cNvSpPr txBox="1">
          <a:spLocks noChangeArrowheads="1"/>
        </xdr:cNvSpPr>
      </xdr:nvSpPr>
      <xdr:spPr>
        <a:xfrm>
          <a:off x="7915275" y="8858250"/>
          <a:ext cx="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Beamtin</a:t>
          </a: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0</xdr:colOff>
      <xdr:row>62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7915275" y="8858250"/>
          <a:ext cx="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Selb-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ständige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62</xdr:row>
      <xdr:rowOff>0</xdr:rowOff>
    </xdr:to>
    <xdr:sp>
      <xdr:nvSpPr>
        <xdr:cNvPr id="11" name="Text 38"/>
        <xdr:cNvSpPr txBox="1">
          <a:spLocks noChangeArrowheads="1"/>
        </xdr:cNvSpPr>
      </xdr:nvSpPr>
      <xdr:spPr>
        <a:xfrm>
          <a:off x="7915275" y="863917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bzw.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mehr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berufs-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 war</a:t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0</xdr:colOff>
      <xdr:row>62</xdr:row>
      <xdr:rowOff>0</xdr:rowOff>
    </xdr:to>
    <xdr:sp>
      <xdr:nvSpPr>
        <xdr:cNvPr id="12" name="Text 39"/>
        <xdr:cNvSpPr txBox="1">
          <a:spLocks noChangeArrowheads="1"/>
        </xdr:cNvSpPr>
      </xdr:nvSpPr>
      <xdr:spPr>
        <a:xfrm>
          <a:off x="7915275" y="8639175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73</xdr:row>
      <xdr:rowOff>76200</xdr:rowOff>
    </xdr:from>
    <xdr:to>
      <xdr:col>15</xdr:col>
      <xdr:colOff>647700</xdr:colOff>
      <xdr:row>74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801100" y="109442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504825</xdr:colOff>
      <xdr:row>20</xdr:row>
      <xdr:rowOff>47625</xdr:rowOff>
    </xdr:from>
    <xdr:to>
      <xdr:col>2</xdr:col>
      <xdr:colOff>657225</xdr:colOff>
      <xdr:row>21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00125" y="30289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504825</xdr:colOff>
      <xdr:row>46</xdr:row>
      <xdr:rowOff>57150</xdr:rowOff>
    </xdr:from>
    <xdr:to>
      <xdr:col>2</xdr:col>
      <xdr:colOff>657225</xdr:colOff>
      <xdr:row>47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00125" y="6819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12</xdr:row>
      <xdr:rowOff>104775</xdr:rowOff>
    </xdr:from>
    <xdr:to>
      <xdr:col>0</xdr:col>
      <xdr:colOff>990600</xdr:colOff>
      <xdr:row>13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" y="22383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35</xdr:row>
      <xdr:rowOff>95250</xdr:rowOff>
    </xdr:from>
    <xdr:to>
      <xdr:col>1</xdr:col>
      <xdr:colOff>1104900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50196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95250</xdr:rowOff>
    </xdr:from>
    <xdr:to>
      <xdr:col>0</xdr:col>
      <xdr:colOff>647700</xdr:colOff>
      <xdr:row>7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13144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847725</xdr:colOff>
      <xdr:row>8</xdr:row>
      <xdr:rowOff>104775</xdr:rowOff>
    </xdr:from>
    <xdr:to>
      <xdr:col>0</xdr:col>
      <xdr:colOff>990600</xdr:colOff>
      <xdr:row>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7725" y="15716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0</xdr:col>
      <xdr:colOff>609600</xdr:colOff>
      <xdr:row>10</xdr:row>
      <xdr:rowOff>104775</xdr:rowOff>
    </xdr:from>
    <xdr:to>
      <xdr:col>0</xdr:col>
      <xdr:colOff>723900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18192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0</xdr:col>
      <xdr:colOff>609600</xdr:colOff>
      <xdr:row>11</xdr:row>
      <xdr:rowOff>95250</xdr:rowOff>
    </xdr:from>
    <xdr:to>
      <xdr:col>0</xdr:col>
      <xdr:colOff>781050</xdr:colOff>
      <xdr:row>12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9600" y="1933575"/>
          <a:ext cx="171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95250</xdr:rowOff>
    </xdr:from>
    <xdr:to>
      <xdr:col>0</xdr:col>
      <xdr:colOff>1047750</xdr:colOff>
      <xdr:row>10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" y="17621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619125</xdr:colOff>
      <xdr:row>11</xdr:row>
      <xdr:rowOff>95250</xdr:rowOff>
    </xdr:from>
    <xdr:to>
      <xdr:col>0</xdr:col>
      <xdr:colOff>771525</xdr:colOff>
      <xdr:row>12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" y="20097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504825</xdr:colOff>
      <xdr:row>7</xdr:row>
      <xdr:rowOff>95250</xdr:rowOff>
    </xdr:from>
    <xdr:to>
      <xdr:col>0</xdr:col>
      <xdr:colOff>619125</xdr:colOff>
      <xdr:row>8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" y="1514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0</xdr:col>
      <xdr:colOff>647700</xdr:colOff>
      <xdr:row>12</xdr:row>
      <xdr:rowOff>95250</xdr:rowOff>
    </xdr:from>
    <xdr:to>
      <xdr:col>0</xdr:col>
      <xdr:colOff>790575</xdr:colOff>
      <xdr:row>13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2133600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76200</xdr:rowOff>
    </xdr:from>
    <xdr:to>
      <xdr:col>0</xdr:col>
      <xdr:colOff>685800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476250" y="742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74</xdr:row>
      <xdr:rowOff>76200</xdr:rowOff>
    </xdr:from>
    <xdr:to>
      <xdr:col>0</xdr:col>
      <xdr:colOff>685800</xdr:colOff>
      <xdr:row>74</xdr:row>
      <xdr:rowOff>76200</xdr:rowOff>
    </xdr:to>
    <xdr:sp>
      <xdr:nvSpPr>
        <xdr:cNvPr id="2" name="Line 1"/>
        <xdr:cNvSpPr>
          <a:spLocks/>
        </xdr:cNvSpPr>
      </xdr:nvSpPr>
      <xdr:spPr>
        <a:xfrm>
          <a:off x="476250" y="9886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85</xdr:row>
      <xdr:rowOff>95250</xdr:rowOff>
    </xdr:from>
    <xdr:to>
      <xdr:col>0</xdr:col>
      <xdr:colOff>1162050</xdr:colOff>
      <xdr:row>87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1196340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981075</xdr:colOff>
      <xdr:row>38</xdr:row>
      <xdr:rowOff>95250</xdr:rowOff>
    </xdr:from>
    <xdr:to>
      <xdr:col>0</xdr:col>
      <xdr:colOff>1104900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5514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0</xdr:col>
      <xdr:colOff>990600</xdr:colOff>
      <xdr:row>116</xdr:row>
      <xdr:rowOff>95250</xdr:rowOff>
    </xdr:from>
    <xdr:to>
      <xdr:col>0</xdr:col>
      <xdr:colOff>1162050</xdr:colOff>
      <xdr:row>117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0600" y="159353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118</xdr:row>
      <xdr:rowOff>114300</xdr:rowOff>
    </xdr:from>
    <xdr:to>
      <xdr:col>4</xdr:col>
      <xdr:colOff>752475</xdr:colOff>
      <xdr:row>119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85850" y="159734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104775</xdr:colOff>
      <xdr:row>157</xdr:row>
      <xdr:rowOff>123825</xdr:rowOff>
    </xdr:from>
    <xdr:to>
      <xdr:col>4</xdr:col>
      <xdr:colOff>247650</xdr:colOff>
      <xdr:row>158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221170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4</xdr:col>
      <xdr:colOff>19050</xdr:colOff>
      <xdr:row>152</xdr:row>
      <xdr:rowOff>123825</xdr:rowOff>
    </xdr:from>
    <xdr:to>
      <xdr:col>4</xdr:col>
      <xdr:colOff>161925</xdr:colOff>
      <xdr:row>153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95300" y="213169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</a:p>
      </xdr:txBody>
    </xdr:sp>
    <xdr:clientData/>
  </xdr:twoCellAnchor>
  <xdr:twoCellAnchor>
    <xdr:from>
      <xdr:col>4</xdr:col>
      <xdr:colOff>361950</xdr:colOff>
      <xdr:row>107</xdr:row>
      <xdr:rowOff>114300</xdr:rowOff>
    </xdr:from>
    <xdr:to>
      <xdr:col>4</xdr:col>
      <xdr:colOff>504825</xdr:colOff>
      <xdr:row>108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38200" y="142589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46</xdr:row>
      <xdr:rowOff>0</xdr:rowOff>
    </xdr:from>
    <xdr:to>
      <xdr:col>31</xdr:col>
      <xdr:colOff>0</xdr:colOff>
      <xdr:row>52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15535275" y="659130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31</xdr:col>
      <xdr:colOff>0</xdr:colOff>
      <xdr:row>53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15535275" y="6591300"/>
          <a:ext cx="0" cy="1095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Ausbildungsstätte</a:t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53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15535275" y="6819900"/>
          <a:ext cx="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verstorben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1" sqref="A1:F1"/>
    </sheetView>
  </sheetViews>
  <sheetFormatPr defaultColWidth="8.00390625" defaultRowHeight="12.75"/>
  <cols>
    <col min="1" max="1" width="3.57421875" style="35" customWidth="1"/>
    <col min="2" max="2" width="10.7109375" style="35" customWidth="1"/>
    <col min="3" max="3" width="36.421875" style="35" customWidth="1"/>
    <col min="4" max="4" width="7.8515625" style="35" customWidth="1"/>
    <col min="5" max="5" width="33.00390625" style="35" customWidth="1"/>
    <col min="6" max="6" width="2.7109375" style="35" customWidth="1"/>
    <col min="7" max="7" width="24.140625" style="35" customWidth="1"/>
    <col min="8" max="16384" width="8.00390625" style="35" customWidth="1"/>
  </cols>
  <sheetData>
    <row r="1" spans="1:6" s="32" customFormat="1" ht="12.75" customHeight="1">
      <c r="A1" s="683">
        <v>1</v>
      </c>
      <c r="B1" s="683"/>
      <c r="C1" s="683"/>
      <c r="D1" s="683"/>
      <c r="E1" s="683"/>
      <c r="F1" s="683"/>
    </row>
    <row r="2" spans="1:6" s="32" customFormat="1" ht="12.75" customHeight="1">
      <c r="A2" s="683"/>
      <c r="B2" s="683"/>
      <c r="C2" s="683"/>
      <c r="D2" s="683"/>
      <c r="E2" s="683"/>
      <c r="F2" s="683"/>
    </row>
    <row r="3" s="32" customFormat="1" ht="12.75" customHeight="1"/>
    <row r="4" spans="1:6" s="32" customFormat="1" ht="12.75" customHeight="1">
      <c r="A4" s="31"/>
      <c r="B4" s="31"/>
      <c r="C4" s="31"/>
      <c r="D4" s="31"/>
      <c r="E4" s="31"/>
      <c r="F4" s="31"/>
    </row>
    <row r="5" spans="1:6" ht="15" customHeight="1">
      <c r="A5" s="33" t="s">
        <v>25</v>
      </c>
      <c r="B5" s="34"/>
      <c r="C5" s="34"/>
      <c r="D5" s="34"/>
      <c r="E5" s="34"/>
      <c r="F5" s="34"/>
    </row>
    <row r="6" spans="1:6" ht="15" customHeight="1">
      <c r="A6" s="33"/>
      <c r="B6" s="34"/>
      <c r="C6" s="34"/>
      <c r="D6" s="34"/>
      <c r="E6" s="34"/>
      <c r="F6" s="34"/>
    </row>
    <row r="7" spans="1:6" ht="15" customHeight="1">
      <c r="A7" s="33"/>
      <c r="B7" s="34"/>
      <c r="C7" s="34"/>
      <c r="D7" s="34"/>
      <c r="E7" s="34"/>
      <c r="F7" s="34"/>
    </row>
    <row r="8" ht="12.75" customHeight="1">
      <c r="F8" s="36" t="s">
        <v>26</v>
      </c>
    </row>
    <row r="9" s="38" customFormat="1" ht="12.75" customHeight="1">
      <c r="A9" s="37" t="s">
        <v>27</v>
      </c>
    </row>
    <row r="10" ht="12.75" customHeight="1"/>
    <row r="11" spans="1:6" ht="12.75" customHeight="1">
      <c r="A11" s="39" t="s">
        <v>28</v>
      </c>
      <c r="B11" s="34"/>
      <c r="C11" s="34"/>
      <c r="D11" s="34"/>
      <c r="E11" s="34"/>
      <c r="F11" s="35">
        <v>2</v>
      </c>
    </row>
    <row r="12" spans="1:5" ht="12.75" customHeight="1">
      <c r="A12" s="39"/>
      <c r="B12" s="34"/>
      <c r="C12" s="34"/>
      <c r="D12" s="34"/>
      <c r="E12" s="34"/>
    </row>
    <row r="13" spans="2:5" ht="12.75" customHeight="1">
      <c r="B13" s="40"/>
      <c r="C13" s="40"/>
      <c r="D13" s="40"/>
      <c r="E13" s="40"/>
    </row>
    <row r="14" spans="1:5" ht="12.75" customHeight="1">
      <c r="A14" s="37" t="s">
        <v>29</v>
      </c>
      <c r="B14" s="40"/>
      <c r="C14" s="40"/>
      <c r="D14" s="40"/>
      <c r="E14" s="40"/>
    </row>
    <row r="15" spans="1:5" ht="12.75" customHeight="1">
      <c r="A15" s="37"/>
      <c r="B15" s="40"/>
      <c r="C15" s="40"/>
      <c r="D15" s="40"/>
      <c r="E15" s="40"/>
    </row>
    <row r="16" spans="1:5" ht="15" customHeight="1">
      <c r="A16" s="37" t="s">
        <v>30</v>
      </c>
      <c r="B16" s="40"/>
      <c r="C16" s="40"/>
      <c r="D16" s="40"/>
      <c r="E16" s="40"/>
    </row>
    <row r="17" spans="2:5" ht="12.75" customHeight="1">
      <c r="B17" s="40"/>
      <c r="C17" s="40"/>
      <c r="D17" s="40"/>
      <c r="E17" s="40"/>
    </row>
    <row r="18" spans="1:6" ht="12.75" customHeight="1">
      <c r="A18" s="40" t="s">
        <v>31</v>
      </c>
      <c r="B18" s="681" t="s">
        <v>443</v>
      </c>
      <c r="C18" s="681"/>
      <c r="D18" s="681"/>
      <c r="E18" s="681"/>
      <c r="F18" s="35">
        <v>9</v>
      </c>
    </row>
    <row r="19" spans="1:5" ht="12.75" customHeight="1">
      <c r="A19" s="40" t="s">
        <v>32</v>
      </c>
      <c r="B19" s="682" t="s">
        <v>33</v>
      </c>
      <c r="C19" s="682"/>
      <c r="D19" s="682"/>
      <c r="E19" s="682"/>
    </row>
    <row r="20" spans="1:6" ht="12.75" customHeight="1">
      <c r="A20" s="40"/>
      <c r="B20" s="681" t="s">
        <v>441</v>
      </c>
      <c r="C20" s="681"/>
      <c r="D20" s="681"/>
      <c r="E20" s="681"/>
      <c r="F20" s="35">
        <v>10</v>
      </c>
    </row>
    <row r="21" spans="1:6" ht="12.75" customHeight="1">
      <c r="A21" s="40" t="s">
        <v>34</v>
      </c>
      <c r="B21" s="681" t="s">
        <v>442</v>
      </c>
      <c r="C21" s="681"/>
      <c r="D21" s="681"/>
      <c r="E21" s="681"/>
      <c r="F21" s="35">
        <v>11</v>
      </c>
    </row>
    <row r="22" spans="1:5" ht="12.75" customHeight="1">
      <c r="A22" s="40" t="s">
        <v>35</v>
      </c>
      <c r="B22" s="682" t="s">
        <v>36</v>
      </c>
      <c r="C22" s="682"/>
      <c r="D22" s="682"/>
      <c r="E22" s="682"/>
    </row>
    <row r="23" spans="1:6" ht="12.75" customHeight="1">
      <c r="A23" s="40"/>
      <c r="B23" s="681" t="s">
        <v>37</v>
      </c>
      <c r="C23" s="681"/>
      <c r="D23" s="681"/>
      <c r="E23" s="681"/>
      <c r="F23" s="35">
        <v>12</v>
      </c>
    </row>
    <row r="24" spans="1:5" ht="12.75" customHeight="1">
      <c r="A24" s="40" t="s">
        <v>38</v>
      </c>
      <c r="B24" s="682" t="s">
        <v>36</v>
      </c>
      <c r="C24" s="682"/>
      <c r="D24" s="682"/>
      <c r="E24" s="682"/>
    </row>
    <row r="25" spans="1:6" s="38" customFormat="1" ht="12.75" customHeight="1">
      <c r="A25" s="40"/>
      <c r="B25" s="681" t="s">
        <v>444</v>
      </c>
      <c r="C25" s="681"/>
      <c r="D25" s="681"/>
      <c r="E25" s="681"/>
      <c r="F25" s="35">
        <v>13</v>
      </c>
    </row>
    <row r="26" spans="1:6" s="43" customFormat="1" ht="12.75" customHeight="1">
      <c r="A26" s="42" t="s">
        <v>39</v>
      </c>
      <c r="B26" s="681" t="s">
        <v>40</v>
      </c>
      <c r="C26" s="681"/>
      <c r="D26" s="681"/>
      <c r="E26" s="681"/>
      <c r="F26" s="43">
        <v>14</v>
      </c>
    </row>
    <row r="27" spans="1:5" ht="12.75" customHeight="1">
      <c r="A27" s="40" t="s">
        <v>41</v>
      </c>
      <c r="B27" s="682" t="s">
        <v>42</v>
      </c>
      <c r="C27" s="682"/>
      <c r="D27" s="682"/>
      <c r="E27" s="682"/>
    </row>
    <row r="28" spans="1:6" s="43" customFormat="1" ht="12.75" customHeight="1">
      <c r="A28" s="42"/>
      <c r="B28" s="681" t="s">
        <v>43</v>
      </c>
      <c r="C28" s="681"/>
      <c r="D28" s="681"/>
      <c r="E28" s="681"/>
      <c r="F28" s="43">
        <v>16</v>
      </c>
    </row>
    <row r="29" spans="1:6" ht="12.75" customHeight="1">
      <c r="A29" s="40" t="s">
        <v>44</v>
      </c>
      <c r="B29" s="681" t="s">
        <v>45</v>
      </c>
      <c r="C29" s="681"/>
      <c r="D29" s="681"/>
      <c r="E29" s="681"/>
      <c r="F29" s="35">
        <v>18</v>
      </c>
    </row>
    <row r="30" spans="1:5" ht="12.75" customHeight="1">
      <c r="A30" s="40" t="s">
        <v>46</v>
      </c>
      <c r="B30" s="682" t="s">
        <v>47</v>
      </c>
      <c r="C30" s="682"/>
      <c r="D30" s="682"/>
      <c r="E30" s="682"/>
    </row>
    <row r="31" spans="1:6" ht="12.75" customHeight="1">
      <c r="A31" s="40"/>
      <c r="B31" s="681" t="s">
        <v>445</v>
      </c>
      <c r="C31" s="681"/>
      <c r="D31" s="681"/>
      <c r="E31" s="681"/>
      <c r="F31" s="35">
        <v>20</v>
      </c>
    </row>
    <row r="32" spans="1:5" ht="12.75" customHeight="1">
      <c r="A32" s="40" t="s">
        <v>48</v>
      </c>
      <c r="B32" s="682" t="s">
        <v>49</v>
      </c>
      <c r="C32" s="682"/>
      <c r="D32" s="682"/>
      <c r="E32" s="682"/>
    </row>
    <row r="33" spans="1:6" ht="12.75" customHeight="1">
      <c r="A33" s="40"/>
      <c r="B33" s="681" t="s">
        <v>50</v>
      </c>
      <c r="C33" s="681"/>
      <c r="D33" s="681"/>
      <c r="E33" s="681"/>
      <c r="F33" s="35">
        <v>21</v>
      </c>
    </row>
    <row r="34" spans="1:6" ht="12.75" customHeight="1">
      <c r="A34" s="40" t="s">
        <v>51</v>
      </c>
      <c r="B34" s="681" t="s">
        <v>52</v>
      </c>
      <c r="C34" s="681"/>
      <c r="D34" s="681"/>
      <c r="E34" s="681"/>
      <c r="F34" s="35">
        <v>22</v>
      </c>
    </row>
    <row r="35" spans="1:6" ht="12.75" customHeight="1">
      <c r="A35" s="40" t="s">
        <v>53</v>
      </c>
      <c r="B35" s="681" t="s">
        <v>54</v>
      </c>
      <c r="C35" s="681"/>
      <c r="D35" s="681"/>
      <c r="E35" s="681"/>
      <c r="F35" s="35">
        <v>26</v>
      </c>
    </row>
    <row r="36" spans="1:5" ht="12.75" customHeight="1">
      <c r="A36" s="40" t="s">
        <v>55</v>
      </c>
      <c r="B36" s="682" t="s">
        <v>56</v>
      </c>
      <c r="C36" s="682"/>
      <c r="D36" s="682"/>
      <c r="E36" s="682"/>
    </row>
    <row r="37" spans="1:6" ht="12.75" customHeight="1">
      <c r="A37" s="40"/>
      <c r="B37" s="681" t="s">
        <v>57</v>
      </c>
      <c r="C37" s="681"/>
      <c r="D37" s="681"/>
      <c r="E37" s="681"/>
      <c r="F37" s="35">
        <v>28</v>
      </c>
    </row>
    <row r="38" spans="1:6" ht="12.75" customHeight="1">
      <c r="A38" s="40" t="s">
        <v>58</v>
      </c>
      <c r="B38" s="681" t="s">
        <v>59</v>
      </c>
      <c r="C38" s="681"/>
      <c r="D38" s="681"/>
      <c r="E38" s="681"/>
      <c r="F38" s="35">
        <v>42</v>
      </c>
    </row>
    <row r="39" spans="1:6" ht="12.75" customHeight="1">
      <c r="A39" s="40" t="s">
        <v>60</v>
      </c>
      <c r="B39" s="681" t="s">
        <v>61</v>
      </c>
      <c r="C39" s="681"/>
      <c r="D39" s="681"/>
      <c r="E39" s="681"/>
      <c r="F39" s="35">
        <v>44</v>
      </c>
    </row>
    <row r="40" spans="1:5" ht="12.75" customHeight="1">
      <c r="A40" s="40" t="s">
        <v>62</v>
      </c>
      <c r="B40" s="682" t="s">
        <v>63</v>
      </c>
      <c r="C40" s="682"/>
      <c r="D40" s="682"/>
      <c r="E40" s="682"/>
    </row>
    <row r="41" spans="2:6" ht="12.75" customHeight="1">
      <c r="B41" s="681" t="s">
        <v>64</v>
      </c>
      <c r="C41" s="681"/>
      <c r="D41" s="681"/>
      <c r="E41" s="681"/>
      <c r="F41" s="35">
        <v>46</v>
      </c>
    </row>
    <row r="42" spans="1:5" ht="12.75" customHeight="1">
      <c r="A42" s="40" t="s">
        <v>65</v>
      </c>
      <c r="B42" s="682" t="s">
        <v>446</v>
      </c>
      <c r="C42" s="682"/>
      <c r="D42" s="682"/>
      <c r="E42" s="682"/>
    </row>
    <row r="43" spans="1:6" ht="12.75" customHeight="1">
      <c r="A43" s="40"/>
      <c r="B43" s="681" t="s">
        <v>447</v>
      </c>
      <c r="C43" s="681"/>
      <c r="D43" s="681"/>
      <c r="E43" s="681"/>
      <c r="F43" s="35">
        <v>50</v>
      </c>
    </row>
    <row r="44" spans="1:6" ht="12.75" customHeight="1">
      <c r="A44" s="40" t="s">
        <v>66</v>
      </c>
      <c r="B44" s="681" t="s">
        <v>67</v>
      </c>
      <c r="C44" s="681"/>
      <c r="D44" s="681"/>
      <c r="E44" s="681"/>
      <c r="F44" s="35">
        <v>51</v>
      </c>
    </row>
    <row r="45" spans="1:5" ht="12.75" customHeight="1">
      <c r="A45" s="40"/>
      <c r="B45" s="41"/>
      <c r="C45" s="41"/>
      <c r="D45" s="41"/>
      <c r="E45" s="41"/>
    </row>
    <row r="46" spans="1:5" ht="12.75" customHeight="1">
      <c r="A46" s="40"/>
      <c r="B46" s="41"/>
      <c r="C46" s="41"/>
      <c r="D46" s="41"/>
      <c r="E46" s="41"/>
    </row>
    <row r="47" spans="2:5" ht="12.75" customHeight="1">
      <c r="B47" s="39"/>
      <c r="C47" s="40"/>
      <c r="D47" s="40"/>
      <c r="E47" s="40"/>
    </row>
    <row r="48" spans="1:5" ht="14.25" customHeight="1">
      <c r="A48" s="44" t="s">
        <v>68</v>
      </c>
      <c r="B48" s="39"/>
      <c r="C48" s="34"/>
      <c r="D48" s="34"/>
      <c r="E48" s="34"/>
    </row>
    <row r="49" spans="2:5" ht="12" customHeight="1">
      <c r="B49" s="39"/>
      <c r="C49" s="34"/>
      <c r="D49" s="34"/>
      <c r="E49" s="34"/>
    </row>
    <row r="50" spans="1:6" ht="12.75" customHeight="1">
      <c r="A50" s="40" t="s">
        <v>31</v>
      </c>
      <c r="B50" s="681" t="s">
        <v>69</v>
      </c>
      <c r="C50" s="681"/>
      <c r="D50" s="681"/>
      <c r="E50" s="681"/>
      <c r="F50" s="35">
        <v>53</v>
      </c>
    </row>
    <row r="51" spans="1:6" ht="12.75" customHeight="1">
      <c r="A51" s="40" t="s">
        <v>32</v>
      </c>
      <c r="B51" s="681" t="s">
        <v>70</v>
      </c>
      <c r="C51" s="681"/>
      <c r="D51" s="681"/>
      <c r="E51" s="681"/>
      <c r="F51" s="43">
        <v>55</v>
      </c>
    </row>
    <row r="52" spans="1:6" ht="12.75" customHeight="1">
      <c r="A52" s="40" t="s">
        <v>34</v>
      </c>
      <c r="B52" s="681" t="s">
        <v>71</v>
      </c>
      <c r="C52" s="681"/>
      <c r="D52" s="681"/>
      <c r="E52" s="681"/>
      <c r="F52" s="43">
        <v>56</v>
      </c>
    </row>
    <row r="53" spans="1:6" ht="12.75" customHeight="1">
      <c r="A53" s="40" t="s">
        <v>35</v>
      </c>
      <c r="B53" s="681" t="s">
        <v>72</v>
      </c>
      <c r="C53" s="681"/>
      <c r="D53" s="681"/>
      <c r="E53" s="681"/>
      <c r="F53" s="35">
        <v>56</v>
      </c>
    </row>
    <row r="54" spans="1:5" ht="12.75" customHeight="1">
      <c r="A54" s="40" t="s">
        <v>38</v>
      </c>
      <c r="B54" s="682" t="s">
        <v>73</v>
      </c>
      <c r="C54" s="682"/>
      <c r="D54" s="682"/>
      <c r="E54" s="682"/>
    </row>
    <row r="55" spans="1:6" ht="12.75" customHeight="1">
      <c r="A55" s="40"/>
      <c r="B55" s="681" t="s">
        <v>74</v>
      </c>
      <c r="C55" s="681"/>
      <c r="D55" s="681"/>
      <c r="E55" s="681"/>
      <c r="F55" s="35">
        <v>57</v>
      </c>
    </row>
    <row r="56" spans="1:6" ht="12.75" customHeight="1">
      <c r="A56" s="40" t="s">
        <v>39</v>
      </c>
      <c r="B56" s="681" t="s">
        <v>75</v>
      </c>
      <c r="C56" s="681"/>
      <c r="D56" s="681"/>
      <c r="E56" s="681"/>
      <c r="F56" s="35">
        <v>58</v>
      </c>
    </row>
    <row r="57" spans="1:6" ht="12.75" customHeight="1">
      <c r="A57" s="40" t="s">
        <v>41</v>
      </c>
      <c r="B57" s="681" t="s">
        <v>76</v>
      </c>
      <c r="C57" s="681"/>
      <c r="D57" s="681"/>
      <c r="E57" s="681"/>
      <c r="F57" s="35">
        <v>58</v>
      </c>
    </row>
    <row r="58" spans="1:5" ht="12.75" customHeight="1">
      <c r="A58" s="40"/>
      <c r="B58" s="39"/>
      <c r="C58" s="34"/>
      <c r="D58" s="34"/>
      <c r="E58" s="34"/>
    </row>
    <row r="59" spans="2:5" ht="12.75" customHeight="1">
      <c r="B59" s="39"/>
      <c r="C59" s="34"/>
      <c r="D59" s="34"/>
      <c r="E59" s="34"/>
    </row>
    <row r="60" spans="2:6" ht="12.75" customHeight="1">
      <c r="B60" s="39"/>
      <c r="C60" s="34"/>
      <c r="D60" s="34"/>
      <c r="E60" s="34"/>
      <c r="F60" s="512"/>
    </row>
    <row r="61" spans="2:5" ht="12.75" customHeight="1">
      <c r="B61" s="39"/>
      <c r="C61" s="34"/>
      <c r="D61" s="34"/>
      <c r="E61" s="34"/>
    </row>
    <row r="62" spans="2:5" ht="12.75" customHeight="1">
      <c r="B62" s="39"/>
      <c r="C62" s="34"/>
      <c r="D62" s="34"/>
      <c r="E62" s="34"/>
    </row>
    <row r="63" spans="2:5" ht="12.75" customHeight="1">
      <c r="B63" s="39"/>
      <c r="C63" s="34"/>
      <c r="D63" s="34"/>
      <c r="E63" s="34"/>
    </row>
    <row r="64" ht="12.75" customHeight="1"/>
    <row r="65" ht="12.75" customHeight="1"/>
    <row r="66" ht="12.75" customHeight="1"/>
    <row r="67" spans="2:5" ht="12.75" customHeight="1">
      <c r="B67" s="40"/>
      <c r="C67" s="40"/>
      <c r="D67" s="40"/>
      <c r="E67" s="40"/>
    </row>
    <row r="68" spans="1:2" s="38" customFormat="1" ht="12.75" customHeight="1">
      <c r="A68" s="37"/>
      <c r="B68" s="37"/>
    </row>
    <row r="69" ht="12.75" customHeight="1"/>
    <row r="70" spans="2:5" ht="12.75" customHeight="1">
      <c r="B70" s="39"/>
      <c r="C70" s="34"/>
      <c r="D70" s="34"/>
      <c r="E70" s="34"/>
    </row>
    <row r="71" ht="12.75" customHeight="1"/>
    <row r="72" ht="12.75" customHeight="1"/>
  </sheetData>
  <sheetProtection/>
  <mergeCells count="37">
    <mergeCell ref="B43:E43"/>
    <mergeCell ref="B44:E44"/>
    <mergeCell ref="B38:E38"/>
    <mergeCell ref="B39:E39"/>
    <mergeCell ref="B40:E40"/>
    <mergeCell ref="B41:E41"/>
    <mergeCell ref="B29:E29"/>
    <mergeCell ref="B30:E30"/>
    <mergeCell ref="B31:E31"/>
    <mergeCell ref="B33:E33"/>
    <mergeCell ref="B32:E32"/>
    <mergeCell ref="B42:E42"/>
    <mergeCell ref="B21:E21"/>
    <mergeCell ref="B22:E22"/>
    <mergeCell ref="B23:E23"/>
    <mergeCell ref="B20:E20"/>
    <mergeCell ref="A2:F2"/>
    <mergeCell ref="A1:F1"/>
    <mergeCell ref="B18:E18"/>
    <mergeCell ref="B19:E19"/>
    <mergeCell ref="B50:E50"/>
    <mergeCell ref="B24:E24"/>
    <mergeCell ref="B25:E25"/>
    <mergeCell ref="B26:E26"/>
    <mergeCell ref="B28:E28"/>
    <mergeCell ref="B27:E27"/>
    <mergeCell ref="B34:E34"/>
    <mergeCell ref="B35:E35"/>
    <mergeCell ref="B37:E37"/>
    <mergeCell ref="B36:E36"/>
    <mergeCell ref="B56:E56"/>
    <mergeCell ref="B57:E57"/>
    <mergeCell ref="B54:E54"/>
    <mergeCell ref="B51:E51"/>
    <mergeCell ref="B52:E52"/>
    <mergeCell ref="B53:E53"/>
    <mergeCell ref="B55:E55"/>
  </mergeCells>
  <printOptions horizontalCentered="1"/>
  <pageMargins left="0.2755905511811024" right="0.07874015748031496" top="0.3937007874015748" bottom="0.43307086614173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21.421875" style="98" customWidth="1"/>
    <col min="2" max="2" width="0.85546875" style="98" customWidth="1"/>
    <col min="3" max="4" width="6.28125" style="98" customWidth="1"/>
    <col min="5" max="5" width="7.7109375" style="98" customWidth="1"/>
    <col min="6" max="6" width="6.140625" style="98" customWidth="1"/>
    <col min="7" max="7" width="7.421875" style="98" customWidth="1"/>
    <col min="8" max="8" width="6.7109375" style="98" customWidth="1"/>
    <col min="9" max="9" width="7.7109375" style="98" customWidth="1"/>
    <col min="10" max="11" width="6.7109375" style="98" customWidth="1"/>
    <col min="12" max="12" width="6.421875" style="98" customWidth="1"/>
    <col min="13" max="13" width="6.7109375" style="98" customWidth="1"/>
    <col min="14" max="16384" width="11.421875" style="98" customWidth="1"/>
  </cols>
  <sheetData>
    <row r="1" spans="1:13" ht="25.5" customHeight="1">
      <c r="A1" s="759" t="s">
        <v>160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2" spans="1:13" ht="9.75">
      <c r="A2" s="195"/>
      <c r="F2" s="99"/>
      <c r="G2" s="99"/>
      <c r="H2" s="99"/>
      <c r="I2" s="99"/>
      <c r="J2" s="99"/>
      <c r="K2" s="99"/>
      <c r="M2" s="195"/>
    </row>
    <row r="3" spans="1:13" ht="12.75" customHeight="1">
      <c r="A3" s="802" t="s">
        <v>192</v>
      </c>
      <c r="B3" s="803"/>
      <c r="C3" s="796" t="s">
        <v>0</v>
      </c>
      <c r="D3" s="797"/>
      <c r="E3" s="798"/>
      <c r="F3" s="808" t="s">
        <v>193</v>
      </c>
      <c r="G3" s="196" t="s">
        <v>161</v>
      </c>
      <c r="H3" s="197"/>
      <c r="I3" s="198"/>
      <c r="J3" s="197"/>
      <c r="K3" s="198"/>
      <c r="L3" s="199"/>
      <c r="M3" s="200"/>
    </row>
    <row r="4" spans="1:13" ht="9.75">
      <c r="A4" s="804"/>
      <c r="B4" s="805"/>
      <c r="C4" s="799"/>
      <c r="D4" s="800"/>
      <c r="E4" s="801"/>
      <c r="F4" s="808"/>
      <c r="G4" s="196" t="s">
        <v>162</v>
      </c>
      <c r="H4" s="197"/>
      <c r="I4" s="198"/>
      <c r="J4" s="197"/>
      <c r="K4" s="202" t="s">
        <v>163</v>
      </c>
      <c r="L4" s="198"/>
      <c r="M4" s="197"/>
    </row>
    <row r="5" spans="1:13" ht="9.75">
      <c r="A5" s="804"/>
      <c r="B5" s="805"/>
      <c r="C5" s="811" t="s">
        <v>164</v>
      </c>
      <c r="D5" s="811" t="s">
        <v>165</v>
      </c>
      <c r="E5" s="811" t="s">
        <v>115</v>
      </c>
      <c r="F5" s="808"/>
      <c r="G5" s="791" t="s">
        <v>113</v>
      </c>
      <c r="H5" s="792"/>
      <c r="I5" s="791" t="s">
        <v>114</v>
      </c>
      <c r="J5" s="792"/>
      <c r="K5" s="203" t="s">
        <v>118</v>
      </c>
      <c r="L5" s="204" t="s">
        <v>166</v>
      </c>
      <c r="M5" s="205"/>
    </row>
    <row r="6" spans="1:13" ht="9.75">
      <c r="A6" s="804"/>
      <c r="B6" s="805"/>
      <c r="C6" s="812"/>
      <c r="D6" s="812"/>
      <c r="E6" s="812"/>
      <c r="F6" s="808"/>
      <c r="G6" s="789"/>
      <c r="H6" s="793"/>
      <c r="I6" s="789"/>
      <c r="J6" s="793"/>
      <c r="K6" s="789" t="s">
        <v>120</v>
      </c>
      <c r="L6" s="790"/>
      <c r="M6" s="206"/>
    </row>
    <row r="7" spans="1:13" ht="15" customHeight="1">
      <c r="A7" s="806"/>
      <c r="B7" s="807"/>
      <c r="C7" s="202" t="s">
        <v>4</v>
      </c>
      <c r="D7" s="196"/>
      <c r="E7" s="207"/>
      <c r="F7" s="809"/>
      <c r="G7" s="208" t="s">
        <v>4</v>
      </c>
      <c r="H7" s="209" t="s">
        <v>194</v>
      </c>
      <c r="I7" s="210" t="s">
        <v>4</v>
      </c>
      <c r="J7" s="209" t="s">
        <v>194</v>
      </c>
      <c r="K7" s="211" t="s">
        <v>4</v>
      </c>
      <c r="L7" s="207"/>
      <c r="M7" s="212" t="s">
        <v>194</v>
      </c>
    </row>
    <row r="8" spans="1:13" ht="9.75" customHeight="1">
      <c r="A8" s="201"/>
      <c r="B8" s="201"/>
      <c r="C8" s="213"/>
      <c r="D8" s="213"/>
      <c r="E8" s="214"/>
      <c r="F8" s="215"/>
      <c r="G8" s="213"/>
      <c r="H8" s="216"/>
      <c r="I8" s="213"/>
      <c r="J8" s="216"/>
      <c r="K8" s="213"/>
      <c r="L8" s="214"/>
      <c r="M8" s="216"/>
    </row>
    <row r="9" spans="1:13" s="1" customFormat="1" ht="15" customHeight="1">
      <c r="A9" s="810" t="s">
        <v>167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</row>
    <row r="10" spans="1:13" s="1" customFormat="1" ht="9.75" customHeight="1">
      <c r="A10" s="217"/>
      <c r="C10" s="218"/>
      <c r="D10" s="218"/>
      <c r="E10" s="218"/>
      <c r="F10" s="219"/>
      <c r="G10" s="218"/>
      <c r="H10" s="219"/>
      <c r="I10" s="218"/>
      <c r="J10" s="219"/>
      <c r="K10" s="218"/>
      <c r="L10" s="218"/>
      <c r="M10" s="219"/>
    </row>
    <row r="11" spans="1:13" s="1" customFormat="1" ht="9.75">
      <c r="A11" s="220" t="s">
        <v>168</v>
      </c>
      <c r="B11" s="183"/>
      <c r="C11" s="221">
        <v>30</v>
      </c>
      <c r="D11" s="221">
        <v>32</v>
      </c>
      <c r="E11" s="221">
        <v>62</v>
      </c>
      <c r="F11" s="222">
        <v>44</v>
      </c>
      <c r="G11" s="221">
        <v>23</v>
      </c>
      <c r="H11" s="222">
        <v>37.1</v>
      </c>
      <c r="I11" s="221">
        <v>39</v>
      </c>
      <c r="J11" s="222">
        <v>62.9</v>
      </c>
      <c r="K11" s="221">
        <v>13</v>
      </c>
      <c r="L11" s="221">
        <v>49</v>
      </c>
      <c r="M11" s="222">
        <v>79</v>
      </c>
    </row>
    <row r="12" spans="1:13" s="1" customFormat="1" ht="9.75">
      <c r="A12" s="220" t="s">
        <v>169</v>
      </c>
      <c r="B12" s="183"/>
      <c r="C12" s="221">
        <v>3</v>
      </c>
      <c r="D12" s="221">
        <v>2</v>
      </c>
      <c r="E12" s="221">
        <v>5</v>
      </c>
      <c r="F12" s="222">
        <v>3.5</v>
      </c>
      <c r="G12" s="221">
        <v>2</v>
      </c>
      <c r="H12" s="222">
        <v>40</v>
      </c>
      <c r="I12" s="221">
        <v>3</v>
      </c>
      <c r="J12" s="222">
        <v>60</v>
      </c>
      <c r="K12" s="221">
        <v>1</v>
      </c>
      <c r="L12" s="221">
        <v>4</v>
      </c>
      <c r="M12" s="222">
        <v>80</v>
      </c>
    </row>
    <row r="13" spans="1:13" s="1" customFormat="1" ht="9.75">
      <c r="A13" s="220" t="s">
        <v>170</v>
      </c>
      <c r="B13" s="183"/>
      <c r="C13" s="221">
        <v>22</v>
      </c>
      <c r="D13" s="221">
        <v>20</v>
      </c>
      <c r="E13" s="221">
        <v>42</v>
      </c>
      <c r="F13" s="222">
        <v>29.8</v>
      </c>
      <c r="G13" s="221">
        <v>18</v>
      </c>
      <c r="H13" s="222">
        <v>42.9</v>
      </c>
      <c r="I13" s="221">
        <v>24</v>
      </c>
      <c r="J13" s="222">
        <v>57.1</v>
      </c>
      <c r="K13" s="221">
        <v>1</v>
      </c>
      <c r="L13" s="221">
        <v>41</v>
      </c>
      <c r="M13" s="222">
        <v>97.6</v>
      </c>
    </row>
    <row r="14" spans="1:13" s="1" customFormat="1" ht="9.75">
      <c r="A14" s="220" t="s">
        <v>171</v>
      </c>
      <c r="B14" s="183"/>
      <c r="C14" s="221">
        <v>1</v>
      </c>
      <c r="D14" s="221">
        <v>3</v>
      </c>
      <c r="E14" s="221">
        <v>4</v>
      </c>
      <c r="F14" s="222">
        <v>2.8</v>
      </c>
      <c r="G14" s="221">
        <v>1</v>
      </c>
      <c r="H14" s="222">
        <v>25</v>
      </c>
      <c r="I14" s="221">
        <v>3</v>
      </c>
      <c r="J14" s="222">
        <v>75</v>
      </c>
      <c r="K14" s="221">
        <v>0</v>
      </c>
      <c r="L14" s="221">
        <v>4</v>
      </c>
      <c r="M14" s="486">
        <v>100</v>
      </c>
    </row>
    <row r="15" spans="1:13" s="1" customFormat="1" ht="9.75">
      <c r="A15" s="220" t="s">
        <v>172</v>
      </c>
      <c r="B15" s="183"/>
      <c r="C15" s="221">
        <v>12</v>
      </c>
      <c r="D15" s="221">
        <v>12</v>
      </c>
      <c r="E15" s="221">
        <v>24</v>
      </c>
      <c r="F15" s="222">
        <v>17</v>
      </c>
      <c r="G15" s="221">
        <v>8</v>
      </c>
      <c r="H15" s="222">
        <v>33.3</v>
      </c>
      <c r="I15" s="221">
        <v>16</v>
      </c>
      <c r="J15" s="222">
        <v>66.7</v>
      </c>
      <c r="K15" s="221">
        <v>1</v>
      </c>
      <c r="L15" s="221">
        <v>23</v>
      </c>
      <c r="M15" s="222">
        <v>95.8</v>
      </c>
    </row>
    <row r="16" spans="1:13" s="1" customFormat="1" ht="9.75">
      <c r="A16" s="220" t="s">
        <v>173</v>
      </c>
      <c r="B16" s="183"/>
      <c r="C16" s="221">
        <v>1</v>
      </c>
      <c r="D16" s="221">
        <v>1</v>
      </c>
      <c r="E16" s="221">
        <v>2</v>
      </c>
      <c r="F16" s="222">
        <v>1.4</v>
      </c>
      <c r="G16" s="221">
        <v>0</v>
      </c>
      <c r="H16" s="222">
        <v>0</v>
      </c>
      <c r="I16" s="221">
        <v>2</v>
      </c>
      <c r="J16" s="486">
        <v>100</v>
      </c>
      <c r="K16" s="221">
        <v>0</v>
      </c>
      <c r="L16" s="221">
        <v>2</v>
      </c>
      <c r="M16" s="486">
        <v>100</v>
      </c>
    </row>
    <row r="17" spans="1:13" s="1" customFormat="1" ht="9.75">
      <c r="A17" s="220" t="s">
        <v>174</v>
      </c>
      <c r="B17" s="183"/>
      <c r="C17" s="221">
        <v>1</v>
      </c>
      <c r="D17" s="221">
        <v>1</v>
      </c>
      <c r="E17" s="221">
        <v>2</v>
      </c>
      <c r="F17" s="222">
        <v>1.4</v>
      </c>
      <c r="G17" s="221">
        <v>0</v>
      </c>
      <c r="H17" s="222">
        <v>0</v>
      </c>
      <c r="I17" s="221">
        <v>2</v>
      </c>
      <c r="J17" s="486" t="s">
        <v>181</v>
      </c>
      <c r="K17" s="221">
        <v>0</v>
      </c>
      <c r="L17" s="221">
        <v>2</v>
      </c>
      <c r="M17" s="486">
        <v>100</v>
      </c>
    </row>
    <row r="18" spans="1:13" s="1" customFormat="1" ht="9.75">
      <c r="A18" s="220" t="s">
        <v>175</v>
      </c>
      <c r="B18" s="183"/>
      <c r="C18" s="221">
        <v>0</v>
      </c>
      <c r="D18" s="221">
        <v>0</v>
      </c>
      <c r="E18" s="221">
        <v>0</v>
      </c>
      <c r="F18" s="222">
        <v>0</v>
      </c>
      <c r="G18" s="221">
        <v>0</v>
      </c>
      <c r="H18" s="222">
        <v>0</v>
      </c>
      <c r="I18" s="221">
        <v>0</v>
      </c>
      <c r="J18" s="222">
        <v>0</v>
      </c>
      <c r="K18" s="221">
        <v>0</v>
      </c>
      <c r="L18" s="221">
        <v>0</v>
      </c>
      <c r="M18" s="222">
        <v>0</v>
      </c>
    </row>
    <row r="19" spans="1:13" s="1" customFormat="1" ht="9.75">
      <c r="A19" s="220" t="s">
        <v>176</v>
      </c>
      <c r="B19" s="183"/>
      <c r="C19" s="221">
        <v>0</v>
      </c>
      <c r="D19" s="221">
        <v>0</v>
      </c>
      <c r="E19" s="221">
        <v>0</v>
      </c>
      <c r="F19" s="222">
        <v>0</v>
      </c>
      <c r="G19" s="221">
        <v>0</v>
      </c>
      <c r="H19" s="222">
        <v>0</v>
      </c>
      <c r="I19" s="221">
        <v>0</v>
      </c>
      <c r="J19" s="222">
        <v>0</v>
      </c>
      <c r="K19" s="221">
        <v>0</v>
      </c>
      <c r="L19" s="221">
        <v>0</v>
      </c>
      <c r="M19" s="222">
        <v>0</v>
      </c>
    </row>
    <row r="20" spans="1:13" s="1" customFormat="1" ht="9.75">
      <c r="A20" s="220" t="s">
        <v>177</v>
      </c>
      <c r="B20" s="183"/>
      <c r="C20" s="221">
        <v>0</v>
      </c>
      <c r="D20" s="221">
        <v>0</v>
      </c>
      <c r="E20" s="221">
        <v>0</v>
      </c>
      <c r="F20" s="222">
        <v>0</v>
      </c>
      <c r="G20" s="221">
        <v>0</v>
      </c>
      <c r="H20" s="222">
        <v>0</v>
      </c>
      <c r="I20" s="221">
        <v>0</v>
      </c>
      <c r="J20" s="222">
        <v>0</v>
      </c>
      <c r="K20" s="221">
        <v>0</v>
      </c>
      <c r="L20" s="221">
        <v>0</v>
      </c>
      <c r="M20" s="222">
        <v>0</v>
      </c>
    </row>
    <row r="21" spans="1:13" s="1" customFormat="1" ht="9.75">
      <c r="A21" s="223" t="s">
        <v>178</v>
      </c>
      <c r="B21" s="183"/>
      <c r="C21" s="221"/>
      <c r="D21" s="221"/>
      <c r="E21" s="221"/>
      <c r="F21" s="222"/>
      <c r="G21" s="221"/>
      <c r="H21" s="222"/>
      <c r="I21" s="221"/>
      <c r="J21" s="222"/>
      <c r="K21" s="221"/>
      <c r="L21" s="221"/>
      <c r="M21" s="222"/>
    </row>
    <row r="22" spans="1:13" s="1" customFormat="1" ht="9.75">
      <c r="A22" s="220" t="s">
        <v>179</v>
      </c>
      <c r="B22" s="183"/>
      <c r="C22" s="221">
        <v>0</v>
      </c>
      <c r="D22" s="221">
        <v>0</v>
      </c>
      <c r="E22" s="221">
        <v>0</v>
      </c>
      <c r="F22" s="222">
        <v>0</v>
      </c>
      <c r="G22" s="221">
        <v>0</v>
      </c>
      <c r="H22" s="222">
        <v>0</v>
      </c>
      <c r="I22" s="221">
        <v>0</v>
      </c>
      <c r="J22" s="222">
        <v>0</v>
      </c>
      <c r="K22" s="221">
        <v>0</v>
      </c>
      <c r="L22" s="221">
        <v>0</v>
      </c>
      <c r="M22" s="222">
        <v>0</v>
      </c>
    </row>
    <row r="23" spans="1:13" s="1" customFormat="1" ht="9.75">
      <c r="A23" s="220" t="s">
        <v>180</v>
      </c>
      <c r="B23" s="183"/>
      <c r="C23" s="221">
        <v>0</v>
      </c>
      <c r="D23" s="221">
        <v>0</v>
      </c>
      <c r="E23" s="221">
        <v>0</v>
      </c>
      <c r="F23" s="222">
        <v>0</v>
      </c>
      <c r="G23" s="221">
        <v>0</v>
      </c>
      <c r="H23" s="222">
        <v>0</v>
      </c>
      <c r="I23" s="221">
        <v>0</v>
      </c>
      <c r="J23" s="222">
        <v>0</v>
      </c>
      <c r="K23" s="221">
        <v>0</v>
      </c>
      <c r="L23" s="221">
        <v>0</v>
      </c>
      <c r="M23" s="222">
        <v>0</v>
      </c>
    </row>
    <row r="24" spans="1:13" s="1" customFormat="1" ht="9.75" customHeight="1">
      <c r="A24" s="224"/>
      <c r="B24" s="183"/>
      <c r="C24" s="221"/>
      <c r="D24" s="221"/>
      <c r="E24" s="221"/>
      <c r="F24" s="222"/>
      <c r="G24" s="221"/>
      <c r="H24" s="222"/>
      <c r="I24" s="221"/>
      <c r="J24" s="222"/>
      <c r="K24" s="221"/>
      <c r="L24" s="221"/>
      <c r="M24" s="222"/>
    </row>
    <row r="25" spans="1:13" s="1" customFormat="1" ht="10.5">
      <c r="A25" s="225" t="s">
        <v>90</v>
      </c>
      <c r="B25" s="183"/>
      <c r="C25" s="226">
        <v>70</v>
      </c>
      <c r="D25" s="226">
        <v>71</v>
      </c>
      <c r="E25" s="226">
        <v>141</v>
      </c>
      <c r="F25" s="487">
        <v>100</v>
      </c>
      <c r="G25" s="226">
        <v>52</v>
      </c>
      <c r="H25" s="227">
        <v>36.9</v>
      </c>
      <c r="I25" s="226">
        <v>89</v>
      </c>
      <c r="J25" s="227">
        <v>63.1</v>
      </c>
      <c r="K25" s="226">
        <v>16</v>
      </c>
      <c r="L25" s="226">
        <v>125</v>
      </c>
      <c r="M25" s="227">
        <v>88.6</v>
      </c>
    </row>
    <row r="26" spans="1:13" s="1" customFormat="1" ht="9.75" customHeight="1">
      <c r="A26" s="224" t="s">
        <v>181</v>
      </c>
      <c r="B26" s="29"/>
      <c r="C26" s="221" t="s">
        <v>181</v>
      </c>
      <c r="D26" s="221" t="s">
        <v>181</v>
      </c>
      <c r="E26" s="221" t="s">
        <v>181</v>
      </c>
      <c r="F26" s="228"/>
      <c r="G26" s="221" t="s">
        <v>181</v>
      </c>
      <c r="H26" s="229"/>
      <c r="I26" s="221" t="s">
        <v>181</v>
      </c>
      <c r="J26" s="228"/>
      <c r="K26" s="221" t="s">
        <v>181</v>
      </c>
      <c r="L26" s="221" t="s">
        <v>181</v>
      </c>
      <c r="M26" s="228"/>
    </row>
    <row r="27" spans="1:13" s="1" customFormat="1" ht="15" customHeight="1">
      <c r="A27" s="788" t="s">
        <v>182</v>
      </c>
      <c r="B27" s="788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</row>
    <row r="28" spans="1:13" s="1" customFormat="1" ht="9.75" customHeight="1">
      <c r="A28" s="217"/>
      <c r="C28" s="221"/>
      <c r="D28" s="221"/>
      <c r="E28" s="221"/>
      <c r="F28" s="230"/>
      <c r="G28" s="221"/>
      <c r="H28" s="231"/>
      <c r="I28" s="221"/>
      <c r="J28" s="230"/>
      <c r="K28" s="221"/>
      <c r="L28" s="221"/>
      <c r="M28" s="230"/>
    </row>
    <row r="29" spans="1:13" s="1" customFormat="1" ht="9.75">
      <c r="A29" s="220" t="s">
        <v>168</v>
      </c>
      <c r="B29" s="183"/>
      <c r="C29" s="221">
        <v>154</v>
      </c>
      <c r="D29" s="221">
        <v>902</v>
      </c>
      <c r="E29" s="221">
        <v>1056</v>
      </c>
      <c r="F29" s="222">
        <v>36.9</v>
      </c>
      <c r="G29" s="221">
        <v>430</v>
      </c>
      <c r="H29" s="222">
        <v>40.7</v>
      </c>
      <c r="I29" s="221">
        <v>626</v>
      </c>
      <c r="J29" s="222">
        <v>59.3</v>
      </c>
      <c r="K29" s="221">
        <v>596</v>
      </c>
      <c r="L29" s="221">
        <v>460</v>
      </c>
      <c r="M29" s="222">
        <v>43.5</v>
      </c>
    </row>
    <row r="30" spans="1:13" s="1" customFormat="1" ht="9.75">
      <c r="A30" s="220" t="s">
        <v>169</v>
      </c>
      <c r="B30" s="183"/>
      <c r="C30" s="221">
        <v>109</v>
      </c>
      <c r="D30" s="221">
        <v>838</v>
      </c>
      <c r="E30" s="221">
        <v>947</v>
      </c>
      <c r="F30" s="222">
        <v>33.1</v>
      </c>
      <c r="G30" s="221">
        <v>467</v>
      </c>
      <c r="H30" s="222">
        <v>49.3</v>
      </c>
      <c r="I30" s="221">
        <v>480</v>
      </c>
      <c r="J30" s="222">
        <v>50.7</v>
      </c>
      <c r="K30" s="221">
        <v>505</v>
      </c>
      <c r="L30" s="221">
        <v>442</v>
      </c>
      <c r="M30" s="222">
        <v>46.6</v>
      </c>
    </row>
    <row r="31" spans="1:13" s="1" customFormat="1" ht="9.75">
      <c r="A31" s="220" t="s">
        <v>170</v>
      </c>
      <c r="B31" s="183"/>
      <c r="C31" s="221">
        <v>52</v>
      </c>
      <c r="D31" s="221">
        <v>318</v>
      </c>
      <c r="E31" s="221">
        <v>370</v>
      </c>
      <c r="F31" s="222">
        <v>12.9</v>
      </c>
      <c r="G31" s="221">
        <v>226</v>
      </c>
      <c r="H31" s="222">
        <v>61.1</v>
      </c>
      <c r="I31" s="221">
        <v>144</v>
      </c>
      <c r="J31" s="222">
        <v>38.9</v>
      </c>
      <c r="K31" s="221">
        <v>145</v>
      </c>
      <c r="L31" s="221">
        <v>225</v>
      </c>
      <c r="M31" s="222">
        <v>60.8</v>
      </c>
    </row>
    <row r="32" spans="1:13" s="1" customFormat="1" ht="9.75">
      <c r="A32" s="220" t="s">
        <v>171</v>
      </c>
      <c r="B32" s="183"/>
      <c r="C32" s="221">
        <v>3</v>
      </c>
      <c r="D32" s="221">
        <v>23</v>
      </c>
      <c r="E32" s="221">
        <v>26</v>
      </c>
      <c r="F32" s="222">
        <v>0.9</v>
      </c>
      <c r="G32" s="221">
        <v>14</v>
      </c>
      <c r="H32" s="222">
        <v>53.8</v>
      </c>
      <c r="I32" s="221">
        <v>12</v>
      </c>
      <c r="J32" s="222">
        <v>46.2</v>
      </c>
      <c r="K32" s="221">
        <v>10</v>
      </c>
      <c r="L32" s="221">
        <v>16</v>
      </c>
      <c r="M32" s="222">
        <v>61.5</v>
      </c>
    </row>
    <row r="33" spans="1:13" s="1" customFormat="1" ht="9.75">
      <c r="A33" s="220" t="s">
        <v>172</v>
      </c>
      <c r="B33" s="183"/>
      <c r="C33" s="221">
        <v>23</v>
      </c>
      <c r="D33" s="221">
        <v>97</v>
      </c>
      <c r="E33" s="221">
        <v>120</v>
      </c>
      <c r="F33" s="222">
        <v>4.2</v>
      </c>
      <c r="G33" s="221">
        <v>70</v>
      </c>
      <c r="H33" s="222">
        <v>58.3</v>
      </c>
      <c r="I33" s="221">
        <v>50</v>
      </c>
      <c r="J33" s="222">
        <v>41.7</v>
      </c>
      <c r="K33" s="221">
        <v>29</v>
      </c>
      <c r="L33" s="221">
        <v>91</v>
      </c>
      <c r="M33" s="222">
        <v>75.8</v>
      </c>
    </row>
    <row r="34" spans="1:13" s="1" customFormat="1" ht="9.75">
      <c r="A34" s="220" t="s">
        <v>173</v>
      </c>
      <c r="B34" s="183"/>
      <c r="C34" s="221">
        <v>0</v>
      </c>
      <c r="D34" s="221">
        <v>1</v>
      </c>
      <c r="E34" s="221">
        <v>1</v>
      </c>
      <c r="F34" s="222">
        <v>0.034940600978336823</v>
      </c>
      <c r="G34" s="221">
        <v>0</v>
      </c>
      <c r="H34" s="221">
        <v>0</v>
      </c>
      <c r="I34" s="221">
        <v>1</v>
      </c>
      <c r="J34" s="486">
        <v>100</v>
      </c>
      <c r="K34" s="221">
        <v>0</v>
      </c>
      <c r="L34" s="221">
        <v>1</v>
      </c>
      <c r="M34" s="486">
        <v>100</v>
      </c>
    </row>
    <row r="35" spans="1:13" s="1" customFormat="1" ht="9.75">
      <c r="A35" s="220" t="s">
        <v>174</v>
      </c>
      <c r="B35" s="183"/>
      <c r="C35" s="221">
        <v>4</v>
      </c>
      <c r="D35" s="221">
        <v>7</v>
      </c>
      <c r="E35" s="221">
        <v>11</v>
      </c>
      <c r="F35" s="222">
        <v>0.4</v>
      </c>
      <c r="G35" s="221">
        <v>6</v>
      </c>
      <c r="H35" s="222">
        <v>54.5</v>
      </c>
      <c r="I35" s="221">
        <v>5</v>
      </c>
      <c r="J35" s="222">
        <v>45.5</v>
      </c>
      <c r="K35" s="221">
        <v>2</v>
      </c>
      <c r="L35" s="221">
        <v>9</v>
      </c>
      <c r="M35" s="222">
        <v>81.8</v>
      </c>
    </row>
    <row r="36" spans="1:13" s="1" customFormat="1" ht="9.75">
      <c r="A36" s="220" t="s">
        <v>175</v>
      </c>
      <c r="B36" s="183"/>
      <c r="C36" s="221">
        <v>1</v>
      </c>
      <c r="D36" s="221">
        <v>2</v>
      </c>
      <c r="E36" s="221">
        <v>3</v>
      </c>
      <c r="F36" s="222">
        <v>0.1</v>
      </c>
      <c r="G36" s="221">
        <v>0</v>
      </c>
      <c r="H36" s="222">
        <v>0</v>
      </c>
      <c r="I36" s="221">
        <v>3</v>
      </c>
      <c r="J36" s="486">
        <v>100</v>
      </c>
      <c r="K36" s="221">
        <v>1</v>
      </c>
      <c r="L36" s="221">
        <v>2</v>
      </c>
      <c r="M36" s="222">
        <v>66.6</v>
      </c>
    </row>
    <row r="37" spans="1:13" s="1" customFormat="1" ht="9.75">
      <c r="A37" s="220" t="s">
        <v>176</v>
      </c>
      <c r="B37" s="183"/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2">
        <v>0</v>
      </c>
      <c r="I37" s="222">
        <v>0</v>
      </c>
      <c r="J37" s="221">
        <v>0</v>
      </c>
      <c r="K37" s="221">
        <v>0</v>
      </c>
      <c r="L37" s="221">
        <v>0</v>
      </c>
      <c r="M37" s="221">
        <v>0</v>
      </c>
    </row>
    <row r="38" spans="1:13" s="1" customFormat="1" ht="9.75">
      <c r="A38" s="220" t="s">
        <v>177</v>
      </c>
      <c r="B38" s="183"/>
      <c r="C38" s="221">
        <v>13</v>
      </c>
      <c r="D38" s="221">
        <v>99</v>
      </c>
      <c r="E38" s="221">
        <v>112</v>
      </c>
      <c r="F38" s="222">
        <v>3.6</v>
      </c>
      <c r="G38" s="221">
        <v>26</v>
      </c>
      <c r="H38" s="222">
        <v>23.2</v>
      </c>
      <c r="I38" s="221">
        <v>86</v>
      </c>
      <c r="J38" s="222">
        <v>76.8</v>
      </c>
      <c r="K38" s="221">
        <v>71</v>
      </c>
      <c r="L38" s="221">
        <v>41</v>
      </c>
      <c r="M38" s="222">
        <v>36.6</v>
      </c>
    </row>
    <row r="39" spans="1:13" s="1" customFormat="1" ht="9.75">
      <c r="A39" s="223" t="s">
        <v>178</v>
      </c>
      <c r="B39" s="183"/>
      <c r="C39" s="221"/>
      <c r="D39" s="221"/>
      <c r="E39" s="221"/>
      <c r="F39" s="222"/>
      <c r="G39" s="221"/>
      <c r="H39" s="222"/>
      <c r="I39" s="221"/>
      <c r="J39" s="222"/>
      <c r="K39" s="221"/>
      <c r="L39" s="221"/>
      <c r="M39" s="222"/>
    </row>
    <row r="40" spans="1:13" s="1" customFormat="1" ht="9.75">
      <c r="A40" s="220" t="s">
        <v>179</v>
      </c>
      <c r="B40" s="183"/>
      <c r="C40" s="221">
        <v>26</v>
      </c>
      <c r="D40" s="221">
        <v>193</v>
      </c>
      <c r="E40" s="221">
        <v>219</v>
      </c>
      <c r="F40" s="222">
        <v>7.9</v>
      </c>
      <c r="G40" s="221">
        <v>82</v>
      </c>
      <c r="H40" s="222">
        <v>37.4</v>
      </c>
      <c r="I40" s="221">
        <v>137</v>
      </c>
      <c r="J40" s="222">
        <v>62.5</v>
      </c>
      <c r="K40" s="221">
        <v>144</v>
      </c>
      <c r="L40" s="221">
        <v>75</v>
      </c>
      <c r="M40" s="222">
        <v>34.2</v>
      </c>
    </row>
    <row r="41" spans="1:13" s="1" customFormat="1" ht="9.75">
      <c r="A41" s="220" t="s">
        <v>180</v>
      </c>
      <c r="B41" s="183"/>
      <c r="C41" s="221">
        <v>0</v>
      </c>
      <c r="D41" s="221">
        <v>0</v>
      </c>
      <c r="E41" s="221">
        <v>0</v>
      </c>
      <c r="F41" s="222">
        <v>0</v>
      </c>
      <c r="G41" s="221">
        <v>0</v>
      </c>
      <c r="H41" s="222">
        <v>0</v>
      </c>
      <c r="I41" s="221">
        <v>0</v>
      </c>
      <c r="J41" s="222">
        <v>0</v>
      </c>
      <c r="K41" s="221">
        <v>0</v>
      </c>
      <c r="L41" s="221">
        <v>0</v>
      </c>
      <c r="M41" s="222">
        <v>0</v>
      </c>
    </row>
    <row r="42" spans="1:13" s="1" customFormat="1" ht="9.75" customHeight="1">
      <c r="A42" s="224"/>
      <c r="B42" s="183"/>
      <c r="C42" s="221"/>
      <c r="D42" s="221"/>
      <c r="E42" s="221"/>
      <c r="F42" s="227"/>
      <c r="G42" s="221"/>
      <c r="H42" s="227"/>
      <c r="I42" s="221"/>
      <c r="J42" s="227"/>
      <c r="K42" s="221"/>
      <c r="L42" s="221"/>
      <c r="M42" s="227"/>
    </row>
    <row r="43" spans="1:13" s="1" customFormat="1" ht="10.5">
      <c r="A43" s="225" t="s">
        <v>90</v>
      </c>
      <c r="B43" s="183"/>
      <c r="C43" s="226">
        <v>385</v>
      </c>
      <c r="D43" s="226">
        <v>2480</v>
      </c>
      <c r="E43" s="226">
        <v>2865</v>
      </c>
      <c r="F43" s="487">
        <v>100</v>
      </c>
      <c r="G43" s="226">
        <v>1321</v>
      </c>
      <c r="H43" s="227">
        <v>46.1</v>
      </c>
      <c r="I43" s="226">
        <v>1544</v>
      </c>
      <c r="J43" s="227">
        <v>53.9</v>
      </c>
      <c r="K43" s="226">
        <v>1503</v>
      </c>
      <c r="L43" s="226">
        <v>1362</v>
      </c>
      <c r="M43" s="227">
        <v>47.5</v>
      </c>
    </row>
    <row r="44" spans="1:13" s="1" customFormat="1" ht="9.75" customHeight="1">
      <c r="A44" s="217" t="s">
        <v>181</v>
      </c>
      <c r="B44" s="29"/>
      <c r="C44" s="221" t="s">
        <v>181</v>
      </c>
      <c r="D44" s="221" t="s">
        <v>181</v>
      </c>
      <c r="E44" s="221" t="s">
        <v>181</v>
      </c>
      <c r="F44" s="228"/>
      <c r="G44" s="221"/>
      <c r="H44" s="229"/>
      <c r="I44" s="221" t="s">
        <v>181</v>
      </c>
      <c r="J44" s="228"/>
      <c r="K44" s="221" t="s">
        <v>181</v>
      </c>
      <c r="L44" s="221" t="s">
        <v>181</v>
      </c>
      <c r="M44" s="228"/>
    </row>
    <row r="45" spans="1:13" s="1" customFormat="1" ht="15" customHeight="1">
      <c r="A45" s="787" t="s">
        <v>183</v>
      </c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</row>
    <row r="46" spans="1:13" s="1" customFormat="1" ht="9.75" customHeight="1">
      <c r="A46" s="217"/>
      <c r="C46" s="221"/>
      <c r="D46" s="221"/>
      <c r="E46" s="221"/>
      <c r="F46" s="230"/>
      <c r="G46" s="221"/>
      <c r="H46" s="231"/>
      <c r="I46" s="221"/>
      <c r="J46" s="230"/>
      <c r="K46" s="221"/>
      <c r="L46" s="221"/>
      <c r="M46" s="230"/>
    </row>
    <row r="47" spans="1:13" s="1" customFormat="1" ht="9.75">
      <c r="A47" s="220" t="s">
        <v>168</v>
      </c>
      <c r="B47" s="183"/>
      <c r="C47" s="232">
        <v>5274</v>
      </c>
      <c r="D47" s="221">
        <v>3668</v>
      </c>
      <c r="E47" s="221">
        <v>8942</v>
      </c>
      <c r="F47" s="222">
        <v>34.1</v>
      </c>
      <c r="G47" s="221">
        <v>3457</v>
      </c>
      <c r="H47" s="222">
        <v>38.7</v>
      </c>
      <c r="I47" s="221">
        <v>5485</v>
      </c>
      <c r="J47" s="222">
        <v>61.3</v>
      </c>
      <c r="K47" s="221">
        <v>3069</v>
      </c>
      <c r="L47" s="221">
        <v>5873</v>
      </c>
      <c r="M47" s="222">
        <v>65.7</v>
      </c>
    </row>
    <row r="48" spans="1:13" s="1" customFormat="1" ht="9.75">
      <c r="A48" s="220" t="s">
        <v>169</v>
      </c>
      <c r="B48" s="183"/>
      <c r="C48" s="232">
        <v>301</v>
      </c>
      <c r="D48" s="221">
        <v>173</v>
      </c>
      <c r="E48" s="221">
        <v>474</v>
      </c>
      <c r="F48" s="222">
        <v>1.8</v>
      </c>
      <c r="G48" s="221">
        <v>165</v>
      </c>
      <c r="H48" s="222">
        <v>34.8</v>
      </c>
      <c r="I48" s="221">
        <v>309</v>
      </c>
      <c r="J48" s="222">
        <v>65.2</v>
      </c>
      <c r="K48" s="221">
        <v>180</v>
      </c>
      <c r="L48" s="221">
        <v>294</v>
      </c>
      <c r="M48" s="222">
        <v>62</v>
      </c>
    </row>
    <row r="49" spans="1:13" s="1" customFormat="1" ht="9.75">
      <c r="A49" s="220" t="s">
        <v>170</v>
      </c>
      <c r="B49" s="183"/>
      <c r="C49" s="232">
        <v>4130</v>
      </c>
      <c r="D49" s="221">
        <v>2992</v>
      </c>
      <c r="E49" s="221">
        <v>7122</v>
      </c>
      <c r="F49" s="222">
        <v>27.1</v>
      </c>
      <c r="G49" s="221">
        <v>2583</v>
      </c>
      <c r="H49" s="222">
        <v>36.3</v>
      </c>
      <c r="I49" s="221">
        <v>4539</v>
      </c>
      <c r="J49" s="222">
        <v>63.7</v>
      </c>
      <c r="K49" s="221">
        <v>2078</v>
      </c>
      <c r="L49" s="221">
        <v>5044</v>
      </c>
      <c r="M49" s="222">
        <v>70.8</v>
      </c>
    </row>
    <row r="50" spans="1:13" s="1" customFormat="1" ht="9.75">
      <c r="A50" s="220" t="s">
        <v>171</v>
      </c>
      <c r="B50" s="183"/>
      <c r="C50" s="232">
        <v>280</v>
      </c>
      <c r="D50" s="221">
        <v>246</v>
      </c>
      <c r="E50" s="221">
        <v>526</v>
      </c>
      <c r="F50" s="222">
        <v>2</v>
      </c>
      <c r="G50" s="221">
        <v>173</v>
      </c>
      <c r="H50" s="222">
        <v>32.9</v>
      </c>
      <c r="I50" s="221">
        <v>353</v>
      </c>
      <c r="J50" s="222">
        <v>67.1</v>
      </c>
      <c r="K50" s="221">
        <v>130</v>
      </c>
      <c r="L50" s="221">
        <v>396</v>
      </c>
      <c r="M50" s="222">
        <v>75.3</v>
      </c>
    </row>
    <row r="51" spans="1:13" s="1" customFormat="1" ht="9.75">
      <c r="A51" s="220" t="s">
        <v>172</v>
      </c>
      <c r="B51" s="183"/>
      <c r="C51" s="232">
        <v>2284</v>
      </c>
      <c r="D51" s="221">
        <v>2099</v>
      </c>
      <c r="E51" s="221">
        <v>4383</v>
      </c>
      <c r="F51" s="222">
        <v>16.7</v>
      </c>
      <c r="G51" s="221">
        <v>1071</v>
      </c>
      <c r="H51" s="222">
        <v>24.4</v>
      </c>
      <c r="I51" s="221">
        <v>3312</v>
      </c>
      <c r="J51" s="222">
        <v>75.6</v>
      </c>
      <c r="K51" s="221">
        <v>1196</v>
      </c>
      <c r="L51" s="221">
        <v>3187</v>
      </c>
      <c r="M51" s="222">
        <v>72.7</v>
      </c>
    </row>
    <row r="52" spans="1:13" s="1" customFormat="1" ht="9.75">
      <c r="A52" s="220" t="s">
        <v>173</v>
      </c>
      <c r="B52" s="183"/>
      <c r="C52" s="232">
        <v>330</v>
      </c>
      <c r="D52" s="221">
        <v>273</v>
      </c>
      <c r="E52" s="221">
        <v>603</v>
      </c>
      <c r="F52" s="222">
        <v>2.3</v>
      </c>
      <c r="G52" s="221">
        <v>183</v>
      </c>
      <c r="H52" s="222">
        <v>30.3</v>
      </c>
      <c r="I52" s="221">
        <v>420</v>
      </c>
      <c r="J52" s="222">
        <v>69.7</v>
      </c>
      <c r="K52" s="221">
        <v>144</v>
      </c>
      <c r="L52" s="221">
        <v>459</v>
      </c>
      <c r="M52" s="222">
        <v>76.1</v>
      </c>
    </row>
    <row r="53" spans="1:13" s="1" customFormat="1" ht="9.75">
      <c r="A53" s="220" t="s">
        <v>174</v>
      </c>
      <c r="B53" s="183"/>
      <c r="C53" s="232">
        <v>1791</v>
      </c>
      <c r="D53" s="221">
        <v>1600</v>
      </c>
      <c r="E53" s="221">
        <v>3391</v>
      </c>
      <c r="F53" s="222">
        <v>12.9</v>
      </c>
      <c r="G53" s="221">
        <v>1137</v>
      </c>
      <c r="H53" s="222">
        <v>33.5</v>
      </c>
      <c r="I53" s="221">
        <v>2254</v>
      </c>
      <c r="J53" s="222">
        <v>66.5</v>
      </c>
      <c r="K53" s="221">
        <v>871</v>
      </c>
      <c r="L53" s="221">
        <v>2520</v>
      </c>
      <c r="M53" s="222">
        <v>74.3</v>
      </c>
    </row>
    <row r="54" spans="1:13" s="1" customFormat="1" ht="9.75">
      <c r="A54" s="220" t="s">
        <v>175</v>
      </c>
      <c r="B54" s="183"/>
      <c r="C54" s="232">
        <v>213</v>
      </c>
      <c r="D54" s="221">
        <v>216</v>
      </c>
      <c r="E54" s="221">
        <v>429</v>
      </c>
      <c r="F54" s="222">
        <v>1.6</v>
      </c>
      <c r="G54" s="221">
        <v>177</v>
      </c>
      <c r="H54" s="222">
        <v>41.3</v>
      </c>
      <c r="I54" s="221">
        <v>252</v>
      </c>
      <c r="J54" s="222">
        <v>58.7</v>
      </c>
      <c r="K54" s="221">
        <v>108</v>
      </c>
      <c r="L54" s="221">
        <v>321</v>
      </c>
      <c r="M54" s="222">
        <v>74.8</v>
      </c>
    </row>
    <row r="55" spans="1:13" s="1" customFormat="1" ht="9.75">
      <c r="A55" s="220" t="s">
        <v>176</v>
      </c>
      <c r="B55" s="183"/>
      <c r="C55" s="232">
        <v>153</v>
      </c>
      <c r="D55" s="221">
        <v>172</v>
      </c>
      <c r="E55" s="221">
        <v>325</v>
      </c>
      <c r="F55" s="222">
        <v>1.2</v>
      </c>
      <c r="G55" s="221">
        <v>120</v>
      </c>
      <c r="H55" s="222">
        <v>36.9</v>
      </c>
      <c r="I55" s="221">
        <v>205</v>
      </c>
      <c r="J55" s="222">
        <v>63.1</v>
      </c>
      <c r="K55" s="221">
        <v>72</v>
      </c>
      <c r="L55" s="221">
        <v>253</v>
      </c>
      <c r="M55" s="222">
        <v>77.8</v>
      </c>
    </row>
    <row r="56" spans="1:13" s="1" customFormat="1" ht="9.75">
      <c r="A56" s="220" t="s">
        <v>177</v>
      </c>
      <c r="B56" s="183"/>
      <c r="C56" s="232">
        <v>12</v>
      </c>
      <c r="D56" s="221">
        <v>16</v>
      </c>
      <c r="E56" s="221">
        <v>28</v>
      </c>
      <c r="F56" s="222">
        <v>0.13866711488360367</v>
      </c>
      <c r="G56" s="221">
        <v>13</v>
      </c>
      <c r="H56" s="222">
        <v>46.4</v>
      </c>
      <c r="I56" s="221">
        <v>15</v>
      </c>
      <c r="J56" s="222">
        <v>53.6</v>
      </c>
      <c r="K56" s="221">
        <v>7</v>
      </c>
      <c r="L56" s="221">
        <v>21</v>
      </c>
      <c r="M56" s="222">
        <v>75</v>
      </c>
    </row>
    <row r="57" spans="1:13" s="1" customFormat="1" ht="9.75">
      <c r="A57" s="223" t="s">
        <v>178</v>
      </c>
      <c r="B57" s="183"/>
      <c r="C57" s="232" t="s">
        <v>181</v>
      </c>
      <c r="D57" s="221"/>
      <c r="E57" s="221"/>
      <c r="F57" s="222"/>
      <c r="G57" s="221"/>
      <c r="H57" s="222"/>
      <c r="I57" s="221"/>
      <c r="J57" s="222"/>
      <c r="K57" s="221"/>
      <c r="L57" s="221"/>
      <c r="M57" s="222"/>
    </row>
    <row r="58" spans="1:13" s="1" customFormat="1" ht="9.75">
      <c r="A58" s="220" t="s">
        <v>179</v>
      </c>
      <c r="B58" s="183"/>
      <c r="C58" s="232">
        <v>6</v>
      </c>
      <c r="D58" s="221">
        <v>15</v>
      </c>
      <c r="E58" s="221">
        <v>21</v>
      </c>
      <c r="F58" s="222">
        <v>0.09244474325573578</v>
      </c>
      <c r="G58" s="221">
        <v>12</v>
      </c>
      <c r="H58" s="222">
        <v>57.1</v>
      </c>
      <c r="I58" s="221">
        <v>9</v>
      </c>
      <c r="J58" s="222">
        <v>42.9</v>
      </c>
      <c r="K58" s="221">
        <v>1</v>
      </c>
      <c r="L58" s="221">
        <v>20</v>
      </c>
      <c r="M58" s="222">
        <v>95.2</v>
      </c>
    </row>
    <row r="59" spans="1:13" s="1" customFormat="1" ht="9.75">
      <c r="A59" s="220" t="s">
        <v>180</v>
      </c>
      <c r="B59" s="183"/>
      <c r="C59" s="232">
        <v>0</v>
      </c>
      <c r="D59" s="232">
        <v>0</v>
      </c>
      <c r="E59" s="232">
        <v>0</v>
      </c>
      <c r="F59" s="232">
        <v>0</v>
      </c>
      <c r="G59" s="221">
        <v>0</v>
      </c>
      <c r="H59" s="222">
        <v>0</v>
      </c>
      <c r="I59" s="232">
        <v>0</v>
      </c>
      <c r="J59" s="232">
        <v>0</v>
      </c>
      <c r="K59" s="221">
        <v>0</v>
      </c>
      <c r="L59" s="232">
        <v>0</v>
      </c>
      <c r="M59" s="232">
        <v>0</v>
      </c>
    </row>
    <row r="60" spans="1:13" s="1" customFormat="1" ht="9.75" customHeight="1">
      <c r="A60" s="224"/>
      <c r="B60" s="183"/>
      <c r="C60" s="232"/>
      <c r="D60" s="221"/>
      <c r="E60" s="221"/>
      <c r="F60" s="227"/>
      <c r="G60" s="221"/>
      <c r="H60" s="227"/>
      <c r="I60" s="221"/>
      <c r="J60" s="227"/>
      <c r="K60" s="221"/>
      <c r="L60" s="221"/>
      <c r="M60" s="227"/>
    </row>
    <row r="61" spans="1:13" s="1" customFormat="1" ht="10.5">
      <c r="A61" s="225" t="s">
        <v>90</v>
      </c>
      <c r="B61" s="183"/>
      <c r="C61" s="233">
        <v>14774</v>
      </c>
      <c r="D61" s="226">
        <v>11470</v>
      </c>
      <c r="E61" s="226">
        <v>26244</v>
      </c>
      <c r="F61" s="487">
        <v>100</v>
      </c>
      <c r="G61" s="226">
        <v>9091</v>
      </c>
      <c r="H61" s="227">
        <v>34.624758383057404</v>
      </c>
      <c r="I61" s="226">
        <v>17153</v>
      </c>
      <c r="J61" s="227">
        <v>65.3752416169426</v>
      </c>
      <c r="K61" s="226">
        <v>7856</v>
      </c>
      <c r="L61" s="226">
        <v>18388</v>
      </c>
      <c r="M61" s="227">
        <v>70.1</v>
      </c>
    </row>
    <row r="62" spans="1:13" ht="9.75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1:13" ht="10.5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</row>
    <row r="64" spans="1:13" ht="10.5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</row>
    <row r="65" spans="1:13" ht="10.5" customHeight="1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spans="1:13" ht="10.5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</row>
    <row r="67" spans="1:13" ht="10.5" customHeight="1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</row>
    <row r="68" spans="1:13" ht="10.5" customHeight="1">
      <c r="A68" s="235" t="s">
        <v>184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0.5" customHeight="1">
      <c r="A69" s="794" t="s">
        <v>448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</row>
    <row r="70" spans="1:13" ht="10.5" customHeight="1">
      <c r="A70" s="795"/>
      <c r="B70" s="795"/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</row>
    <row r="71" spans="1:13" ht="10.5" customHeigh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</row>
    <row r="72" spans="1:13" ht="12.75" customHeigh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</row>
    <row r="73" spans="1:13" ht="25.5" customHeight="1">
      <c r="A73" s="813" t="s">
        <v>195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</row>
    <row r="74" spans="1:13" ht="9.75">
      <c r="A74" s="195"/>
      <c r="F74" s="99"/>
      <c r="G74" s="99"/>
      <c r="H74" s="99"/>
      <c r="I74" s="99"/>
      <c r="J74" s="99"/>
      <c r="K74" s="99"/>
      <c r="M74" s="195"/>
    </row>
    <row r="75" spans="1:13" ht="12.75" customHeight="1">
      <c r="A75" s="802" t="s">
        <v>192</v>
      </c>
      <c r="B75" s="803"/>
      <c r="C75" s="796" t="s">
        <v>0</v>
      </c>
      <c r="D75" s="797"/>
      <c r="E75" s="798"/>
      <c r="F75" s="808" t="s">
        <v>193</v>
      </c>
      <c r="G75" s="196" t="s">
        <v>161</v>
      </c>
      <c r="H75" s="197"/>
      <c r="I75" s="198"/>
      <c r="J75" s="197"/>
      <c r="K75" s="198"/>
      <c r="L75" s="199"/>
      <c r="M75" s="200"/>
    </row>
    <row r="76" spans="1:13" ht="9.75">
      <c r="A76" s="804"/>
      <c r="B76" s="805"/>
      <c r="C76" s="799"/>
      <c r="D76" s="800"/>
      <c r="E76" s="801"/>
      <c r="F76" s="808"/>
      <c r="G76" s="196" t="s">
        <v>162</v>
      </c>
      <c r="H76" s="197"/>
      <c r="I76" s="198"/>
      <c r="J76" s="197"/>
      <c r="K76" s="202" t="s">
        <v>163</v>
      </c>
      <c r="L76" s="198"/>
      <c r="M76" s="197"/>
    </row>
    <row r="77" spans="1:13" ht="9.75">
      <c r="A77" s="804"/>
      <c r="B77" s="805"/>
      <c r="C77" s="811" t="s">
        <v>164</v>
      </c>
      <c r="D77" s="811" t="s">
        <v>165</v>
      </c>
      <c r="E77" s="811" t="s">
        <v>115</v>
      </c>
      <c r="F77" s="808"/>
      <c r="G77" s="791" t="s">
        <v>113</v>
      </c>
      <c r="H77" s="792"/>
      <c r="I77" s="791" t="s">
        <v>114</v>
      </c>
      <c r="J77" s="792"/>
      <c r="K77" s="203" t="s">
        <v>118</v>
      </c>
      <c r="L77" s="204" t="s">
        <v>166</v>
      </c>
      <c r="M77" s="205"/>
    </row>
    <row r="78" spans="1:13" ht="9.75">
      <c r="A78" s="804"/>
      <c r="B78" s="805"/>
      <c r="C78" s="812"/>
      <c r="D78" s="812"/>
      <c r="E78" s="812"/>
      <c r="F78" s="808"/>
      <c r="G78" s="789"/>
      <c r="H78" s="793"/>
      <c r="I78" s="789"/>
      <c r="J78" s="793"/>
      <c r="K78" s="789" t="s">
        <v>120</v>
      </c>
      <c r="L78" s="790"/>
      <c r="M78" s="206"/>
    </row>
    <row r="79" spans="1:13" ht="15" customHeight="1">
      <c r="A79" s="806"/>
      <c r="B79" s="807"/>
      <c r="C79" s="202" t="s">
        <v>4</v>
      </c>
      <c r="D79" s="196"/>
      <c r="E79" s="207"/>
      <c r="F79" s="809"/>
      <c r="G79" s="208" t="s">
        <v>4</v>
      </c>
      <c r="H79" s="209" t="s">
        <v>194</v>
      </c>
      <c r="I79" s="210" t="s">
        <v>4</v>
      </c>
      <c r="J79" s="209" t="s">
        <v>194</v>
      </c>
      <c r="K79" s="211" t="s">
        <v>4</v>
      </c>
      <c r="L79" s="207"/>
      <c r="M79" s="212" t="s">
        <v>194</v>
      </c>
    </row>
    <row r="80" spans="1:13" ht="9.75" customHeight="1">
      <c r="A80" s="201"/>
      <c r="B80" s="201"/>
      <c r="C80" s="213"/>
      <c r="D80" s="213"/>
      <c r="E80" s="214"/>
      <c r="F80" s="215"/>
      <c r="G80" s="213"/>
      <c r="H80" s="216"/>
      <c r="I80" s="213"/>
      <c r="J80" s="216"/>
      <c r="K80" s="213"/>
      <c r="L80" s="214"/>
      <c r="M80" s="216"/>
    </row>
    <row r="81" spans="1:13" ht="15" customHeight="1">
      <c r="A81" s="786" t="s">
        <v>185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</row>
    <row r="82" spans="1:13" ht="9.75" customHeigh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</row>
    <row r="83" spans="1:13" ht="9.75">
      <c r="A83" s="236" t="s">
        <v>168</v>
      </c>
      <c r="B83" s="237"/>
      <c r="C83" s="238">
        <v>46</v>
      </c>
      <c r="D83" s="238">
        <v>67</v>
      </c>
      <c r="E83" s="238">
        <v>113</v>
      </c>
      <c r="F83" s="222">
        <v>21.6</v>
      </c>
      <c r="G83" s="238">
        <v>45</v>
      </c>
      <c r="H83" s="222">
        <v>39.8</v>
      </c>
      <c r="I83" s="239">
        <v>68</v>
      </c>
      <c r="J83" s="222">
        <v>60.2</v>
      </c>
      <c r="K83" s="239">
        <v>23</v>
      </c>
      <c r="L83" s="239">
        <v>90</v>
      </c>
      <c r="M83" s="222">
        <v>79.6</v>
      </c>
    </row>
    <row r="84" spans="1:13" ht="9.75">
      <c r="A84" s="236" t="s">
        <v>169</v>
      </c>
      <c r="B84" s="237"/>
      <c r="C84" s="238">
        <v>1</v>
      </c>
      <c r="D84" s="238">
        <v>2</v>
      </c>
      <c r="E84" s="238">
        <v>3</v>
      </c>
      <c r="F84" s="222">
        <v>0.6</v>
      </c>
      <c r="G84" s="238">
        <v>2</v>
      </c>
      <c r="H84" s="222">
        <v>66.7</v>
      </c>
      <c r="I84" s="239">
        <v>1</v>
      </c>
      <c r="J84" s="222">
        <v>33.3</v>
      </c>
      <c r="K84" s="229">
        <v>0</v>
      </c>
      <c r="L84" s="239">
        <v>3</v>
      </c>
      <c r="M84" s="486">
        <v>100</v>
      </c>
    </row>
    <row r="85" spans="1:13" ht="9.75">
      <c r="A85" s="236" t="s">
        <v>170</v>
      </c>
      <c r="B85" s="237"/>
      <c r="C85" s="238">
        <v>52</v>
      </c>
      <c r="D85" s="238">
        <v>59</v>
      </c>
      <c r="E85" s="238">
        <v>111</v>
      </c>
      <c r="F85" s="222">
        <v>21.3</v>
      </c>
      <c r="G85" s="238">
        <v>37</v>
      </c>
      <c r="H85" s="222">
        <v>33.3</v>
      </c>
      <c r="I85" s="239">
        <v>74</v>
      </c>
      <c r="J85" s="222">
        <v>66.7</v>
      </c>
      <c r="K85" s="239">
        <v>11</v>
      </c>
      <c r="L85" s="489">
        <v>100</v>
      </c>
      <c r="M85" s="222">
        <v>90.1</v>
      </c>
    </row>
    <row r="86" spans="1:13" ht="9.75">
      <c r="A86" s="236" t="s">
        <v>171</v>
      </c>
      <c r="B86" s="237"/>
      <c r="C86" s="238">
        <v>3</v>
      </c>
      <c r="D86" s="238">
        <v>8</v>
      </c>
      <c r="E86" s="238">
        <v>11</v>
      </c>
      <c r="F86" s="222">
        <v>2.1</v>
      </c>
      <c r="G86" s="238">
        <v>3</v>
      </c>
      <c r="H86" s="222">
        <v>27.3</v>
      </c>
      <c r="I86" s="239">
        <v>8</v>
      </c>
      <c r="J86" s="222">
        <v>72.7</v>
      </c>
      <c r="K86" s="239">
        <v>1</v>
      </c>
      <c r="L86" s="239">
        <v>10</v>
      </c>
      <c r="M86" s="222">
        <v>90.9</v>
      </c>
    </row>
    <row r="87" spans="1:13" ht="9.75">
      <c r="A87" s="236" t="s">
        <v>172</v>
      </c>
      <c r="B87" s="237"/>
      <c r="C87" s="238">
        <v>53</v>
      </c>
      <c r="D87" s="238">
        <v>57</v>
      </c>
      <c r="E87" s="238">
        <v>110</v>
      </c>
      <c r="F87" s="222">
        <v>21.1</v>
      </c>
      <c r="G87" s="238">
        <v>44</v>
      </c>
      <c r="H87" s="222">
        <v>40</v>
      </c>
      <c r="I87" s="239">
        <v>66</v>
      </c>
      <c r="J87" s="222">
        <v>60</v>
      </c>
      <c r="K87" s="239">
        <v>9</v>
      </c>
      <c r="L87" s="239">
        <v>101</v>
      </c>
      <c r="M87" s="222">
        <v>91.8</v>
      </c>
    </row>
    <row r="88" spans="1:13" ht="9.75">
      <c r="A88" s="236" t="s">
        <v>173</v>
      </c>
      <c r="B88" s="237"/>
      <c r="C88" s="238">
        <v>4</v>
      </c>
      <c r="D88" s="238">
        <v>7</v>
      </c>
      <c r="E88" s="238">
        <v>11</v>
      </c>
      <c r="F88" s="222">
        <v>2.1</v>
      </c>
      <c r="G88" s="238">
        <v>5</v>
      </c>
      <c r="H88" s="222">
        <v>45.5</v>
      </c>
      <c r="I88" s="239">
        <v>6</v>
      </c>
      <c r="J88" s="222">
        <v>54.5</v>
      </c>
      <c r="K88" s="239">
        <v>1</v>
      </c>
      <c r="L88" s="239">
        <v>10</v>
      </c>
      <c r="M88" s="222">
        <v>90.9</v>
      </c>
    </row>
    <row r="89" spans="1:13" ht="9.75">
      <c r="A89" s="236" t="s">
        <v>174</v>
      </c>
      <c r="B89" s="237"/>
      <c r="C89" s="238">
        <v>49</v>
      </c>
      <c r="D89" s="238">
        <v>46</v>
      </c>
      <c r="E89" s="238">
        <v>95</v>
      </c>
      <c r="F89" s="222">
        <v>18.2</v>
      </c>
      <c r="G89" s="238">
        <v>39</v>
      </c>
      <c r="H89" s="222">
        <v>41.1</v>
      </c>
      <c r="I89" s="239">
        <v>56</v>
      </c>
      <c r="J89" s="222">
        <v>58.9</v>
      </c>
      <c r="K89" s="239">
        <v>7</v>
      </c>
      <c r="L89" s="239">
        <v>88</v>
      </c>
      <c r="M89" s="222">
        <v>92.6</v>
      </c>
    </row>
    <row r="90" spans="1:13" ht="9.75">
      <c r="A90" s="236" t="s">
        <v>175</v>
      </c>
      <c r="B90" s="237"/>
      <c r="C90" s="238">
        <v>5</v>
      </c>
      <c r="D90" s="238">
        <v>3</v>
      </c>
      <c r="E90" s="238">
        <v>8</v>
      </c>
      <c r="F90" s="222">
        <v>1.5</v>
      </c>
      <c r="G90" s="238">
        <v>2</v>
      </c>
      <c r="H90" s="222">
        <v>25</v>
      </c>
      <c r="I90" s="239">
        <v>6</v>
      </c>
      <c r="J90" s="222">
        <v>75</v>
      </c>
      <c r="K90" s="239">
        <v>0</v>
      </c>
      <c r="L90" s="239">
        <v>8</v>
      </c>
      <c r="M90" s="486">
        <v>100</v>
      </c>
    </row>
    <row r="91" spans="1:13" ht="9.75">
      <c r="A91" s="236" t="s">
        <v>176</v>
      </c>
      <c r="B91" s="237"/>
      <c r="C91" s="238">
        <v>18</v>
      </c>
      <c r="D91" s="238">
        <v>28</v>
      </c>
      <c r="E91" s="238">
        <v>46</v>
      </c>
      <c r="F91" s="222">
        <v>8.8</v>
      </c>
      <c r="G91" s="238">
        <v>21</v>
      </c>
      <c r="H91" s="222">
        <v>45.7</v>
      </c>
      <c r="I91" s="239">
        <v>25</v>
      </c>
      <c r="J91" s="222">
        <v>54.3</v>
      </c>
      <c r="K91" s="239">
        <v>5</v>
      </c>
      <c r="L91" s="239">
        <v>41</v>
      </c>
      <c r="M91" s="222">
        <v>89.1</v>
      </c>
    </row>
    <row r="92" spans="1:13" ht="9.75">
      <c r="A92" s="236" t="s">
        <v>177</v>
      </c>
      <c r="B92" s="237"/>
      <c r="C92" s="238">
        <v>3</v>
      </c>
      <c r="D92" s="238">
        <v>1</v>
      </c>
      <c r="E92" s="238">
        <v>4</v>
      </c>
      <c r="F92" s="222">
        <v>0.8</v>
      </c>
      <c r="G92" s="238">
        <v>2</v>
      </c>
      <c r="H92" s="222">
        <v>50</v>
      </c>
      <c r="I92" s="239">
        <v>2</v>
      </c>
      <c r="J92" s="222">
        <v>50</v>
      </c>
      <c r="K92" s="239">
        <v>0</v>
      </c>
      <c r="L92" s="239">
        <v>4</v>
      </c>
      <c r="M92" s="486">
        <v>100</v>
      </c>
    </row>
    <row r="93" spans="1:13" ht="9.75">
      <c r="A93" s="236" t="s">
        <v>186</v>
      </c>
      <c r="B93" s="237"/>
      <c r="C93" s="238">
        <v>2</v>
      </c>
      <c r="D93" s="238">
        <v>5</v>
      </c>
      <c r="E93" s="238">
        <v>7</v>
      </c>
      <c r="F93" s="222">
        <v>1.3</v>
      </c>
      <c r="G93" s="238">
        <v>3</v>
      </c>
      <c r="H93" s="222">
        <v>42.9</v>
      </c>
      <c r="I93" s="239">
        <v>4</v>
      </c>
      <c r="J93" s="222">
        <v>57.1</v>
      </c>
      <c r="K93" s="239">
        <v>0</v>
      </c>
      <c r="L93" s="239">
        <v>7</v>
      </c>
      <c r="M93" s="486">
        <v>100</v>
      </c>
    </row>
    <row r="94" spans="1:13" ht="9.75">
      <c r="A94" s="236" t="s">
        <v>187</v>
      </c>
      <c r="B94" s="237"/>
      <c r="C94" s="238">
        <v>0</v>
      </c>
      <c r="D94" s="238">
        <v>1</v>
      </c>
      <c r="E94" s="238">
        <v>1</v>
      </c>
      <c r="F94" s="222">
        <v>0.2</v>
      </c>
      <c r="G94" s="238">
        <v>0</v>
      </c>
      <c r="H94" s="222">
        <v>0</v>
      </c>
      <c r="I94" s="239">
        <v>1</v>
      </c>
      <c r="J94" s="486">
        <v>100</v>
      </c>
      <c r="K94" s="239">
        <v>0</v>
      </c>
      <c r="L94" s="239">
        <v>1</v>
      </c>
      <c r="M94" s="486">
        <v>100</v>
      </c>
    </row>
    <row r="95" spans="1:13" ht="9.75">
      <c r="A95" s="236" t="s">
        <v>188</v>
      </c>
      <c r="B95" s="237"/>
      <c r="C95" s="238">
        <v>1</v>
      </c>
      <c r="D95" s="238">
        <v>1</v>
      </c>
      <c r="E95" s="238">
        <v>2</v>
      </c>
      <c r="F95" s="222">
        <v>0.4</v>
      </c>
      <c r="G95" s="238">
        <v>0</v>
      </c>
      <c r="H95" s="222">
        <v>0</v>
      </c>
      <c r="I95" s="239">
        <v>2</v>
      </c>
      <c r="J95" s="486">
        <v>100</v>
      </c>
      <c r="K95" s="239">
        <v>1</v>
      </c>
      <c r="L95" s="239">
        <v>1</v>
      </c>
      <c r="M95" s="222">
        <v>50</v>
      </c>
    </row>
    <row r="96" spans="1:15" ht="9.75">
      <c r="A96" s="236" t="s">
        <v>189</v>
      </c>
      <c r="B96" s="237"/>
      <c r="C96" s="221">
        <v>0</v>
      </c>
      <c r="D96" s="221">
        <v>0</v>
      </c>
      <c r="E96" s="221">
        <v>0</v>
      </c>
      <c r="F96" s="222">
        <v>0</v>
      </c>
      <c r="G96" s="221">
        <v>0</v>
      </c>
      <c r="H96" s="222">
        <v>0</v>
      </c>
      <c r="I96" s="229">
        <v>0</v>
      </c>
      <c r="J96" s="222">
        <v>0</v>
      </c>
      <c r="K96" s="229">
        <v>0</v>
      </c>
      <c r="L96" s="229">
        <v>0</v>
      </c>
      <c r="M96" s="222">
        <v>0</v>
      </c>
      <c r="O96" s="222"/>
    </row>
    <row r="97" spans="1:13" ht="9.75">
      <c r="A97" s="240" t="s">
        <v>190</v>
      </c>
      <c r="B97" s="241"/>
      <c r="C97" s="221"/>
      <c r="D97" s="221"/>
      <c r="E97" s="221"/>
      <c r="F97" s="222"/>
      <c r="G97" s="221"/>
      <c r="H97" s="222"/>
      <c r="I97" s="229"/>
      <c r="J97" s="222"/>
      <c r="K97" s="229"/>
      <c r="L97" s="229"/>
      <c r="M97" s="222"/>
    </row>
    <row r="98" spans="1:13" ht="9.75">
      <c r="A98" s="236" t="s">
        <v>179</v>
      </c>
      <c r="B98" s="237"/>
      <c r="C98" s="221">
        <v>0</v>
      </c>
      <c r="D98" s="221">
        <v>0</v>
      </c>
      <c r="E98" s="221">
        <v>0</v>
      </c>
      <c r="F98" s="222">
        <v>0</v>
      </c>
      <c r="G98" s="221">
        <v>0</v>
      </c>
      <c r="H98" s="222">
        <v>0</v>
      </c>
      <c r="I98" s="229">
        <v>0</v>
      </c>
      <c r="J98" s="222">
        <v>0</v>
      </c>
      <c r="K98" s="229">
        <v>0</v>
      </c>
      <c r="L98" s="229">
        <v>0</v>
      </c>
      <c r="M98" s="222">
        <v>0</v>
      </c>
    </row>
    <row r="99" spans="1:13" ht="9.75">
      <c r="A99" s="236" t="s">
        <v>180</v>
      </c>
      <c r="B99" s="237"/>
      <c r="C99" s="221">
        <v>0</v>
      </c>
      <c r="D99" s="221">
        <v>0</v>
      </c>
      <c r="E99" s="221">
        <v>0</v>
      </c>
      <c r="F99" s="222">
        <v>0</v>
      </c>
      <c r="G99" s="221">
        <v>0</v>
      </c>
      <c r="H99" s="222">
        <v>0</v>
      </c>
      <c r="I99" s="229">
        <v>0</v>
      </c>
      <c r="J99" s="222">
        <v>0</v>
      </c>
      <c r="K99" s="229">
        <v>0</v>
      </c>
      <c r="L99" s="229">
        <v>0</v>
      </c>
      <c r="M99" s="222">
        <v>0</v>
      </c>
    </row>
    <row r="100" spans="1:13" ht="9.75" customHeight="1">
      <c r="A100" s="242"/>
      <c r="B100" s="243"/>
      <c r="C100" s="221"/>
      <c r="D100" s="221"/>
      <c r="E100" s="221"/>
      <c r="F100" s="228"/>
      <c r="G100" s="221"/>
      <c r="H100" s="228"/>
      <c r="I100" s="229"/>
      <c r="J100" s="228"/>
      <c r="K100" s="229"/>
      <c r="L100" s="229"/>
      <c r="M100" s="228"/>
    </row>
    <row r="101" spans="1:13" ht="10.5">
      <c r="A101" s="244" t="s">
        <v>90</v>
      </c>
      <c r="B101" s="245"/>
      <c r="C101" s="246">
        <v>237</v>
      </c>
      <c r="D101" s="246">
        <v>285</v>
      </c>
      <c r="E101" s="246">
        <v>522</v>
      </c>
      <c r="F101" s="487">
        <v>100</v>
      </c>
      <c r="G101" s="246">
        <v>203</v>
      </c>
      <c r="H101" s="227">
        <v>38.9</v>
      </c>
      <c r="I101" s="247">
        <v>319</v>
      </c>
      <c r="J101" s="227">
        <v>61.1</v>
      </c>
      <c r="K101" s="247">
        <v>58</v>
      </c>
      <c r="L101" s="247">
        <v>464</v>
      </c>
      <c r="M101" s="227">
        <v>88.9</v>
      </c>
    </row>
    <row r="102" spans="1:13" ht="9.75" customHeight="1">
      <c r="A102" s="242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9"/>
      <c r="M102" s="249"/>
    </row>
    <row r="103" spans="1:13" ht="15" customHeight="1">
      <c r="A103" s="786" t="s">
        <v>191</v>
      </c>
      <c r="B103" s="786"/>
      <c r="C103" s="786"/>
      <c r="D103" s="786"/>
      <c r="E103" s="786"/>
      <c r="F103" s="786"/>
      <c r="G103" s="786"/>
      <c r="H103" s="786"/>
      <c r="I103" s="786"/>
      <c r="J103" s="786"/>
      <c r="K103" s="786"/>
      <c r="L103" s="786"/>
      <c r="M103" s="786"/>
    </row>
    <row r="104" spans="1:13" ht="9.75" customHeight="1">
      <c r="A104" s="250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9.75">
      <c r="A105" s="236" t="s">
        <v>168</v>
      </c>
      <c r="B105" s="237"/>
      <c r="C105" s="238">
        <v>5935</v>
      </c>
      <c r="D105" s="238">
        <v>8374</v>
      </c>
      <c r="E105" s="238">
        <v>14309</v>
      </c>
      <c r="F105" s="222">
        <v>31.1</v>
      </c>
      <c r="G105" s="238">
        <v>4929</v>
      </c>
      <c r="H105" s="222">
        <v>34.4</v>
      </c>
      <c r="I105" s="239">
        <v>9380</v>
      </c>
      <c r="J105" s="222">
        <v>65.6</v>
      </c>
      <c r="K105" s="239">
        <v>2676</v>
      </c>
      <c r="L105" s="239">
        <v>11633</v>
      </c>
      <c r="M105" s="222">
        <v>81.3</v>
      </c>
    </row>
    <row r="106" spans="1:13" ht="9.75">
      <c r="A106" s="236" t="s">
        <v>169</v>
      </c>
      <c r="B106" s="237"/>
      <c r="C106" s="238">
        <v>399</v>
      </c>
      <c r="D106" s="238">
        <v>587</v>
      </c>
      <c r="E106" s="238">
        <v>986</v>
      </c>
      <c r="F106" s="222">
        <v>2.1</v>
      </c>
      <c r="G106" s="238">
        <v>298</v>
      </c>
      <c r="H106" s="222">
        <v>30.2</v>
      </c>
      <c r="I106" s="239">
        <v>688</v>
      </c>
      <c r="J106" s="222">
        <v>69.8</v>
      </c>
      <c r="K106" s="239">
        <v>155</v>
      </c>
      <c r="L106" s="239">
        <v>831</v>
      </c>
      <c r="M106" s="222">
        <v>84.3</v>
      </c>
    </row>
    <row r="107" spans="1:13" ht="9.75">
      <c r="A107" s="236" t="s">
        <v>170</v>
      </c>
      <c r="B107" s="237"/>
      <c r="C107" s="238">
        <v>4246</v>
      </c>
      <c r="D107" s="238">
        <v>6238</v>
      </c>
      <c r="E107" s="238">
        <v>10484</v>
      </c>
      <c r="F107" s="222">
        <v>22.8</v>
      </c>
      <c r="G107" s="238">
        <v>3399</v>
      </c>
      <c r="H107" s="222">
        <v>32.4</v>
      </c>
      <c r="I107" s="239">
        <v>7085</v>
      </c>
      <c r="J107" s="222">
        <v>67.6</v>
      </c>
      <c r="K107" s="239">
        <v>1539</v>
      </c>
      <c r="L107" s="239">
        <v>8945</v>
      </c>
      <c r="M107" s="222">
        <v>85.3</v>
      </c>
    </row>
    <row r="108" spans="1:13" ht="9.75">
      <c r="A108" s="236" t="s">
        <v>171</v>
      </c>
      <c r="B108" s="237"/>
      <c r="C108" s="238">
        <v>424</v>
      </c>
      <c r="D108" s="238">
        <v>565</v>
      </c>
      <c r="E108" s="238">
        <v>989</v>
      </c>
      <c r="F108" s="222">
        <v>2.1</v>
      </c>
      <c r="G108" s="238">
        <v>265</v>
      </c>
      <c r="H108" s="222">
        <v>26.8</v>
      </c>
      <c r="I108" s="239">
        <v>724</v>
      </c>
      <c r="J108" s="222">
        <v>73.2</v>
      </c>
      <c r="K108" s="239">
        <v>140</v>
      </c>
      <c r="L108" s="239">
        <v>849</v>
      </c>
      <c r="M108" s="222">
        <v>85.8</v>
      </c>
    </row>
    <row r="109" spans="1:13" ht="9.75">
      <c r="A109" s="236" t="s">
        <v>172</v>
      </c>
      <c r="B109" s="237"/>
      <c r="C109" s="238">
        <v>2973</v>
      </c>
      <c r="D109" s="238">
        <v>4624</v>
      </c>
      <c r="E109" s="238">
        <v>7597</v>
      </c>
      <c r="F109" s="222">
        <v>16.5</v>
      </c>
      <c r="G109" s="238">
        <v>2314</v>
      </c>
      <c r="H109" s="222">
        <v>30.5</v>
      </c>
      <c r="I109" s="239">
        <v>5283</v>
      </c>
      <c r="J109" s="222">
        <v>69.5</v>
      </c>
      <c r="K109" s="239">
        <v>1025</v>
      </c>
      <c r="L109" s="239">
        <v>6572</v>
      </c>
      <c r="M109" s="222">
        <v>86.5</v>
      </c>
    </row>
    <row r="110" spans="1:13" ht="9.75">
      <c r="A110" s="236" t="s">
        <v>173</v>
      </c>
      <c r="B110" s="237"/>
      <c r="C110" s="238">
        <v>306</v>
      </c>
      <c r="D110" s="238">
        <v>509</v>
      </c>
      <c r="E110" s="238">
        <v>815</v>
      </c>
      <c r="F110" s="222">
        <v>1.8</v>
      </c>
      <c r="G110" s="238">
        <v>261</v>
      </c>
      <c r="H110" s="222">
        <v>32</v>
      </c>
      <c r="I110" s="239">
        <v>554</v>
      </c>
      <c r="J110" s="222">
        <v>68</v>
      </c>
      <c r="K110" s="239">
        <v>87</v>
      </c>
      <c r="L110" s="239">
        <v>728</v>
      </c>
      <c r="M110" s="222">
        <v>89.3</v>
      </c>
    </row>
    <row r="111" spans="1:13" ht="9.75">
      <c r="A111" s="236" t="s">
        <v>174</v>
      </c>
      <c r="B111" s="237"/>
      <c r="C111" s="238">
        <v>1577</v>
      </c>
      <c r="D111" s="238">
        <v>3083</v>
      </c>
      <c r="E111" s="238">
        <v>4660</v>
      </c>
      <c r="F111" s="222">
        <v>10.1</v>
      </c>
      <c r="G111" s="238">
        <v>1497</v>
      </c>
      <c r="H111" s="222">
        <v>32.1</v>
      </c>
      <c r="I111" s="239">
        <v>3163</v>
      </c>
      <c r="J111" s="222">
        <v>67.9</v>
      </c>
      <c r="K111" s="239">
        <v>561</v>
      </c>
      <c r="L111" s="239">
        <v>4099</v>
      </c>
      <c r="M111" s="222">
        <v>88</v>
      </c>
    </row>
    <row r="112" spans="1:13" ht="9.75">
      <c r="A112" s="236" t="s">
        <v>175</v>
      </c>
      <c r="B112" s="237"/>
      <c r="C112" s="238">
        <v>397</v>
      </c>
      <c r="D112" s="238">
        <v>685</v>
      </c>
      <c r="E112" s="238">
        <v>1082</v>
      </c>
      <c r="F112" s="222">
        <v>2.4</v>
      </c>
      <c r="G112" s="238">
        <v>323</v>
      </c>
      <c r="H112" s="222">
        <v>29.9</v>
      </c>
      <c r="I112" s="239">
        <v>759</v>
      </c>
      <c r="J112" s="222">
        <v>70.1</v>
      </c>
      <c r="K112" s="239">
        <v>126</v>
      </c>
      <c r="L112" s="239">
        <v>956</v>
      </c>
      <c r="M112" s="222">
        <v>88.3</v>
      </c>
    </row>
    <row r="113" spans="1:13" ht="9.75">
      <c r="A113" s="236" t="s">
        <v>176</v>
      </c>
      <c r="B113" s="237"/>
      <c r="C113" s="238">
        <v>1496</v>
      </c>
      <c r="D113" s="238">
        <v>2124</v>
      </c>
      <c r="E113" s="238">
        <v>3620</v>
      </c>
      <c r="F113" s="222">
        <v>7.9</v>
      </c>
      <c r="G113" s="238">
        <v>1140</v>
      </c>
      <c r="H113" s="222">
        <v>31.5</v>
      </c>
      <c r="I113" s="239">
        <v>2480</v>
      </c>
      <c r="J113" s="222">
        <v>68.5</v>
      </c>
      <c r="K113" s="239">
        <v>386</v>
      </c>
      <c r="L113" s="239">
        <v>3234</v>
      </c>
      <c r="M113" s="222">
        <v>89.3</v>
      </c>
    </row>
    <row r="114" spans="1:13" ht="9.75">
      <c r="A114" s="236" t="s">
        <v>177</v>
      </c>
      <c r="B114" s="237"/>
      <c r="C114" s="238">
        <v>200</v>
      </c>
      <c r="D114" s="238">
        <v>405</v>
      </c>
      <c r="E114" s="238">
        <v>605</v>
      </c>
      <c r="F114" s="222">
        <v>1.3</v>
      </c>
      <c r="G114" s="238">
        <v>244</v>
      </c>
      <c r="H114" s="222">
        <v>40.3</v>
      </c>
      <c r="I114" s="239">
        <v>361</v>
      </c>
      <c r="J114" s="222">
        <v>59.7</v>
      </c>
      <c r="K114" s="239">
        <v>49</v>
      </c>
      <c r="L114" s="239">
        <v>556</v>
      </c>
      <c r="M114" s="222">
        <v>91.9</v>
      </c>
    </row>
    <row r="115" spans="1:13" ht="9.75">
      <c r="A115" s="236" t="s">
        <v>186</v>
      </c>
      <c r="B115" s="237"/>
      <c r="C115" s="238">
        <v>244</v>
      </c>
      <c r="D115" s="238">
        <v>436</v>
      </c>
      <c r="E115" s="238">
        <v>680</v>
      </c>
      <c r="F115" s="222">
        <v>1.5</v>
      </c>
      <c r="G115" s="238">
        <v>247</v>
      </c>
      <c r="H115" s="222">
        <v>36.3</v>
      </c>
      <c r="I115" s="239">
        <v>433</v>
      </c>
      <c r="J115" s="222">
        <v>63.7</v>
      </c>
      <c r="K115" s="239">
        <v>56</v>
      </c>
      <c r="L115" s="239">
        <v>624</v>
      </c>
      <c r="M115" s="222">
        <v>91.8</v>
      </c>
    </row>
    <row r="116" spans="1:13" ht="9.75">
      <c r="A116" s="236" t="s">
        <v>187</v>
      </c>
      <c r="B116" s="237"/>
      <c r="C116" s="238">
        <v>43</v>
      </c>
      <c r="D116" s="238">
        <v>88</v>
      </c>
      <c r="E116" s="238">
        <v>131</v>
      </c>
      <c r="F116" s="222">
        <v>0.3</v>
      </c>
      <c r="G116" s="238">
        <v>57</v>
      </c>
      <c r="H116" s="222">
        <v>43.5</v>
      </c>
      <c r="I116" s="239">
        <v>74</v>
      </c>
      <c r="J116" s="222">
        <v>56.5</v>
      </c>
      <c r="K116" s="239">
        <v>9</v>
      </c>
      <c r="L116" s="239">
        <v>122</v>
      </c>
      <c r="M116" s="222">
        <v>93.1</v>
      </c>
    </row>
    <row r="117" spans="1:13" ht="9.75">
      <c r="A117" s="236" t="s">
        <v>188</v>
      </c>
      <c r="B117" s="237"/>
      <c r="C117" s="238">
        <v>20</v>
      </c>
      <c r="D117" s="238">
        <v>25</v>
      </c>
      <c r="E117" s="238">
        <v>45</v>
      </c>
      <c r="F117" s="222">
        <v>0.1</v>
      </c>
      <c r="G117" s="238">
        <v>14</v>
      </c>
      <c r="H117" s="222">
        <v>31.1</v>
      </c>
      <c r="I117" s="239">
        <v>31</v>
      </c>
      <c r="J117" s="222">
        <v>68.9</v>
      </c>
      <c r="K117" s="229">
        <v>0</v>
      </c>
      <c r="L117" s="239">
        <v>45</v>
      </c>
      <c r="M117" s="486">
        <v>100</v>
      </c>
    </row>
    <row r="118" spans="1:13" ht="9.75">
      <c r="A118" s="236" t="s">
        <v>189</v>
      </c>
      <c r="B118" s="237"/>
      <c r="C118" s="238">
        <v>2</v>
      </c>
      <c r="D118" s="238">
        <v>9</v>
      </c>
      <c r="E118" s="238">
        <v>11</v>
      </c>
      <c r="F118" s="222">
        <v>0.030808607450943215</v>
      </c>
      <c r="G118" s="221">
        <v>4</v>
      </c>
      <c r="H118" s="222">
        <v>36.4</v>
      </c>
      <c r="I118" s="229">
        <v>7</v>
      </c>
      <c r="J118" s="222">
        <v>63.6</v>
      </c>
      <c r="K118" s="229">
        <v>2</v>
      </c>
      <c r="L118" s="229">
        <v>9</v>
      </c>
      <c r="M118" s="222">
        <v>81.8</v>
      </c>
    </row>
    <row r="119" spans="1:13" ht="9.75">
      <c r="A119" s="240" t="s">
        <v>190</v>
      </c>
      <c r="B119" s="241"/>
      <c r="C119" s="238"/>
      <c r="D119" s="238" t="s">
        <v>181</v>
      </c>
      <c r="E119" s="238"/>
      <c r="F119" s="227"/>
      <c r="G119" s="238"/>
      <c r="H119" s="227"/>
      <c r="I119" s="239"/>
      <c r="J119" s="227"/>
      <c r="K119" s="239"/>
      <c r="L119" s="239"/>
      <c r="M119" s="227"/>
    </row>
    <row r="120" spans="1:13" ht="9.75">
      <c r="A120" s="236" t="s">
        <v>179</v>
      </c>
      <c r="B120" s="237"/>
      <c r="C120" s="238">
        <v>5</v>
      </c>
      <c r="D120" s="238">
        <v>5</v>
      </c>
      <c r="E120" s="238">
        <v>10</v>
      </c>
      <c r="F120" s="222">
        <v>0.004739785761683572</v>
      </c>
      <c r="G120" s="238">
        <v>7</v>
      </c>
      <c r="H120" s="222">
        <v>70</v>
      </c>
      <c r="I120" s="239">
        <v>3</v>
      </c>
      <c r="J120" s="222">
        <v>30</v>
      </c>
      <c r="K120" s="239">
        <v>0</v>
      </c>
      <c r="L120" s="239">
        <v>10</v>
      </c>
      <c r="M120" s="486">
        <v>100</v>
      </c>
    </row>
    <row r="121" spans="1:13" ht="9.75">
      <c r="A121" s="236" t="s">
        <v>180</v>
      </c>
      <c r="B121" s="237"/>
      <c r="C121" s="238">
        <v>0</v>
      </c>
      <c r="D121" s="238">
        <v>0</v>
      </c>
      <c r="E121" s="238">
        <v>0</v>
      </c>
      <c r="F121" s="222">
        <v>0</v>
      </c>
      <c r="G121" s="238">
        <v>0</v>
      </c>
      <c r="H121" s="222">
        <v>0</v>
      </c>
      <c r="I121" s="239">
        <v>0</v>
      </c>
      <c r="J121" s="222">
        <v>0</v>
      </c>
      <c r="K121" s="239">
        <v>0</v>
      </c>
      <c r="L121" s="239">
        <v>0</v>
      </c>
      <c r="M121" s="222">
        <v>0</v>
      </c>
    </row>
    <row r="122" spans="1:13" ht="9.75" customHeight="1">
      <c r="A122" s="242"/>
      <c r="B122" s="243"/>
      <c r="C122" s="238"/>
      <c r="D122" s="238"/>
      <c r="E122" s="238"/>
      <c r="F122" s="251"/>
      <c r="G122" s="238"/>
      <c r="H122" s="251"/>
      <c r="I122" s="239"/>
      <c r="J122" s="251"/>
      <c r="K122" s="239"/>
      <c r="L122" s="239"/>
      <c r="M122" s="251"/>
    </row>
    <row r="123" spans="1:13" ht="10.5">
      <c r="A123" s="244" t="s">
        <v>90</v>
      </c>
      <c r="B123" s="245"/>
      <c r="C123" s="246">
        <v>18267</v>
      </c>
      <c r="D123" s="246">
        <v>27757</v>
      </c>
      <c r="E123" s="246">
        <v>46024</v>
      </c>
      <c r="F123" s="487">
        <v>100</v>
      </c>
      <c r="G123" s="246">
        <v>14999</v>
      </c>
      <c r="H123" s="227">
        <v>32.6</v>
      </c>
      <c r="I123" s="247">
        <v>31025</v>
      </c>
      <c r="J123" s="227">
        <v>67.4</v>
      </c>
      <c r="K123" s="247">
        <v>6811</v>
      </c>
      <c r="L123" s="247">
        <v>39213</v>
      </c>
      <c r="M123" s="227">
        <v>85.2</v>
      </c>
    </row>
    <row r="124" spans="1:13" ht="9.75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9.75">
      <c r="A125" s="235"/>
      <c r="B125" s="235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</row>
    <row r="126" spans="1:13" ht="9.75">
      <c r="A126" s="235"/>
      <c r="B126" s="235"/>
      <c r="C126" s="252"/>
      <c r="D126" s="252"/>
      <c r="E126" s="252"/>
      <c r="F126" s="253"/>
      <c r="G126" s="252"/>
      <c r="H126" s="249"/>
      <c r="I126" s="253"/>
      <c r="J126" s="249"/>
      <c r="K126" s="249"/>
      <c r="L126" s="249"/>
      <c r="M126" s="249"/>
    </row>
    <row r="127" spans="1:13" ht="9.75">
      <c r="A127" s="235"/>
      <c r="B127" s="235"/>
      <c r="C127" s="252"/>
      <c r="D127" s="252"/>
      <c r="E127" s="252"/>
      <c r="F127" s="253"/>
      <c r="G127" s="252"/>
      <c r="H127" s="249"/>
      <c r="I127" s="253"/>
      <c r="J127" s="249"/>
      <c r="K127" s="249"/>
      <c r="L127" s="249"/>
      <c r="M127" s="249"/>
    </row>
    <row r="128" spans="1:13" ht="9.75">
      <c r="A128" s="235"/>
      <c r="B128" s="235"/>
      <c r="C128" s="252"/>
      <c r="D128" s="252"/>
      <c r="E128" s="252"/>
      <c r="F128" s="253"/>
      <c r="G128" s="252"/>
      <c r="H128" s="253"/>
      <c r="I128" s="249"/>
      <c r="J128" s="249"/>
      <c r="K128" s="249"/>
      <c r="L128" s="249"/>
      <c r="M128" s="249"/>
    </row>
    <row r="135" ht="12.75">
      <c r="O135" s="254"/>
    </row>
    <row r="139" spans="1:13" ht="9.75">
      <c r="A139" s="235" t="s">
        <v>184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0.5" customHeight="1">
      <c r="A140" s="794" t="s">
        <v>448</v>
      </c>
      <c r="B140" s="795"/>
      <c r="C140" s="795"/>
      <c r="D140" s="795"/>
      <c r="E140" s="795"/>
      <c r="F140" s="795"/>
      <c r="G140" s="795"/>
      <c r="H140" s="795"/>
      <c r="I140" s="795"/>
      <c r="J140" s="795"/>
      <c r="K140" s="795"/>
      <c r="L140" s="795"/>
      <c r="M140" s="795"/>
    </row>
    <row r="141" spans="1:13" ht="12.75" customHeight="1">
      <c r="A141" s="795"/>
      <c r="B141" s="795"/>
      <c r="C141" s="795"/>
      <c r="D141" s="795"/>
      <c r="E141" s="795"/>
      <c r="F141" s="795"/>
      <c r="G141" s="795"/>
      <c r="H141" s="795"/>
      <c r="I141" s="795"/>
      <c r="J141" s="795"/>
      <c r="K141" s="795"/>
      <c r="L141" s="795"/>
      <c r="M141" s="795"/>
    </row>
  </sheetData>
  <sheetProtection/>
  <mergeCells count="27">
    <mergeCell ref="A140:M141"/>
    <mergeCell ref="A1:M1"/>
    <mergeCell ref="A73:M73"/>
    <mergeCell ref="A75:B79"/>
    <mergeCell ref="C75:E76"/>
    <mergeCell ref="F75:F79"/>
    <mergeCell ref="C77:C78"/>
    <mergeCell ref="D77:D78"/>
    <mergeCell ref="E77:E78"/>
    <mergeCell ref="G77:H78"/>
    <mergeCell ref="C3:E4"/>
    <mergeCell ref="A3:B7"/>
    <mergeCell ref="F3:F7"/>
    <mergeCell ref="A9:M9"/>
    <mergeCell ref="K6:L6"/>
    <mergeCell ref="G5:H6"/>
    <mergeCell ref="I5:J6"/>
    <mergeCell ref="C5:C6"/>
    <mergeCell ref="D5:D6"/>
    <mergeCell ref="E5:E6"/>
    <mergeCell ref="A103:M103"/>
    <mergeCell ref="A81:M81"/>
    <mergeCell ref="A45:M45"/>
    <mergeCell ref="A27:M27"/>
    <mergeCell ref="K78:L78"/>
    <mergeCell ref="I77:J78"/>
    <mergeCell ref="A69:M70"/>
  </mergeCells>
  <printOptions/>
  <pageMargins left="0.3937007874015748" right="0.31496062992125984" top="0.3937007874015748" bottom="0.3937007874015748" header="0.1968503937007874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.7109375" style="1" customWidth="1"/>
    <col min="2" max="2" width="21.421875" style="1" customWidth="1"/>
    <col min="3" max="3" width="0.85546875" style="1" customWidth="1"/>
    <col min="4" max="4" width="8.28125" style="1" customWidth="1"/>
    <col min="5" max="5" width="8.7109375" style="1" customWidth="1"/>
    <col min="6" max="6" width="7.7109375" style="1" customWidth="1"/>
    <col min="7" max="7" width="9.140625" style="1" customWidth="1"/>
    <col min="8" max="8" width="7.7109375" style="1" customWidth="1"/>
    <col min="9" max="9" width="8.8515625" style="1" customWidth="1"/>
    <col min="10" max="10" width="7.7109375" style="1" customWidth="1"/>
    <col min="11" max="11" width="9.140625" style="1" customWidth="1"/>
    <col min="12" max="12" width="7.7109375" style="1" customWidth="1"/>
    <col min="13" max="16384" width="11.421875" style="1" customWidth="1"/>
  </cols>
  <sheetData>
    <row r="2" spans="1:12" ht="12.75" customHeight="1">
      <c r="A2" s="817" t="s">
        <v>196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</row>
    <row r="3" spans="1:12" ht="9" customHeight="1">
      <c r="A3" s="255"/>
      <c r="B3" s="255"/>
      <c r="C3" s="256"/>
      <c r="D3" s="257"/>
      <c r="E3" s="258"/>
      <c r="F3" s="258"/>
      <c r="G3" s="258"/>
      <c r="H3" s="258"/>
      <c r="I3" s="258"/>
      <c r="J3" s="258"/>
      <c r="K3" s="258"/>
      <c r="L3" s="258"/>
    </row>
    <row r="4" spans="1:12" ht="14.25" customHeight="1">
      <c r="A4" s="833" t="s">
        <v>197</v>
      </c>
      <c r="B4" s="833"/>
      <c r="C4" s="834"/>
      <c r="D4" s="821" t="s">
        <v>269</v>
      </c>
      <c r="E4" s="259" t="s">
        <v>449</v>
      </c>
      <c r="F4" s="259"/>
      <c r="G4" s="259"/>
      <c r="H4" s="260"/>
      <c r="I4" s="259" t="s">
        <v>198</v>
      </c>
      <c r="J4" s="259"/>
      <c r="K4" s="259"/>
      <c r="L4" s="260"/>
    </row>
    <row r="5" spans="1:12" ht="15" customHeight="1">
      <c r="A5" s="819"/>
      <c r="B5" s="819"/>
      <c r="C5" s="820"/>
      <c r="D5" s="822"/>
      <c r="E5" s="824" t="s">
        <v>117</v>
      </c>
      <c r="F5" s="261" t="s">
        <v>199</v>
      </c>
      <c r="G5" s="262"/>
      <c r="H5" s="824" t="s">
        <v>200</v>
      </c>
      <c r="I5" s="824" t="s">
        <v>117</v>
      </c>
      <c r="J5" s="261" t="s">
        <v>199</v>
      </c>
      <c r="K5" s="262"/>
      <c r="L5" s="826" t="s">
        <v>200</v>
      </c>
    </row>
    <row r="6" spans="1:12" ht="31.5">
      <c r="A6" s="819"/>
      <c r="B6" s="819"/>
      <c r="C6" s="820"/>
      <c r="D6" s="823"/>
      <c r="E6" s="825"/>
      <c r="F6" s="264" t="s">
        <v>201</v>
      </c>
      <c r="G6" s="263" t="s">
        <v>270</v>
      </c>
      <c r="H6" s="825"/>
      <c r="I6" s="825"/>
      <c r="J6" s="264" t="s">
        <v>201</v>
      </c>
      <c r="K6" s="263" t="s">
        <v>270</v>
      </c>
      <c r="L6" s="827"/>
    </row>
    <row r="7" spans="1:12" ht="19.5">
      <c r="A7" s="835"/>
      <c r="B7" s="835"/>
      <c r="C7" s="836"/>
      <c r="D7" s="828" t="s">
        <v>4</v>
      </c>
      <c r="E7" s="829"/>
      <c r="F7" s="265" t="s">
        <v>4</v>
      </c>
      <c r="G7" s="266" t="s">
        <v>202</v>
      </c>
      <c r="H7" s="267" t="s">
        <v>7</v>
      </c>
      <c r="I7" s="268" t="s">
        <v>4</v>
      </c>
      <c r="J7" s="265" t="s">
        <v>4</v>
      </c>
      <c r="K7" s="266" t="s">
        <v>202</v>
      </c>
      <c r="L7" s="267" t="s">
        <v>7</v>
      </c>
    </row>
    <row r="8" spans="1:12" ht="9.75">
      <c r="A8" s="269"/>
      <c r="B8" s="270"/>
      <c r="C8" s="271"/>
      <c r="D8" s="270"/>
      <c r="E8" s="272"/>
      <c r="F8" s="273"/>
      <c r="G8" s="272"/>
      <c r="H8" s="272"/>
      <c r="I8" s="272"/>
      <c r="J8" s="273"/>
      <c r="K8" s="272"/>
      <c r="L8" s="272"/>
    </row>
    <row r="9" spans="1:12" ht="10.5">
      <c r="A9" s="832" t="s">
        <v>203</v>
      </c>
      <c r="B9" s="832"/>
      <c r="C9" s="274"/>
      <c r="D9" s="275">
        <v>111637</v>
      </c>
      <c r="E9" s="275">
        <v>39764</v>
      </c>
      <c r="F9" s="275">
        <v>22980</v>
      </c>
      <c r="G9" s="275">
        <v>353</v>
      </c>
      <c r="H9" s="275">
        <v>97427</v>
      </c>
      <c r="I9" s="275">
        <v>71858</v>
      </c>
      <c r="J9" s="275">
        <v>47384</v>
      </c>
      <c r="K9" s="275">
        <v>407</v>
      </c>
      <c r="L9" s="275">
        <v>231248</v>
      </c>
    </row>
    <row r="10" spans="1:12" ht="9.75">
      <c r="A10" s="29"/>
      <c r="B10" s="276"/>
      <c r="C10" s="277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0.5">
      <c r="A11" s="832" t="s">
        <v>204</v>
      </c>
      <c r="B11" s="832"/>
      <c r="C11" s="274"/>
      <c r="D11" s="275">
        <v>1501</v>
      </c>
      <c r="E11" s="275">
        <v>554</v>
      </c>
      <c r="F11" s="275">
        <v>333</v>
      </c>
      <c r="G11" s="275">
        <v>359</v>
      </c>
      <c r="H11" s="275">
        <v>1435</v>
      </c>
      <c r="I11" s="275">
        <v>947</v>
      </c>
      <c r="J11" s="275">
        <v>628</v>
      </c>
      <c r="K11" s="275">
        <v>479</v>
      </c>
      <c r="L11" s="275">
        <v>3609</v>
      </c>
    </row>
    <row r="12" spans="1:12" ht="9.75">
      <c r="A12" s="278" t="s">
        <v>3</v>
      </c>
      <c r="B12" s="29"/>
      <c r="C12" s="279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9.75">
      <c r="A13" s="29"/>
      <c r="B13" s="280" t="s">
        <v>205</v>
      </c>
      <c r="C13" s="281"/>
      <c r="D13" s="72">
        <v>6</v>
      </c>
      <c r="E13" s="74">
        <v>3</v>
      </c>
      <c r="F13" s="74">
        <v>2</v>
      </c>
      <c r="G13" s="74">
        <v>505</v>
      </c>
      <c r="H13" s="74">
        <v>12</v>
      </c>
      <c r="I13" s="74">
        <v>3</v>
      </c>
      <c r="J13" s="74">
        <v>2</v>
      </c>
      <c r="K13" s="74">
        <v>531</v>
      </c>
      <c r="L13" s="74">
        <v>14</v>
      </c>
    </row>
    <row r="14" spans="1:12" ht="9.75">
      <c r="A14" s="29"/>
      <c r="B14" s="280" t="s">
        <v>206</v>
      </c>
      <c r="C14" s="281"/>
      <c r="D14" s="74">
        <v>48</v>
      </c>
      <c r="E14" s="74">
        <v>10</v>
      </c>
      <c r="F14" s="74">
        <v>6</v>
      </c>
      <c r="G14" s="74">
        <v>385</v>
      </c>
      <c r="H14" s="74">
        <v>27</v>
      </c>
      <c r="I14" s="74">
        <v>38</v>
      </c>
      <c r="J14" s="74">
        <v>20</v>
      </c>
      <c r="K14" s="74">
        <v>531</v>
      </c>
      <c r="L14" s="74">
        <v>125</v>
      </c>
    </row>
    <row r="15" spans="1:12" ht="9.75">
      <c r="A15" s="29"/>
      <c r="B15" s="280" t="s">
        <v>207</v>
      </c>
      <c r="C15" s="281"/>
      <c r="D15" s="74">
        <v>3</v>
      </c>
      <c r="E15" s="74">
        <v>1</v>
      </c>
      <c r="F15" s="74">
        <v>0</v>
      </c>
      <c r="G15" s="74">
        <v>395</v>
      </c>
      <c r="H15" s="74">
        <v>2</v>
      </c>
      <c r="I15" s="74">
        <v>2</v>
      </c>
      <c r="J15" s="74">
        <v>1</v>
      </c>
      <c r="K15" s="74">
        <v>172</v>
      </c>
      <c r="L15" s="74">
        <v>3</v>
      </c>
    </row>
    <row r="16" spans="1:12" ht="9.75">
      <c r="A16" s="29"/>
      <c r="B16" s="280" t="s">
        <v>208</v>
      </c>
      <c r="C16" s="281"/>
      <c r="D16" s="74">
        <v>8</v>
      </c>
      <c r="E16" s="74">
        <v>1</v>
      </c>
      <c r="F16" s="74">
        <v>0.83</v>
      </c>
      <c r="G16" s="74">
        <v>213</v>
      </c>
      <c r="H16" s="74">
        <v>3</v>
      </c>
      <c r="I16" s="74">
        <v>7</v>
      </c>
      <c r="J16" s="74">
        <v>5</v>
      </c>
      <c r="K16" s="74">
        <v>488</v>
      </c>
      <c r="L16" s="74">
        <v>27</v>
      </c>
    </row>
    <row r="17" spans="1:12" ht="9.75">
      <c r="A17" s="29"/>
      <c r="B17" s="280" t="s">
        <v>209</v>
      </c>
      <c r="C17" s="281"/>
      <c r="D17" s="74">
        <v>7</v>
      </c>
      <c r="E17" s="74">
        <v>2</v>
      </c>
      <c r="F17" s="74">
        <v>1.33</v>
      </c>
      <c r="G17" s="74">
        <v>964</v>
      </c>
      <c r="H17" s="74">
        <v>12</v>
      </c>
      <c r="I17" s="74">
        <v>5</v>
      </c>
      <c r="J17" s="74">
        <v>3</v>
      </c>
      <c r="K17" s="74">
        <v>336</v>
      </c>
      <c r="L17" s="74">
        <v>11</v>
      </c>
    </row>
    <row r="18" spans="1:12" ht="9.75">
      <c r="A18" s="29"/>
      <c r="B18" s="280" t="s">
        <v>210</v>
      </c>
      <c r="C18" s="281"/>
      <c r="D18" s="74">
        <v>47</v>
      </c>
      <c r="E18" s="74">
        <v>15</v>
      </c>
      <c r="F18" s="74">
        <v>10</v>
      </c>
      <c r="G18" s="74">
        <v>391</v>
      </c>
      <c r="H18" s="74">
        <v>46</v>
      </c>
      <c r="I18" s="74">
        <v>32</v>
      </c>
      <c r="J18" s="74">
        <v>23</v>
      </c>
      <c r="K18" s="74">
        <v>445</v>
      </c>
      <c r="L18" s="74">
        <v>120</v>
      </c>
    </row>
    <row r="19" spans="1:12" ht="9.75">
      <c r="A19" s="29"/>
      <c r="B19" s="280" t="s">
        <v>211</v>
      </c>
      <c r="C19" s="281"/>
      <c r="D19" s="74">
        <v>167</v>
      </c>
      <c r="E19" s="74">
        <v>66</v>
      </c>
      <c r="F19" s="74">
        <v>37.83</v>
      </c>
      <c r="G19" s="74">
        <v>297</v>
      </c>
      <c r="H19" s="74">
        <v>134</v>
      </c>
      <c r="I19" s="74">
        <v>101</v>
      </c>
      <c r="J19" s="74">
        <v>65</v>
      </c>
      <c r="K19" s="74">
        <v>451</v>
      </c>
      <c r="L19" s="74">
        <v>350</v>
      </c>
    </row>
    <row r="20" spans="1:12" ht="9.75">
      <c r="A20" s="29"/>
      <c r="B20" s="280" t="s">
        <v>212</v>
      </c>
      <c r="C20" s="281"/>
      <c r="D20" s="74">
        <v>6</v>
      </c>
      <c r="E20" s="74">
        <v>2</v>
      </c>
      <c r="F20" s="74">
        <v>0.92</v>
      </c>
      <c r="G20" s="74">
        <v>471</v>
      </c>
      <c r="H20" s="74">
        <v>4</v>
      </c>
      <c r="I20" s="74">
        <v>4</v>
      </c>
      <c r="J20" s="74">
        <v>4</v>
      </c>
      <c r="K20" s="74">
        <v>559</v>
      </c>
      <c r="L20" s="74">
        <v>25</v>
      </c>
    </row>
    <row r="21" spans="1:12" ht="9.75">
      <c r="A21" s="29"/>
      <c r="B21" s="280" t="s">
        <v>213</v>
      </c>
      <c r="C21" s="281"/>
      <c r="D21" s="74">
        <v>323</v>
      </c>
      <c r="E21" s="74">
        <v>153</v>
      </c>
      <c r="F21" s="74">
        <v>91</v>
      </c>
      <c r="G21" s="74">
        <v>323</v>
      </c>
      <c r="H21" s="74">
        <v>352</v>
      </c>
      <c r="I21" s="74">
        <v>170</v>
      </c>
      <c r="J21" s="74">
        <v>110</v>
      </c>
      <c r="K21" s="74">
        <v>456</v>
      </c>
      <c r="L21" s="74">
        <v>604</v>
      </c>
    </row>
    <row r="22" spans="1:12" ht="9.75">
      <c r="A22" s="29"/>
      <c r="B22" s="280" t="s">
        <v>214</v>
      </c>
      <c r="C22" s="281"/>
      <c r="D22" s="74">
        <v>17</v>
      </c>
      <c r="E22" s="74">
        <v>1</v>
      </c>
      <c r="F22" s="74">
        <v>1</v>
      </c>
      <c r="G22" s="74">
        <v>525</v>
      </c>
      <c r="H22" s="74">
        <v>4</v>
      </c>
      <c r="I22" s="74">
        <v>16</v>
      </c>
      <c r="J22" s="74">
        <v>10</v>
      </c>
      <c r="K22" s="74">
        <v>507</v>
      </c>
      <c r="L22" s="74">
        <v>63</v>
      </c>
    </row>
    <row r="23" spans="1:12" ht="9.75">
      <c r="A23" s="29"/>
      <c r="B23" s="280" t="s">
        <v>215</v>
      </c>
      <c r="C23" s="281"/>
      <c r="D23" s="74">
        <v>16</v>
      </c>
      <c r="E23" s="74">
        <v>5</v>
      </c>
      <c r="F23" s="74">
        <v>2</v>
      </c>
      <c r="G23" s="74">
        <v>530</v>
      </c>
      <c r="H23" s="74">
        <v>14</v>
      </c>
      <c r="I23" s="74">
        <v>11</v>
      </c>
      <c r="J23" s="74">
        <v>6</v>
      </c>
      <c r="K23" s="74">
        <v>560</v>
      </c>
      <c r="L23" s="74">
        <v>37</v>
      </c>
    </row>
    <row r="24" spans="1:12" ht="9.75">
      <c r="A24" s="29"/>
      <c r="B24" s="280" t="s">
        <v>216</v>
      </c>
      <c r="C24" s="281"/>
      <c r="D24" s="74">
        <v>4</v>
      </c>
      <c r="E24" s="74">
        <v>2</v>
      </c>
      <c r="F24" s="74">
        <v>1.83</v>
      </c>
      <c r="G24" s="74">
        <v>416</v>
      </c>
      <c r="H24" s="74">
        <v>10</v>
      </c>
      <c r="I24" s="74">
        <v>2</v>
      </c>
      <c r="J24" s="74">
        <v>1</v>
      </c>
      <c r="K24" s="74">
        <v>489</v>
      </c>
      <c r="L24" s="74">
        <v>7</v>
      </c>
    </row>
    <row r="25" spans="1:12" ht="9.75">
      <c r="A25" s="29"/>
      <c r="B25" s="280" t="s">
        <v>217</v>
      </c>
      <c r="C25" s="281"/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</row>
    <row r="26" spans="1:12" ht="9.75">
      <c r="A26" s="29"/>
      <c r="B26" s="280" t="s">
        <v>218</v>
      </c>
      <c r="C26" s="281"/>
      <c r="D26" s="74">
        <v>20</v>
      </c>
      <c r="E26" s="74">
        <v>1</v>
      </c>
      <c r="F26" s="74">
        <v>1</v>
      </c>
      <c r="G26" s="74">
        <v>213</v>
      </c>
      <c r="H26" s="74">
        <v>2</v>
      </c>
      <c r="I26" s="74">
        <v>19</v>
      </c>
      <c r="J26" s="74">
        <v>15</v>
      </c>
      <c r="K26" s="74">
        <v>483</v>
      </c>
      <c r="L26" s="74">
        <v>89</v>
      </c>
    </row>
    <row r="27" spans="1:12" ht="9.75">
      <c r="A27" s="29"/>
      <c r="B27" s="280" t="s">
        <v>219</v>
      </c>
      <c r="C27" s="281"/>
      <c r="D27" s="74">
        <v>203</v>
      </c>
      <c r="E27" s="74">
        <v>82</v>
      </c>
      <c r="F27" s="74">
        <v>48</v>
      </c>
      <c r="G27" s="74">
        <v>400</v>
      </c>
      <c r="H27" s="74">
        <v>232</v>
      </c>
      <c r="I27" s="74">
        <v>121</v>
      </c>
      <c r="J27" s="74">
        <v>77</v>
      </c>
      <c r="K27" s="74">
        <v>452</v>
      </c>
      <c r="L27" s="74">
        <v>419</v>
      </c>
    </row>
    <row r="28" spans="1:12" ht="9.75">
      <c r="A28" s="29"/>
      <c r="B28" s="280" t="s">
        <v>220</v>
      </c>
      <c r="C28" s="281"/>
      <c r="D28" s="74">
        <v>260</v>
      </c>
      <c r="E28" s="74">
        <v>84</v>
      </c>
      <c r="F28" s="74">
        <v>54</v>
      </c>
      <c r="G28" s="74">
        <v>367</v>
      </c>
      <c r="H28" s="74">
        <v>236</v>
      </c>
      <c r="I28" s="74">
        <v>176</v>
      </c>
      <c r="J28" s="74">
        <v>121</v>
      </c>
      <c r="K28" s="74">
        <v>483</v>
      </c>
      <c r="L28" s="74">
        <v>702</v>
      </c>
    </row>
    <row r="29" spans="1:12" ht="9.75">
      <c r="A29" s="29"/>
      <c r="B29" s="280" t="s">
        <v>221</v>
      </c>
      <c r="C29" s="281"/>
      <c r="D29" s="74">
        <v>35</v>
      </c>
      <c r="E29" s="74">
        <v>19</v>
      </c>
      <c r="F29" s="74">
        <v>11</v>
      </c>
      <c r="G29" s="74">
        <v>359</v>
      </c>
      <c r="H29" s="74">
        <v>49</v>
      </c>
      <c r="I29" s="74">
        <v>16</v>
      </c>
      <c r="J29" s="74">
        <v>11</v>
      </c>
      <c r="K29" s="74">
        <v>496</v>
      </c>
      <c r="L29" s="74">
        <v>67</v>
      </c>
    </row>
    <row r="30" spans="1:12" ht="9.75">
      <c r="A30" s="29"/>
      <c r="B30" s="280" t="s">
        <v>222</v>
      </c>
      <c r="C30" s="281"/>
      <c r="D30" s="74">
        <v>83</v>
      </c>
      <c r="E30" s="74">
        <v>31</v>
      </c>
      <c r="F30" s="74">
        <v>17</v>
      </c>
      <c r="G30" s="74">
        <v>343</v>
      </c>
      <c r="H30" s="74">
        <v>71</v>
      </c>
      <c r="I30" s="74">
        <v>52</v>
      </c>
      <c r="J30" s="74">
        <v>37</v>
      </c>
      <c r="K30" s="74">
        <v>550</v>
      </c>
      <c r="L30" s="74">
        <v>242</v>
      </c>
    </row>
    <row r="31" spans="1:12" ht="9.75">
      <c r="A31" s="29"/>
      <c r="B31" s="280" t="s">
        <v>223</v>
      </c>
      <c r="C31" s="281"/>
      <c r="D31" s="74">
        <v>10</v>
      </c>
      <c r="E31" s="74">
        <v>8</v>
      </c>
      <c r="F31" s="74">
        <v>2.5</v>
      </c>
      <c r="G31" s="74">
        <v>395</v>
      </c>
      <c r="H31" s="74">
        <v>14</v>
      </c>
      <c r="I31" s="74">
        <v>2</v>
      </c>
      <c r="J31" s="74">
        <v>1</v>
      </c>
      <c r="K31" s="74">
        <v>226</v>
      </c>
      <c r="L31" s="74">
        <v>2</v>
      </c>
    </row>
    <row r="32" spans="1:12" ht="9.75">
      <c r="A32" s="29"/>
      <c r="B32" s="280" t="s">
        <v>224</v>
      </c>
      <c r="C32" s="281"/>
      <c r="D32" s="74">
        <v>29</v>
      </c>
      <c r="E32" s="74">
        <v>9</v>
      </c>
      <c r="F32" s="74">
        <v>6</v>
      </c>
      <c r="G32" s="74">
        <v>364</v>
      </c>
      <c r="H32" s="74">
        <v>27</v>
      </c>
      <c r="I32" s="74">
        <v>20</v>
      </c>
      <c r="J32" s="74">
        <v>16</v>
      </c>
      <c r="K32" s="74">
        <v>555</v>
      </c>
      <c r="L32" s="74">
        <v>106</v>
      </c>
    </row>
    <row r="33" spans="1:12" ht="9.75">
      <c r="A33" s="29"/>
      <c r="B33" s="280" t="s">
        <v>225</v>
      </c>
      <c r="C33" s="281"/>
      <c r="D33" s="74">
        <v>16</v>
      </c>
      <c r="E33" s="74">
        <v>2</v>
      </c>
      <c r="F33" s="74">
        <v>2</v>
      </c>
      <c r="G33" s="74">
        <v>495</v>
      </c>
      <c r="H33" s="74">
        <v>9</v>
      </c>
      <c r="I33" s="74">
        <v>14</v>
      </c>
      <c r="J33" s="74">
        <v>9</v>
      </c>
      <c r="K33" s="74">
        <v>432</v>
      </c>
      <c r="L33" s="74">
        <v>46</v>
      </c>
    </row>
    <row r="34" spans="1:12" ht="9.75">
      <c r="A34" s="29"/>
      <c r="B34" s="280" t="s">
        <v>226</v>
      </c>
      <c r="C34" s="281"/>
      <c r="D34" s="74">
        <v>32</v>
      </c>
      <c r="E34" s="74">
        <v>7</v>
      </c>
      <c r="F34" s="74">
        <v>4</v>
      </c>
      <c r="G34" s="74">
        <v>346</v>
      </c>
      <c r="H34" s="74">
        <v>16</v>
      </c>
      <c r="I34" s="74">
        <v>25</v>
      </c>
      <c r="J34" s="74">
        <v>16</v>
      </c>
      <c r="K34" s="74">
        <v>516</v>
      </c>
      <c r="L34" s="74">
        <v>101</v>
      </c>
    </row>
    <row r="35" spans="1:12" ht="9.75">
      <c r="A35" s="29"/>
      <c r="B35" s="280" t="s">
        <v>227</v>
      </c>
      <c r="C35" s="281"/>
      <c r="D35" s="74">
        <v>64</v>
      </c>
      <c r="E35" s="74">
        <v>18</v>
      </c>
      <c r="F35" s="74">
        <v>11</v>
      </c>
      <c r="G35" s="74">
        <v>428</v>
      </c>
      <c r="H35" s="74">
        <v>58</v>
      </c>
      <c r="I35" s="74">
        <v>46</v>
      </c>
      <c r="J35" s="74">
        <v>34</v>
      </c>
      <c r="K35" s="74">
        <v>552</v>
      </c>
      <c r="L35" s="74">
        <v>227</v>
      </c>
    </row>
    <row r="36" spans="1:12" ht="9.75">
      <c r="A36" s="29"/>
      <c r="B36" s="280" t="s">
        <v>228</v>
      </c>
      <c r="C36" s="281"/>
      <c r="D36" s="74">
        <v>51</v>
      </c>
      <c r="E36" s="74">
        <v>15</v>
      </c>
      <c r="F36" s="74">
        <v>10</v>
      </c>
      <c r="G36" s="74">
        <v>385</v>
      </c>
      <c r="H36" s="74">
        <v>44</v>
      </c>
      <c r="I36" s="74">
        <v>36</v>
      </c>
      <c r="J36" s="74">
        <v>21</v>
      </c>
      <c r="K36" s="74">
        <v>479</v>
      </c>
      <c r="L36" s="74">
        <v>118</v>
      </c>
    </row>
    <row r="37" spans="1:12" ht="9.75">
      <c r="A37" s="29"/>
      <c r="B37" s="280" t="s">
        <v>229</v>
      </c>
      <c r="C37" s="281"/>
      <c r="D37" s="74">
        <v>45</v>
      </c>
      <c r="E37" s="74">
        <v>17</v>
      </c>
      <c r="F37" s="74">
        <v>12</v>
      </c>
      <c r="G37" s="74">
        <v>409</v>
      </c>
      <c r="H37" s="74">
        <v>59</v>
      </c>
      <c r="I37" s="74">
        <v>28</v>
      </c>
      <c r="J37" s="74">
        <v>20</v>
      </c>
      <c r="K37" s="74">
        <v>415</v>
      </c>
      <c r="L37" s="74">
        <v>99</v>
      </c>
    </row>
    <row r="38" spans="1:12" ht="9.75">
      <c r="A38" s="29"/>
      <c r="B38" s="280" t="s">
        <v>230</v>
      </c>
      <c r="C38" s="281"/>
      <c r="D38" s="74">
        <v>1</v>
      </c>
      <c r="E38" s="74">
        <v>0</v>
      </c>
      <c r="F38" s="74">
        <v>0</v>
      </c>
      <c r="G38" s="74">
        <v>0</v>
      </c>
      <c r="H38" s="74">
        <v>0</v>
      </c>
      <c r="I38" s="74">
        <v>1</v>
      </c>
      <c r="J38" s="74">
        <v>1</v>
      </c>
      <c r="K38" s="74">
        <v>590</v>
      </c>
      <c r="L38" s="74">
        <v>5</v>
      </c>
    </row>
    <row r="39" spans="1:12" ht="9.75">
      <c r="A39" s="29"/>
      <c r="B39" s="276"/>
      <c r="C39" s="277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0.5">
      <c r="A40" s="832" t="s">
        <v>231</v>
      </c>
      <c r="B40" s="832"/>
      <c r="C40" s="274"/>
      <c r="D40" s="275">
        <v>4097</v>
      </c>
      <c r="E40" s="275">
        <v>1891</v>
      </c>
      <c r="F40" s="275">
        <v>1128</v>
      </c>
      <c r="G40" s="275">
        <v>319</v>
      </c>
      <c r="H40" s="275">
        <v>4316</v>
      </c>
      <c r="I40" s="275">
        <v>2206</v>
      </c>
      <c r="J40" s="275">
        <v>1498</v>
      </c>
      <c r="K40" s="275">
        <v>478</v>
      </c>
      <c r="L40" s="275">
        <v>8592</v>
      </c>
    </row>
    <row r="41" spans="1:12" ht="9.75">
      <c r="A41" s="278" t="s">
        <v>232</v>
      </c>
      <c r="B41" s="29"/>
      <c r="C41" s="279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9.75">
      <c r="A42" s="29"/>
      <c r="B42" s="280" t="s">
        <v>233</v>
      </c>
      <c r="C42" s="281"/>
      <c r="D42" s="74">
        <v>228</v>
      </c>
      <c r="E42" s="74">
        <v>79</v>
      </c>
      <c r="F42" s="74">
        <v>49</v>
      </c>
      <c r="G42" s="74">
        <v>334</v>
      </c>
      <c r="H42" s="74">
        <v>196</v>
      </c>
      <c r="I42" s="74">
        <v>149</v>
      </c>
      <c r="J42" s="74">
        <v>104</v>
      </c>
      <c r="K42" s="74">
        <v>441</v>
      </c>
      <c r="L42" s="74">
        <v>550</v>
      </c>
    </row>
    <row r="43" spans="1:12" ht="9.75">
      <c r="A43" s="29"/>
      <c r="B43" s="280" t="s">
        <v>234</v>
      </c>
      <c r="C43" s="281"/>
      <c r="D43" s="74">
        <v>286</v>
      </c>
      <c r="E43" s="74">
        <v>98</v>
      </c>
      <c r="F43" s="74">
        <v>54</v>
      </c>
      <c r="G43" s="74">
        <v>388</v>
      </c>
      <c r="H43" s="74">
        <v>252</v>
      </c>
      <c r="I43" s="74">
        <v>188</v>
      </c>
      <c r="J43" s="74">
        <v>127</v>
      </c>
      <c r="K43" s="74">
        <v>446</v>
      </c>
      <c r="L43" s="74">
        <v>680</v>
      </c>
    </row>
    <row r="44" spans="1:12" ht="9.75">
      <c r="A44" s="29"/>
      <c r="B44" s="280" t="s">
        <v>235</v>
      </c>
      <c r="C44" s="281"/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9.75">
      <c r="A45" s="29"/>
      <c r="B45" s="280" t="s">
        <v>236</v>
      </c>
      <c r="C45" s="281"/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3" ht="9.75">
      <c r="A46" s="29"/>
      <c r="B46" s="282" t="s">
        <v>237</v>
      </c>
      <c r="C46" s="281"/>
    </row>
    <row r="47" spans="1:12" ht="9.75">
      <c r="A47" s="29"/>
      <c r="B47" s="280" t="s">
        <v>238</v>
      </c>
      <c r="C47" s="281"/>
      <c r="D47" s="74">
        <v>429</v>
      </c>
      <c r="E47" s="74">
        <v>117</v>
      </c>
      <c r="F47" s="74">
        <v>74</v>
      </c>
      <c r="G47" s="74">
        <v>390</v>
      </c>
      <c r="H47" s="74">
        <v>347</v>
      </c>
      <c r="I47" s="74">
        <v>312</v>
      </c>
      <c r="J47" s="74">
        <v>216</v>
      </c>
      <c r="K47" s="74">
        <v>544</v>
      </c>
      <c r="L47" s="74">
        <v>1411</v>
      </c>
    </row>
    <row r="48" spans="1:12" ht="9.75">
      <c r="A48" s="29"/>
      <c r="B48" s="280" t="s">
        <v>239</v>
      </c>
      <c r="C48" s="281"/>
      <c r="D48" s="74">
        <v>432</v>
      </c>
      <c r="E48" s="74">
        <v>103</v>
      </c>
      <c r="F48" s="74">
        <v>65</v>
      </c>
      <c r="G48" s="74">
        <v>407</v>
      </c>
      <c r="H48" s="74">
        <v>318</v>
      </c>
      <c r="I48" s="74">
        <v>329</v>
      </c>
      <c r="J48" s="74">
        <v>225</v>
      </c>
      <c r="K48" s="74">
        <v>524</v>
      </c>
      <c r="L48" s="74">
        <v>1414</v>
      </c>
    </row>
    <row r="49" spans="1:12" ht="9.75">
      <c r="A49" s="29"/>
      <c r="B49" s="280" t="s">
        <v>240</v>
      </c>
      <c r="C49" s="281"/>
      <c r="D49" s="74">
        <v>21</v>
      </c>
      <c r="E49" s="74">
        <v>5</v>
      </c>
      <c r="F49" s="74">
        <v>3</v>
      </c>
      <c r="G49" s="74">
        <v>641</v>
      </c>
      <c r="H49" s="74">
        <v>22</v>
      </c>
      <c r="I49" s="74">
        <v>16</v>
      </c>
      <c r="J49" s="74">
        <v>12</v>
      </c>
      <c r="K49" s="74">
        <v>501</v>
      </c>
      <c r="L49" s="74">
        <v>71</v>
      </c>
    </row>
    <row r="50" spans="1:12" ht="9.75">
      <c r="A50" s="29"/>
      <c r="B50" s="280" t="s">
        <v>241</v>
      </c>
      <c r="C50" s="281"/>
      <c r="D50" s="74">
        <v>2238</v>
      </c>
      <c r="E50" s="74">
        <v>1234</v>
      </c>
      <c r="F50" s="74">
        <v>732</v>
      </c>
      <c r="G50" s="74">
        <v>295</v>
      </c>
      <c r="H50" s="74">
        <v>2595</v>
      </c>
      <c r="I50" s="74">
        <v>1004</v>
      </c>
      <c r="J50" s="74">
        <v>675</v>
      </c>
      <c r="K50" s="74">
        <v>446</v>
      </c>
      <c r="L50" s="74">
        <v>3618</v>
      </c>
    </row>
    <row r="51" spans="1:12" ht="9.75">
      <c r="A51" s="29"/>
      <c r="B51" s="276"/>
      <c r="C51" s="277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0.5">
      <c r="A52" s="832" t="s">
        <v>242</v>
      </c>
      <c r="B52" s="832"/>
      <c r="C52" s="274"/>
      <c r="D52" s="275">
        <v>195</v>
      </c>
      <c r="E52" s="275">
        <v>112</v>
      </c>
      <c r="F52" s="275">
        <v>61</v>
      </c>
      <c r="G52" s="275">
        <v>416</v>
      </c>
      <c r="H52" s="275">
        <v>303</v>
      </c>
      <c r="I52" s="275">
        <v>83</v>
      </c>
      <c r="J52" s="275">
        <v>54</v>
      </c>
      <c r="K52" s="275">
        <v>550</v>
      </c>
      <c r="L52" s="275">
        <v>355</v>
      </c>
    </row>
    <row r="53" spans="1:12" ht="9.75">
      <c r="A53" s="278" t="s">
        <v>232</v>
      </c>
      <c r="B53" s="29"/>
      <c r="C53" s="279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9.75">
      <c r="A54" s="29"/>
      <c r="B54" s="280" t="s">
        <v>243</v>
      </c>
      <c r="C54" s="281"/>
      <c r="D54" s="74">
        <v>24</v>
      </c>
      <c r="E54" s="74">
        <v>8</v>
      </c>
      <c r="F54" s="74">
        <v>3</v>
      </c>
      <c r="G54" s="74">
        <v>373</v>
      </c>
      <c r="H54" s="74">
        <v>15</v>
      </c>
      <c r="I54" s="74">
        <v>16</v>
      </c>
      <c r="J54" s="74">
        <v>10.58</v>
      </c>
      <c r="K54" s="74">
        <v>531</v>
      </c>
      <c r="L54" s="74">
        <v>71</v>
      </c>
    </row>
    <row r="55" spans="1:12" ht="9.75">
      <c r="A55" s="29"/>
      <c r="B55" s="280" t="s">
        <v>244</v>
      </c>
      <c r="C55" s="281"/>
      <c r="D55" s="74">
        <v>23</v>
      </c>
      <c r="E55" s="74">
        <v>9</v>
      </c>
      <c r="F55" s="74">
        <v>8</v>
      </c>
      <c r="G55" s="74">
        <v>423</v>
      </c>
      <c r="H55" s="74">
        <v>40</v>
      </c>
      <c r="I55" s="74">
        <v>14</v>
      </c>
      <c r="J55" s="74">
        <v>10.08</v>
      </c>
      <c r="K55" s="74">
        <v>509</v>
      </c>
      <c r="L55" s="74">
        <v>60</v>
      </c>
    </row>
    <row r="56" spans="1:12" ht="9.75">
      <c r="A56" s="29"/>
      <c r="B56" s="276"/>
      <c r="C56" s="277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0.5">
      <c r="A57" s="832" t="s">
        <v>245</v>
      </c>
      <c r="B57" s="832"/>
      <c r="C57" s="274"/>
      <c r="D57" s="275">
        <v>699</v>
      </c>
      <c r="E57" s="275">
        <v>281</v>
      </c>
      <c r="F57" s="275">
        <v>166</v>
      </c>
      <c r="G57" s="275">
        <v>362</v>
      </c>
      <c r="H57" s="275">
        <v>718</v>
      </c>
      <c r="I57" s="275">
        <v>418</v>
      </c>
      <c r="J57" s="275">
        <v>283</v>
      </c>
      <c r="K57" s="275">
        <v>521</v>
      </c>
      <c r="L57" s="275">
        <v>1768</v>
      </c>
    </row>
    <row r="58" spans="1:12" ht="9.75">
      <c r="A58" s="278" t="s">
        <v>232</v>
      </c>
      <c r="B58" s="29"/>
      <c r="C58" s="279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9.75">
      <c r="A59" s="29"/>
      <c r="B59" s="280" t="s">
        <v>246</v>
      </c>
      <c r="C59" s="281"/>
      <c r="D59" s="74">
        <v>107</v>
      </c>
      <c r="E59" s="74">
        <v>47</v>
      </c>
      <c r="F59" s="74">
        <v>29</v>
      </c>
      <c r="G59" s="74">
        <v>350</v>
      </c>
      <c r="H59" s="74">
        <v>123</v>
      </c>
      <c r="I59" s="74">
        <v>60</v>
      </c>
      <c r="J59" s="74">
        <v>45</v>
      </c>
      <c r="K59" s="74">
        <v>494</v>
      </c>
      <c r="L59" s="74">
        <v>267</v>
      </c>
    </row>
    <row r="60" spans="1:12" ht="9.75">
      <c r="A60" s="29"/>
      <c r="B60" s="280" t="s">
        <v>247</v>
      </c>
      <c r="C60" s="281"/>
      <c r="D60" s="74">
        <v>61</v>
      </c>
      <c r="E60" s="74">
        <v>34</v>
      </c>
      <c r="F60" s="74">
        <v>18</v>
      </c>
      <c r="G60" s="74">
        <v>345</v>
      </c>
      <c r="H60" s="74">
        <v>75</v>
      </c>
      <c r="I60" s="74">
        <v>27</v>
      </c>
      <c r="J60" s="74">
        <v>21</v>
      </c>
      <c r="K60" s="74">
        <v>522</v>
      </c>
      <c r="L60" s="74">
        <v>132</v>
      </c>
    </row>
    <row r="61" spans="1:12" ht="9.75">
      <c r="A61" s="29"/>
      <c r="B61" s="280" t="s">
        <v>248</v>
      </c>
      <c r="C61" s="281"/>
      <c r="D61" s="74">
        <v>47</v>
      </c>
      <c r="E61" s="74">
        <v>26</v>
      </c>
      <c r="F61" s="74">
        <v>15</v>
      </c>
      <c r="G61" s="74">
        <v>396</v>
      </c>
      <c r="H61" s="74">
        <v>72</v>
      </c>
      <c r="I61" s="74">
        <v>21</v>
      </c>
      <c r="J61" s="74">
        <v>14</v>
      </c>
      <c r="K61" s="74">
        <v>548</v>
      </c>
      <c r="L61" s="74">
        <v>93</v>
      </c>
    </row>
    <row r="62" spans="1:12" ht="9.75">
      <c r="A62" s="29"/>
      <c r="B62" s="280" t="s">
        <v>249</v>
      </c>
      <c r="C62" s="281"/>
      <c r="D62" s="74">
        <v>11</v>
      </c>
      <c r="E62" s="74">
        <v>4</v>
      </c>
      <c r="F62" s="74">
        <v>2</v>
      </c>
      <c r="G62" s="74">
        <v>385</v>
      </c>
      <c r="H62" s="74">
        <v>10</v>
      </c>
      <c r="I62" s="74">
        <v>7</v>
      </c>
      <c r="J62" s="74">
        <v>4</v>
      </c>
      <c r="K62" s="74">
        <v>542</v>
      </c>
      <c r="L62" s="74">
        <v>25</v>
      </c>
    </row>
    <row r="63" spans="1:12" ht="9.75">
      <c r="A63" s="29"/>
      <c r="B63" s="280" t="s">
        <v>250</v>
      </c>
      <c r="C63" s="281"/>
      <c r="D63" s="74">
        <v>7</v>
      </c>
      <c r="E63" s="74">
        <v>1</v>
      </c>
      <c r="F63" s="74">
        <v>0</v>
      </c>
      <c r="G63" s="74">
        <v>215</v>
      </c>
      <c r="H63" s="74">
        <v>1</v>
      </c>
      <c r="I63" s="74">
        <v>6</v>
      </c>
      <c r="J63" s="74">
        <v>5</v>
      </c>
      <c r="K63" s="74">
        <v>447</v>
      </c>
      <c r="L63" s="74">
        <v>27</v>
      </c>
    </row>
    <row r="64" spans="1:12" ht="9.75">
      <c r="A64" s="29"/>
      <c r="B64" s="280" t="s">
        <v>251</v>
      </c>
      <c r="C64" s="281"/>
      <c r="D64" s="74">
        <v>27</v>
      </c>
      <c r="E64" s="74">
        <v>5</v>
      </c>
      <c r="F64" s="74">
        <v>4</v>
      </c>
      <c r="G64" s="74">
        <v>315</v>
      </c>
      <c r="H64" s="74">
        <v>14</v>
      </c>
      <c r="I64" s="74">
        <v>22</v>
      </c>
      <c r="J64" s="74">
        <v>16</v>
      </c>
      <c r="K64" s="74">
        <v>484</v>
      </c>
      <c r="L64" s="74">
        <v>95</v>
      </c>
    </row>
    <row r="65" spans="1:12" ht="9.75">
      <c r="A65" s="29"/>
      <c r="B65" s="280" t="s">
        <v>252</v>
      </c>
      <c r="C65" s="281"/>
      <c r="D65" s="74">
        <v>160</v>
      </c>
      <c r="E65" s="74">
        <v>39</v>
      </c>
      <c r="F65" s="74">
        <v>22</v>
      </c>
      <c r="G65" s="74">
        <v>401</v>
      </c>
      <c r="H65" s="74">
        <v>104</v>
      </c>
      <c r="I65" s="74">
        <v>121</v>
      </c>
      <c r="J65" s="74">
        <v>73</v>
      </c>
      <c r="K65" s="74">
        <v>510</v>
      </c>
      <c r="L65" s="74">
        <v>449</v>
      </c>
    </row>
    <row r="66" spans="1:12" ht="9.75">
      <c r="A66" s="29"/>
      <c r="B66" s="280"/>
      <c r="C66" s="283"/>
      <c r="D66" s="72"/>
      <c r="E66" s="74"/>
      <c r="F66" s="74"/>
      <c r="G66" s="74"/>
      <c r="H66" s="74"/>
      <c r="I66" s="74"/>
      <c r="J66" s="74"/>
      <c r="K66" s="74"/>
      <c r="L66" s="74"/>
    </row>
    <row r="67" spans="1:12" ht="9.75">
      <c r="A67" s="29"/>
      <c r="B67" s="280"/>
      <c r="C67" s="283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9.75">
      <c r="A68" s="29"/>
      <c r="B68" s="276"/>
      <c r="C68" s="276"/>
      <c r="D68" s="74"/>
      <c r="E68" s="74"/>
      <c r="F68" s="74"/>
      <c r="G68" s="74"/>
      <c r="H68" s="74"/>
      <c r="I68" s="74"/>
      <c r="J68" s="74"/>
      <c r="K68" s="74"/>
      <c r="L68" s="74"/>
    </row>
    <row r="69" spans="1:12" ht="9.75">
      <c r="A69" s="29"/>
      <c r="B69" s="276"/>
      <c r="C69" s="276"/>
      <c r="D69" s="74"/>
      <c r="E69" s="74"/>
      <c r="F69" s="74"/>
      <c r="G69" s="74"/>
      <c r="H69" s="74"/>
      <c r="I69" s="74"/>
      <c r="J69" s="74"/>
      <c r="K69" s="74"/>
      <c r="L69" s="74"/>
    </row>
    <row r="70" spans="1:12" ht="12.75" customHeight="1">
      <c r="A70" s="818" t="s">
        <v>253</v>
      </c>
      <c r="B70" s="817"/>
      <c r="C70" s="817"/>
      <c r="D70" s="817"/>
      <c r="E70" s="817"/>
      <c r="F70" s="817"/>
      <c r="G70" s="817"/>
      <c r="H70" s="817"/>
      <c r="I70" s="817"/>
      <c r="J70" s="817"/>
      <c r="K70" s="817"/>
      <c r="L70" s="817"/>
    </row>
    <row r="71" spans="1:12" ht="9" customHeight="1">
      <c r="A71" s="255"/>
      <c r="B71" s="255"/>
      <c r="C71" s="256"/>
      <c r="D71" s="257"/>
      <c r="E71" s="258"/>
      <c r="F71" s="258"/>
      <c r="G71" s="258"/>
      <c r="H71" s="258"/>
      <c r="I71" s="258"/>
      <c r="J71" s="258"/>
      <c r="K71" s="258"/>
      <c r="L71" s="258"/>
    </row>
    <row r="72" spans="1:12" ht="14.25" customHeight="1">
      <c r="A72" s="819" t="s">
        <v>197</v>
      </c>
      <c r="B72" s="819"/>
      <c r="C72" s="820"/>
      <c r="D72" s="821" t="s">
        <v>269</v>
      </c>
      <c r="E72" s="830" t="s">
        <v>449</v>
      </c>
      <c r="F72" s="831"/>
      <c r="G72" s="831"/>
      <c r="H72" s="837"/>
      <c r="I72" s="830" t="s">
        <v>198</v>
      </c>
      <c r="J72" s="831"/>
      <c r="K72" s="831"/>
      <c r="L72" s="831"/>
    </row>
    <row r="73" spans="1:12" ht="15" customHeight="1">
      <c r="A73" s="819"/>
      <c r="B73" s="819"/>
      <c r="C73" s="820"/>
      <c r="D73" s="822"/>
      <c r="E73" s="824" t="s">
        <v>452</v>
      </c>
      <c r="F73" s="261" t="s">
        <v>199</v>
      </c>
      <c r="G73" s="262"/>
      <c r="H73" s="824" t="s">
        <v>200</v>
      </c>
      <c r="I73" s="824" t="s">
        <v>117</v>
      </c>
      <c r="J73" s="261" t="s">
        <v>199</v>
      </c>
      <c r="K73" s="262"/>
      <c r="L73" s="826" t="s">
        <v>200</v>
      </c>
    </row>
    <row r="74" spans="1:12" ht="31.5">
      <c r="A74" s="819"/>
      <c r="B74" s="819"/>
      <c r="C74" s="820"/>
      <c r="D74" s="823"/>
      <c r="E74" s="825"/>
      <c r="F74" s="264" t="s">
        <v>201</v>
      </c>
      <c r="G74" s="263" t="s">
        <v>270</v>
      </c>
      <c r="H74" s="825"/>
      <c r="I74" s="825"/>
      <c r="J74" s="264" t="s">
        <v>201</v>
      </c>
      <c r="K74" s="263" t="s">
        <v>270</v>
      </c>
      <c r="L74" s="827"/>
    </row>
    <row r="75" spans="1:12" ht="19.5">
      <c r="A75" s="819"/>
      <c r="B75" s="819"/>
      <c r="C75" s="820"/>
      <c r="D75" s="828" t="s">
        <v>4</v>
      </c>
      <c r="E75" s="829"/>
      <c r="F75" s="265" t="s">
        <v>4</v>
      </c>
      <c r="G75" s="266" t="s">
        <v>202</v>
      </c>
      <c r="H75" s="267" t="s">
        <v>7</v>
      </c>
      <c r="I75" s="268" t="s">
        <v>4</v>
      </c>
      <c r="J75" s="265" t="s">
        <v>4</v>
      </c>
      <c r="K75" s="266" t="s">
        <v>202</v>
      </c>
      <c r="L75" s="267" t="s">
        <v>7</v>
      </c>
    </row>
    <row r="76" spans="1:12" ht="9.75">
      <c r="A76" s="269"/>
      <c r="B76" s="270"/>
      <c r="C76" s="271"/>
      <c r="D76" s="270"/>
      <c r="E76" s="272"/>
      <c r="F76" s="273"/>
      <c r="G76" s="272"/>
      <c r="H76" s="272"/>
      <c r="I76" s="272"/>
      <c r="J76" s="273"/>
      <c r="K76" s="272"/>
      <c r="L76" s="272"/>
    </row>
    <row r="77" spans="1:12" ht="10.5">
      <c r="A77" s="832" t="s">
        <v>254</v>
      </c>
      <c r="B77" s="832"/>
      <c r="C77" s="274"/>
      <c r="D77" s="275">
        <v>53</v>
      </c>
      <c r="E77" s="275">
        <v>7</v>
      </c>
      <c r="F77" s="275">
        <v>4</v>
      </c>
      <c r="G77" s="275">
        <v>401</v>
      </c>
      <c r="H77" s="275">
        <v>19</v>
      </c>
      <c r="I77" s="275">
        <v>46</v>
      </c>
      <c r="J77" s="275">
        <v>29</v>
      </c>
      <c r="K77" s="275">
        <v>455</v>
      </c>
      <c r="L77" s="275">
        <v>156</v>
      </c>
    </row>
    <row r="78" spans="1:12" ht="9.75">
      <c r="A78" s="278" t="s">
        <v>232</v>
      </c>
      <c r="B78" s="29"/>
      <c r="C78" s="279"/>
      <c r="D78" s="74"/>
      <c r="E78" s="74"/>
      <c r="F78" s="74"/>
      <c r="G78" s="74"/>
      <c r="H78" s="74"/>
      <c r="I78" s="74"/>
      <c r="J78" s="74"/>
      <c r="K78" s="74"/>
      <c r="L78" s="74"/>
    </row>
    <row r="79" spans="1:12" ht="9.75">
      <c r="A79" s="29"/>
      <c r="B79" s="280" t="s">
        <v>255</v>
      </c>
      <c r="C79" s="281"/>
      <c r="D79" s="74">
        <v>10</v>
      </c>
      <c r="E79" s="74">
        <v>6</v>
      </c>
      <c r="F79" s="74">
        <v>3</v>
      </c>
      <c r="G79" s="74">
        <v>392</v>
      </c>
      <c r="H79" s="74">
        <v>16</v>
      </c>
      <c r="I79" s="74">
        <v>4</v>
      </c>
      <c r="J79" s="74">
        <v>3</v>
      </c>
      <c r="K79" s="74">
        <v>442</v>
      </c>
      <c r="L79" s="74">
        <v>13</v>
      </c>
    </row>
    <row r="80" spans="1:12" ht="9.75">
      <c r="A80" s="29"/>
      <c r="B80" s="280" t="s">
        <v>256</v>
      </c>
      <c r="C80" s="281"/>
      <c r="D80" s="74">
        <v>1</v>
      </c>
      <c r="E80" s="74">
        <v>0</v>
      </c>
      <c r="F80" s="74">
        <v>0</v>
      </c>
      <c r="G80" s="74">
        <v>0</v>
      </c>
      <c r="H80" s="74">
        <v>0</v>
      </c>
      <c r="I80" s="74">
        <v>1</v>
      </c>
      <c r="J80" s="74">
        <v>0.75</v>
      </c>
      <c r="K80" s="74">
        <v>697</v>
      </c>
      <c r="L80" s="74">
        <v>7</v>
      </c>
    </row>
    <row r="81" spans="1:12" ht="9.75">
      <c r="A81" s="29"/>
      <c r="B81" s="276"/>
      <c r="C81" s="277"/>
      <c r="D81" s="74"/>
      <c r="E81" s="74"/>
      <c r="F81" s="74"/>
      <c r="G81" s="74"/>
      <c r="H81" s="74"/>
      <c r="I81" s="74"/>
      <c r="J81" s="74"/>
      <c r="K81" s="74"/>
      <c r="L81" s="74"/>
    </row>
    <row r="82" spans="1:12" ht="10.5">
      <c r="A82" s="832" t="s">
        <v>257</v>
      </c>
      <c r="B82" s="832"/>
      <c r="C82" s="274"/>
      <c r="D82" s="275">
        <v>157</v>
      </c>
      <c r="E82" s="275">
        <v>84</v>
      </c>
      <c r="F82" s="275">
        <v>49</v>
      </c>
      <c r="G82" s="275">
        <v>366</v>
      </c>
      <c r="H82" s="275">
        <v>214</v>
      </c>
      <c r="I82" s="275">
        <v>73</v>
      </c>
      <c r="J82" s="275">
        <v>47</v>
      </c>
      <c r="K82" s="275">
        <v>534</v>
      </c>
      <c r="L82" s="275">
        <v>298</v>
      </c>
    </row>
    <row r="83" spans="1:12" ht="9.75">
      <c r="A83" s="278" t="s">
        <v>232</v>
      </c>
      <c r="B83" s="29"/>
      <c r="C83" s="279"/>
      <c r="D83" s="74"/>
      <c r="E83" s="74"/>
      <c r="F83" s="74"/>
      <c r="G83" s="74"/>
      <c r="H83" s="74"/>
      <c r="I83" s="74"/>
      <c r="J83" s="74"/>
      <c r="K83" s="74"/>
      <c r="L83" s="74"/>
    </row>
    <row r="84" spans="1:12" ht="9.75">
      <c r="A84" s="29"/>
      <c r="B84" s="280" t="s">
        <v>258</v>
      </c>
      <c r="C84" s="281"/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</row>
    <row r="85" spans="1:12" ht="9.75">
      <c r="A85" s="29"/>
      <c r="B85" s="280" t="s">
        <v>259</v>
      </c>
      <c r="C85" s="281"/>
      <c r="D85" s="74">
        <v>44</v>
      </c>
      <c r="E85" s="74">
        <v>27</v>
      </c>
      <c r="F85" s="74">
        <v>16</v>
      </c>
      <c r="G85" s="74">
        <v>370</v>
      </c>
      <c r="H85" s="74">
        <v>69</v>
      </c>
      <c r="I85" s="74">
        <v>17</v>
      </c>
      <c r="J85" s="74">
        <v>10</v>
      </c>
      <c r="K85" s="74">
        <v>594</v>
      </c>
      <c r="L85" s="74">
        <v>71.697</v>
      </c>
    </row>
    <row r="86" spans="1:12" ht="9.75">
      <c r="A86" s="29"/>
      <c r="B86" s="280" t="s">
        <v>260</v>
      </c>
      <c r="C86" s="281"/>
      <c r="D86" s="74">
        <v>4</v>
      </c>
      <c r="E86" s="74">
        <v>3</v>
      </c>
      <c r="F86" s="74">
        <v>2</v>
      </c>
      <c r="G86" s="74">
        <v>353</v>
      </c>
      <c r="H86" s="74">
        <v>9</v>
      </c>
      <c r="I86" s="74">
        <v>1</v>
      </c>
      <c r="J86" s="74">
        <v>0</v>
      </c>
      <c r="K86" s="74">
        <v>584</v>
      </c>
      <c r="L86" s="74">
        <v>2</v>
      </c>
    </row>
    <row r="87" spans="1:12" ht="9.75">
      <c r="A87" s="29"/>
      <c r="B87" s="280" t="s">
        <v>261</v>
      </c>
      <c r="C87" s="281"/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</row>
    <row r="88" spans="1:12" ht="9.75">
      <c r="A88" s="29"/>
      <c r="B88" s="280" t="s">
        <v>262</v>
      </c>
      <c r="C88" s="281"/>
      <c r="D88" s="74">
        <v>3</v>
      </c>
      <c r="E88" s="74">
        <v>1</v>
      </c>
      <c r="F88" s="74">
        <v>0.83</v>
      </c>
      <c r="G88" s="74">
        <v>522</v>
      </c>
      <c r="H88" s="74">
        <v>6</v>
      </c>
      <c r="I88" s="74">
        <v>2</v>
      </c>
      <c r="J88" s="74">
        <v>0.5</v>
      </c>
      <c r="K88" s="74">
        <v>589</v>
      </c>
      <c r="L88" s="74">
        <v>9</v>
      </c>
    </row>
    <row r="89" spans="1:12" ht="9.75">
      <c r="A89" s="29"/>
      <c r="B89" s="280" t="s">
        <v>263</v>
      </c>
      <c r="C89" s="281"/>
      <c r="D89" s="74">
        <v>10</v>
      </c>
      <c r="E89" s="74">
        <v>6</v>
      </c>
      <c r="F89" s="74">
        <v>2</v>
      </c>
      <c r="G89" s="74">
        <v>334</v>
      </c>
      <c r="H89" s="74">
        <v>9</v>
      </c>
      <c r="I89" s="74">
        <v>4</v>
      </c>
      <c r="J89" s="74">
        <v>3</v>
      </c>
      <c r="K89" s="74">
        <v>381</v>
      </c>
      <c r="L89" s="74">
        <v>14</v>
      </c>
    </row>
    <row r="90" spans="1:12" ht="9.75">
      <c r="A90" s="29"/>
      <c r="B90" s="280" t="s">
        <v>264</v>
      </c>
      <c r="C90" s="281"/>
      <c r="D90" s="74">
        <v>7</v>
      </c>
      <c r="E90" s="74">
        <v>4</v>
      </c>
      <c r="F90" s="74">
        <v>3</v>
      </c>
      <c r="G90" s="74">
        <v>357</v>
      </c>
      <c r="H90" s="74">
        <v>14</v>
      </c>
      <c r="I90" s="74">
        <v>3</v>
      </c>
      <c r="J90" s="74">
        <v>2</v>
      </c>
      <c r="K90" s="74">
        <v>718</v>
      </c>
      <c r="L90" s="74">
        <v>17</v>
      </c>
    </row>
    <row r="91" spans="1:12" ht="9.75">
      <c r="A91" s="29"/>
      <c r="B91" s="280" t="s">
        <v>265</v>
      </c>
      <c r="C91" s="281"/>
      <c r="D91" s="74">
        <v>13</v>
      </c>
      <c r="E91" s="74">
        <v>6</v>
      </c>
      <c r="F91" s="74">
        <v>3</v>
      </c>
      <c r="G91" s="74">
        <v>394</v>
      </c>
      <c r="H91" s="74">
        <v>13</v>
      </c>
      <c r="I91" s="74">
        <v>7</v>
      </c>
      <c r="J91" s="74">
        <v>4</v>
      </c>
      <c r="K91" s="74">
        <v>496</v>
      </c>
      <c r="L91" s="74">
        <v>25</v>
      </c>
    </row>
    <row r="92" spans="1:12" ht="9.75">
      <c r="A92" s="29"/>
      <c r="B92" s="280" t="s">
        <v>266</v>
      </c>
      <c r="C92" s="281"/>
      <c r="D92" s="74">
        <v>36</v>
      </c>
      <c r="E92" s="74">
        <v>10</v>
      </c>
      <c r="F92" s="74">
        <v>5</v>
      </c>
      <c r="G92" s="74">
        <v>312</v>
      </c>
      <c r="H92" s="74">
        <v>17</v>
      </c>
      <c r="I92" s="74">
        <v>26</v>
      </c>
      <c r="J92" s="74">
        <v>16</v>
      </c>
      <c r="K92" s="74">
        <v>514</v>
      </c>
      <c r="L92" s="74">
        <v>101</v>
      </c>
    </row>
    <row r="93" spans="1:12" ht="9.75">
      <c r="A93" s="29"/>
      <c r="B93" s="276"/>
      <c r="C93" s="277"/>
      <c r="D93" s="74"/>
      <c r="E93" s="74"/>
      <c r="F93" s="74"/>
      <c r="G93" s="74"/>
      <c r="H93" s="74"/>
      <c r="I93" s="74"/>
      <c r="J93" s="74"/>
      <c r="K93" s="74"/>
      <c r="L93" s="74"/>
    </row>
    <row r="94" spans="1:12" ht="9.75">
      <c r="A94" s="815" t="s">
        <v>267</v>
      </c>
      <c r="B94" s="815"/>
      <c r="C94" s="277"/>
      <c r="D94" s="74">
        <v>117</v>
      </c>
      <c r="E94" s="74">
        <v>21</v>
      </c>
      <c r="F94" s="74">
        <v>14</v>
      </c>
      <c r="G94" s="74">
        <v>365</v>
      </c>
      <c r="H94" s="74">
        <v>63</v>
      </c>
      <c r="I94" s="74">
        <v>96</v>
      </c>
      <c r="J94" s="74">
        <v>75</v>
      </c>
      <c r="K94" s="74">
        <v>528</v>
      </c>
      <c r="L94" s="74">
        <v>476</v>
      </c>
    </row>
    <row r="95" spans="1:12" ht="9.75">
      <c r="A95" s="815" t="s">
        <v>268</v>
      </c>
      <c r="B95" s="815"/>
      <c r="C95" s="277"/>
      <c r="D95" s="74">
        <v>70</v>
      </c>
      <c r="E95" s="74">
        <v>14</v>
      </c>
      <c r="F95" s="74">
        <v>7</v>
      </c>
      <c r="G95" s="74">
        <v>437</v>
      </c>
      <c r="H95" s="74">
        <v>37</v>
      </c>
      <c r="I95" s="74">
        <v>56</v>
      </c>
      <c r="J95" s="74">
        <v>41</v>
      </c>
      <c r="K95" s="74">
        <v>523</v>
      </c>
      <c r="L95" s="74">
        <v>255</v>
      </c>
    </row>
    <row r="96" spans="1:12" ht="9.75">
      <c r="A96" s="815"/>
      <c r="B96" s="815"/>
      <c r="C96" s="276"/>
      <c r="D96" s="321"/>
      <c r="E96" s="74"/>
      <c r="F96" s="74"/>
      <c r="G96" s="74"/>
      <c r="H96" s="74"/>
      <c r="I96" s="74"/>
      <c r="J96" s="74"/>
      <c r="K96" s="74"/>
      <c r="L96" s="74"/>
    </row>
    <row r="97" spans="1:12" ht="9.75">
      <c r="A97" s="815" t="s">
        <v>453</v>
      </c>
      <c r="B97" s="815"/>
      <c r="D97" s="321">
        <v>20</v>
      </c>
      <c r="E97" s="74">
        <v>9</v>
      </c>
      <c r="F97" s="74">
        <v>5</v>
      </c>
      <c r="G97" s="74">
        <v>282</v>
      </c>
      <c r="H97" s="74">
        <v>16</v>
      </c>
      <c r="I97" s="74">
        <v>11</v>
      </c>
      <c r="J97" s="74">
        <v>7</v>
      </c>
      <c r="K97" s="74">
        <v>568</v>
      </c>
      <c r="L97" s="74">
        <v>47</v>
      </c>
    </row>
    <row r="98" spans="1:12" ht="9.75">
      <c r="A98" s="815" t="s">
        <v>393</v>
      </c>
      <c r="B98" s="815"/>
      <c r="D98" s="321">
        <v>3</v>
      </c>
      <c r="E98" s="74">
        <v>1</v>
      </c>
      <c r="F98" s="74">
        <v>1</v>
      </c>
      <c r="G98" s="74">
        <v>212</v>
      </c>
      <c r="H98" s="74">
        <v>1</v>
      </c>
      <c r="I98" s="74">
        <v>2</v>
      </c>
      <c r="J98" s="74">
        <v>2</v>
      </c>
      <c r="K98" s="74">
        <v>502</v>
      </c>
      <c r="L98" s="74">
        <v>12</v>
      </c>
    </row>
    <row r="99" spans="1:12" ht="9.75">
      <c r="A99" s="816"/>
      <c r="B99" s="816"/>
      <c r="C99" s="277"/>
      <c r="D99" s="74"/>
      <c r="E99" s="74"/>
      <c r="F99" s="74"/>
      <c r="G99" s="74"/>
      <c r="H99" s="74"/>
      <c r="I99" s="74"/>
      <c r="J99" s="74"/>
      <c r="K99" s="74"/>
      <c r="L99" s="74"/>
    </row>
    <row r="100" spans="1:12" ht="10.5">
      <c r="A100" s="814" t="s">
        <v>361</v>
      </c>
      <c r="B100" s="814"/>
      <c r="C100" s="24"/>
      <c r="D100" s="534">
        <v>118549</v>
      </c>
      <c r="E100" s="275">
        <v>42738</v>
      </c>
      <c r="F100" s="275">
        <v>24746</v>
      </c>
      <c r="G100" s="275">
        <v>352</v>
      </c>
      <c r="H100" s="275">
        <v>104549</v>
      </c>
      <c r="I100" s="275">
        <v>75796</v>
      </c>
      <c r="J100" s="275">
        <v>50045</v>
      </c>
      <c r="K100" s="24">
        <v>411</v>
      </c>
      <c r="L100" s="275">
        <v>246817</v>
      </c>
    </row>
    <row r="104" ht="9.75">
      <c r="E104" s="74"/>
    </row>
  </sheetData>
  <sheetProtection/>
  <mergeCells count="32">
    <mergeCell ref="L5:L6"/>
    <mergeCell ref="E5:E6"/>
    <mergeCell ref="A4:C7"/>
    <mergeCell ref="D7:E7"/>
    <mergeCell ref="D4:D6"/>
    <mergeCell ref="I73:I74"/>
    <mergeCell ref="E72:H72"/>
    <mergeCell ref="E73:E74"/>
    <mergeCell ref="H5:H6"/>
    <mergeCell ref="A82:B82"/>
    <mergeCell ref="A11:B11"/>
    <mergeCell ref="A9:B9"/>
    <mergeCell ref="A57:B57"/>
    <mergeCell ref="A77:B77"/>
    <mergeCell ref="A40:B40"/>
    <mergeCell ref="A2:L2"/>
    <mergeCell ref="A70:L70"/>
    <mergeCell ref="A72:C75"/>
    <mergeCell ref="D72:D74"/>
    <mergeCell ref="H73:H74"/>
    <mergeCell ref="L73:L74"/>
    <mergeCell ref="D75:E75"/>
    <mergeCell ref="I5:I6"/>
    <mergeCell ref="I72:L72"/>
    <mergeCell ref="A52:B52"/>
    <mergeCell ref="A100:B100"/>
    <mergeCell ref="A94:B94"/>
    <mergeCell ref="A95:B95"/>
    <mergeCell ref="A96:B96"/>
    <mergeCell ref="A97:B97"/>
    <mergeCell ref="A98:B98"/>
    <mergeCell ref="A99:B99"/>
  </mergeCells>
  <printOptions/>
  <pageMargins left="0.31496062992125984" right="0.2362204724409449" top="0.3937007874015748" bottom="0.3937007874015748" header="0.1968503937007874" footer="0.5118110236220472"/>
  <pageSetup firstPageNumber="18" useFirstPageNumber="1" horizontalDpi="600" verticalDpi="600" orientation="portrait" paperSize="9" r:id="rId2"/>
  <headerFooter>
    <oddHeader>&amp;C&amp;8- &amp;P -</oddHeader>
    <oddFooter>&amp;L&amp;8__________
     1) Einschließlich Geförderte an Fernunterrichtsinstituten. - 2) Bezogen auf den durchschnittlichen Monatsbestand. - 3) Großbritannien und Nordirland.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4.57421875" style="1" customWidth="1"/>
    <col min="2" max="2" width="0.71875" style="1" customWidth="1"/>
    <col min="3" max="3" width="9.7109375" style="1" customWidth="1"/>
    <col min="4" max="4" width="7.7109375" style="1" customWidth="1"/>
    <col min="5" max="5" width="6.7109375" style="1" customWidth="1"/>
    <col min="6" max="6" width="9.7109375" style="1" customWidth="1"/>
    <col min="7" max="7" width="6.7109375" style="1" customWidth="1"/>
    <col min="8" max="8" width="9.7109375" style="1" customWidth="1"/>
    <col min="9" max="9" width="6.7109375" style="1" customWidth="1"/>
    <col min="10" max="10" width="9.7109375" style="1" customWidth="1"/>
    <col min="11" max="11" width="6.7109375" style="1" customWidth="1"/>
    <col min="12" max="16384" width="11.421875" style="1" customWidth="1"/>
  </cols>
  <sheetData>
    <row r="1" spans="1:11" ht="24" customHeight="1">
      <c r="A1" s="838" t="s">
        <v>271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</row>
    <row r="2" spans="1:11" ht="9" customHeight="1">
      <c r="A2" s="284"/>
      <c r="B2" s="285"/>
      <c r="C2" s="285"/>
      <c r="D2" s="284"/>
      <c r="E2" s="284"/>
      <c r="F2" s="284"/>
      <c r="G2" s="284"/>
      <c r="H2" s="284"/>
      <c r="I2" s="284"/>
      <c r="J2" s="515"/>
      <c r="K2" s="284"/>
    </row>
    <row r="3" spans="1:11" ht="13.5" customHeight="1">
      <c r="A3" s="761" t="s">
        <v>78</v>
      </c>
      <c r="B3" s="128"/>
      <c r="C3" s="766" t="s">
        <v>272</v>
      </c>
      <c r="D3" s="843" t="s">
        <v>273</v>
      </c>
      <c r="E3" s="776"/>
      <c r="F3" s="776"/>
      <c r="G3" s="776"/>
      <c r="H3" s="776"/>
      <c r="I3" s="776"/>
      <c r="J3" s="776"/>
      <c r="K3" s="776"/>
    </row>
    <row r="4" spans="1:11" ht="18" customHeight="1">
      <c r="A4" s="840"/>
      <c r="B4" s="288"/>
      <c r="C4" s="841"/>
      <c r="D4" s="761" t="s">
        <v>275</v>
      </c>
      <c r="E4" s="762"/>
      <c r="F4" s="287" t="s">
        <v>276</v>
      </c>
      <c r="G4" s="287"/>
      <c r="H4" s="287"/>
      <c r="I4" s="131"/>
      <c r="J4" s="844" t="s">
        <v>274</v>
      </c>
      <c r="K4" s="845"/>
    </row>
    <row r="5" spans="1:11" ht="18" customHeight="1">
      <c r="A5" s="840"/>
      <c r="B5" s="288"/>
      <c r="C5" s="842"/>
      <c r="D5" s="764"/>
      <c r="E5" s="765"/>
      <c r="F5" s="769" t="s">
        <v>277</v>
      </c>
      <c r="G5" s="771"/>
      <c r="H5" s="770" t="s">
        <v>278</v>
      </c>
      <c r="I5" s="771"/>
      <c r="J5" s="846"/>
      <c r="K5" s="847"/>
    </row>
    <row r="6" spans="1:11" ht="13.5" customHeight="1">
      <c r="A6" s="764"/>
      <c r="B6" s="129"/>
      <c r="C6" s="289" t="s">
        <v>4</v>
      </c>
      <c r="D6" s="290"/>
      <c r="E6" s="290" t="s">
        <v>279</v>
      </c>
      <c r="F6" s="290" t="s">
        <v>4</v>
      </c>
      <c r="G6" s="290" t="s">
        <v>279</v>
      </c>
      <c r="H6" s="290" t="s">
        <v>4</v>
      </c>
      <c r="I6" s="290" t="s">
        <v>279</v>
      </c>
      <c r="J6" s="514" t="s">
        <v>4</v>
      </c>
      <c r="K6" s="513" t="s">
        <v>279</v>
      </c>
    </row>
    <row r="7" spans="1:11" ht="9.75">
      <c r="A7" s="291"/>
      <c r="B7" s="292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9.75">
      <c r="A8" s="293" t="s">
        <v>83</v>
      </c>
      <c r="B8" s="294"/>
      <c r="C8" s="74">
        <v>1034</v>
      </c>
      <c r="D8" s="74">
        <v>951</v>
      </c>
      <c r="E8" s="144">
        <v>92</v>
      </c>
      <c r="F8" s="74">
        <v>13</v>
      </c>
      <c r="G8" s="25">
        <v>1.3</v>
      </c>
      <c r="H8" s="74">
        <v>68</v>
      </c>
      <c r="I8" s="25">
        <v>6.5</v>
      </c>
      <c r="J8" s="74">
        <v>2</v>
      </c>
      <c r="K8" s="25">
        <v>0.2</v>
      </c>
    </row>
    <row r="9" spans="1:11" ht="9.75">
      <c r="A9" s="63" t="s">
        <v>150</v>
      </c>
      <c r="B9" s="294"/>
      <c r="C9" s="74">
        <v>3126</v>
      </c>
      <c r="D9" s="74">
        <v>2851</v>
      </c>
      <c r="E9" s="144">
        <v>91.2</v>
      </c>
      <c r="F9" s="74">
        <v>47</v>
      </c>
      <c r="G9" s="25">
        <v>1.5</v>
      </c>
      <c r="H9" s="74">
        <v>222</v>
      </c>
      <c r="I9" s="25">
        <v>7.1</v>
      </c>
      <c r="J9" s="74">
        <v>6</v>
      </c>
      <c r="K9" s="25">
        <v>0.2</v>
      </c>
    </row>
    <row r="10" spans="1:11" ht="9.75">
      <c r="A10" s="63" t="s">
        <v>93</v>
      </c>
      <c r="B10" s="294"/>
      <c r="C10" s="74">
        <v>19163</v>
      </c>
      <c r="D10" s="74">
        <v>17330</v>
      </c>
      <c r="E10" s="144">
        <v>90.4</v>
      </c>
      <c r="F10" s="74">
        <v>282</v>
      </c>
      <c r="G10" s="25">
        <v>1.5</v>
      </c>
      <c r="H10" s="74">
        <v>1532</v>
      </c>
      <c r="I10" s="25">
        <v>8</v>
      </c>
      <c r="J10" s="74">
        <v>19</v>
      </c>
      <c r="K10" s="25">
        <v>0.1</v>
      </c>
    </row>
    <row r="11" spans="1:11" ht="9.75">
      <c r="A11" s="63" t="s">
        <v>280</v>
      </c>
      <c r="B11" s="294"/>
      <c r="C11" s="74">
        <v>1491</v>
      </c>
      <c r="D11" s="74">
        <v>1395</v>
      </c>
      <c r="E11" s="144">
        <v>93.6</v>
      </c>
      <c r="F11" s="74">
        <v>7</v>
      </c>
      <c r="G11" s="25">
        <v>0.5</v>
      </c>
      <c r="H11" s="74">
        <v>87</v>
      </c>
      <c r="I11" s="25">
        <v>5.8</v>
      </c>
      <c r="J11" s="74">
        <v>2</v>
      </c>
      <c r="K11" s="25">
        <v>0.1357773251866938</v>
      </c>
    </row>
    <row r="12" spans="1:11" ht="9.75">
      <c r="A12" s="63" t="s">
        <v>281</v>
      </c>
      <c r="B12" s="294"/>
      <c r="C12" s="74">
        <v>2141</v>
      </c>
      <c r="D12" s="74">
        <v>2064</v>
      </c>
      <c r="E12" s="144">
        <v>96.4</v>
      </c>
      <c r="F12" s="74">
        <v>23</v>
      </c>
      <c r="G12" s="25">
        <v>1.1</v>
      </c>
      <c r="H12" s="74">
        <v>54</v>
      </c>
      <c r="I12" s="25">
        <v>2.5</v>
      </c>
      <c r="J12" s="74">
        <v>0</v>
      </c>
      <c r="K12" s="25">
        <v>0</v>
      </c>
    </row>
    <row r="13" spans="1:11" ht="9.75">
      <c r="A13" s="63" t="s">
        <v>282</v>
      </c>
      <c r="B13" s="294"/>
      <c r="C13" s="74">
        <v>46024</v>
      </c>
      <c r="D13" s="74">
        <v>43908</v>
      </c>
      <c r="E13" s="144">
        <v>95.41899706133283</v>
      </c>
      <c r="F13" s="74">
        <v>533</v>
      </c>
      <c r="G13" s="25">
        <v>1.1588776187316332</v>
      </c>
      <c r="H13" s="74">
        <v>1491</v>
      </c>
      <c r="I13" s="25">
        <v>3.2</v>
      </c>
      <c r="J13" s="74">
        <v>92</v>
      </c>
      <c r="K13" s="25">
        <v>0.2</v>
      </c>
    </row>
    <row r="14" spans="1:11" ht="9.75">
      <c r="A14" s="63" t="s">
        <v>156</v>
      </c>
      <c r="B14" s="294"/>
      <c r="C14" s="74">
        <v>522</v>
      </c>
      <c r="D14" s="74">
        <v>487</v>
      </c>
      <c r="E14" s="144">
        <v>93.30922242314648</v>
      </c>
      <c r="F14" s="74">
        <v>7</v>
      </c>
      <c r="G14" s="25">
        <v>1.3</v>
      </c>
      <c r="H14" s="74">
        <v>21</v>
      </c>
      <c r="I14" s="25">
        <v>3.9783001808318263</v>
      </c>
      <c r="J14" s="74">
        <v>7</v>
      </c>
      <c r="K14" s="25">
        <v>1.4</v>
      </c>
    </row>
    <row r="15" spans="1:11" ht="9.75">
      <c r="A15" s="63" t="s">
        <v>87</v>
      </c>
      <c r="B15" s="294"/>
      <c r="C15" s="74">
        <v>26244</v>
      </c>
      <c r="D15" s="74">
        <v>24597</v>
      </c>
      <c r="E15" s="144">
        <v>93.7</v>
      </c>
      <c r="F15" s="74">
        <v>278</v>
      </c>
      <c r="G15" s="25">
        <v>1.1</v>
      </c>
      <c r="H15" s="74">
        <v>1318</v>
      </c>
      <c r="I15" s="25">
        <v>5</v>
      </c>
      <c r="J15" s="74">
        <v>51</v>
      </c>
      <c r="K15" s="25">
        <v>0.2</v>
      </c>
    </row>
    <row r="16" spans="1:11" ht="9.75">
      <c r="A16" s="63" t="s">
        <v>89</v>
      </c>
      <c r="B16" s="294"/>
      <c r="C16" s="74">
        <v>18804</v>
      </c>
      <c r="D16" s="74">
        <v>18054</v>
      </c>
      <c r="E16" s="144">
        <v>96</v>
      </c>
      <c r="F16" s="74">
        <v>180</v>
      </c>
      <c r="G16" s="25">
        <v>0.9</v>
      </c>
      <c r="H16" s="74">
        <v>562</v>
      </c>
      <c r="I16" s="25">
        <v>3</v>
      </c>
      <c r="J16" s="74">
        <v>8</v>
      </c>
      <c r="K16" s="25">
        <v>0.057103700319780716</v>
      </c>
    </row>
    <row r="17" spans="1:11" ht="9.75">
      <c r="A17" s="295"/>
      <c r="B17" s="296"/>
      <c r="C17" s="74"/>
      <c r="D17" s="74"/>
      <c r="E17" s="144"/>
      <c r="F17" s="74"/>
      <c r="G17" s="25"/>
      <c r="H17" s="74"/>
      <c r="I17" s="25"/>
      <c r="J17" s="74"/>
      <c r="K17" s="25"/>
    </row>
    <row r="18" spans="1:11" ht="10.5">
      <c r="A18" s="297" t="s">
        <v>158</v>
      </c>
      <c r="B18" s="298"/>
      <c r="C18" s="275">
        <v>118549</v>
      </c>
      <c r="D18" s="275">
        <v>111637</v>
      </c>
      <c r="E18" s="299">
        <v>94.21303370786516</v>
      </c>
      <c r="F18" s="275">
        <v>1370</v>
      </c>
      <c r="G18" s="26">
        <v>1.2</v>
      </c>
      <c r="H18" s="275">
        <v>5355</v>
      </c>
      <c r="I18" s="26">
        <v>4.5</v>
      </c>
      <c r="J18" s="275">
        <v>187</v>
      </c>
      <c r="K18" s="26">
        <v>0.2</v>
      </c>
    </row>
    <row r="19" spans="1:11" ht="9.75">
      <c r="A19" s="300" t="s">
        <v>91</v>
      </c>
      <c r="B19" s="301"/>
      <c r="C19" s="74">
        <v>842</v>
      </c>
      <c r="D19" s="74">
        <v>824</v>
      </c>
      <c r="E19" s="144">
        <v>97.9</v>
      </c>
      <c r="F19" s="74">
        <v>4</v>
      </c>
      <c r="G19" s="25">
        <v>0.5</v>
      </c>
      <c r="H19" s="74">
        <v>14</v>
      </c>
      <c r="I19" s="25">
        <v>1.6</v>
      </c>
      <c r="J19" s="74">
        <v>0</v>
      </c>
      <c r="K19" s="25">
        <v>0</v>
      </c>
    </row>
    <row r="20" spans="1:11" ht="10.5">
      <c r="A20" s="302" t="s">
        <v>181</v>
      </c>
      <c r="B20" s="302"/>
      <c r="C20" s="303" t="s">
        <v>181</v>
      </c>
      <c r="D20" s="303" t="s">
        <v>181</v>
      </c>
      <c r="E20" s="304"/>
      <c r="F20" s="303" t="s">
        <v>181</v>
      </c>
      <c r="G20" s="304"/>
      <c r="H20" s="303" t="s">
        <v>181</v>
      </c>
      <c r="I20" s="304"/>
      <c r="J20" s="303" t="s">
        <v>181</v>
      </c>
      <c r="K20" s="304"/>
    </row>
    <row r="23" ht="9.75">
      <c r="C23" s="1" t="s">
        <v>181</v>
      </c>
    </row>
    <row r="25" spans="1:11" ht="9.75">
      <c r="A25" s="305"/>
      <c r="B25" s="305"/>
      <c r="C25" s="143"/>
      <c r="D25" s="143"/>
      <c r="E25" s="181"/>
      <c r="G25" s="286"/>
      <c r="H25" s="143"/>
      <c r="I25" s="143"/>
      <c r="J25" s="143"/>
      <c r="K25" s="143"/>
    </row>
    <row r="27" ht="12">
      <c r="L27" s="92"/>
    </row>
    <row r="28" ht="12">
      <c r="L28" s="92"/>
    </row>
    <row r="29" ht="12.75" customHeight="1">
      <c r="L29" s="92"/>
    </row>
    <row r="30" ht="24" customHeight="1">
      <c r="L30" s="92"/>
    </row>
    <row r="31" spans="6:12" ht="12.75" customHeight="1">
      <c r="F31" s="306"/>
      <c r="L31" s="92"/>
    </row>
    <row r="32" spans="6:12" ht="13.5" customHeight="1">
      <c r="F32" s="306"/>
      <c r="L32" s="92"/>
    </row>
    <row r="33" spans="6:12" ht="13.5" customHeight="1">
      <c r="F33" s="306"/>
      <c r="L33" s="92"/>
    </row>
    <row r="34" spans="6:12" ht="11.25" customHeight="1">
      <c r="F34" s="306"/>
      <c r="L34" s="92"/>
    </row>
    <row r="35" ht="28.5" customHeight="1">
      <c r="L35" s="92"/>
    </row>
    <row r="36" ht="13.5" customHeight="1">
      <c r="L36" s="92"/>
    </row>
    <row r="37" ht="11.25" customHeight="1">
      <c r="L37" s="92"/>
    </row>
    <row r="38" ht="11.25" customHeight="1">
      <c r="L38" s="92"/>
    </row>
    <row r="39" ht="11.25" customHeight="1">
      <c r="L39" s="92"/>
    </row>
    <row r="40" ht="11.25" customHeight="1">
      <c r="L40" s="92"/>
    </row>
    <row r="41" ht="11.25" customHeight="1">
      <c r="L41" s="92"/>
    </row>
    <row r="42" ht="11.25" customHeight="1">
      <c r="L42" s="92"/>
    </row>
    <row r="43" ht="11.25" customHeight="1">
      <c r="L43" s="92"/>
    </row>
    <row r="44" ht="11.25" customHeight="1">
      <c r="L44" s="92"/>
    </row>
    <row r="45" ht="11.25" customHeight="1">
      <c r="L45" s="92"/>
    </row>
    <row r="46" ht="11.25" customHeight="1">
      <c r="L46" s="92"/>
    </row>
    <row r="47" ht="11.25" customHeight="1">
      <c r="L47" s="92"/>
    </row>
    <row r="48" ht="11.25" customHeight="1">
      <c r="L48" s="92"/>
    </row>
    <row r="49" ht="11.25" customHeight="1">
      <c r="L49" s="92"/>
    </row>
    <row r="50" ht="12">
      <c r="L50" s="92"/>
    </row>
    <row r="51" ht="12">
      <c r="L51" s="92"/>
    </row>
    <row r="52" ht="12">
      <c r="L52" s="92"/>
    </row>
    <row r="61" spans="1:11" ht="6.75" customHeight="1">
      <c r="A61" s="305" t="s">
        <v>283</v>
      </c>
      <c r="B61" s="305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1:11" ht="15" customHeight="1">
      <c r="A62" s="839" t="s">
        <v>450</v>
      </c>
      <c r="B62" s="839"/>
      <c r="C62" s="839"/>
      <c r="D62" s="839"/>
      <c r="E62" s="839"/>
      <c r="F62" s="839"/>
      <c r="G62" s="839"/>
      <c r="H62" s="839"/>
      <c r="I62" s="839"/>
      <c r="J62" s="839"/>
      <c r="K62" s="839"/>
    </row>
    <row r="63" spans="1:11" ht="9.75">
      <c r="A63" s="839"/>
      <c r="B63" s="839"/>
      <c r="C63" s="839"/>
      <c r="D63" s="839"/>
      <c r="E63" s="839"/>
      <c r="F63" s="839"/>
      <c r="G63" s="839"/>
      <c r="H63" s="839"/>
      <c r="I63" s="839"/>
      <c r="J63" s="839"/>
      <c r="K63" s="839"/>
    </row>
    <row r="64" spans="1:11" ht="18" customHeight="1">
      <c r="A64" s="839"/>
      <c r="B64" s="839"/>
      <c r="C64" s="839"/>
      <c r="D64" s="839"/>
      <c r="E64" s="839"/>
      <c r="F64" s="839"/>
      <c r="G64" s="839"/>
      <c r="H64" s="839"/>
      <c r="I64" s="839"/>
      <c r="J64" s="839"/>
      <c r="K64" s="839"/>
    </row>
    <row r="65" ht="9.75">
      <c r="A65" s="1" t="s">
        <v>181</v>
      </c>
    </row>
  </sheetData>
  <sheetProtection/>
  <mergeCells count="9">
    <mergeCell ref="A1:K1"/>
    <mergeCell ref="A62:K64"/>
    <mergeCell ref="A3:A6"/>
    <mergeCell ref="D4:E5"/>
    <mergeCell ref="F5:G5"/>
    <mergeCell ref="H5:I5"/>
    <mergeCell ref="C3:C5"/>
    <mergeCell ref="D3:K3"/>
    <mergeCell ref="J4:K5"/>
  </mergeCells>
  <printOptions/>
  <pageMargins left="0.31496062992125984" right="0.31496062992125984" top="0.3937007874015748" bottom="0.3937007874015748" header="0.1968503937007874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25.28125" style="1" customWidth="1"/>
    <col min="2" max="2" width="0.71875" style="1" customWidth="1"/>
    <col min="3" max="3" width="8.140625" style="1" customWidth="1"/>
    <col min="4" max="4" width="12.00390625" style="1" customWidth="1"/>
    <col min="5" max="5" width="8.28125" style="1" customWidth="1"/>
    <col min="6" max="6" width="7.57421875" style="1" customWidth="1"/>
    <col min="7" max="7" width="10.28125" style="1" customWidth="1"/>
    <col min="8" max="8" width="9.421875" style="1" customWidth="1"/>
    <col min="9" max="9" width="7.00390625" style="1" customWidth="1"/>
    <col min="10" max="10" width="9.7109375" style="1" customWidth="1"/>
    <col min="11" max="16384" width="11.421875" style="1" customWidth="1"/>
  </cols>
  <sheetData>
    <row r="1" spans="1:12" ht="24" customHeight="1">
      <c r="A1" s="848" t="s">
        <v>284</v>
      </c>
      <c r="B1" s="849"/>
      <c r="C1" s="849"/>
      <c r="D1" s="849"/>
      <c r="E1" s="849"/>
      <c r="F1" s="849"/>
      <c r="G1" s="849"/>
      <c r="H1" s="849"/>
      <c r="I1" s="849"/>
      <c r="J1" s="849"/>
      <c r="K1" s="181"/>
      <c r="L1" s="181"/>
    </row>
    <row r="2" spans="1:12" ht="9" customHeight="1">
      <c r="A2" s="284"/>
      <c r="B2" s="284"/>
      <c r="C2" s="284"/>
      <c r="D2" s="180"/>
      <c r="E2" s="284"/>
      <c r="F2" s="284"/>
      <c r="G2" s="284"/>
      <c r="H2" s="284"/>
      <c r="I2" s="284"/>
      <c r="J2" s="284"/>
      <c r="K2" s="181"/>
      <c r="L2" s="181"/>
    </row>
    <row r="3" spans="1:12" ht="13.5" customHeight="1">
      <c r="A3" s="761" t="s">
        <v>78</v>
      </c>
      <c r="B3" s="762"/>
      <c r="C3" s="766" t="s">
        <v>272</v>
      </c>
      <c r="D3" s="844" t="s">
        <v>285</v>
      </c>
      <c r="E3" s="130" t="s">
        <v>286</v>
      </c>
      <c r="F3" s="307"/>
      <c r="G3" s="307"/>
      <c r="H3" s="307"/>
      <c r="I3" s="307"/>
      <c r="J3" s="307"/>
      <c r="K3" s="181"/>
      <c r="L3" s="181"/>
    </row>
    <row r="4" spans="1:12" ht="13.5" customHeight="1">
      <c r="A4" s="776"/>
      <c r="B4" s="784"/>
      <c r="C4" s="841"/>
      <c r="D4" s="850"/>
      <c r="E4" s="766" t="s">
        <v>117</v>
      </c>
      <c r="F4" s="308" t="s">
        <v>287</v>
      </c>
      <c r="G4" s="308"/>
      <c r="H4" s="308"/>
      <c r="I4" s="308"/>
      <c r="J4" s="308"/>
      <c r="K4" s="181"/>
      <c r="L4" s="181"/>
    </row>
    <row r="5" spans="1:12" ht="9.75">
      <c r="A5" s="776"/>
      <c r="B5" s="784"/>
      <c r="C5" s="841"/>
      <c r="D5" s="850"/>
      <c r="E5" s="767"/>
      <c r="F5" s="781" t="s">
        <v>288</v>
      </c>
      <c r="G5" s="766" t="s">
        <v>291</v>
      </c>
      <c r="H5" s="766" t="s">
        <v>292</v>
      </c>
      <c r="I5" s="766" t="s">
        <v>289</v>
      </c>
      <c r="J5" s="844" t="s">
        <v>290</v>
      </c>
      <c r="K5" s="181"/>
      <c r="L5" s="181"/>
    </row>
    <row r="6" spans="1:12" ht="28.5" customHeight="1">
      <c r="A6" s="776"/>
      <c r="B6" s="784"/>
      <c r="C6" s="842"/>
      <c r="D6" s="846"/>
      <c r="E6" s="767"/>
      <c r="F6" s="768"/>
      <c r="G6" s="842"/>
      <c r="H6" s="842"/>
      <c r="I6" s="768"/>
      <c r="J6" s="846"/>
      <c r="K6" s="181"/>
      <c r="L6" s="181"/>
    </row>
    <row r="7" spans="1:12" ht="13.5" customHeight="1">
      <c r="A7" s="764"/>
      <c r="B7" s="765"/>
      <c r="C7" s="290" t="s">
        <v>4</v>
      </c>
      <c r="D7" s="307" t="s">
        <v>293</v>
      </c>
      <c r="E7" s="287"/>
      <c r="F7" s="287"/>
      <c r="G7" s="309"/>
      <c r="H7" s="310"/>
      <c r="I7" s="310"/>
      <c r="J7" s="310"/>
      <c r="K7" s="181"/>
      <c r="L7" s="181"/>
    </row>
    <row r="8" spans="1:12" ht="9.75">
      <c r="A8" s="291"/>
      <c r="B8" s="292"/>
      <c r="C8" s="143"/>
      <c r="D8" s="311"/>
      <c r="E8" s="143"/>
      <c r="F8" s="143"/>
      <c r="G8" s="143"/>
      <c r="H8" s="143"/>
      <c r="I8" s="143"/>
      <c r="J8" s="143"/>
      <c r="K8" s="181"/>
      <c r="L8" s="181"/>
    </row>
    <row r="9" spans="1:12" ht="9.75">
      <c r="A9" s="63" t="s">
        <v>121</v>
      </c>
      <c r="B9" s="294"/>
      <c r="C9" s="74">
        <v>1034</v>
      </c>
      <c r="D9" s="141">
        <v>92.8</v>
      </c>
      <c r="E9" s="25">
        <v>7.2</v>
      </c>
      <c r="F9" s="25">
        <v>0.5</v>
      </c>
      <c r="G9" s="25">
        <v>0</v>
      </c>
      <c r="H9" s="25">
        <v>0</v>
      </c>
      <c r="I9" s="25">
        <v>0</v>
      </c>
      <c r="J9" s="25">
        <v>6.7</v>
      </c>
      <c r="K9" s="181"/>
      <c r="L9" s="181"/>
    </row>
    <row r="10" spans="1:12" ht="9.75">
      <c r="A10" s="63" t="s">
        <v>150</v>
      </c>
      <c r="B10" s="294"/>
      <c r="C10" s="74">
        <v>3126</v>
      </c>
      <c r="D10" s="141">
        <v>82.4</v>
      </c>
      <c r="E10" s="25">
        <v>17.6</v>
      </c>
      <c r="F10" s="25">
        <v>11.1</v>
      </c>
      <c r="G10" s="25">
        <v>2.2</v>
      </c>
      <c r="H10" s="25">
        <v>0.1</v>
      </c>
      <c r="I10" s="25">
        <v>0</v>
      </c>
      <c r="J10" s="25">
        <v>4.2</v>
      </c>
      <c r="K10" s="181"/>
      <c r="L10" s="181"/>
    </row>
    <row r="11" spans="1:12" ht="9.75">
      <c r="A11" s="63" t="s">
        <v>143</v>
      </c>
      <c r="B11" s="294"/>
      <c r="C11" s="74">
        <v>19163</v>
      </c>
      <c r="D11" s="141">
        <v>88.4</v>
      </c>
      <c r="E11" s="25">
        <v>11.6</v>
      </c>
      <c r="F11" s="25">
        <v>1.7</v>
      </c>
      <c r="G11" s="25">
        <v>6.7</v>
      </c>
      <c r="H11" s="25">
        <v>0</v>
      </c>
      <c r="I11" s="25">
        <v>0</v>
      </c>
      <c r="J11" s="25">
        <v>3.2</v>
      </c>
      <c r="K11" s="181"/>
      <c r="L11" s="181"/>
    </row>
    <row r="12" spans="1:12" ht="9.75">
      <c r="A12" s="63" t="s">
        <v>280</v>
      </c>
      <c r="B12" s="294"/>
      <c r="C12" s="74">
        <v>1491</v>
      </c>
      <c r="D12" s="141">
        <v>85.7</v>
      </c>
      <c r="E12" s="25">
        <v>14.3</v>
      </c>
      <c r="F12" s="25">
        <v>6.6</v>
      </c>
      <c r="G12" s="25">
        <v>2.1</v>
      </c>
      <c r="H12" s="25">
        <v>0.1357773251866938</v>
      </c>
      <c r="I12" s="25">
        <v>0</v>
      </c>
      <c r="J12" s="25">
        <v>5.4</v>
      </c>
      <c r="K12" s="181"/>
      <c r="L12" s="181"/>
    </row>
    <row r="13" spans="1:12" ht="9.75">
      <c r="A13" s="63" t="s">
        <v>281</v>
      </c>
      <c r="B13" s="294"/>
      <c r="C13" s="74">
        <v>2141</v>
      </c>
      <c r="D13" s="141">
        <v>70.9</v>
      </c>
      <c r="E13" s="25">
        <v>29.1</v>
      </c>
      <c r="F13" s="25">
        <v>20.9</v>
      </c>
      <c r="G13" s="25">
        <v>1.5</v>
      </c>
      <c r="H13" s="25">
        <v>5.6</v>
      </c>
      <c r="I13" s="25">
        <v>0</v>
      </c>
      <c r="J13" s="25">
        <v>1.1</v>
      </c>
      <c r="K13" s="181"/>
      <c r="L13" s="181"/>
    </row>
    <row r="14" spans="1:12" ht="9.75">
      <c r="A14" s="63" t="s">
        <v>88</v>
      </c>
      <c r="B14" s="294"/>
      <c r="C14" s="74">
        <v>46024</v>
      </c>
      <c r="D14" s="141">
        <v>89.9</v>
      </c>
      <c r="E14" s="25">
        <v>10.1</v>
      </c>
      <c r="F14" s="25">
        <v>5.7</v>
      </c>
      <c r="G14" s="25">
        <v>1.3</v>
      </c>
      <c r="H14" s="25">
        <v>0</v>
      </c>
      <c r="I14" s="25">
        <v>1.1</v>
      </c>
      <c r="J14" s="25">
        <v>2</v>
      </c>
      <c r="K14" s="181"/>
      <c r="L14" s="181"/>
    </row>
    <row r="15" spans="1:12" ht="9.75">
      <c r="A15" s="63" t="s">
        <v>156</v>
      </c>
      <c r="B15" s="294"/>
      <c r="C15" s="74">
        <v>522</v>
      </c>
      <c r="D15" s="141">
        <v>79.5</v>
      </c>
      <c r="E15" s="25">
        <v>20.5</v>
      </c>
      <c r="F15" s="25">
        <v>7.3</v>
      </c>
      <c r="G15" s="25">
        <v>8.8</v>
      </c>
      <c r="H15" s="25">
        <v>0.4</v>
      </c>
      <c r="I15" s="25">
        <v>0.2</v>
      </c>
      <c r="J15" s="25">
        <v>3.8</v>
      </c>
      <c r="K15" s="181"/>
      <c r="L15" s="181"/>
    </row>
    <row r="16" spans="1:12" ht="9.75">
      <c r="A16" s="63" t="s">
        <v>87</v>
      </c>
      <c r="B16" s="294"/>
      <c r="C16" s="74">
        <v>26244</v>
      </c>
      <c r="D16" s="141">
        <v>71.7</v>
      </c>
      <c r="E16" s="25">
        <v>28.3</v>
      </c>
      <c r="F16" s="25">
        <v>24.1</v>
      </c>
      <c r="G16" s="25">
        <v>2.5</v>
      </c>
      <c r="H16" s="25">
        <v>0.1</v>
      </c>
      <c r="I16" s="25">
        <v>0.4</v>
      </c>
      <c r="J16" s="25">
        <v>1.2</v>
      </c>
      <c r="K16" s="181"/>
      <c r="L16" s="181"/>
    </row>
    <row r="17" spans="1:12" ht="9.75">
      <c r="A17" s="63" t="s">
        <v>89</v>
      </c>
      <c r="B17" s="294"/>
      <c r="C17" s="74">
        <v>18804</v>
      </c>
      <c r="D17" s="141">
        <v>71.8</v>
      </c>
      <c r="E17" s="25">
        <v>28.2</v>
      </c>
      <c r="F17" s="25">
        <v>21.2</v>
      </c>
      <c r="G17" s="25">
        <v>3.3</v>
      </c>
      <c r="H17" s="25">
        <v>0</v>
      </c>
      <c r="I17" s="25">
        <v>0</v>
      </c>
      <c r="J17" s="25">
        <v>3.7</v>
      </c>
      <c r="K17" s="181"/>
      <c r="L17" s="181"/>
    </row>
    <row r="18" spans="1:12" ht="9.75">
      <c r="A18" s="295"/>
      <c r="B18" s="296"/>
      <c r="C18" s="74"/>
      <c r="D18" s="141"/>
      <c r="E18" s="25"/>
      <c r="F18" s="25"/>
      <c r="G18" s="25"/>
      <c r="H18" s="25"/>
      <c r="I18" s="25"/>
      <c r="J18" s="25"/>
      <c r="K18" s="181"/>
      <c r="L18" s="181"/>
    </row>
    <row r="19" spans="1:12" ht="10.5">
      <c r="A19" s="297" t="s">
        <v>158</v>
      </c>
      <c r="B19" s="298"/>
      <c r="C19" s="275">
        <v>118549</v>
      </c>
      <c r="D19" s="150">
        <v>82.1</v>
      </c>
      <c r="E19" s="26">
        <v>17.9</v>
      </c>
      <c r="F19" s="26">
        <v>12</v>
      </c>
      <c r="G19" s="26">
        <v>2.8</v>
      </c>
      <c r="H19" s="26">
        <v>0.17617977528089887</v>
      </c>
      <c r="I19" s="26">
        <v>0.5</v>
      </c>
      <c r="J19" s="26">
        <v>2.4</v>
      </c>
      <c r="K19" s="181"/>
      <c r="L19" s="181"/>
    </row>
    <row r="20" spans="1:12" ht="9.75">
      <c r="A20" s="300" t="s">
        <v>91</v>
      </c>
      <c r="B20" s="301"/>
      <c r="C20" s="74">
        <v>842</v>
      </c>
      <c r="D20" s="141">
        <v>89.5</v>
      </c>
      <c r="E20" s="25">
        <v>10.5</v>
      </c>
      <c r="F20" s="25">
        <v>3.3</v>
      </c>
      <c r="G20" s="25">
        <v>3.1</v>
      </c>
      <c r="H20" s="25">
        <v>0</v>
      </c>
      <c r="I20" s="25">
        <v>0.2</v>
      </c>
      <c r="J20" s="25">
        <v>3.8</v>
      </c>
      <c r="K20" s="181"/>
      <c r="L20" s="181"/>
    </row>
    <row r="21" spans="1:12" ht="10.5">
      <c r="A21" s="302"/>
      <c r="B21" s="302"/>
      <c r="C21" s="303"/>
      <c r="D21" s="303"/>
      <c r="E21" s="303"/>
      <c r="F21" s="303"/>
      <c r="G21" s="303"/>
      <c r="H21" s="303"/>
      <c r="I21" s="303"/>
      <c r="J21" s="303"/>
      <c r="K21" s="181"/>
      <c r="L21" s="181"/>
    </row>
    <row r="22" spans="11:12" ht="9.75">
      <c r="K22" s="181"/>
      <c r="L22" s="181"/>
    </row>
    <row r="23" spans="11:12" ht="9.75">
      <c r="K23" s="181"/>
      <c r="L23" s="181"/>
    </row>
    <row r="24" spans="11:12" ht="9.75">
      <c r="K24" s="181"/>
      <c r="L24" s="181"/>
    </row>
    <row r="25" spans="11:12" ht="9.75">
      <c r="K25" s="181"/>
      <c r="L25" s="181"/>
    </row>
    <row r="26" spans="1:12" ht="9.75">
      <c r="A26" s="305"/>
      <c r="B26" s="305"/>
      <c r="C26" s="143"/>
      <c r="D26" s="143"/>
      <c r="E26" s="181"/>
      <c r="F26" s="306"/>
      <c r="G26" s="306"/>
      <c r="H26" s="143"/>
      <c r="I26" s="143"/>
      <c r="J26" s="143"/>
      <c r="K26" s="181"/>
      <c r="L26" s="181"/>
    </row>
    <row r="63" spans="1:10" ht="9.75">
      <c r="A63" s="305" t="s">
        <v>283</v>
      </c>
      <c r="B63" s="305"/>
      <c r="C63" s="143"/>
      <c r="D63" s="143"/>
      <c r="E63" s="143"/>
      <c r="F63" s="143"/>
      <c r="G63" s="143"/>
      <c r="H63" s="143"/>
      <c r="I63" s="143"/>
      <c r="J63" s="143"/>
    </row>
    <row r="64" spans="1:10" ht="12" customHeight="1">
      <c r="A64" s="839" t="s">
        <v>451</v>
      </c>
      <c r="B64" s="839"/>
      <c r="C64" s="839"/>
      <c r="D64" s="839"/>
      <c r="E64" s="839"/>
      <c r="F64" s="839"/>
      <c r="G64" s="839"/>
      <c r="H64" s="839"/>
      <c r="I64" s="839"/>
      <c r="J64" s="839"/>
    </row>
    <row r="65" spans="1:10" ht="24.7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</row>
    <row r="66" spans="1:10" ht="15.75" customHeight="1">
      <c r="A66" s="839"/>
      <c r="B66" s="839"/>
      <c r="C66" s="839"/>
      <c r="D66" s="839"/>
      <c r="E66" s="839"/>
      <c r="F66" s="839"/>
      <c r="G66" s="839"/>
      <c r="H66" s="839"/>
      <c r="I66" s="839"/>
      <c r="J66" s="839"/>
    </row>
  </sheetData>
  <sheetProtection/>
  <mergeCells count="11">
    <mergeCell ref="I5:I6"/>
    <mergeCell ref="A1:J1"/>
    <mergeCell ref="A64:J66"/>
    <mergeCell ref="C3:C6"/>
    <mergeCell ref="D3:D6"/>
    <mergeCell ref="E4:E6"/>
    <mergeCell ref="J5:J6"/>
    <mergeCell ref="F5:F6"/>
    <mergeCell ref="G5:G6"/>
    <mergeCell ref="H5:H6"/>
    <mergeCell ref="A3:B7"/>
  </mergeCells>
  <printOptions/>
  <pageMargins left="0.31496062992125984" right="0.31496062992125984" top="0.3937007874015748" bottom="0.3937007874015748" header="0.1968503937007874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01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32.8515625" style="0" customWidth="1"/>
    <col min="2" max="2" width="0.85546875" style="0" hidden="1" customWidth="1"/>
    <col min="3" max="3" width="6.7109375" style="312" customWidth="1"/>
    <col min="4" max="9" width="9.7109375" style="0" customWidth="1"/>
    <col min="10" max="12" width="8.7109375" style="0" customWidth="1"/>
    <col min="13" max="13" width="8.140625" style="1" customWidth="1"/>
    <col min="14" max="14" width="7.7109375" style="1" customWidth="1"/>
    <col min="15" max="15" width="8.00390625" style="1" customWidth="1"/>
    <col min="16" max="16" width="8.7109375" style="1" customWidth="1"/>
    <col min="17" max="17" width="8.00390625" style="1" customWidth="1"/>
    <col min="18" max="18" width="7.7109375" style="1" customWidth="1"/>
    <col min="19" max="21" width="8.7109375" style="1" customWidth="1"/>
  </cols>
  <sheetData>
    <row r="1" ht="11.25" customHeight="1"/>
    <row r="2" spans="1:21" ht="12.75" customHeight="1">
      <c r="A2" s="852" t="s">
        <v>294</v>
      </c>
      <c r="B2" s="852"/>
      <c r="C2" s="852"/>
      <c r="D2" s="852"/>
      <c r="E2" s="852"/>
      <c r="F2" s="852"/>
      <c r="G2" s="852"/>
      <c r="H2" s="852"/>
      <c r="I2" s="852"/>
      <c r="J2" s="853" t="s">
        <v>295</v>
      </c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</row>
    <row r="3" spans="1:22" ht="9" customHeight="1">
      <c r="A3" s="284"/>
      <c r="B3" s="284"/>
      <c r="C3" s="313"/>
      <c r="D3" s="284"/>
      <c r="E3" s="284"/>
      <c r="F3" s="284"/>
      <c r="G3" s="284"/>
      <c r="H3" s="284"/>
      <c r="I3" s="284"/>
      <c r="J3" s="284"/>
      <c r="K3" s="284"/>
      <c r="L3" s="284"/>
      <c r="M3" s="314"/>
      <c r="N3" s="255"/>
      <c r="O3" s="255"/>
      <c r="P3" s="255"/>
      <c r="Q3" s="255"/>
      <c r="R3" s="255"/>
      <c r="S3" s="255"/>
      <c r="T3" s="255"/>
      <c r="U3" s="255"/>
      <c r="V3" s="315"/>
    </row>
    <row r="4" spans="1:22" ht="14.25" customHeight="1">
      <c r="A4" s="761" t="s">
        <v>78</v>
      </c>
      <c r="B4" s="775"/>
      <c r="C4" s="856" t="s">
        <v>128</v>
      </c>
      <c r="D4" s="761" t="s">
        <v>0</v>
      </c>
      <c r="E4" s="761"/>
      <c r="F4" s="762"/>
      <c r="G4" s="855" t="s">
        <v>273</v>
      </c>
      <c r="H4" s="854"/>
      <c r="I4" s="854"/>
      <c r="J4" s="854" t="s">
        <v>273</v>
      </c>
      <c r="K4" s="854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315"/>
    </row>
    <row r="5" spans="1:22" ht="12">
      <c r="A5" s="776"/>
      <c r="B5" s="777"/>
      <c r="C5" s="857"/>
      <c r="D5" s="764"/>
      <c r="E5" s="764"/>
      <c r="F5" s="765"/>
      <c r="G5" s="769" t="s">
        <v>296</v>
      </c>
      <c r="H5" s="770"/>
      <c r="I5" s="770"/>
      <c r="J5" s="770" t="s">
        <v>297</v>
      </c>
      <c r="K5" s="770"/>
      <c r="L5" s="771"/>
      <c r="M5" s="769" t="s">
        <v>298</v>
      </c>
      <c r="N5" s="770"/>
      <c r="O5" s="771"/>
      <c r="P5" s="769" t="s">
        <v>299</v>
      </c>
      <c r="Q5" s="770"/>
      <c r="R5" s="771"/>
      <c r="S5" s="769" t="s">
        <v>300</v>
      </c>
      <c r="T5" s="770"/>
      <c r="U5" s="770"/>
      <c r="V5" s="315"/>
    </row>
    <row r="6" spans="1:22" ht="12">
      <c r="A6" s="776"/>
      <c r="B6" s="777"/>
      <c r="C6" s="858"/>
      <c r="D6" s="766" t="s">
        <v>115</v>
      </c>
      <c r="E6" s="769" t="s">
        <v>232</v>
      </c>
      <c r="F6" s="771"/>
      <c r="G6" s="766" t="s">
        <v>117</v>
      </c>
      <c r="H6" s="769" t="s">
        <v>232</v>
      </c>
      <c r="I6" s="770"/>
      <c r="J6" s="783" t="s">
        <v>117</v>
      </c>
      <c r="K6" s="769" t="s">
        <v>232</v>
      </c>
      <c r="L6" s="771"/>
      <c r="M6" s="766" t="s">
        <v>117</v>
      </c>
      <c r="N6" s="769" t="s">
        <v>232</v>
      </c>
      <c r="O6" s="771"/>
      <c r="P6" s="766" t="s">
        <v>117</v>
      </c>
      <c r="Q6" s="769" t="s">
        <v>232</v>
      </c>
      <c r="R6" s="771"/>
      <c r="S6" s="766" t="s">
        <v>117</v>
      </c>
      <c r="T6" s="769" t="s">
        <v>232</v>
      </c>
      <c r="U6" s="770"/>
      <c r="V6" s="315"/>
    </row>
    <row r="7" spans="1:22" ht="12">
      <c r="A7" s="776"/>
      <c r="B7" s="777"/>
      <c r="C7" s="858"/>
      <c r="D7" s="767"/>
      <c r="E7" s="760" t="s">
        <v>301</v>
      </c>
      <c r="F7" s="762"/>
      <c r="G7" s="767"/>
      <c r="H7" s="760" t="s">
        <v>301</v>
      </c>
      <c r="I7" s="761"/>
      <c r="J7" s="784"/>
      <c r="K7" s="760" t="s">
        <v>301</v>
      </c>
      <c r="L7" s="762"/>
      <c r="M7" s="767"/>
      <c r="N7" s="760" t="s">
        <v>301</v>
      </c>
      <c r="O7" s="762"/>
      <c r="P7" s="767"/>
      <c r="Q7" s="760" t="s">
        <v>301</v>
      </c>
      <c r="R7" s="762"/>
      <c r="S7" s="767"/>
      <c r="T7" s="760" t="s">
        <v>301</v>
      </c>
      <c r="U7" s="761"/>
      <c r="V7" s="315"/>
    </row>
    <row r="8" spans="1:22" ht="16.5" customHeight="1">
      <c r="A8" s="776"/>
      <c r="B8" s="777"/>
      <c r="C8" s="858"/>
      <c r="D8" s="767"/>
      <c r="E8" s="841" t="s">
        <v>302</v>
      </c>
      <c r="F8" s="841" t="s">
        <v>303</v>
      </c>
      <c r="G8" s="767"/>
      <c r="H8" s="841" t="s">
        <v>302</v>
      </c>
      <c r="I8" s="850" t="s">
        <v>303</v>
      </c>
      <c r="J8" s="784"/>
      <c r="K8" s="841" t="s">
        <v>302</v>
      </c>
      <c r="L8" s="841" t="s">
        <v>303</v>
      </c>
      <c r="M8" s="767"/>
      <c r="N8" s="841" t="s">
        <v>302</v>
      </c>
      <c r="O8" s="841" t="s">
        <v>303</v>
      </c>
      <c r="P8" s="767"/>
      <c r="Q8" s="841" t="s">
        <v>302</v>
      </c>
      <c r="R8" s="841" t="s">
        <v>303</v>
      </c>
      <c r="S8" s="767"/>
      <c r="T8" s="841" t="s">
        <v>302</v>
      </c>
      <c r="U8" s="850" t="s">
        <v>303</v>
      </c>
      <c r="V8" s="315"/>
    </row>
    <row r="9" spans="1:22" ht="12">
      <c r="A9" s="764"/>
      <c r="B9" s="778"/>
      <c r="C9" s="859"/>
      <c r="D9" s="768"/>
      <c r="E9" s="842"/>
      <c r="F9" s="768"/>
      <c r="G9" s="768"/>
      <c r="H9" s="842"/>
      <c r="I9" s="763"/>
      <c r="J9" s="765"/>
      <c r="K9" s="842"/>
      <c r="L9" s="768"/>
      <c r="M9" s="768"/>
      <c r="N9" s="842"/>
      <c r="O9" s="768"/>
      <c r="P9" s="768"/>
      <c r="Q9" s="842"/>
      <c r="R9" s="768"/>
      <c r="S9" s="768"/>
      <c r="T9" s="842"/>
      <c r="U9" s="763"/>
      <c r="V9" s="315"/>
    </row>
    <row r="10" spans="1:22" ht="12">
      <c r="A10" s="291"/>
      <c r="B10" s="522"/>
      <c r="C10" s="525"/>
      <c r="D10" s="317"/>
      <c r="E10" s="143"/>
      <c r="F10" s="143"/>
      <c r="G10" s="143"/>
      <c r="H10" s="143"/>
      <c r="I10" s="318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315"/>
    </row>
    <row r="11" spans="1:22" ht="19.5" customHeight="1">
      <c r="A11" s="63" t="s">
        <v>137</v>
      </c>
      <c r="B11" s="523"/>
      <c r="C11" s="526" t="s">
        <v>138</v>
      </c>
      <c r="D11" s="319">
        <v>31</v>
      </c>
      <c r="E11" s="320">
        <v>0</v>
      </c>
      <c r="F11" s="320">
        <v>0</v>
      </c>
      <c r="G11" s="320">
        <v>31</v>
      </c>
      <c r="H11" s="320">
        <v>0</v>
      </c>
      <c r="I11" s="320">
        <v>0</v>
      </c>
      <c r="J11" s="320">
        <v>0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  <c r="S11" s="320">
        <v>0</v>
      </c>
      <c r="T11" s="320">
        <v>0</v>
      </c>
      <c r="U11" s="320">
        <v>0</v>
      </c>
      <c r="V11" s="315"/>
    </row>
    <row r="12" spans="1:22" ht="12">
      <c r="A12" s="63"/>
      <c r="B12" s="523"/>
      <c r="C12" s="526" t="s">
        <v>139</v>
      </c>
      <c r="D12" s="319">
        <v>27</v>
      </c>
      <c r="E12" s="320">
        <v>2</v>
      </c>
      <c r="F12" s="320">
        <v>1</v>
      </c>
      <c r="G12" s="320">
        <v>27</v>
      </c>
      <c r="H12" s="320">
        <v>2</v>
      </c>
      <c r="I12" s="320">
        <v>1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320">
        <v>0</v>
      </c>
      <c r="P12" s="320">
        <v>0</v>
      </c>
      <c r="Q12" s="320">
        <v>0</v>
      </c>
      <c r="R12" s="320">
        <v>0</v>
      </c>
      <c r="S12" s="320">
        <v>0</v>
      </c>
      <c r="T12" s="320">
        <v>0</v>
      </c>
      <c r="U12" s="320">
        <v>0</v>
      </c>
      <c r="V12" s="315"/>
    </row>
    <row r="13" spans="1:22" ht="12">
      <c r="A13" s="63"/>
      <c r="B13" s="146"/>
      <c r="C13" s="526" t="s">
        <v>140</v>
      </c>
      <c r="D13" s="321">
        <v>58</v>
      </c>
      <c r="E13" s="74">
        <v>2</v>
      </c>
      <c r="F13" s="320">
        <v>1</v>
      </c>
      <c r="G13" s="74">
        <v>58</v>
      </c>
      <c r="H13" s="74">
        <v>2</v>
      </c>
      <c r="I13" s="320">
        <v>1</v>
      </c>
      <c r="J13" s="320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315"/>
    </row>
    <row r="14" spans="1:22" ht="19.5" customHeight="1">
      <c r="A14" s="63" t="s">
        <v>141</v>
      </c>
      <c r="B14" s="146"/>
      <c r="C14" s="526" t="s">
        <v>138</v>
      </c>
      <c r="D14" s="319">
        <v>151</v>
      </c>
      <c r="E14" s="320">
        <v>1</v>
      </c>
      <c r="F14" s="320">
        <v>0</v>
      </c>
      <c r="G14" s="320">
        <v>150</v>
      </c>
      <c r="H14" s="320">
        <v>1</v>
      </c>
      <c r="I14" s="320">
        <v>0</v>
      </c>
      <c r="J14" s="320">
        <v>1</v>
      </c>
      <c r="K14" s="320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  <c r="R14" s="320">
        <v>0</v>
      </c>
      <c r="S14" s="320">
        <v>0</v>
      </c>
      <c r="T14" s="320">
        <v>0</v>
      </c>
      <c r="U14" s="320">
        <v>0</v>
      </c>
      <c r="V14" s="315"/>
    </row>
    <row r="15" spans="1:22" ht="12">
      <c r="A15" s="63"/>
      <c r="B15" s="146"/>
      <c r="C15" s="526" t="s">
        <v>139</v>
      </c>
      <c r="D15" s="319">
        <v>110</v>
      </c>
      <c r="E15" s="320">
        <v>4</v>
      </c>
      <c r="F15" s="320">
        <v>0</v>
      </c>
      <c r="G15" s="320">
        <v>108</v>
      </c>
      <c r="H15" s="320">
        <v>3</v>
      </c>
      <c r="I15" s="320">
        <v>0</v>
      </c>
      <c r="J15" s="320">
        <v>2</v>
      </c>
      <c r="K15" s="320">
        <v>1</v>
      </c>
      <c r="L15" s="320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  <c r="R15" s="320">
        <v>0</v>
      </c>
      <c r="S15" s="320">
        <v>0</v>
      </c>
      <c r="T15" s="320">
        <v>0</v>
      </c>
      <c r="U15" s="320">
        <v>0</v>
      </c>
      <c r="V15" s="315"/>
    </row>
    <row r="16" spans="1:22" ht="12">
      <c r="A16" s="63"/>
      <c r="B16" s="146"/>
      <c r="C16" s="526" t="s">
        <v>140</v>
      </c>
      <c r="D16" s="321">
        <v>261</v>
      </c>
      <c r="E16" s="74">
        <v>5</v>
      </c>
      <c r="F16" s="74">
        <v>0</v>
      </c>
      <c r="G16" s="74">
        <v>258</v>
      </c>
      <c r="H16" s="74">
        <v>4</v>
      </c>
      <c r="I16" s="74">
        <v>0</v>
      </c>
      <c r="J16" s="74">
        <v>3</v>
      </c>
      <c r="K16" s="74">
        <v>1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315"/>
    </row>
    <row r="17" spans="1:21" ht="19.5" customHeight="1">
      <c r="A17" s="63" t="s">
        <v>142</v>
      </c>
      <c r="B17" s="146"/>
      <c r="C17" s="526" t="s">
        <v>138</v>
      </c>
      <c r="D17" s="319">
        <v>0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0</v>
      </c>
      <c r="N17" s="320">
        <v>0</v>
      </c>
      <c r="O17" s="320">
        <v>0</v>
      </c>
      <c r="P17" s="320">
        <v>0</v>
      </c>
      <c r="Q17" s="320">
        <v>0</v>
      </c>
      <c r="R17" s="320">
        <v>0</v>
      </c>
      <c r="S17" s="320">
        <v>0</v>
      </c>
      <c r="T17" s="320">
        <v>0</v>
      </c>
      <c r="U17" s="320">
        <v>0</v>
      </c>
    </row>
    <row r="18" spans="1:21" ht="12">
      <c r="A18" s="63"/>
      <c r="B18" s="146"/>
      <c r="C18" s="526" t="s">
        <v>139</v>
      </c>
      <c r="D18" s="319">
        <v>0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0</v>
      </c>
      <c r="N18" s="320">
        <v>0</v>
      </c>
      <c r="O18" s="320">
        <v>0</v>
      </c>
      <c r="P18" s="320">
        <v>0</v>
      </c>
      <c r="Q18" s="320">
        <v>0</v>
      </c>
      <c r="R18" s="320">
        <v>0</v>
      </c>
      <c r="S18" s="320">
        <v>0</v>
      </c>
      <c r="T18" s="320">
        <v>0</v>
      </c>
      <c r="U18" s="320">
        <v>0</v>
      </c>
    </row>
    <row r="19" spans="1:21" ht="12">
      <c r="A19" s="63"/>
      <c r="B19" s="146"/>
      <c r="C19" s="526" t="s">
        <v>140</v>
      </c>
      <c r="D19" s="321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</row>
    <row r="20" spans="1:21" ht="19.5" customHeight="1">
      <c r="A20" s="63" t="s">
        <v>121</v>
      </c>
      <c r="B20" s="146"/>
      <c r="C20" s="526" t="s">
        <v>138</v>
      </c>
      <c r="D20" s="319">
        <v>548</v>
      </c>
      <c r="E20" s="320">
        <v>7</v>
      </c>
      <c r="F20" s="320">
        <v>6</v>
      </c>
      <c r="G20" s="320">
        <v>523</v>
      </c>
      <c r="H20" s="320">
        <v>4</v>
      </c>
      <c r="I20" s="320">
        <v>0</v>
      </c>
      <c r="J20" s="320">
        <v>24</v>
      </c>
      <c r="K20" s="320">
        <v>3</v>
      </c>
      <c r="L20" s="320">
        <v>6</v>
      </c>
      <c r="M20" s="322">
        <v>1</v>
      </c>
      <c r="N20" s="322">
        <v>0</v>
      </c>
      <c r="O20" s="322">
        <v>0</v>
      </c>
      <c r="P20" s="322">
        <v>0</v>
      </c>
      <c r="Q20" s="322">
        <v>0</v>
      </c>
      <c r="R20" s="322">
        <v>0</v>
      </c>
      <c r="S20" s="322">
        <v>0</v>
      </c>
      <c r="T20" s="322">
        <v>0</v>
      </c>
      <c r="U20" s="322">
        <v>0</v>
      </c>
    </row>
    <row r="21" spans="1:21" ht="12">
      <c r="A21" s="63"/>
      <c r="B21" s="146"/>
      <c r="C21" s="526" t="s">
        <v>139</v>
      </c>
      <c r="D21" s="319">
        <v>486</v>
      </c>
      <c r="E21" s="320">
        <v>33</v>
      </c>
      <c r="F21" s="320">
        <v>1</v>
      </c>
      <c r="G21" s="320">
        <v>439</v>
      </c>
      <c r="H21" s="320">
        <v>14</v>
      </c>
      <c r="I21" s="320">
        <v>0</v>
      </c>
      <c r="J21" s="320">
        <v>39</v>
      </c>
      <c r="K21" s="320">
        <v>14</v>
      </c>
      <c r="L21" s="320">
        <v>1</v>
      </c>
      <c r="M21" s="322">
        <v>6</v>
      </c>
      <c r="N21" s="322">
        <v>2</v>
      </c>
      <c r="O21" s="322">
        <v>0</v>
      </c>
      <c r="P21" s="322">
        <v>0</v>
      </c>
      <c r="Q21" s="322">
        <v>0</v>
      </c>
      <c r="R21" s="322">
        <v>0</v>
      </c>
      <c r="S21" s="322">
        <v>2</v>
      </c>
      <c r="T21" s="322">
        <v>3</v>
      </c>
      <c r="U21" s="322">
        <v>0</v>
      </c>
    </row>
    <row r="22" spans="1:21" ht="12">
      <c r="A22" s="63"/>
      <c r="B22" s="146"/>
      <c r="C22" s="526" t="s">
        <v>140</v>
      </c>
      <c r="D22" s="321">
        <v>1034</v>
      </c>
      <c r="E22" s="74">
        <v>40</v>
      </c>
      <c r="F22" s="74">
        <v>7</v>
      </c>
      <c r="G22" s="74">
        <v>962</v>
      </c>
      <c r="H22" s="74">
        <v>18</v>
      </c>
      <c r="I22" s="74">
        <v>0</v>
      </c>
      <c r="J22" s="74">
        <v>63</v>
      </c>
      <c r="K22" s="74">
        <v>17</v>
      </c>
      <c r="L22" s="74">
        <v>7</v>
      </c>
      <c r="M22" s="74">
        <v>7</v>
      </c>
      <c r="N22" s="74">
        <v>2</v>
      </c>
      <c r="O22" s="74">
        <v>0</v>
      </c>
      <c r="P22" s="74">
        <v>0</v>
      </c>
      <c r="Q22" s="74">
        <v>0</v>
      </c>
      <c r="R22" s="74">
        <v>0</v>
      </c>
      <c r="S22" s="74">
        <v>2</v>
      </c>
      <c r="T22" s="74">
        <v>3</v>
      </c>
      <c r="U22" s="74">
        <v>0</v>
      </c>
    </row>
    <row r="23" spans="1:21" ht="19.5" customHeight="1">
      <c r="A23" s="63" t="s">
        <v>143</v>
      </c>
      <c r="B23" s="146"/>
      <c r="C23" s="526" t="s">
        <v>138</v>
      </c>
      <c r="D23" s="319">
        <v>4325</v>
      </c>
      <c r="E23" s="320">
        <v>86</v>
      </c>
      <c r="F23" s="320">
        <v>21</v>
      </c>
      <c r="G23" s="320">
        <v>4232</v>
      </c>
      <c r="H23" s="320">
        <v>47</v>
      </c>
      <c r="I23" s="320">
        <v>7</v>
      </c>
      <c r="J23" s="320">
        <v>81</v>
      </c>
      <c r="K23" s="320">
        <v>35</v>
      </c>
      <c r="L23" s="320">
        <v>10</v>
      </c>
      <c r="M23" s="322">
        <v>5</v>
      </c>
      <c r="N23" s="322">
        <v>2</v>
      </c>
      <c r="O23" s="322">
        <v>1</v>
      </c>
      <c r="P23" s="322">
        <v>0</v>
      </c>
      <c r="Q23" s="322">
        <v>0</v>
      </c>
      <c r="R23" s="322">
        <v>0</v>
      </c>
      <c r="S23" s="322">
        <v>7</v>
      </c>
      <c r="T23" s="322">
        <v>2</v>
      </c>
      <c r="U23" s="322">
        <v>3</v>
      </c>
    </row>
    <row r="24" spans="1:21" ht="12">
      <c r="A24" s="315"/>
      <c r="B24" s="146"/>
      <c r="C24" s="526" t="s">
        <v>139</v>
      </c>
      <c r="D24" s="319">
        <v>13577</v>
      </c>
      <c r="E24" s="320">
        <v>760</v>
      </c>
      <c r="F24" s="320">
        <v>261</v>
      </c>
      <c r="G24" s="320">
        <v>12969</v>
      </c>
      <c r="H24" s="320">
        <v>500</v>
      </c>
      <c r="I24" s="320">
        <v>76</v>
      </c>
      <c r="J24" s="320">
        <v>432</v>
      </c>
      <c r="K24" s="320">
        <v>165</v>
      </c>
      <c r="L24" s="320">
        <v>132</v>
      </c>
      <c r="M24" s="322">
        <v>71</v>
      </c>
      <c r="N24" s="322">
        <v>47</v>
      </c>
      <c r="O24" s="322">
        <v>16</v>
      </c>
      <c r="P24" s="322">
        <v>8</v>
      </c>
      <c r="Q24" s="322">
        <v>0</v>
      </c>
      <c r="R24" s="322">
        <v>3</v>
      </c>
      <c r="S24" s="322">
        <v>97</v>
      </c>
      <c r="T24" s="322">
        <v>48</v>
      </c>
      <c r="U24" s="322">
        <v>34</v>
      </c>
    </row>
    <row r="25" spans="1:21" ht="12">
      <c r="A25" s="315"/>
      <c r="B25" s="146"/>
      <c r="C25" s="526" t="s">
        <v>140</v>
      </c>
      <c r="D25" s="321">
        <v>17902</v>
      </c>
      <c r="E25" s="74">
        <v>846</v>
      </c>
      <c r="F25" s="74">
        <v>282</v>
      </c>
      <c r="G25" s="74">
        <v>17201</v>
      </c>
      <c r="H25" s="74">
        <v>547</v>
      </c>
      <c r="I25" s="74">
        <v>83</v>
      </c>
      <c r="J25" s="74">
        <v>513</v>
      </c>
      <c r="K25" s="74">
        <v>200</v>
      </c>
      <c r="L25" s="74">
        <v>142</v>
      </c>
      <c r="M25" s="74">
        <v>76</v>
      </c>
      <c r="N25" s="74">
        <v>49</v>
      </c>
      <c r="O25" s="74">
        <v>17</v>
      </c>
      <c r="P25" s="74">
        <v>8</v>
      </c>
      <c r="Q25" s="74">
        <v>0</v>
      </c>
      <c r="R25" s="74">
        <v>3</v>
      </c>
      <c r="S25" s="74">
        <v>104</v>
      </c>
      <c r="T25" s="74">
        <v>50</v>
      </c>
      <c r="U25" s="74">
        <v>37</v>
      </c>
    </row>
    <row r="26" spans="1:21" ht="19.5" customHeight="1">
      <c r="A26" s="323" t="s">
        <v>144</v>
      </c>
      <c r="B26" s="524"/>
      <c r="C26" s="526" t="s">
        <v>138</v>
      </c>
      <c r="D26" s="319">
        <v>374</v>
      </c>
      <c r="E26" s="320">
        <v>8</v>
      </c>
      <c r="F26" s="320">
        <v>4</v>
      </c>
      <c r="G26" s="320">
        <v>365</v>
      </c>
      <c r="H26" s="320">
        <v>6</v>
      </c>
      <c r="I26" s="320">
        <v>0</v>
      </c>
      <c r="J26" s="320">
        <v>3</v>
      </c>
      <c r="K26" s="320">
        <v>0</v>
      </c>
      <c r="L26" s="320">
        <v>2</v>
      </c>
      <c r="M26" s="322">
        <v>3</v>
      </c>
      <c r="N26" s="322">
        <v>2</v>
      </c>
      <c r="O26" s="322">
        <v>0</v>
      </c>
      <c r="P26" s="322">
        <v>0</v>
      </c>
      <c r="Q26" s="322">
        <v>0</v>
      </c>
      <c r="R26" s="322">
        <v>0</v>
      </c>
      <c r="S26" s="322">
        <v>3</v>
      </c>
      <c r="T26" s="322">
        <v>0</v>
      </c>
      <c r="U26" s="322">
        <v>2</v>
      </c>
    </row>
    <row r="27" spans="1:21" ht="12">
      <c r="A27" s="323" t="s">
        <v>145</v>
      </c>
      <c r="B27" s="524"/>
      <c r="C27" s="526" t="s">
        <v>139</v>
      </c>
      <c r="D27" s="319">
        <v>887</v>
      </c>
      <c r="E27" s="320">
        <v>73</v>
      </c>
      <c r="F27" s="320">
        <v>33</v>
      </c>
      <c r="G27" s="320">
        <v>822</v>
      </c>
      <c r="H27" s="320">
        <v>53</v>
      </c>
      <c r="I27" s="320">
        <v>10</v>
      </c>
      <c r="J27" s="320">
        <v>41</v>
      </c>
      <c r="K27" s="320">
        <v>11</v>
      </c>
      <c r="L27" s="320">
        <v>14</v>
      </c>
      <c r="M27" s="322">
        <v>17</v>
      </c>
      <c r="N27" s="322">
        <v>5</v>
      </c>
      <c r="O27" s="322">
        <v>7</v>
      </c>
      <c r="P27" s="322">
        <v>0</v>
      </c>
      <c r="Q27" s="322">
        <v>0</v>
      </c>
      <c r="R27" s="322">
        <v>0</v>
      </c>
      <c r="S27" s="322">
        <v>7</v>
      </c>
      <c r="T27" s="322">
        <v>4</v>
      </c>
      <c r="U27" s="322">
        <v>2</v>
      </c>
    </row>
    <row r="28" spans="1:21" ht="12">
      <c r="A28" s="63" t="s">
        <v>146</v>
      </c>
      <c r="B28" s="146"/>
      <c r="C28" s="526" t="s">
        <v>140</v>
      </c>
      <c r="D28" s="321">
        <v>1261</v>
      </c>
      <c r="E28" s="74">
        <v>81</v>
      </c>
      <c r="F28" s="74">
        <v>37</v>
      </c>
      <c r="G28" s="74">
        <v>1187</v>
      </c>
      <c r="H28" s="74">
        <v>59</v>
      </c>
      <c r="I28" s="74">
        <v>10</v>
      </c>
      <c r="J28" s="74">
        <v>44</v>
      </c>
      <c r="K28" s="74">
        <v>11</v>
      </c>
      <c r="L28" s="74">
        <v>16</v>
      </c>
      <c r="M28" s="74">
        <v>20</v>
      </c>
      <c r="N28" s="74">
        <v>7</v>
      </c>
      <c r="O28" s="74">
        <v>7</v>
      </c>
      <c r="P28" s="322">
        <v>0</v>
      </c>
      <c r="Q28" s="74">
        <v>0</v>
      </c>
      <c r="R28" s="74">
        <v>0</v>
      </c>
      <c r="S28" s="74">
        <v>10</v>
      </c>
      <c r="T28" s="74">
        <v>4</v>
      </c>
      <c r="U28" s="74">
        <v>4</v>
      </c>
    </row>
    <row r="29" spans="1:21" ht="19.5" customHeight="1">
      <c r="A29" s="323" t="s">
        <v>147</v>
      </c>
      <c r="B29" s="524"/>
      <c r="C29" s="526" t="s">
        <v>138</v>
      </c>
      <c r="D29" s="319">
        <v>391</v>
      </c>
      <c r="E29" s="320">
        <v>14</v>
      </c>
      <c r="F29" s="320">
        <v>1</v>
      </c>
      <c r="G29" s="320">
        <v>378</v>
      </c>
      <c r="H29" s="320">
        <v>12</v>
      </c>
      <c r="I29" s="320">
        <v>0</v>
      </c>
      <c r="J29" s="320">
        <v>10</v>
      </c>
      <c r="K29" s="320">
        <v>2</v>
      </c>
      <c r="L29" s="320">
        <v>1</v>
      </c>
      <c r="M29" s="322">
        <v>1</v>
      </c>
      <c r="N29" s="322">
        <v>0</v>
      </c>
      <c r="O29" s="322">
        <v>0</v>
      </c>
      <c r="P29" s="322">
        <v>0</v>
      </c>
      <c r="Q29" s="322">
        <v>0</v>
      </c>
      <c r="R29" s="322">
        <v>0</v>
      </c>
      <c r="S29" s="322">
        <v>2</v>
      </c>
      <c r="T29" s="322">
        <v>0</v>
      </c>
      <c r="U29" s="322">
        <v>0</v>
      </c>
    </row>
    <row r="30" spans="1:21" ht="12">
      <c r="A30" s="323" t="s">
        <v>145</v>
      </c>
      <c r="B30" s="524"/>
      <c r="C30" s="526" t="s">
        <v>139</v>
      </c>
      <c r="D30" s="319">
        <v>739</v>
      </c>
      <c r="E30" s="320">
        <v>61</v>
      </c>
      <c r="F30" s="320">
        <v>6</v>
      </c>
      <c r="G30" s="320">
        <v>702</v>
      </c>
      <c r="H30" s="320">
        <v>42</v>
      </c>
      <c r="I30" s="320">
        <v>2</v>
      </c>
      <c r="J30" s="320">
        <v>27</v>
      </c>
      <c r="K30" s="320">
        <v>14</v>
      </c>
      <c r="L30" s="320">
        <v>2</v>
      </c>
      <c r="M30" s="322">
        <v>2</v>
      </c>
      <c r="N30" s="322">
        <v>1</v>
      </c>
      <c r="O30" s="322">
        <v>0</v>
      </c>
      <c r="P30" s="322">
        <v>1</v>
      </c>
      <c r="Q30" s="322">
        <v>1</v>
      </c>
      <c r="R30" s="322">
        <v>0</v>
      </c>
      <c r="S30" s="322">
        <v>7</v>
      </c>
      <c r="T30" s="322">
        <v>3</v>
      </c>
      <c r="U30" s="322">
        <v>2</v>
      </c>
    </row>
    <row r="31" spans="1:21" ht="12">
      <c r="A31" s="63" t="s">
        <v>146</v>
      </c>
      <c r="B31" s="146"/>
      <c r="C31" s="526" t="s">
        <v>140</v>
      </c>
      <c r="D31" s="321">
        <v>1130</v>
      </c>
      <c r="E31" s="74">
        <v>75</v>
      </c>
      <c r="F31" s="74">
        <v>7</v>
      </c>
      <c r="G31" s="74">
        <v>1080</v>
      </c>
      <c r="H31" s="74">
        <v>54</v>
      </c>
      <c r="I31" s="74">
        <v>2</v>
      </c>
      <c r="J31" s="74">
        <v>37</v>
      </c>
      <c r="K31" s="74">
        <v>16</v>
      </c>
      <c r="L31" s="74">
        <v>3</v>
      </c>
      <c r="M31" s="74">
        <v>3</v>
      </c>
      <c r="N31" s="74">
        <v>1</v>
      </c>
      <c r="O31" s="322">
        <v>0</v>
      </c>
      <c r="P31" s="74">
        <v>1</v>
      </c>
      <c r="Q31" s="74">
        <v>1</v>
      </c>
      <c r="R31" s="74">
        <v>0</v>
      </c>
      <c r="S31" s="74">
        <v>9</v>
      </c>
      <c r="T31" s="74">
        <v>3</v>
      </c>
      <c r="U31" s="74">
        <v>2</v>
      </c>
    </row>
    <row r="32" spans="1:21" ht="19.5" customHeight="1">
      <c r="A32" s="63" t="s">
        <v>148</v>
      </c>
      <c r="B32" s="146"/>
      <c r="C32" s="526" t="s">
        <v>138</v>
      </c>
      <c r="D32" s="319">
        <v>9</v>
      </c>
      <c r="E32" s="320">
        <v>0</v>
      </c>
      <c r="F32" s="320">
        <v>0</v>
      </c>
      <c r="G32" s="320">
        <v>9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0</v>
      </c>
      <c r="S32" s="320">
        <v>0</v>
      </c>
      <c r="T32" s="320">
        <v>0</v>
      </c>
      <c r="U32" s="320">
        <v>0</v>
      </c>
    </row>
    <row r="33" spans="1:21" ht="12">
      <c r="A33" s="63"/>
      <c r="B33" s="146"/>
      <c r="C33" s="526" t="s">
        <v>139</v>
      </c>
      <c r="D33" s="319">
        <v>6</v>
      </c>
      <c r="E33" s="320">
        <v>0</v>
      </c>
      <c r="F33" s="320">
        <v>0</v>
      </c>
      <c r="G33" s="320">
        <v>6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0</v>
      </c>
    </row>
    <row r="34" spans="1:21" ht="12">
      <c r="A34" s="63"/>
      <c r="B34" s="146"/>
      <c r="C34" s="526" t="s">
        <v>140</v>
      </c>
      <c r="D34" s="321">
        <v>15</v>
      </c>
      <c r="E34" s="74">
        <v>0</v>
      </c>
      <c r="F34" s="74">
        <v>0</v>
      </c>
      <c r="G34" s="74">
        <v>15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</row>
    <row r="35" spans="1:21" ht="19.5" customHeight="1">
      <c r="A35" s="63" t="s">
        <v>149</v>
      </c>
      <c r="B35" s="146"/>
      <c r="C35" s="526" t="s">
        <v>138</v>
      </c>
      <c r="D35" s="319">
        <v>33</v>
      </c>
      <c r="E35" s="320">
        <v>1</v>
      </c>
      <c r="F35" s="320">
        <v>0</v>
      </c>
      <c r="G35" s="320">
        <v>31</v>
      </c>
      <c r="H35" s="320">
        <v>1</v>
      </c>
      <c r="I35" s="320">
        <v>0</v>
      </c>
      <c r="J35" s="320">
        <v>1</v>
      </c>
      <c r="K35" s="74">
        <v>0</v>
      </c>
      <c r="L35" s="320">
        <v>0</v>
      </c>
      <c r="M35" s="322">
        <v>1</v>
      </c>
      <c r="N35" s="322">
        <v>0</v>
      </c>
      <c r="O35" s="322">
        <v>0</v>
      </c>
      <c r="P35" s="322">
        <v>0</v>
      </c>
      <c r="Q35" s="322">
        <v>0</v>
      </c>
      <c r="R35" s="322">
        <v>0</v>
      </c>
      <c r="S35" s="74">
        <v>0</v>
      </c>
      <c r="T35" s="322">
        <v>0</v>
      </c>
      <c r="U35" s="322">
        <v>0</v>
      </c>
    </row>
    <row r="36" spans="1:21" ht="12">
      <c r="A36" s="63"/>
      <c r="B36" s="146"/>
      <c r="C36" s="526" t="s">
        <v>139</v>
      </c>
      <c r="D36" s="319">
        <v>37</v>
      </c>
      <c r="E36" s="320">
        <v>2</v>
      </c>
      <c r="F36" s="320">
        <v>3</v>
      </c>
      <c r="G36" s="320">
        <v>33</v>
      </c>
      <c r="H36" s="320">
        <v>0</v>
      </c>
      <c r="I36" s="320">
        <v>0</v>
      </c>
      <c r="J36" s="320">
        <v>3</v>
      </c>
      <c r="K36" s="320">
        <v>1</v>
      </c>
      <c r="L36" s="320">
        <v>3</v>
      </c>
      <c r="M36" s="322">
        <v>0</v>
      </c>
      <c r="N36" s="322">
        <v>0</v>
      </c>
      <c r="O36" s="322">
        <v>0</v>
      </c>
      <c r="P36" s="322">
        <v>0</v>
      </c>
      <c r="Q36" s="322">
        <v>0</v>
      </c>
      <c r="R36" s="322">
        <v>0</v>
      </c>
      <c r="S36" s="322">
        <v>1</v>
      </c>
      <c r="T36" s="322">
        <v>1</v>
      </c>
      <c r="U36" s="322">
        <v>0</v>
      </c>
    </row>
    <row r="37" spans="1:21" ht="12">
      <c r="A37" s="63"/>
      <c r="B37" s="146"/>
      <c r="C37" s="526" t="s">
        <v>140</v>
      </c>
      <c r="D37" s="321">
        <v>70</v>
      </c>
      <c r="E37" s="74">
        <v>3</v>
      </c>
      <c r="F37" s="74">
        <v>3</v>
      </c>
      <c r="G37" s="74">
        <v>64</v>
      </c>
      <c r="H37" s="74">
        <v>1</v>
      </c>
      <c r="I37" s="74">
        <v>0</v>
      </c>
      <c r="J37" s="74">
        <v>4</v>
      </c>
      <c r="K37" s="74">
        <v>1</v>
      </c>
      <c r="L37" s="74">
        <v>3</v>
      </c>
      <c r="M37" s="74">
        <v>1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1</v>
      </c>
      <c r="T37" s="74">
        <v>1</v>
      </c>
      <c r="U37" s="74">
        <v>0</v>
      </c>
    </row>
    <row r="38" spans="1:21" ht="19.5" customHeight="1">
      <c r="A38" s="63" t="s">
        <v>150</v>
      </c>
      <c r="B38" s="146"/>
      <c r="C38" s="526" t="s">
        <v>138</v>
      </c>
      <c r="D38" s="319">
        <v>1776</v>
      </c>
      <c r="E38" s="320">
        <v>26</v>
      </c>
      <c r="F38" s="320">
        <v>6</v>
      </c>
      <c r="G38" s="320">
        <v>1750</v>
      </c>
      <c r="H38" s="320">
        <v>20</v>
      </c>
      <c r="I38" s="320">
        <v>1</v>
      </c>
      <c r="J38" s="320">
        <v>23</v>
      </c>
      <c r="K38" s="320">
        <v>6</v>
      </c>
      <c r="L38" s="320">
        <v>3</v>
      </c>
      <c r="M38" s="322">
        <v>0</v>
      </c>
      <c r="N38" s="322">
        <v>0</v>
      </c>
      <c r="O38" s="322">
        <v>0</v>
      </c>
      <c r="P38" s="322">
        <v>0</v>
      </c>
      <c r="Q38" s="322">
        <v>0</v>
      </c>
      <c r="R38" s="322">
        <v>0</v>
      </c>
      <c r="S38" s="322">
        <v>3</v>
      </c>
      <c r="T38" s="322">
        <v>0</v>
      </c>
      <c r="U38" s="322">
        <v>2</v>
      </c>
    </row>
    <row r="39" spans="1:21" ht="12">
      <c r="A39" s="315"/>
      <c r="B39" s="146"/>
      <c r="C39" s="526" t="s">
        <v>139</v>
      </c>
      <c r="D39" s="319">
        <v>1350</v>
      </c>
      <c r="E39" s="320">
        <v>63</v>
      </c>
      <c r="F39" s="320">
        <v>16</v>
      </c>
      <c r="G39" s="320">
        <v>1308</v>
      </c>
      <c r="H39" s="320">
        <v>46</v>
      </c>
      <c r="I39" s="320">
        <v>5</v>
      </c>
      <c r="J39" s="320">
        <v>29</v>
      </c>
      <c r="K39" s="320">
        <v>14</v>
      </c>
      <c r="L39" s="320">
        <v>7</v>
      </c>
      <c r="M39" s="322">
        <v>4</v>
      </c>
      <c r="N39" s="322">
        <v>1</v>
      </c>
      <c r="O39" s="322">
        <v>1</v>
      </c>
      <c r="P39" s="322">
        <v>0</v>
      </c>
      <c r="Q39" s="322">
        <v>0</v>
      </c>
      <c r="R39" s="322">
        <v>0</v>
      </c>
      <c r="S39" s="322">
        <v>9</v>
      </c>
      <c r="T39" s="322">
        <v>2</v>
      </c>
      <c r="U39" s="322">
        <v>3</v>
      </c>
    </row>
    <row r="40" spans="1:21" ht="12">
      <c r="A40" s="315"/>
      <c r="B40" s="146"/>
      <c r="C40" s="526" t="s">
        <v>140</v>
      </c>
      <c r="D40" s="321">
        <v>3126</v>
      </c>
      <c r="E40" s="74">
        <v>89</v>
      </c>
      <c r="F40" s="74">
        <v>22</v>
      </c>
      <c r="G40" s="74">
        <v>3058</v>
      </c>
      <c r="H40" s="74">
        <v>66</v>
      </c>
      <c r="I40" s="74">
        <v>6</v>
      </c>
      <c r="J40" s="74">
        <v>52</v>
      </c>
      <c r="K40" s="74">
        <v>20</v>
      </c>
      <c r="L40" s="74">
        <v>10</v>
      </c>
      <c r="M40" s="74">
        <v>4</v>
      </c>
      <c r="N40" s="74">
        <v>1</v>
      </c>
      <c r="O40" s="74">
        <v>1</v>
      </c>
      <c r="P40" s="322">
        <v>0</v>
      </c>
      <c r="Q40" s="322">
        <v>0</v>
      </c>
      <c r="R40" s="74">
        <v>0</v>
      </c>
      <c r="S40" s="74">
        <v>12</v>
      </c>
      <c r="T40" s="74">
        <v>2</v>
      </c>
      <c r="U40" s="74">
        <v>5</v>
      </c>
    </row>
    <row r="41" spans="1:21" ht="19.5" customHeight="1">
      <c r="A41" s="323" t="s">
        <v>151</v>
      </c>
      <c r="B41" s="524"/>
      <c r="C41" s="526" t="s">
        <v>138</v>
      </c>
      <c r="D41" s="319">
        <v>219</v>
      </c>
      <c r="E41" s="320">
        <v>1</v>
      </c>
      <c r="F41" s="320">
        <v>1</v>
      </c>
      <c r="G41" s="320">
        <v>218</v>
      </c>
      <c r="H41" s="320">
        <v>1</v>
      </c>
      <c r="I41" s="320">
        <v>1</v>
      </c>
      <c r="J41" s="320">
        <v>1</v>
      </c>
      <c r="K41" s="320">
        <v>0</v>
      </c>
      <c r="L41" s="320">
        <v>0</v>
      </c>
      <c r="M41" s="322">
        <v>0</v>
      </c>
      <c r="N41" s="322">
        <v>0</v>
      </c>
      <c r="O41" s="322">
        <v>0</v>
      </c>
      <c r="P41" s="322">
        <v>0</v>
      </c>
      <c r="Q41" s="322">
        <v>0</v>
      </c>
      <c r="R41" s="322">
        <v>0</v>
      </c>
      <c r="S41" s="322">
        <v>0</v>
      </c>
      <c r="T41" s="322">
        <v>0</v>
      </c>
      <c r="U41" s="322">
        <v>0</v>
      </c>
    </row>
    <row r="42" spans="1:21" ht="12">
      <c r="A42" s="323" t="s">
        <v>304</v>
      </c>
      <c r="B42" s="524"/>
      <c r="C42" s="526" t="s">
        <v>139</v>
      </c>
      <c r="D42" s="319">
        <v>142</v>
      </c>
      <c r="E42" s="320">
        <v>2</v>
      </c>
      <c r="F42" s="320">
        <v>1</v>
      </c>
      <c r="G42" s="320">
        <v>138</v>
      </c>
      <c r="H42" s="320">
        <v>2</v>
      </c>
      <c r="I42" s="320">
        <v>0</v>
      </c>
      <c r="J42" s="320">
        <v>3</v>
      </c>
      <c r="K42" s="320">
        <v>0</v>
      </c>
      <c r="L42" s="320">
        <v>0</v>
      </c>
      <c r="M42" s="320">
        <v>0</v>
      </c>
      <c r="N42" s="320">
        <v>0</v>
      </c>
      <c r="O42" s="320">
        <v>0</v>
      </c>
      <c r="P42" s="320">
        <v>0</v>
      </c>
      <c r="Q42" s="320">
        <v>0</v>
      </c>
      <c r="R42" s="320">
        <v>0</v>
      </c>
      <c r="S42" s="320">
        <v>1</v>
      </c>
      <c r="T42" s="320">
        <v>0</v>
      </c>
      <c r="U42" s="320">
        <v>1</v>
      </c>
    </row>
    <row r="43" spans="1:21" ht="12">
      <c r="A43" s="63" t="s">
        <v>305</v>
      </c>
      <c r="B43" s="146"/>
      <c r="C43" s="526" t="s">
        <v>140</v>
      </c>
      <c r="D43" s="321">
        <v>361</v>
      </c>
      <c r="E43" s="74">
        <v>3</v>
      </c>
      <c r="F43" s="74">
        <v>2</v>
      </c>
      <c r="G43" s="74">
        <v>356</v>
      </c>
      <c r="H43" s="74">
        <v>3</v>
      </c>
      <c r="I43" s="74">
        <v>1</v>
      </c>
      <c r="J43" s="74">
        <v>4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1</v>
      </c>
      <c r="T43" s="74">
        <v>0</v>
      </c>
      <c r="U43" s="74">
        <v>1</v>
      </c>
    </row>
    <row r="44" spans="1:21" ht="19.5" customHeight="1">
      <c r="A44" s="63" t="s">
        <v>152</v>
      </c>
      <c r="B44" s="146"/>
      <c r="C44" s="526" t="s">
        <v>138</v>
      </c>
      <c r="D44" s="319">
        <v>91</v>
      </c>
      <c r="E44" s="320">
        <v>4</v>
      </c>
      <c r="F44" s="320">
        <v>1</v>
      </c>
      <c r="G44" s="320">
        <v>89</v>
      </c>
      <c r="H44" s="320">
        <v>3</v>
      </c>
      <c r="I44" s="320">
        <v>0</v>
      </c>
      <c r="J44" s="320">
        <v>2</v>
      </c>
      <c r="K44" s="320">
        <v>1</v>
      </c>
      <c r="L44" s="320">
        <v>1</v>
      </c>
      <c r="M44" s="322">
        <v>0</v>
      </c>
      <c r="N44" s="322">
        <v>0</v>
      </c>
      <c r="O44" s="322">
        <v>0</v>
      </c>
      <c r="P44" s="322">
        <v>0</v>
      </c>
      <c r="Q44" s="322">
        <v>0</v>
      </c>
      <c r="R44" s="322">
        <v>0</v>
      </c>
      <c r="S44" s="322">
        <v>0</v>
      </c>
      <c r="T44" s="322">
        <v>0</v>
      </c>
      <c r="U44" s="322">
        <v>0</v>
      </c>
    </row>
    <row r="45" spans="1:21" ht="12">
      <c r="A45" s="63"/>
      <c r="B45" s="146"/>
      <c r="C45" s="526" t="s">
        <v>139</v>
      </c>
      <c r="D45" s="319">
        <v>118</v>
      </c>
      <c r="E45" s="320">
        <v>8</v>
      </c>
      <c r="F45" s="320">
        <v>0</v>
      </c>
      <c r="G45" s="320">
        <v>108</v>
      </c>
      <c r="H45" s="320">
        <v>6</v>
      </c>
      <c r="I45" s="320">
        <v>0</v>
      </c>
      <c r="J45" s="320">
        <v>5</v>
      </c>
      <c r="K45" s="320">
        <v>1</v>
      </c>
      <c r="L45" s="320">
        <v>0</v>
      </c>
      <c r="M45" s="322">
        <v>2</v>
      </c>
      <c r="N45" s="322">
        <v>1</v>
      </c>
      <c r="O45" s="322">
        <v>0</v>
      </c>
      <c r="P45" s="322">
        <v>0</v>
      </c>
      <c r="Q45" s="322">
        <v>0</v>
      </c>
      <c r="R45" s="322">
        <v>0</v>
      </c>
      <c r="S45" s="322">
        <v>3</v>
      </c>
      <c r="T45" s="322">
        <v>0</v>
      </c>
      <c r="U45" s="322">
        <v>0</v>
      </c>
    </row>
    <row r="46" spans="1:21" ht="12">
      <c r="A46" s="63"/>
      <c r="B46" s="146"/>
      <c r="C46" s="526" t="s">
        <v>140</v>
      </c>
      <c r="D46" s="321">
        <v>209</v>
      </c>
      <c r="E46" s="74">
        <v>12</v>
      </c>
      <c r="F46" s="74">
        <v>1</v>
      </c>
      <c r="G46" s="74">
        <v>197</v>
      </c>
      <c r="H46" s="74">
        <v>9</v>
      </c>
      <c r="I46" s="320">
        <v>0</v>
      </c>
      <c r="J46" s="74">
        <v>7</v>
      </c>
      <c r="K46" s="74">
        <v>2</v>
      </c>
      <c r="L46" s="74">
        <v>1</v>
      </c>
      <c r="M46" s="74">
        <v>2</v>
      </c>
      <c r="N46" s="74">
        <v>1</v>
      </c>
      <c r="O46" s="322">
        <v>0</v>
      </c>
      <c r="P46" s="74">
        <v>0</v>
      </c>
      <c r="Q46" s="74">
        <v>0</v>
      </c>
      <c r="R46" s="74">
        <v>0</v>
      </c>
      <c r="S46" s="74">
        <v>3</v>
      </c>
      <c r="T46" s="74">
        <v>0</v>
      </c>
      <c r="U46" s="74">
        <v>0</v>
      </c>
    </row>
    <row r="47" spans="1:21" ht="19.5" customHeight="1">
      <c r="A47" s="63" t="s">
        <v>153</v>
      </c>
      <c r="B47" s="146"/>
      <c r="C47" s="526" t="s">
        <v>138</v>
      </c>
      <c r="D47" s="319">
        <v>8851</v>
      </c>
      <c r="E47" s="320">
        <v>59</v>
      </c>
      <c r="F47" s="320">
        <v>11</v>
      </c>
      <c r="G47" s="320">
        <v>8792</v>
      </c>
      <c r="H47" s="320">
        <v>44</v>
      </c>
      <c r="I47" s="320">
        <v>2</v>
      </c>
      <c r="J47" s="320">
        <v>51</v>
      </c>
      <c r="K47" s="320">
        <v>12</v>
      </c>
      <c r="L47" s="320">
        <v>9</v>
      </c>
      <c r="M47" s="322">
        <v>4</v>
      </c>
      <c r="N47" s="322">
        <v>2</v>
      </c>
      <c r="O47" s="322">
        <v>0</v>
      </c>
      <c r="P47" s="322">
        <v>0</v>
      </c>
      <c r="Q47" s="322">
        <v>0</v>
      </c>
      <c r="R47" s="322">
        <v>0</v>
      </c>
      <c r="S47" s="322">
        <v>4</v>
      </c>
      <c r="T47" s="322">
        <v>1</v>
      </c>
      <c r="U47" s="322">
        <v>0</v>
      </c>
    </row>
    <row r="48" spans="1:21" ht="12">
      <c r="A48" s="315"/>
      <c r="B48" s="146"/>
      <c r="C48" s="526" t="s">
        <v>139</v>
      </c>
      <c r="D48" s="319">
        <v>6319</v>
      </c>
      <c r="E48" s="320">
        <v>146</v>
      </c>
      <c r="F48" s="320">
        <v>42</v>
      </c>
      <c r="G48" s="320">
        <v>6162</v>
      </c>
      <c r="H48" s="320">
        <v>97</v>
      </c>
      <c r="I48" s="320">
        <v>7</v>
      </c>
      <c r="J48" s="320">
        <v>110</v>
      </c>
      <c r="K48" s="320">
        <v>25</v>
      </c>
      <c r="L48" s="320">
        <v>27</v>
      </c>
      <c r="M48" s="322">
        <v>16</v>
      </c>
      <c r="N48" s="322">
        <v>7</v>
      </c>
      <c r="O48" s="322">
        <v>6</v>
      </c>
      <c r="P48" s="322">
        <v>1</v>
      </c>
      <c r="Q48" s="322">
        <v>1</v>
      </c>
      <c r="R48" s="322">
        <v>0</v>
      </c>
      <c r="S48" s="322">
        <v>30</v>
      </c>
      <c r="T48" s="322">
        <v>16</v>
      </c>
      <c r="U48" s="322">
        <v>2</v>
      </c>
    </row>
    <row r="49" spans="1:21" ht="12">
      <c r="A49" s="315"/>
      <c r="B49" s="146"/>
      <c r="C49" s="526" t="s">
        <v>140</v>
      </c>
      <c r="D49" s="321">
        <v>15170</v>
      </c>
      <c r="E49" s="74">
        <v>205</v>
      </c>
      <c r="F49" s="74">
        <v>53</v>
      </c>
      <c r="G49" s="74">
        <v>14954</v>
      </c>
      <c r="H49" s="74">
        <v>141</v>
      </c>
      <c r="I49" s="74">
        <v>9</v>
      </c>
      <c r="J49" s="74">
        <v>161</v>
      </c>
      <c r="K49" s="74">
        <v>37</v>
      </c>
      <c r="L49" s="74">
        <v>36</v>
      </c>
      <c r="M49" s="74">
        <v>20</v>
      </c>
      <c r="N49" s="74">
        <v>9</v>
      </c>
      <c r="O49" s="74">
        <v>6</v>
      </c>
      <c r="P49" s="74">
        <v>1</v>
      </c>
      <c r="Q49" s="74">
        <v>1</v>
      </c>
      <c r="R49" s="74">
        <v>0</v>
      </c>
      <c r="S49" s="74">
        <v>34</v>
      </c>
      <c r="T49" s="74">
        <v>17</v>
      </c>
      <c r="U49" s="74">
        <v>2</v>
      </c>
    </row>
    <row r="50" spans="1:21" ht="19.5" customHeight="1">
      <c r="A50" s="323" t="s">
        <v>144</v>
      </c>
      <c r="B50" s="524"/>
      <c r="C50" s="527" t="s">
        <v>138</v>
      </c>
      <c r="D50" s="320">
        <v>1618</v>
      </c>
      <c r="E50" s="320">
        <v>38</v>
      </c>
      <c r="F50" s="320">
        <v>11</v>
      </c>
      <c r="G50" s="320">
        <v>1557</v>
      </c>
      <c r="H50" s="320">
        <v>23</v>
      </c>
      <c r="I50" s="320">
        <v>1</v>
      </c>
      <c r="J50" s="320">
        <v>59</v>
      </c>
      <c r="K50" s="320">
        <v>15</v>
      </c>
      <c r="L50" s="320">
        <v>10</v>
      </c>
      <c r="M50" s="322">
        <v>1</v>
      </c>
      <c r="N50" s="74">
        <v>0</v>
      </c>
      <c r="O50" s="322">
        <v>0</v>
      </c>
      <c r="P50" s="322">
        <v>0</v>
      </c>
      <c r="Q50" s="322">
        <v>0</v>
      </c>
      <c r="R50" s="322">
        <v>0</v>
      </c>
      <c r="S50" s="322">
        <v>1</v>
      </c>
      <c r="T50" s="322">
        <v>0</v>
      </c>
      <c r="U50" s="322">
        <v>0</v>
      </c>
    </row>
    <row r="51" spans="1:21" ht="12">
      <c r="A51" s="323" t="s">
        <v>145</v>
      </c>
      <c r="B51" s="524"/>
      <c r="C51" s="527" t="s">
        <v>139</v>
      </c>
      <c r="D51" s="320">
        <v>523</v>
      </c>
      <c r="E51" s="320">
        <v>14</v>
      </c>
      <c r="F51" s="320">
        <v>4</v>
      </c>
      <c r="G51" s="320">
        <v>507</v>
      </c>
      <c r="H51" s="320">
        <v>8</v>
      </c>
      <c r="I51" s="320">
        <v>1</v>
      </c>
      <c r="J51" s="320">
        <v>13</v>
      </c>
      <c r="K51" s="320">
        <v>5</v>
      </c>
      <c r="L51" s="320">
        <v>3</v>
      </c>
      <c r="M51" s="322">
        <v>2</v>
      </c>
      <c r="N51" s="74">
        <v>0</v>
      </c>
      <c r="O51" s="322">
        <v>0</v>
      </c>
      <c r="P51" s="322">
        <v>0</v>
      </c>
      <c r="Q51" s="322">
        <v>0</v>
      </c>
      <c r="R51" s="322">
        <v>0</v>
      </c>
      <c r="S51" s="322">
        <v>1</v>
      </c>
      <c r="T51" s="322">
        <v>1</v>
      </c>
      <c r="U51" s="322">
        <v>0</v>
      </c>
    </row>
    <row r="52" spans="1:21" ht="12">
      <c r="A52" s="63" t="s">
        <v>86</v>
      </c>
      <c r="B52" s="146"/>
      <c r="C52" s="527" t="s">
        <v>140</v>
      </c>
      <c r="D52" s="74">
        <v>2141</v>
      </c>
      <c r="E52" s="74">
        <v>52</v>
      </c>
      <c r="F52" s="74">
        <v>15</v>
      </c>
      <c r="G52" s="74">
        <v>2064</v>
      </c>
      <c r="H52" s="74">
        <v>31</v>
      </c>
      <c r="I52" s="74">
        <v>2</v>
      </c>
      <c r="J52" s="74">
        <v>72</v>
      </c>
      <c r="K52" s="74">
        <v>20</v>
      </c>
      <c r="L52" s="74">
        <v>13</v>
      </c>
      <c r="M52" s="74">
        <v>3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2</v>
      </c>
      <c r="T52" s="74">
        <v>1</v>
      </c>
      <c r="U52" s="74">
        <v>0</v>
      </c>
    </row>
    <row r="53" spans="1:21" ht="12">
      <c r="A53" s="63"/>
      <c r="B53" s="63"/>
      <c r="C53" s="316"/>
      <c r="D53" s="72"/>
      <c r="E53" s="74"/>
      <c r="F53" s="74"/>
      <c r="G53" s="74"/>
      <c r="H53" s="74"/>
      <c r="I53" s="320"/>
      <c r="J53" s="74"/>
      <c r="K53" s="74"/>
      <c r="L53" s="74"/>
      <c r="M53" s="74"/>
      <c r="N53" s="74"/>
      <c r="O53" s="322"/>
      <c r="P53" s="74"/>
      <c r="Q53" s="74"/>
      <c r="R53" s="74"/>
      <c r="S53" s="74"/>
      <c r="T53" s="74"/>
      <c r="U53" s="74"/>
    </row>
    <row r="54" spans="1:21" ht="12">
      <c r="A54" s="63"/>
      <c r="B54" s="63"/>
      <c r="C54" s="316"/>
      <c r="D54" s="72"/>
      <c r="E54" s="74"/>
      <c r="F54" s="74"/>
      <c r="G54" s="74"/>
      <c r="H54" s="74"/>
      <c r="I54" s="320"/>
      <c r="J54" s="74"/>
      <c r="K54" s="74"/>
      <c r="L54" s="74"/>
      <c r="M54" s="74"/>
      <c r="N54" s="74"/>
      <c r="O54" s="322"/>
      <c r="P54" s="74"/>
      <c r="Q54" s="74"/>
      <c r="R54" s="74"/>
      <c r="S54" s="74"/>
      <c r="T54" s="74"/>
      <c r="U54" s="74"/>
    </row>
    <row r="55" spans="1:21" ht="12">
      <c r="A55" s="63"/>
      <c r="B55" s="63"/>
      <c r="C55" s="316"/>
      <c r="D55" s="72"/>
      <c r="E55" s="74"/>
      <c r="F55" s="74"/>
      <c r="G55" s="74"/>
      <c r="H55" s="74"/>
      <c r="I55" s="320"/>
      <c r="J55" s="74"/>
      <c r="K55" s="74"/>
      <c r="L55" s="74"/>
      <c r="M55" s="74"/>
      <c r="N55" s="74"/>
      <c r="O55" s="322"/>
      <c r="P55" s="74"/>
      <c r="Q55" s="74"/>
      <c r="R55" s="74"/>
      <c r="S55" s="74"/>
      <c r="T55" s="74"/>
      <c r="U55" s="74"/>
    </row>
    <row r="56" spans="1:21" ht="12">
      <c r="A56" s="851" t="s">
        <v>306</v>
      </c>
      <c r="B56" s="852"/>
      <c r="C56" s="852"/>
      <c r="D56" s="852"/>
      <c r="E56" s="852"/>
      <c r="F56" s="852"/>
      <c r="G56" s="852"/>
      <c r="H56" s="852"/>
      <c r="I56" s="852"/>
      <c r="J56" s="853" t="s">
        <v>295</v>
      </c>
      <c r="K56" s="853"/>
      <c r="L56" s="853"/>
      <c r="M56" s="853"/>
      <c r="N56" s="853"/>
      <c r="O56" s="853"/>
      <c r="P56" s="853"/>
      <c r="Q56" s="853"/>
      <c r="R56" s="853"/>
      <c r="S56" s="853"/>
      <c r="T56" s="853"/>
      <c r="U56" s="853"/>
    </row>
    <row r="57" spans="1:21" ht="12">
      <c r="A57" s="761" t="s">
        <v>78</v>
      </c>
      <c r="B57" s="761"/>
      <c r="C57" s="856" t="s">
        <v>128</v>
      </c>
      <c r="D57" s="761" t="s">
        <v>0</v>
      </c>
      <c r="E57" s="761"/>
      <c r="F57" s="762"/>
      <c r="G57" s="855" t="s">
        <v>273</v>
      </c>
      <c r="H57" s="854"/>
      <c r="I57" s="854"/>
      <c r="J57" s="854" t="s">
        <v>273</v>
      </c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</row>
    <row r="58" spans="1:21" ht="12">
      <c r="A58" s="776"/>
      <c r="B58" s="776"/>
      <c r="C58" s="857"/>
      <c r="D58" s="764"/>
      <c r="E58" s="764"/>
      <c r="F58" s="765"/>
      <c r="G58" s="769" t="s">
        <v>296</v>
      </c>
      <c r="H58" s="770"/>
      <c r="I58" s="770"/>
      <c r="J58" s="770" t="s">
        <v>297</v>
      </c>
      <c r="K58" s="770"/>
      <c r="L58" s="771"/>
      <c r="M58" s="769" t="s">
        <v>298</v>
      </c>
      <c r="N58" s="770"/>
      <c r="O58" s="771"/>
      <c r="P58" s="769" t="s">
        <v>299</v>
      </c>
      <c r="Q58" s="770"/>
      <c r="R58" s="771"/>
      <c r="S58" s="769" t="s">
        <v>300</v>
      </c>
      <c r="T58" s="770"/>
      <c r="U58" s="770"/>
    </row>
    <row r="59" spans="1:21" ht="12">
      <c r="A59" s="776"/>
      <c r="B59" s="776"/>
      <c r="C59" s="857"/>
      <c r="D59" s="783" t="s">
        <v>115</v>
      </c>
      <c r="E59" s="769" t="s">
        <v>232</v>
      </c>
      <c r="F59" s="771"/>
      <c r="G59" s="766" t="s">
        <v>117</v>
      </c>
      <c r="H59" s="769" t="s">
        <v>232</v>
      </c>
      <c r="I59" s="770"/>
      <c r="J59" s="783" t="s">
        <v>117</v>
      </c>
      <c r="K59" s="769" t="s">
        <v>232</v>
      </c>
      <c r="L59" s="771"/>
      <c r="M59" s="766" t="s">
        <v>117</v>
      </c>
      <c r="N59" s="769" t="s">
        <v>232</v>
      </c>
      <c r="O59" s="771"/>
      <c r="P59" s="766" t="s">
        <v>117</v>
      </c>
      <c r="Q59" s="769" t="s">
        <v>232</v>
      </c>
      <c r="R59" s="771"/>
      <c r="S59" s="766" t="s">
        <v>117</v>
      </c>
      <c r="T59" s="769" t="s">
        <v>232</v>
      </c>
      <c r="U59" s="770"/>
    </row>
    <row r="60" spans="1:21" ht="12">
      <c r="A60" s="776"/>
      <c r="B60" s="776"/>
      <c r="C60" s="857"/>
      <c r="D60" s="784"/>
      <c r="E60" s="760" t="s">
        <v>301</v>
      </c>
      <c r="F60" s="762"/>
      <c r="G60" s="767"/>
      <c r="H60" s="760" t="s">
        <v>301</v>
      </c>
      <c r="I60" s="761"/>
      <c r="J60" s="784"/>
      <c r="K60" s="760" t="s">
        <v>301</v>
      </c>
      <c r="L60" s="762"/>
      <c r="M60" s="767"/>
      <c r="N60" s="760" t="s">
        <v>301</v>
      </c>
      <c r="O60" s="762"/>
      <c r="P60" s="767"/>
      <c r="Q60" s="760" t="s">
        <v>301</v>
      </c>
      <c r="R60" s="762"/>
      <c r="S60" s="767"/>
      <c r="T60" s="760" t="s">
        <v>301</v>
      </c>
      <c r="U60" s="761"/>
    </row>
    <row r="61" spans="1:21" ht="12">
      <c r="A61" s="776"/>
      <c r="B61" s="776"/>
      <c r="C61" s="857"/>
      <c r="D61" s="784"/>
      <c r="E61" s="841" t="s">
        <v>302</v>
      </c>
      <c r="F61" s="841" t="s">
        <v>303</v>
      </c>
      <c r="G61" s="767"/>
      <c r="H61" s="841" t="s">
        <v>302</v>
      </c>
      <c r="I61" s="850" t="s">
        <v>303</v>
      </c>
      <c r="J61" s="784"/>
      <c r="K61" s="841" t="s">
        <v>302</v>
      </c>
      <c r="L61" s="841" t="s">
        <v>303</v>
      </c>
      <c r="M61" s="767"/>
      <c r="N61" s="841" t="s">
        <v>302</v>
      </c>
      <c r="O61" s="841" t="s">
        <v>303</v>
      </c>
      <c r="P61" s="767"/>
      <c r="Q61" s="841" t="s">
        <v>302</v>
      </c>
      <c r="R61" s="841" t="s">
        <v>303</v>
      </c>
      <c r="S61" s="767"/>
      <c r="T61" s="841" t="s">
        <v>302</v>
      </c>
      <c r="U61" s="850" t="s">
        <v>303</v>
      </c>
    </row>
    <row r="62" spans="1:21" ht="12">
      <c r="A62" s="764"/>
      <c r="B62" s="764"/>
      <c r="C62" s="857"/>
      <c r="D62" s="765"/>
      <c r="E62" s="842"/>
      <c r="F62" s="768"/>
      <c r="G62" s="768"/>
      <c r="H62" s="842"/>
      <c r="I62" s="763"/>
      <c r="J62" s="765"/>
      <c r="K62" s="842"/>
      <c r="L62" s="768"/>
      <c r="M62" s="768"/>
      <c r="N62" s="842"/>
      <c r="O62" s="768"/>
      <c r="P62" s="768"/>
      <c r="Q62" s="842"/>
      <c r="R62" s="768"/>
      <c r="S62" s="768"/>
      <c r="T62" s="842"/>
      <c r="U62" s="763"/>
    </row>
    <row r="63" spans="1:21" ht="12">
      <c r="A63" s="505"/>
      <c r="B63" s="505"/>
      <c r="C63" s="528"/>
      <c r="D63" s="505"/>
      <c r="E63" s="506"/>
      <c r="F63" s="505"/>
      <c r="G63" s="505"/>
      <c r="H63" s="506"/>
      <c r="I63" s="505"/>
      <c r="J63" s="505"/>
      <c r="K63" s="506"/>
      <c r="L63" s="505"/>
      <c r="M63" s="505"/>
      <c r="N63" s="506"/>
      <c r="O63" s="505"/>
      <c r="P63" s="505"/>
      <c r="Q63" s="506"/>
      <c r="R63" s="505"/>
      <c r="S63" s="505"/>
      <c r="T63" s="506"/>
      <c r="U63" s="505"/>
    </row>
    <row r="64" spans="1:21" ht="19.5" customHeight="1">
      <c r="A64" s="63" t="s">
        <v>154</v>
      </c>
      <c r="B64" s="63"/>
      <c r="C64" s="527" t="s">
        <v>138</v>
      </c>
      <c r="D64" s="320">
        <v>70</v>
      </c>
      <c r="E64" s="320">
        <v>0</v>
      </c>
      <c r="F64" s="320">
        <v>0</v>
      </c>
      <c r="G64" s="320">
        <v>65</v>
      </c>
      <c r="H64" s="320">
        <v>0</v>
      </c>
      <c r="I64" s="320">
        <v>0</v>
      </c>
      <c r="J64" s="320">
        <v>4</v>
      </c>
      <c r="K64" s="320">
        <v>0</v>
      </c>
      <c r="L64" s="320">
        <v>0</v>
      </c>
      <c r="M64" s="322">
        <v>1</v>
      </c>
      <c r="N64" s="322">
        <v>0</v>
      </c>
      <c r="O64" s="322">
        <v>0</v>
      </c>
      <c r="P64" s="322">
        <v>0</v>
      </c>
      <c r="Q64" s="322">
        <v>0</v>
      </c>
      <c r="R64" s="322">
        <v>0</v>
      </c>
      <c r="S64" s="322">
        <v>0</v>
      </c>
      <c r="T64" s="322">
        <v>0</v>
      </c>
      <c r="U64" s="322">
        <v>0</v>
      </c>
    </row>
    <row r="65" spans="1:21" ht="12">
      <c r="A65" s="63"/>
      <c r="B65" s="63"/>
      <c r="C65" s="527" t="s">
        <v>139</v>
      </c>
      <c r="D65" s="320">
        <v>71</v>
      </c>
      <c r="E65" s="320">
        <v>2</v>
      </c>
      <c r="F65" s="320">
        <v>1</v>
      </c>
      <c r="G65" s="320">
        <v>67</v>
      </c>
      <c r="H65" s="320">
        <v>1</v>
      </c>
      <c r="I65" s="320">
        <v>0</v>
      </c>
      <c r="J65" s="320">
        <v>2</v>
      </c>
      <c r="K65" s="320">
        <v>1</v>
      </c>
      <c r="L65" s="320">
        <v>0</v>
      </c>
      <c r="M65" s="322">
        <v>0</v>
      </c>
      <c r="N65" s="322">
        <v>0</v>
      </c>
      <c r="O65" s="322">
        <v>0</v>
      </c>
      <c r="P65" s="322">
        <v>0</v>
      </c>
      <c r="Q65" s="322">
        <v>0</v>
      </c>
      <c r="R65" s="322">
        <v>0</v>
      </c>
      <c r="S65" s="322">
        <v>2</v>
      </c>
      <c r="T65" s="322">
        <v>0</v>
      </c>
      <c r="U65" s="322">
        <v>1</v>
      </c>
    </row>
    <row r="66" spans="1:21" ht="12">
      <c r="A66" s="63"/>
      <c r="B66" s="63"/>
      <c r="C66" s="527" t="s">
        <v>140</v>
      </c>
      <c r="D66" s="74">
        <v>141</v>
      </c>
      <c r="E66" s="74">
        <v>2</v>
      </c>
      <c r="F66" s="74">
        <v>1</v>
      </c>
      <c r="G66" s="74">
        <v>132</v>
      </c>
      <c r="H66" s="74">
        <v>1</v>
      </c>
      <c r="I66" s="74">
        <v>0</v>
      </c>
      <c r="J66" s="74">
        <v>6</v>
      </c>
      <c r="K66" s="74">
        <v>1</v>
      </c>
      <c r="L66" s="320">
        <v>0</v>
      </c>
      <c r="M66" s="74">
        <v>1</v>
      </c>
      <c r="N66" s="74">
        <v>0</v>
      </c>
      <c r="O66" s="322">
        <v>0</v>
      </c>
      <c r="P66" s="74">
        <v>0</v>
      </c>
      <c r="Q66" s="74">
        <v>0</v>
      </c>
      <c r="R66" s="74">
        <v>0</v>
      </c>
      <c r="S66" s="74">
        <v>2</v>
      </c>
      <c r="T66" s="74">
        <v>0</v>
      </c>
      <c r="U66" s="74">
        <v>1</v>
      </c>
    </row>
    <row r="67" spans="1:21" ht="19.5" customHeight="1">
      <c r="A67" s="63" t="s">
        <v>155</v>
      </c>
      <c r="B67" s="63"/>
      <c r="C67" s="527" t="s">
        <v>138</v>
      </c>
      <c r="D67" s="320">
        <v>385</v>
      </c>
      <c r="E67" s="320">
        <v>4</v>
      </c>
      <c r="F67" s="320">
        <v>3</v>
      </c>
      <c r="G67" s="320">
        <v>374</v>
      </c>
      <c r="H67" s="320">
        <v>2</v>
      </c>
      <c r="I67" s="320">
        <v>0</v>
      </c>
      <c r="J67" s="320">
        <v>10</v>
      </c>
      <c r="K67" s="320">
        <v>2</v>
      </c>
      <c r="L67" s="320">
        <v>2</v>
      </c>
      <c r="M67" s="322">
        <v>1</v>
      </c>
      <c r="N67" s="74">
        <v>0</v>
      </c>
      <c r="O67" s="322">
        <v>1</v>
      </c>
      <c r="P67" s="322">
        <v>0</v>
      </c>
      <c r="Q67" s="322">
        <v>0</v>
      </c>
      <c r="R67" s="322">
        <v>0</v>
      </c>
      <c r="S67" s="322">
        <v>0</v>
      </c>
      <c r="T67" s="322">
        <v>0</v>
      </c>
      <c r="U67" s="322">
        <v>0</v>
      </c>
    </row>
    <row r="68" spans="1:21" ht="12">
      <c r="A68" s="63"/>
      <c r="B68" s="63"/>
      <c r="C68" s="527" t="s">
        <v>139</v>
      </c>
      <c r="D68" s="320">
        <v>2480</v>
      </c>
      <c r="E68" s="320">
        <v>82</v>
      </c>
      <c r="F68" s="320">
        <v>37</v>
      </c>
      <c r="G68" s="320">
        <v>2384</v>
      </c>
      <c r="H68" s="320">
        <v>60</v>
      </c>
      <c r="I68" s="320">
        <v>7</v>
      </c>
      <c r="J68" s="320">
        <v>72</v>
      </c>
      <c r="K68" s="320">
        <v>15</v>
      </c>
      <c r="L68" s="320">
        <v>20</v>
      </c>
      <c r="M68" s="322">
        <v>12</v>
      </c>
      <c r="N68" s="322">
        <v>3</v>
      </c>
      <c r="O68" s="322">
        <v>4</v>
      </c>
      <c r="P68" s="322">
        <v>0</v>
      </c>
      <c r="Q68" s="322">
        <v>0</v>
      </c>
      <c r="R68" s="322">
        <v>0</v>
      </c>
      <c r="S68" s="322">
        <v>12</v>
      </c>
      <c r="T68" s="322">
        <v>4</v>
      </c>
      <c r="U68" s="322">
        <v>6</v>
      </c>
    </row>
    <row r="69" spans="1:21" ht="12">
      <c r="A69" s="63"/>
      <c r="B69" s="63"/>
      <c r="C69" s="527" t="s">
        <v>140</v>
      </c>
      <c r="D69" s="74">
        <v>2865</v>
      </c>
      <c r="E69" s="74">
        <v>86</v>
      </c>
      <c r="F69" s="74">
        <v>40</v>
      </c>
      <c r="G69" s="74">
        <v>2758</v>
      </c>
      <c r="H69" s="74">
        <v>62</v>
      </c>
      <c r="I69" s="74">
        <v>7</v>
      </c>
      <c r="J69" s="74">
        <v>82</v>
      </c>
      <c r="K69" s="74">
        <v>17</v>
      </c>
      <c r="L69" s="74">
        <v>22</v>
      </c>
      <c r="M69" s="74">
        <v>13</v>
      </c>
      <c r="N69" s="74">
        <v>3</v>
      </c>
      <c r="O69" s="74">
        <v>5</v>
      </c>
      <c r="P69" s="74">
        <v>0</v>
      </c>
      <c r="Q69" s="74">
        <v>0</v>
      </c>
      <c r="R69" s="74">
        <v>0</v>
      </c>
      <c r="S69" s="74">
        <v>12</v>
      </c>
      <c r="T69" s="74">
        <v>4</v>
      </c>
      <c r="U69" s="74">
        <v>6</v>
      </c>
    </row>
    <row r="70" spans="1:21" ht="19.5" customHeight="1">
      <c r="A70" s="63" t="s">
        <v>87</v>
      </c>
      <c r="B70" s="63"/>
      <c r="C70" s="527" t="s">
        <v>138</v>
      </c>
      <c r="D70" s="320">
        <v>14774</v>
      </c>
      <c r="E70" s="320">
        <v>291</v>
      </c>
      <c r="F70" s="320">
        <v>96</v>
      </c>
      <c r="G70" s="320">
        <v>14383</v>
      </c>
      <c r="H70" s="320">
        <v>163</v>
      </c>
      <c r="I70" s="320">
        <v>17</v>
      </c>
      <c r="J70" s="320">
        <v>368</v>
      </c>
      <c r="K70" s="320">
        <v>126</v>
      </c>
      <c r="L70" s="320">
        <v>76</v>
      </c>
      <c r="M70" s="322">
        <v>8</v>
      </c>
      <c r="N70" s="74">
        <v>0</v>
      </c>
      <c r="O70" s="322">
        <v>2</v>
      </c>
      <c r="P70" s="322">
        <v>2</v>
      </c>
      <c r="Q70" s="322">
        <v>0</v>
      </c>
      <c r="R70" s="322">
        <v>0</v>
      </c>
      <c r="S70" s="322">
        <v>13</v>
      </c>
      <c r="T70" s="322">
        <v>2</v>
      </c>
      <c r="U70" s="322">
        <v>1</v>
      </c>
    </row>
    <row r="71" spans="1:21" ht="12">
      <c r="A71" s="63"/>
      <c r="B71" s="63"/>
      <c r="C71" s="527" t="s">
        <v>139</v>
      </c>
      <c r="D71" s="320">
        <v>11470</v>
      </c>
      <c r="E71" s="320">
        <v>493</v>
      </c>
      <c r="F71" s="320">
        <v>160</v>
      </c>
      <c r="G71" s="320">
        <v>10887</v>
      </c>
      <c r="H71" s="320">
        <v>261</v>
      </c>
      <c r="I71" s="320">
        <v>31</v>
      </c>
      <c r="J71" s="320">
        <v>446</v>
      </c>
      <c r="K71" s="320">
        <v>181</v>
      </c>
      <c r="L71" s="320">
        <v>91</v>
      </c>
      <c r="M71" s="322">
        <v>50</v>
      </c>
      <c r="N71" s="322">
        <v>20</v>
      </c>
      <c r="O71" s="322">
        <v>12</v>
      </c>
      <c r="P71" s="322">
        <v>5</v>
      </c>
      <c r="Q71" s="322">
        <v>0</v>
      </c>
      <c r="R71" s="322">
        <v>1</v>
      </c>
      <c r="S71" s="322">
        <v>82</v>
      </c>
      <c r="T71" s="322">
        <v>31</v>
      </c>
      <c r="U71" s="322">
        <v>25</v>
      </c>
    </row>
    <row r="72" spans="1:24" ht="12">
      <c r="A72" s="63"/>
      <c r="B72" s="63"/>
      <c r="C72" s="527" t="s">
        <v>140</v>
      </c>
      <c r="D72" s="74">
        <v>26244</v>
      </c>
      <c r="E72" s="74">
        <v>784</v>
      </c>
      <c r="F72" s="74">
        <v>256</v>
      </c>
      <c r="G72" s="74">
        <v>25270</v>
      </c>
      <c r="H72" s="74">
        <v>424</v>
      </c>
      <c r="I72" s="74">
        <v>48</v>
      </c>
      <c r="J72" s="74">
        <v>814</v>
      </c>
      <c r="K72" s="74">
        <v>307</v>
      </c>
      <c r="L72" s="74">
        <v>167</v>
      </c>
      <c r="M72" s="74">
        <v>58</v>
      </c>
      <c r="N72" s="74">
        <v>20</v>
      </c>
      <c r="O72" s="74">
        <v>14</v>
      </c>
      <c r="P72" s="74">
        <v>7</v>
      </c>
      <c r="Q72" s="74">
        <v>0</v>
      </c>
      <c r="R72" s="74">
        <v>1</v>
      </c>
      <c r="S72" s="74">
        <v>95</v>
      </c>
      <c r="T72" s="74">
        <v>33</v>
      </c>
      <c r="U72" s="74">
        <v>26</v>
      </c>
      <c r="X72" s="327" t="s">
        <v>181</v>
      </c>
    </row>
    <row r="73" spans="1:21" ht="19.5" customHeight="1">
      <c r="A73" s="63" t="s">
        <v>156</v>
      </c>
      <c r="B73" s="63"/>
      <c r="C73" s="527" t="s">
        <v>138</v>
      </c>
      <c r="D73" s="320">
        <v>237</v>
      </c>
      <c r="E73" s="320">
        <v>7</v>
      </c>
      <c r="F73" s="320">
        <v>1</v>
      </c>
      <c r="G73" s="320">
        <v>229</v>
      </c>
      <c r="H73" s="320">
        <v>4</v>
      </c>
      <c r="I73" s="320">
        <v>1</v>
      </c>
      <c r="J73" s="320">
        <v>6</v>
      </c>
      <c r="K73" s="320">
        <v>2</v>
      </c>
      <c r="L73" s="320">
        <v>0</v>
      </c>
      <c r="M73" s="322">
        <v>1</v>
      </c>
      <c r="N73" s="322">
        <v>1</v>
      </c>
      <c r="O73" s="322">
        <v>0</v>
      </c>
      <c r="P73" s="322">
        <v>0</v>
      </c>
      <c r="Q73" s="322">
        <v>0</v>
      </c>
      <c r="R73" s="322">
        <v>0</v>
      </c>
      <c r="S73" s="322">
        <v>1</v>
      </c>
      <c r="T73" s="322">
        <v>0</v>
      </c>
      <c r="U73" s="322">
        <v>0</v>
      </c>
    </row>
    <row r="74" spans="1:21" ht="12">
      <c r="A74" s="63"/>
      <c r="B74" s="63"/>
      <c r="C74" s="527" t="s">
        <v>139</v>
      </c>
      <c r="D74" s="320">
        <v>285</v>
      </c>
      <c r="E74" s="320">
        <v>11</v>
      </c>
      <c r="F74" s="320">
        <v>0</v>
      </c>
      <c r="G74" s="320">
        <v>275</v>
      </c>
      <c r="H74" s="320">
        <v>7</v>
      </c>
      <c r="I74" s="320">
        <v>0</v>
      </c>
      <c r="J74" s="320">
        <v>9</v>
      </c>
      <c r="K74" s="320">
        <v>3</v>
      </c>
      <c r="L74" s="320">
        <v>0</v>
      </c>
      <c r="M74" s="322">
        <v>0</v>
      </c>
      <c r="N74" s="322">
        <v>0</v>
      </c>
      <c r="O74" s="322">
        <v>0</v>
      </c>
      <c r="P74" s="322">
        <v>0</v>
      </c>
      <c r="Q74" s="322">
        <v>0</v>
      </c>
      <c r="R74" s="322">
        <v>0</v>
      </c>
      <c r="S74" s="322">
        <v>1</v>
      </c>
      <c r="T74" s="322">
        <v>1</v>
      </c>
      <c r="U74" s="322">
        <v>0</v>
      </c>
    </row>
    <row r="75" spans="1:21" ht="12">
      <c r="A75" s="63"/>
      <c r="B75" s="63"/>
      <c r="C75" s="527" t="s">
        <v>140</v>
      </c>
      <c r="D75" s="74">
        <v>522</v>
      </c>
      <c r="E75" s="74">
        <v>18</v>
      </c>
      <c r="F75" s="74">
        <v>1</v>
      </c>
      <c r="G75" s="74">
        <v>504</v>
      </c>
      <c r="H75" s="74">
        <v>11</v>
      </c>
      <c r="I75" s="74">
        <v>1</v>
      </c>
      <c r="J75" s="74">
        <v>15</v>
      </c>
      <c r="K75" s="74">
        <v>5</v>
      </c>
      <c r="L75" s="320">
        <v>0</v>
      </c>
      <c r="M75" s="74">
        <v>1</v>
      </c>
      <c r="N75" s="74">
        <v>1</v>
      </c>
      <c r="O75" s="320">
        <v>0</v>
      </c>
      <c r="P75" s="74">
        <v>0</v>
      </c>
      <c r="Q75" s="74">
        <v>0</v>
      </c>
      <c r="R75" s="74">
        <v>0</v>
      </c>
      <c r="S75" s="74">
        <v>2</v>
      </c>
      <c r="T75" s="74">
        <v>1</v>
      </c>
      <c r="U75" s="74">
        <v>0</v>
      </c>
    </row>
    <row r="76" spans="1:21" ht="19.5" customHeight="1">
      <c r="A76" s="63" t="s">
        <v>88</v>
      </c>
      <c r="B76" s="63"/>
      <c r="C76" s="527" t="s">
        <v>138</v>
      </c>
      <c r="D76" s="320">
        <v>18267</v>
      </c>
      <c r="E76" s="320">
        <v>242</v>
      </c>
      <c r="F76" s="320">
        <v>76</v>
      </c>
      <c r="G76" s="320">
        <v>17909</v>
      </c>
      <c r="H76" s="320">
        <v>147</v>
      </c>
      <c r="I76" s="320">
        <v>24</v>
      </c>
      <c r="J76" s="320">
        <v>329</v>
      </c>
      <c r="K76" s="320">
        <v>87</v>
      </c>
      <c r="L76" s="320">
        <v>52</v>
      </c>
      <c r="M76" s="322">
        <v>14</v>
      </c>
      <c r="N76" s="322">
        <v>6</v>
      </c>
      <c r="O76" s="322">
        <v>0</v>
      </c>
      <c r="P76" s="322">
        <v>4</v>
      </c>
      <c r="Q76" s="322">
        <v>0</v>
      </c>
      <c r="R76" s="322">
        <v>0</v>
      </c>
      <c r="S76" s="322">
        <v>11</v>
      </c>
      <c r="T76" s="322">
        <v>2</v>
      </c>
      <c r="U76" s="322">
        <v>0</v>
      </c>
    </row>
    <row r="77" spans="1:21" ht="12">
      <c r="A77" s="63"/>
      <c r="B77" s="63"/>
      <c r="C77" s="527" t="s">
        <v>139</v>
      </c>
      <c r="D77" s="320">
        <v>27757</v>
      </c>
      <c r="E77" s="320">
        <v>687</v>
      </c>
      <c r="F77" s="320">
        <v>227</v>
      </c>
      <c r="G77" s="320">
        <v>26833</v>
      </c>
      <c r="H77" s="320">
        <v>396</v>
      </c>
      <c r="I77" s="320">
        <v>50</v>
      </c>
      <c r="J77" s="320">
        <v>736</v>
      </c>
      <c r="K77" s="320">
        <v>223</v>
      </c>
      <c r="L77" s="320">
        <v>129</v>
      </c>
      <c r="M77" s="322">
        <v>80</v>
      </c>
      <c r="N77" s="322">
        <v>31</v>
      </c>
      <c r="O77" s="322">
        <v>23</v>
      </c>
      <c r="P77" s="322">
        <v>10</v>
      </c>
      <c r="Q77" s="322">
        <v>0</v>
      </c>
      <c r="R77" s="322">
        <v>0</v>
      </c>
      <c r="S77" s="322">
        <v>98</v>
      </c>
      <c r="T77" s="322">
        <v>37</v>
      </c>
      <c r="U77" s="322">
        <v>25</v>
      </c>
    </row>
    <row r="78" spans="1:21" ht="12">
      <c r="A78" s="63"/>
      <c r="B78" s="63"/>
      <c r="C78" s="527" t="s">
        <v>140</v>
      </c>
      <c r="D78" s="74">
        <v>46024</v>
      </c>
      <c r="E78" s="74">
        <v>929</v>
      </c>
      <c r="F78" s="74">
        <v>303</v>
      </c>
      <c r="G78" s="74">
        <v>44742</v>
      </c>
      <c r="H78" s="74">
        <v>543</v>
      </c>
      <c r="I78" s="74">
        <v>74</v>
      </c>
      <c r="J78" s="74">
        <v>1065</v>
      </c>
      <c r="K78" s="74">
        <v>310</v>
      </c>
      <c r="L78" s="74">
        <v>181</v>
      </c>
      <c r="M78" s="74">
        <v>94</v>
      </c>
      <c r="N78" s="74">
        <v>37</v>
      </c>
      <c r="O78" s="74">
        <v>23</v>
      </c>
      <c r="P78" s="74">
        <v>14</v>
      </c>
      <c r="Q78" s="74">
        <v>0</v>
      </c>
      <c r="R78" s="74">
        <v>0</v>
      </c>
      <c r="S78" s="74">
        <v>109</v>
      </c>
      <c r="T78" s="74">
        <v>39</v>
      </c>
      <c r="U78" s="74">
        <v>25</v>
      </c>
    </row>
    <row r="79" spans="1:21" ht="19.5" customHeight="1">
      <c r="A79" s="63" t="s">
        <v>157</v>
      </c>
      <c r="B79" s="63"/>
      <c r="C79" s="527" t="s">
        <v>138</v>
      </c>
      <c r="D79" s="320">
        <v>8</v>
      </c>
      <c r="E79" s="320">
        <v>0</v>
      </c>
      <c r="F79" s="320">
        <v>0</v>
      </c>
      <c r="G79" s="320">
        <v>8</v>
      </c>
      <c r="H79" s="320">
        <v>0</v>
      </c>
      <c r="I79" s="320">
        <v>0</v>
      </c>
      <c r="J79" s="320">
        <v>0</v>
      </c>
      <c r="K79" s="320">
        <v>0</v>
      </c>
      <c r="L79" s="320">
        <v>0</v>
      </c>
      <c r="M79" s="320">
        <v>0</v>
      </c>
      <c r="N79" s="322">
        <v>0</v>
      </c>
      <c r="O79" s="320">
        <v>0</v>
      </c>
      <c r="P79" s="322">
        <v>0</v>
      </c>
      <c r="Q79" s="322">
        <v>0</v>
      </c>
      <c r="R79" s="322">
        <v>0</v>
      </c>
      <c r="S79" s="322">
        <v>0</v>
      </c>
      <c r="T79" s="322">
        <v>0</v>
      </c>
      <c r="U79" s="322">
        <v>0</v>
      </c>
    </row>
    <row r="80" spans="2:21" ht="12">
      <c r="B80" s="63"/>
      <c r="C80" s="527" t="s">
        <v>139</v>
      </c>
      <c r="D80" s="320">
        <v>7</v>
      </c>
      <c r="E80" s="320">
        <v>1</v>
      </c>
      <c r="F80" s="320">
        <v>1</v>
      </c>
      <c r="G80" s="320">
        <v>5</v>
      </c>
      <c r="H80" s="320">
        <v>0</v>
      </c>
      <c r="I80" s="320">
        <v>0</v>
      </c>
      <c r="J80" s="320">
        <v>1</v>
      </c>
      <c r="K80" s="320">
        <v>0</v>
      </c>
      <c r="L80" s="320">
        <v>1</v>
      </c>
      <c r="M80" s="322">
        <v>1</v>
      </c>
      <c r="N80" s="322">
        <v>1</v>
      </c>
      <c r="O80" s="322">
        <v>0</v>
      </c>
      <c r="P80" s="322">
        <v>0</v>
      </c>
      <c r="Q80" s="322">
        <v>0</v>
      </c>
      <c r="R80" s="322">
        <v>0</v>
      </c>
      <c r="S80" s="322">
        <v>0</v>
      </c>
      <c r="T80" s="322">
        <v>0</v>
      </c>
      <c r="U80" s="322">
        <v>0</v>
      </c>
    </row>
    <row r="81" spans="2:21" ht="12">
      <c r="B81" s="63"/>
      <c r="C81" s="527" t="s">
        <v>140</v>
      </c>
      <c r="D81" s="74">
        <v>15</v>
      </c>
      <c r="E81" s="320">
        <v>1</v>
      </c>
      <c r="F81" s="320">
        <v>1</v>
      </c>
      <c r="G81" s="74">
        <v>13</v>
      </c>
      <c r="H81" s="74">
        <v>0</v>
      </c>
      <c r="I81" s="74">
        <v>0</v>
      </c>
      <c r="J81" s="74">
        <v>1</v>
      </c>
      <c r="K81" s="74">
        <v>0</v>
      </c>
      <c r="L81" s="74">
        <v>1</v>
      </c>
      <c r="M81" s="74">
        <v>1</v>
      </c>
      <c r="N81" s="74">
        <v>1</v>
      </c>
      <c r="O81" s="322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</row>
    <row r="82" spans="1:21" ht="12">
      <c r="A82" s="318"/>
      <c r="B82" s="318"/>
      <c r="C82" s="527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s="325" customFormat="1" ht="19.5" customHeight="1">
      <c r="A83" s="80" t="s">
        <v>158</v>
      </c>
      <c r="B83" s="80"/>
      <c r="C83" s="529" t="s">
        <v>138</v>
      </c>
      <c r="D83" s="324">
        <v>52158</v>
      </c>
      <c r="E83" s="324">
        <v>789</v>
      </c>
      <c r="F83" s="324">
        <v>238</v>
      </c>
      <c r="G83" s="324">
        <v>51093</v>
      </c>
      <c r="H83" s="324">
        <v>478</v>
      </c>
      <c r="I83" s="324">
        <v>54</v>
      </c>
      <c r="J83" s="324">
        <v>973</v>
      </c>
      <c r="K83" s="324">
        <v>291</v>
      </c>
      <c r="L83" s="324">
        <v>172</v>
      </c>
      <c r="M83" s="324">
        <v>41</v>
      </c>
      <c r="N83" s="324">
        <v>13</v>
      </c>
      <c r="O83" s="324">
        <v>4</v>
      </c>
      <c r="P83" s="324">
        <v>6</v>
      </c>
      <c r="Q83" s="324">
        <v>0</v>
      </c>
      <c r="R83" s="324">
        <v>0</v>
      </c>
      <c r="S83" s="324">
        <v>45</v>
      </c>
      <c r="T83" s="324">
        <v>7</v>
      </c>
      <c r="U83" s="324">
        <v>8</v>
      </c>
    </row>
    <row r="84" spans="1:21" s="325" customFormat="1" ht="12.75">
      <c r="A84" s="80"/>
      <c r="B84" s="80"/>
      <c r="C84" s="529" t="s">
        <v>139</v>
      </c>
      <c r="D84" s="324">
        <v>66391</v>
      </c>
      <c r="E84" s="324">
        <v>2443</v>
      </c>
      <c r="F84" s="324">
        <v>793</v>
      </c>
      <c r="G84" s="324">
        <v>63780</v>
      </c>
      <c r="H84" s="324">
        <v>1498</v>
      </c>
      <c r="I84" s="324">
        <v>190</v>
      </c>
      <c r="J84" s="324">
        <v>1970</v>
      </c>
      <c r="K84" s="324">
        <v>674</v>
      </c>
      <c r="L84" s="324">
        <v>429</v>
      </c>
      <c r="M84" s="326">
        <v>263</v>
      </c>
      <c r="N84" s="326">
        <v>118</v>
      </c>
      <c r="O84" s="326">
        <v>69</v>
      </c>
      <c r="P84" s="326">
        <v>25</v>
      </c>
      <c r="Q84" s="326">
        <v>2</v>
      </c>
      <c r="R84" s="326">
        <v>4</v>
      </c>
      <c r="S84" s="326">
        <v>353</v>
      </c>
      <c r="T84" s="326">
        <v>151</v>
      </c>
      <c r="U84" s="326">
        <v>101</v>
      </c>
    </row>
    <row r="85" spans="1:21" s="325" customFormat="1" ht="12.75">
      <c r="A85" s="80"/>
      <c r="B85" s="80"/>
      <c r="C85" s="529" t="s">
        <v>140</v>
      </c>
      <c r="D85" s="275">
        <v>118549</v>
      </c>
      <c r="E85" s="275">
        <v>3232</v>
      </c>
      <c r="F85" s="275">
        <v>1031</v>
      </c>
      <c r="G85" s="275">
        <v>114873</v>
      </c>
      <c r="H85" s="275">
        <v>1976</v>
      </c>
      <c r="I85" s="275">
        <v>244</v>
      </c>
      <c r="J85" s="275">
        <v>2943</v>
      </c>
      <c r="K85" s="275">
        <v>965</v>
      </c>
      <c r="L85" s="275">
        <v>601</v>
      </c>
      <c r="M85" s="275">
        <v>304</v>
      </c>
      <c r="N85" s="275">
        <v>131</v>
      </c>
      <c r="O85" s="275">
        <v>73</v>
      </c>
      <c r="P85" s="275">
        <v>31</v>
      </c>
      <c r="Q85" s="275">
        <v>2</v>
      </c>
      <c r="R85" s="275">
        <v>4</v>
      </c>
      <c r="S85" s="275">
        <v>398</v>
      </c>
      <c r="T85" s="275">
        <v>158</v>
      </c>
      <c r="U85" s="275">
        <v>109</v>
      </c>
    </row>
    <row r="86" spans="1:24" ht="19.5" customHeight="1">
      <c r="A86" s="88" t="s">
        <v>91</v>
      </c>
      <c r="B86" s="80"/>
      <c r="C86" s="530" t="s">
        <v>138</v>
      </c>
      <c r="D86" s="320">
        <v>137</v>
      </c>
      <c r="E86" s="320">
        <v>6</v>
      </c>
      <c r="F86" s="320">
        <v>1</v>
      </c>
      <c r="G86" s="320">
        <v>133</v>
      </c>
      <c r="H86" s="320">
        <v>4</v>
      </c>
      <c r="I86" s="320">
        <v>0</v>
      </c>
      <c r="J86" s="320">
        <v>4</v>
      </c>
      <c r="K86" s="320">
        <v>2</v>
      </c>
      <c r="L86" s="320">
        <v>1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327"/>
      <c r="W86" s="327"/>
      <c r="X86" s="327"/>
    </row>
    <row r="87" spans="1:24" ht="12">
      <c r="A87" s="80"/>
      <c r="B87" s="80"/>
      <c r="C87" s="530" t="s">
        <v>139</v>
      </c>
      <c r="D87" s="320">
        <v>705</v>
      </c>
      <c r="E87" s="320">
        <v>33</v>
      </c>
      <c r="F87" s="320">
        <v>8</v>
      </c>
      <c r="G87" s="320">
        <v>688</v>
      </c>
      <c r="H87" s="320">
        <v>27</v>
      </c>
      <c r="I87" s="320">
        <v>3</v>
      </c>
      <c r="J87" s="320">
        <v>11</v>
      </c>
      <c r="K87" s="320">
        <v>5</v>
      </c>
      <c r="L87" s="320">
        <v>3</v>
      </c>
      <c r="M87" s="322">
        <v>3</v>
      </c>
      <c r="N87" s="322">
        <v>0</v>
      </c>
      <c r="O87" s="322">
        <v>1</v>
      </c>
      <c r="P87" s="322">
        <v>0</v>
      </c>
      <c r="Q87" s="322">
        <v>0</v>
      </c>
      <c r="R87" s="322">
        <v>0</v>
      </c>
      <c r="S87" s="322">
        <v>3</v>
      </c>
      <c r="T87" s="322">
        <v>1</v>
      </c>
      <c r="U87" s="322">
        <v>1</v>
      </c>
      <c r="V87" s="327"/>
      <c r="W87" s="327"/>
      <c r="X87" s="327"/>
    </row>
    <row r="88" spans="2:24" ht="12">
      <c r="B88" s="88"/>
      <c r="C88" s="530" t="s">
        <v>140</v>
      </c>
      <c r="D88" s="74">
        <v>842</v>
      </c>
      <c r="E88" s="74">
        <v>39</v>
      </c>
      <c r="F88" s="74">
        <v>9</v>
      </c>
      <c r="G88" s="74">
        <v>821</v>
      </c>
      <c r="H88" s="74">
        <v>31</v>
      </c>
      <c r="I88" s="74">
        <v>3</v>
      </c>
      <c r="J88" s="74">
        <v>15</v>
      </c>
      <c r="K88" s="74">
        <v>7</v>
      </c>
      <c r="L88" s="74">
        <v>4</v>
      </c>
      <c r="M88" s="74">
        <v>3</v>
      </c>
      <c r="N88" s="74">
        <v>0</v>
      </c>
      <c r="O88" s="74">
        <v>1</v>
      </c>
      <c r="P88" s="74">
        <v>0</v>
      </c>
      <c r="Q88" s="74">
        <v>0</v>
      </c>
      <c r="R88" s="74">
        <v>0</v>
      </c>
      <c r="S88" s="74">
        <v>3</v>
      </c>
      <c r="T88" s="74">
        <v>1</v>
      </c>
      <c r="U88" s="74">
        <v>1</v>
      </c>
      <c r="V88" s="327"/>
      <c r="W88" s="327"/>
      <c r="X88" s="327"/>
    </row>
    <row r="89" spans="1:13" ht="12">
      <c r="A89" s="143"/>
      <c r="B89" s="143"/>
      <c r="C89" s="328"/>
      <c r="D89" s="329"/>
      <c r="E89" s="330"/>
      <c r="F89" s="330" t="s">
        <v>181</v>
      </c>
      <c r="G89" s="330"/>
      <c r="H89" s="330" t="s">
        <v>181</v>
      </c>
      <c r="I89" s="330" t="s">
        <v>181</v>
      </c>
      <c r="J89" s="330" t="s">
        <v>181</v>
      </c>
      <c r="K89" s="330" t="s">
        <v>181</v>
      </c>
      <c r="L89" s="330" t="s">
        <v>181</v>
      </c>
      <c r="M89" s="181"/>
    </row>
    <row r="90" spans="5:21" ht="12">
      <c r="E90" s="331"/>
      <c r="F90" s="331"/>
      <c r="H90" s="331"/>
      <c r="I90" s="331"/>
      <c r="J90" s="331"/>
      <c r="K90" s="331"/>
      <c r="L90" s="331"/>
      <c r="M90" s="332"/>
      <c r="N90" s="332"/>
      <c r="O90" s="332"/>
      <c r="S90" s="332"/>
      <c r="T90" s="332"/>
      <c r="U90" s="332"/>
    </row>
    <row r="91" spans="6:16" ht="12">
      <c r="F91" s="331"/>
      <c r="L91" s="331"/>
      <c r="M91" s="332"/>
      <c r="P91" s="332"/>
    </row>
    <row r="92" spans="4:14" ht="12">
      <c r="D92" s="331"/>
      <c r="G92" s="331"/>
      <c r="J92" s="331"/>
      <c r="N92" s="332"/>
    </row>
    <row r="101" ht="12">
      <c r="D101" t="s">
        <v>181</v>
      </c>
    </row>
  </sheetData>
  <sheetProtection/>
  <mergeCells count="84">
    <mergeCell ref="A4:B9"/>
    <mergeCell ref="C4:C9"/>
    <mergeCell ref="A2:I2"/>
    <mergeCell ref="J2:U2"/>
    <mergeCell ref="E7:F7"/>
    <mergeCell ref="H7:I7"/>
    <mergeCell ref="K7:L7"/>
    <mergeCell ref="N7:O7"/>
    <mergeCell ref="K6:L6"/>
    <mergeCell ref="H6:I6"/>
    <mergeCell ref="S5:U5"/>
    <mergeCell ref="P5:R5"/>
    <mergeCell ref="T7:U7"/>
    <mergeCell ref="M5:O5"/>
    <mergeCell ref="Q6:R6"/>
    <mergeCell ref="N6:O6"/>
    <mergeCell ref="Q7:R7"/>
    <mergeCell ref="M6:M9"/>
    <mergeCell ref="R8:R9"/>
    <mergeCell ref="T8:T9"/>
    <mergeCell ref="P6:P9"/>
    <mergeCell ref="S6:S9"/>
    <mergeCell ref="T6:U6"/>
    <mergeCell ref="U8:U9"/>
    <mergeCell ref="J4:U4"/>
    <mergeCell ref="H8:H9"/>
    <mergeCell ref="I8:I9"/>
    <mergeCell ref="K8:K9"/>
    <mergeCell ref="L8:L9"/>
    <mergeCell ref="N8:N9"/>
    <mergeCell ref="J6:J9"/>
    <mergeCell ref="J5:L5"/>
    <mergeCell ref="O8:O9"/>
    <mergeCell ref="Q8:Q9"/>
    <mergeCell ref="D6:D9"/>
    <mergeCell ref="G6:G9"/>
    <mergeCell ref="D4:F5"/>
    <mergeCell ref="E8:E9"/>
    <mergeCell ref="F8:F9"/>
    <mergeCell ref="G5:I5"/>
    <mergeCell ref="E6:F6"/>
    <mergeCell ref="G4:I4"/>
    <mergeCell ref="A57:B62"/>
    <mergeCell ref="C57:C62"/>
    <mergeCell ref="D57:F58"/>
    <mergeCell ref="G57:I57"/>
    <mergeCell ref="D59:D62"/>
    <mergeCell ref="E59:F59"/>
    <mergeCell ref="G59:G62"/>
    <mergeCell ref="H59:I59"/>
    <mergeCell ref="E60:F60"/>
    <mergeCell ref="H60:I60"/>
    <mergeCell ref="J57:U57"/>
    <mergeCell ref="G58:I58"/>
    <mergeCell ref="J58:L58"/>
    <mergeCell ref="M58:O58"/>
    <mergeCell ref="P58:R58"/>
    <mergeCell ref="S58:U58"/>
    <mergeCell ref="J59:J62"/>
    <mergeCell ref="K59:L59"/>
    <mergeCell ref="M59:M62"/>
    <mergeCell ref="N59:O59"/>
    <mergeCell ref="K60:L60"/>
    <mergeCell ref="N60:O60"/>
    <mergeCell ref="K61:K62"/>
    <mergeCell ref="L61:L62"/>
    <mergeCell ref="N61:N62"/>
    <mergeCell ref="O61:O62"/>
    <mergeCell ref="Q60:R60"/>
    <mergeCell ref="T60:U60"/>
    <mergeCell ref="Q61:Q62"/>
    <mergeCell ref="R61:R62"/>
    <mergeCell ref="T61:T62"/>
    <mergeCell ref="U61:U62"/>
    <mergeCell ref="A56:I56"/>
    <mergeCell ref="J56:U56"/>
    <mergeCell ref="E61:E62"/>
    <mergeCell ref="F61:F62"/>
    <mergeCell ref="H61:H62"/>
    <mergeCell ref="I61:I62"/>
    <mergeCell ref="P59:P62"/>
    <mergeCell ref="Q59:R59"/>
    <mergeCell ref="S59:S62"/>
    <mergeCell ref="T59:U59"/>
  </mergeCells>
  <printOptions/>
  <pageMargins left="0.07874015748031496" right="0.07874015748031496" top="0.3937007874015748" bottom="0.3937007874015748" header="0.1968503937007874" footer="0.5118110236220472"/>
  <pageSetup firstPageNumber="2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0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9.140625" style="1" customWidth="1"/>
    <col min="2" max="2" width="0.71875" style="1" customWidth="1"/>
    <col min="3" max="3" width="9.140625" style="1" customWidth="1"/>
    <col min="4" max="4" width="8.140625" style="1" customWidth="1"/>
    <col min="5" max="5" width="6.421875" style="1" customWidth="1"/>
    <col min="6" max="6" width="8.57421875" style="1" customWidth="1"/>
    <col min="7" max="7" width="7.28125" style="1" customWidth="1"/>
    <col min="8" max="8" width="7.00390625" style="1" customWidth="1"/>
    <col min="9" max="9" width="7.7109375" style="1" customWidth="1"/>
    <col min="10" max="10" width="7.00390625" style="1" customWidth="1"/>
    <col min="11" max="11" width="8.00390625" style="1" customWidth="1"/>
    <col min="12" max="16384" width="11.421875" style="1" customWidth="1"/>
  </cols>
  <sheetData>
    <row r="2" spans="1:11" ht="12.75" customHeight="1">
      <c r="A2" s="849" t="s">
        <v>307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</row>
    <row r="3" spans="1:11" ht="9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3.5" customHeight="1">
      <c r="A4" s="860" t="s">
        <v>78</v>
      </c>
      <c r="B4" s="861"/>
      <c r="C4" s="873" t="s">
        <v>272</v>
      </c>
      <c r="D4" s="866" t="s">
        <v>308</v>
      </c>
      <c r="E4" s="867"/>
      <c r="F4" s="867"/>
      <c r="G4" s="867"/>
      <c r="H4" s="867"/>
      <c r="I4" s="867"/>
      <c r="J4" s="867"/>
      <c r="K4" s="867"/>
    </row>
    <row r="5" spans="1:11" ht="13.5" customHeight="1">
      <c r="A5" s="862"/>
      <c r="B5" s="863"/>
      <c r="C5" s="874"/>
      <c r="D5" s="866" t="s">
        <v>323</v>
      </c>
      <c r="E5" s="867"/>
      <c r="F5" s="867"/>
      <c r="G5" s="867"/>
      <c r="H5" s="867"/>
      <c r="I5" s="868"/>
      <c r="J5" s="873" t="s">
        <v>324</v>
      </c>
      <c r="K5" s="876"/>
    </row>
    <row r="6" spans="1:11" ht="13.5" customHeight="1">
      <c r="A6" s="862"/>
      <c r="B6" s="863"/>
      <c r="C6" s="874"/>
      <c r="D6" s="881" t="s">
        <v>309</v>
      </c>
      <c r="E6" s="861"/>
      <c r="F6" s="866" t="s">
        <v>310</v>
      </c>
      <c r="G6" s="867"/>
      <c r="H6" s="867"/>
      <c r="I6" s="868"/>
      <c r="J6" s="877"/>
      <c r="K6" s="878"/>
    </row>
    <row r="7" spans="1:11" ht="12.75" customHeight="1">
      <c r="A7" s="862"/>
      <c r="B7" s="863"/>
      <c r="C7" s="874"/>
      <c r="D7" s="874"/>
      <c r="E7" s="863"/>
      <c r="F7" s="873" t="s">
        <v>311</v>
      </c>
      <c r="G7" s="869" t="s">
        <v>312</v>
      </c>
      <c r="H7" s="869" t="s">
        <v>313</v>
      </c>
      <c r="I7" s="869" t="s">
        <v>314</v>
      </c>
      <c r="J7" s="877"/>
      <c r="K7" s="878"/>
    </row>
    <row r="8" spans="1:11" ht="9.75">
      <c r="A8" s="862"/>
      <c r="B8" s="863"/>
      <c r="C8" s="875"/>
      <c r="D8" s="875"/>
      <c r="E8" s="865"/>
      <c r="F8" s="875"/>
      <c r="G8" s="870"/>
      <c r="H8" s="870"/>
      <c r="I8" s="870"/>
      <c r="J8" s="879"/>
      <c r="K8" s="880"/>
    </row>
    <row r="9" spans="1:11" ht="13.5" customHeight="1">
      <c r="A9" s="864"/>
      <c r="B9" s="865"/>
      <c r="C9" s="336" t="s">
        <v>4</v>
      </c>
      <c r="D9" s="337"/>
      <c r="E9" s="337" t="s">
        <v>5</v>
      </c>
      <c r="F9" s="336" t="s">
        <v>4</v>
      </c>
      <c r="G9" s="338"/>
      <c r="H9" s="338"/>
      <c r="I9" s="338"/>
      <c r="J9" s="339"/>
      <c r="K9" s="340" t="s">
        <v>5</v>
      </c>
    </row>
    <row r="10" spans="1:11" ht="9.75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</row>
    <row r="11" spans="1:11" ht="12.75" customHeight="1">
      <c r="A11" s="871" t="s">
        <v>315</v>
      </c>
      <c r="B11" s="871"/>
      <c r="C11" s="871"/>
      <c r="D11" s="871"/>
      <c r="E11" s="871"/>
      <c r="F11" s="871"/>
      <c r="G11" s="871"/>
      <c r="H11" s="871"/>
      <c r="I11" s="871"/>
      <c r="J11" s="871"/>
      <c r="K11" s="871"/>
    </row>
    <row r="12" spans="1:11" ht="10.5">
      <c r="A12" s="341"/>
      <c r="B12" s="341"/>
      <c r="C12" s="341"/>
      <c r="D12" s="342"/>
      <c r="E12" s="343"/>
      <c r="F12" s="341"/>
      <c r="G12" s="341"/>
      <c r="H12" s="341"/>
      <c r="I12" s="341"/>
      <c r="J12" s="341"/>
      <c r="K12" s="341"/>
    </row>
    <row r="13" spans="1:11" ht="18" customHeight="1">
      <c r="A13" s="344" t="s">
        <v>137</v>
      </c>
      <c r="B13" s="345"/>
      <c r="C13" s="221">
        <v>58</v>
      </c>
      <c r="D13" s="221">
        <v>30</v>
      </c>
      <c r="E13" s="346">
        <v>51.66666666666667</v>
      </c>
      <c r="F13" s="221">
        <v>26</v>
      </c>
      <c r="G13" s="221">
        <v>3</v>
      </c>
      <c r="H13" s="221">
        <v>0</v>
      </c>
      <c r="I13" s="221">
        <v>1</v>
      </c>
      <c r="J13" s="221">
        <v>15</v>
      </c>
      <c r="K13" s="222">
        <v>25.9</v>
      </c>
    </row>
    <row r="14" spans="1:11" ht="18" customHeight="1">
      <c r="A14" s="344" t="s">
        <v>141</v>
      </c>
      <c r="B14" s="345"/>
      <c r="C14" s="221">
        <v>261</v>
      </c>
      <c r="D14" s="221">
        <v>141</v>
      </c>
      <c r="E14" s="222">
        <v>54</v>
      </c>
      <c r="F14" s="221">
        <v>68</v>
      </c>
      <c r="G14" s="221">
        <v>38</v>
      </c>
      <c r="H14" s="221">
        <v>10</v>
      </c>
      <c r="I14" s="221">
        <v>25</v>
      </c>
      <c r="J14" s="221">
        <v>56</v>
      </c>
      <c r="K14" s="222">
        <v>21.5</v>
      </c>
    </row>
    <row r="15" spans="1:11" ht="18" customHeight="1">
      <c r="A15" s="344" t="s">
        <v>142</v>
      </c>
      <c r="B15" s="345"/>
      <c r="C15" s="221">
        <v>0</v>
      </c>
      <c r="D15" s="221">
        <v>0</v>
      </c>
      <c r="E15" s="222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2">
        <v>0</v>
      </c>
    </row>
    <row r="16" spans="1:11" ht="18" customHeight="1">
      <c r="A16" s="344" t="s">
        <v>121</v>
      </c>
      <c r="B16" s="345"/>
      <c r="C16" s="221">
        <v>1034</v>
      </c>
      <c r="D16" s="221">
        <v>633</v>
      </c>
      <c r="E16" s="222">
        <v>61.2</v>
      </c>
      <c r="F16" s="221">
        <v>251</v>
      </c>
      <c r="G16" s="221">
        <v>192</v>
      </c>
      <c r="H16" s="221">
        <v>43</v>
      </c>
      <c r="I16" s="221">
        <v>147</v>
      </c>
      <c r="J16" s="221">
        <v>247</v>
      </c>
      <c r="K16" s="222">
        <v>23.9</v>
      </c>
    </row>
    <row r="17" spans="1:11" ht="18" customHeight="1">
      <c r="A17" s="344" t="s">
        <v>143</v>
      </c>
      <c r="B17" s="345"/>
      <c r="C17" s="221">
        <v>17902</v>
      </c>
      <c r="D17" s="221">
        <v>10980</v>
      </c>
      <c r="E17" s="222">
        <v>61.3</v>
      </c>
      <c r="F17" s="221">
        <v>6417</v>
      </c>
      <c r="G17" s="221">
        <v>2178</v>
      </c>
      <c r="H17" s="221">
        <v>438</v>
      </c>
      <c r="I17" s="221">
        <v>1947</v>
      </c>
      <c r="J17" s="221">
        <v>4744</v>
      </c>
      <c r="K17" s="222">
        <v>26.5</v>
      </c>
    </row>
    <row r="18" spans="1:11" ht="18" customHeight="1">
      <c r="A18" s="347" t="s">
        <v>144</v>
      </c>
      <c r="B18" s="348"/>
      <c r="C18" s="221"/>
      <c r="D18" s="221"/>
      <c r="E18" s="222"/>
      <c r="F18" s="221"/>
      <c r="G18" s="221"/>
      <c r="H18" s="221"/>
      <c r="I18" s="221"/>
      <c r="J18" s="221"/>
      <c r="K18" s="222"/>
    </row>
    <row r="19" spans="1:11" ht="9.75">
      <c r="A19" s="347" t="s">
        <v>145</v>
      </c>
      <c r="B19" s="348"/>
      <c r="C19" s="221"/>
      <c r="D19" s="231"/>
      <c r="E19" s="222"/>
      <c r="F19" s="231"/>
      <c r="G19" s="231"/>
      <c r="H19" s="231"/>
      <c r="I19" s="231"/>
      <c r="J19" s="231"/>
      <c r="K19" s="222"/>
    </row>
    <row r="20" spans="1:11" ht="9.75">
      <c r="A20" s="344" t="s">
        <v>316</v>
      </c>
      <c r="B20" s="345"/>
      <c r="C20" s="221">
        <v>1261</v>
      </c>
      <c r="D20" s="231">
        <v>673</v>
      </c>
      <c r="E20" s="222">
        <v>53.4</v>
      </c>
      <c r="F20" s="231">
        <v>409</v>
      </c>
      <c r="G20" s="231">
        <v>140</v>
      </c>
      <c r="H20" s="231">
        <v>28</v>
      </c>
      <c r="I20" s="231">
        <v>96</v>
      </c>
      <c r="J20" s="231">
        <v>404</v>
      </c>
      <c r="K20" s="222">
        <v>32</v>
      </c>
    </row>
    <row r="21" spans="1:11" ht="18" customHeight="1">
      <c r="A21" s="347" t="s">
        <v>147</v>
      </c>
      <c r="B21" s="348"/>
      <c r="C21" s="221"/>
      <c r="D21" s="231"/>
      <c r="E21" s="222"/>
      <c r="F21" s="231"/>
      <c r="G21" s="231"/>
      <c r="H21" s="231"/>
      <c r="I21" s="231"/>
      <c r="J21" s="231"/>
      <c r="K21" s="222"/>
    </row>
    <row r="22" spans="1:11" ht="9.75">
      <c r="A22" s="347" t="s">
        <v>145</v>
      </c>
      <c r="B22" s="348"/>
      <c r="C22" s="221"/>
      <c r="D22" s="231"/>
      <c r="E22" s="222"/>
      <c r="F22" s="231"/>
      <c r="G22" s="231"/>
      <c r="H22" s="231"/>
      <c r="I22" s="231"/>
      <c r="J22" s="231"/>
      <c r="K22" s="222"/>
    </row>
    <row r="23" spans="1:11" ht="9.75">
      <c r="A23" s="344" t="s">
        <v>317</v>
      </c>
      <c r="B23" s="345"/>
      <c r="C23" s="221">
        <v>1130</v>
      </c>
      <c r="D23" s="221">
        <v>707</v>
      </c>
      <c r="E23" s="222">
        <v>62.6</v>
      </c>
      <c r="F23" s="221">
        <v>338</v>
      </c>
      <c r="G23" s="221">
        <v>170</v>
      </c>
      <c r="H23" s="221">
        <v>38</v>
      </c>
      <c r="I23" s="221">
        <v>161</v>
      </c>
      <c r="J23" s="221">
        <v>260</v>
      </c>
      <c r="K23" s="222">
        <v>23</v>
      </c>
    </row>
    <row r="24" spans="1:11" ht="18" customHeight="1">
      <c r="A24" s="344" t="s">
        <v>318</v>
      </c>
      <c r="B24" s="345"/>
      <c r="C24" s="221">
        <v>15</v>
      </c>
      <c r="D24" s="221">
        <v>3</v>
      </c>
      <c r="E24" s="222">
        <v>20</v>
      </c>
      <c r="F24" s="221">
        <v>1</v>
      </c>
      <c r="G24" s="221">
        <v>1</v>
      </c>
      <c r="H24" s="221">
        <v>0</v>
      </c>
      <c r="I24" s="221">
        <v>1</v>
      </c>
      <c r="J24" s="221">
        <v>9</v>
      </c>
      <c r="K24" s="222">
        <v>60</v>
      </c>
    </row>
    <row r="25" spans="1:11" ht="18" customHeight="1">
      <c r="A25" s="344" t="s">
        <v>149</v>
      </c>
      <c r="B25" s="345"/>
      <c r="C25" s="221">
        <v>70</v>
      </c>
      <c r="D25" s="221">
        <v>36</v>
      </c>
      <c r="E25" s="222">
        <v>51.4</v>
      </c>
      <c r="F25" s="221">
        <v>22</v>
      </c>
      <c r="G25" s="221">
        <v>7</v>
      </c>
      <c r="H25" s="221">
        <v>0</v>
      </c>
      <c r="I25" s="221">
        <v>7</v>
      </c>
      <c r="J25" s="221">
        <v>21</v>
      </c>
      <c r="K25" s="222">
        <v>30</v>
      </c>
    </row>
    <row r="26" spans="1:11" ht="18" customHeight="1">
      <c r="A26" s="344" t="s">
        <v>150</v>
      </c>
      <c r="B26" s="345"/>
      <c r="C26" s="221">
        <v>3126</v>
      </c>
      <c r="D26" s="221">
        <v>1739</v>
      </c>
      <c r="E26" s="222">
        <v>55.6</v>
      </c>
      <c r="F26" s="221">
        <v>999</v>
      </c>
      <c r="G26" s="221">
        <v>377</v>
      </c>
      <c r="H26" s="221">
        <v>78</v>
      </c>
      <c r="I26" s="221">
        <v>285</v>
      </c>
      <c r="J26" s="221">
        <v>966</v>
      </c>
      <c r="K26" s="222">
        <v>30.9</v>
      </c>
    </row>
    <row r="27" spans="1:11" ht="18" customHeight="1">
      <c r="A27" s="347" t="s">
        <v>151</v>
      </c>
      <c r="B27" s="348"/>
      <c r="C27" s="221"/>
      <c r="D27" s="231"/>
      <c r="E27" s="222"/>
      <c r="F27" s="231"/>
      <c r="G27" s="231"/>
      <c r="H27" s="231"/>
      <c r="I27" s="231"/>
      <c r="J27" s="231"/>
      <c r="K27" s="222"/>
    </row>
    <row r="28" spans="1:11" ht="9.75">
      <c r="A28" s="347" t="s">
        <v>123</v>
      </c>
      <c r="B28" s="348"/>
      <c r="C28" s="221"/>
      <c r="D28" s="231"/>
      <c r="E28" s="222"/>
      <c r="F28" s="231"/>
      <c r="G28" s="231"/>
      <c r="H28" s="231"/>
      <c r="I28" s="231"/>
      <c r="J28" s="231"/>
      <c r="K28" s="222"/>
    </row>
    <row r="29" spans="1:11" ht="9.75">
      <c r="A29" s="344" t="s">
        <v>124</v>
      </c>
      <c r="B29" s="345"/>
      <c r="C29" s="221">
        <v>361</v>
      </c>
      <c r="D29" s="221">
        <v>214</v>
      </c>
      <c r="E29" s="222">
        <v>59.3</v>
      </c>
      <c r="F29" s="221">
        <v>112</v>
      </c>
      <c r="G29" s="221">
        <v>42</v>
      </c>
      <c r="H29" s="221">
        <v>18</v>
      </c>
      <c r="I29" s="221">
        <v>42</v>
      </c>
      <c r="J29" s="221">
        <v>100</v>
      </c>
      <c r="K29" s="222">
        <v>27.7</v>
      </c>
    </row>
    <row r="30" spans="1:11" ht="18" customHeight="1">
      <c r="A30" s="344" t="s">
        <v>152</v>
      </c>
      <c r="B30" s="345"/>
      <c r="C30" s="221">
        <v>209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179</v>
      </c>
      <c r="K30" s="222">
        <v>85.6</v>
      </c>
    </row>
    <row r="31" spans="1:11" ht="18" customHeight="1">
      <c r="A31" s="344" t="s">
        <v>153</v>
      </c>
      <c r="B31" s="345"/>
      <c r="C31" s="221">
        <v>15170</v>
      </c>
      <c r="D31" s="221">
        <v>864</v>
      </c>
      <c r="E31" s="222">
        <v>5.7</v>
      </c>
      <c r="F31" s="221">
        <v>565</v>
      </c>
      <c r="G31" s="221">
        <v>203</v>
      </c>
      <c r="H31" s="221">
        <v>30</v>
      </c>
      <c r="I31" s="221">
        <v>66</v>
      </c>
      <c r="J31" s="221">
        <v>13315</v>
      </c>
      <c r="K31" s="222">
        <v>87.8</v>
      </c>
    </row>
    <row r="32" spans="1:11" ht="18" customHeight="1">
      <c r="A32" s="347" t="s">
        <v>144</v>
      </c>
      <c r="B32" s="348"/>
      <c r="C32" s="221"/>
      <c r="D32" s="231"/>
      <c r="E32" s="222"/>
      <c r="F32" s="231"/>
      <c r="G32" s="231"/>
      <c r="H32" s="231"/>
      <c r="I32" s="231"/>
      <c r="J32" s="231"/>
      <c r="K32" s="222"/>
    </row>
    <row r="33" spans="1:11" ht="9.75">
      <c r="A33" s="347" t="s">
        <v>145</v>
      </c>
      <c r="B33" s="348"/>
      <c r="C33" s="221"/>
      <c r="D33" s="231"/>
      <c r="E33" s="222"/>
      <c r="F33" s="231"/>
      <c r="G33" s="231"/>
      <c r="H33" s="231"/>
      <c r="I33" s="231"/>
      <c r="J33" s="231"/>
      <c r="K33" s="222"/>
    </row>
    <row r="34" spans="1:11" ht="9.75">
      <c r="A34" s="344" t="s">
        <v>86</v>
      </c>
      <c r="B34" s="345"/>
      <c r="C34" s="221">
        <v>2141</v>
      </c>
      <c r="D34" s="221">
        <v>842</v>
      </c>
      <c r="E34" s="222">
        <v>39.3</v>
      </c>
      <c r="F34" s="221">
        <v>326</v>
      </c>
      <c r="G34" s="221">
        <v>118</v>
      </c>
      <c r="H34" s="221">
        <v>20</v>
      </c>
      <c r="I34" s="221">
        <v>378</v>
      </c>
      <c r="J34" s="221">
        <v>1076</v>
      </c>
      <c r="K34" s="222">
        <v>50.3</v>
      </c>
    </row>
    <row r="35" spans="1:11" ht="18" customHeight="1">
      <c r="A35" s="344" t="s">
        <v>154</v>
      </c>
      <c r="B35" s="345"/>
      <c r="C35" s="221">
        <v>141</v>
      </c>
      <c r="D35" s="221">
        <v>79</v>
      </c>
      <c r="E35" s="222">
        <v>56</v>
      </c>
      <c r="F35" s="221">
        <v>19</v>
      </c>
      <c r="G35" s="221">
        <v>26</v>
      </c>
      <c r="H35" s="221">
        <v>9</v>
      </c>
      <c r="I35" s="221">
        <v>25</v>
      </c>
      <c r="J35" s="221">
        <v>50</v>
      </c>
      <c r="K35" s="222">
        <v>35.5</v>
      </c>
    </row>
    <row r="36" spans="1:11" ht="18" customHeight="1">
      <c r="A36" s="344" t="s">
        <v>155</v>
      </c>
      <c r="B36" s="345"/>
      <c r="C36" s="221">
        <v>2865</v>
      </c>
      <c r="D36" s="221">
        <v>1624</v>
      </c>
      <c r="E36" s="222">
        <v>56.7</v>
      </c>
      <c r="F36" s="221">
        <v>849</v>
      </c>
      <c r="G36" s="221">
        <v>376</v>
      </c>
      <c r="H36" s="221">
        <v>88</v>
      </c>
      <c r="I36" s="221">
        <v>311</v>
      </c>
      <c r="J36" s="221">
        <v>920</v>
      </c>
      <c r="K36" s="222">
        <v>32.1</v>
      </c>
    </row>
    <row r="37" spans="1:11" ht="18" customHeight="1">
      <c r="A37" s="344" t="s">
        <v>87</v>
      </c>
      <c r="B37" s="345"/>
      <c r="C37" s="221">
        <v>26244</v>
      </c>
      <c r="D37" s="221">
        <v>16287</v>
      </c>
      <c r="E37" s="222">
        <v>62.1</v>
      </c>
      <c r="F37" s="221">
        <v>6121</v>
      </c>
      <c r="G37" s="221">
        <v>5098</v>
      </c>
      <c r="H37" s="221">
        <v>1445</v>
      </c>
      <c r="I37" s="221">
        <v>3623</v>
      </c>
      <c r="J37" s="221">
        <v>7772</v>
      </c>
      <c r="K37" s="222">
        <v>29.6</v>
      </c>
    </row>
    <row r="38" spans="1:11" ht="18" customHeight="1">
      <c r="A38" s="344" t="s">
        <v>156</v>
      </c>
      <c r="B38" s="345"/>
      <c r="C38" s="221">
        <v>522</v>
      </c>
      <c r="D38" s="221">
        <v>358</v>
      </c>
      <c r="E38" s="222">
        <v>68.6</v>
      </c>
      <c r="F38" s="221">
        <v>57</v>
      </c>
      <c r="G38" s="221">
        <v>168</v>
      </c>
      <c r="H38" s="221">
        <v>29</v>
      </c>
      <c r="I38" s="221">
        <v>104</v>
      </c>
      <c r="J38" s="221">
        <v>116</v>
      </c>
      <c r="K38" s="222">
        <v>22.2</v>
      </c>
    </row>
    <row r="39" spans="1:11" ht="18" customHeight="1">
      <c r="A39" s="344" t="s">
        <v>88</v>
      </c>
      <c r="B39" s="345"/>
      <c r="C39" s="221">
        <v>46024</v>
      </c>
      <c r="D39" s="221">
        <v>30362</v>
      </c>
      <c r="E39" s="222">
        <v>66</v>
      </c>
      <c r="F39" s="221">
        <v>8606</v>
      </c>
      <c r="G39" s="221">
        <v>11117</v>
      </c>
      <c r="H39" s="221">
        <v>3924</v>
      </c>
      <c r="I39" s="221">
        <v>6715</v>
      </c>
      <c r="J39" s="221">
        <v>12280</v>
      </c>
      <c r="K39" s="222">
        <v>26.7</v>
      </c>
    </row>
    <row r="40" spans="1:11" ht="18" customHeight="1">
      <c r="A40" s="344" t="s">
        <v>157</v>
      </c>
      <c r="B40" s="345"/>
      <c r="C40" s="221">
        <v>15</v>
      </c>
      <c r="D40" s="221">
        <v>2</v>
      </c>
      <c r="E40" s="222">
        <v>13.3</v>
      </c>
      <c r="F40" s="221">
        <v>0</v>
      </c>
      <c r="G40" s="221">
        <v>2</v>
      </c>
      <c r="H40" s="221">
        <v>0</v>
      </c>
      <c r="I40" s="221">
        <v>0</v>
      </c>
      <c r="J40" s="221">
        <v>10</v>
      </c>
      <c r="K40" s="222">
        <v>66.7</v>
      </c>
    </row>
    <row r="41" spans="1:11" ht="9.75">
      <c r="A41" s="349"/>
      <c r="B41" s="350"/>
      <c r="C41" s="221"/>
      <c r="D41" s="221"/>
      <c r="E41" s="222"/>
      <c r="F41" s="221"/>
      <c r="G41" s="221"/>
      <c r="H41" s="221"/>
      <c r="I41" s="221"/>
      <c r="J41" s="221"/>
      <c r="K41" s="222"/>
    </row>
    <row r="42" spans="1:11" ht="18" customHeight="1">
      <c r="A42" s="351" t="s">
        <v>319</v>
      </c>
      <c r="B42" s="352"/>
      <c r="C42" s="226">
        <v>118549</v>
      </c>
      <c r="D42" s="226">
        <v>65574</v>
      </c>
      <c r="E42" s="227">
        <v>55.3</v>
      </c>
      <c r="F42" s="226">
        <v>25186</v>
      </c>
      <c r="G42" s="226">
        <v>20256</v>
      </c>
      <c r="H42" s="226">
        <v>6198</v>
      </c>
      <c r="I42" s="226">
        <v>13934</v>
      </c>
      <c r="J42" s="226">
        <v>42540</v>
      </c>
      <c r="K42" s="227">
        <v>35.9</v>
      </c>
    </row>
    <row r="43" spans="1:11" ht="18" customHeight="1">
      <c r="A43" s="353" t="s">
        <v>320</v>
      </c>
      <c r="B43" s="354"/>
      <c r="C43" s="221">
        <v>842</v>
      </c>
      <c r="D43" s="221">
        <v>518</v>
      </c>
      <c r="E43" s="222">
        <v>61.5</v>
      </c>
      <c r="F43" s="221">
        <v>270</v>
      </c>
      <c r="G43" s="221">
        <v>120</v>
      </c>
      <c r="H43" s="221">
        <v>30</v>
      </c>
      <c r="I43" s="221">
        <v>98</v>
      </c>
      <c r="J43" s="221">
        <v>236</v>
      </c>
      <c r="K43" s="222">
        <v>28</v>
      </c>
    </row>
    <row r="44" spans="1:11" ht="11.25" customHeight="1">
      <c r="A44" s="353"/>
      <c r="B44" s="353"/>
      <c r="C44" s="221"/>
      <c r="D44" s="221"/>
      <c r="E44" s="222"/>
      <c r="F44" s="221"/>
      <c r="G44" s="221"/>
      <c r="H44" s="221"/>
      <c r="I44" s="221"/>
      <c r="J44" s="221"/>
      <c r="K44" s="222"/>
    </row>
    <row r="45" spans="1:11" ht="11.25" customHeight="1">
      <c r="A45" s="353"/>
      <c r="B45" s="353"/>
      <c r="C45" s="221"/>
      <c r="D45" s="221"/>
      <c r="E45" s="222"/>
      <c r="F45" s="221"/>
      <c r="G45" s="221"/>
      <c r="H45" s="221"/>
      <c r="I45" s="221"/>
      <c r="J45" s="221"/>
      <c r="K45" s="222"/>
    </row>
    <row r="46" spans="1:11" ht="11.25" customHeight="1">
      <c r="A46" s="353"/>
      <c r="B46" s="353"/>
      <c r="C46" s="221"/>
      <c r="D46" s="221"/>
      <c r="E46" s="222"/>
      <c r="F46" s="221"/>
      <c r="G46" s="221"/>
      <c r="H46" s="221"/>
      <c r="I46" s="221"/>
      <c r="J46" s="221"/>
      <c r="K46" s="222"/>
    </row>
    <row r="47" spans="1:11" ht="11.25" customHeight="1">
      <c r="A47" s="353"/>
      <c r="B47" s="353"/>
      <c r="C47" s="221"/>
      <c r="D47" s="221"/>
      <c r="E47" s="222"/>
      <c r="F47" s="221"/>
      <c r="G47" s="221"/>
      <c r="H47" s="221"/>
      <c r="I47" s="221"/>
      <c r="J47" s="221"/>
      <c r="K47" s="222"/>
    </row>
    <row r="48" spans="1:11" ht="11.25" customHeight="1">
      <c r="A48" s="353"/>
      <c r="B48" s="353"/>
      <c r="C48" s="221"/>
      <c r="D48" s="221"/>
      <c r="E48" s="222"/>
      <c r="F48" s="221"/>
      <c r="G48" s="221"/>
      <c r="H48" s="221"/>
      <c r="I48" s="221"/>
      <c r="J48" s="221"/>
      <c r="K48" s="222"/>
    </row>
    <row r="49" spans="1:11" ht="11.25" customHeight="1">
      <c r="A49" s="353"/>
      <c r="B49" s="353"/>
      <c r="C49" s="221"/>
      <c r="D49" s="221"/>
      <c r="E49" s="222"/>
      <c r="F49" s="221"/>
      <c r="G49" s="221"/>
      <c r="H49" s="221"/>
      <c r="I49" s="221"/>
      <c r="J49" s="221"/>
      <c r="K49" s="222"/>
    </row>
    <row r="50" spans="1:11" ht="11.25" customHeight="1">
      <c r="A50" s="353"/>
      <c r="B50" s="353"/>
      <c r="C50" s="221"/>
      <c r="D50" s="221"/>
      <c r="E50" s="222"/>
      <c r="F50" s="221"/>
      <c r="G50" s="221"/>
      <c r="H50" s="221"/>
      <c r="I50" s="221"/>
      <c r="J50" s="221"/>
      <c r="K50" s="222"/>
    </row>
    <row r="51" spans="1:11" ht="11.25" customHeight="1">
      <c r="A51" s="353"/>
      <c r="B51" s="353"/>
      <c r="C51" s="221"/>
      <c r="D51" s="221"/>
      <c r="E51" s="222"/>
      <c r="F51" s="221"/>
      <c r="G51" s="221"/>
      <c r="H51" s="221"/>
      <c r="I51" s="221"/>
      <c r="J51" s="221"/>
      <c r="K51" s="222"/>
    </row>
    <row r="52" spans="1:11" ht="11.25" customHeight="1">
      <c r="A52" s="353"/>
      <c r="B52" s="353"/>
      <c r="C52" s="221"/>
      <c r="D52" s="221"/>
      <c r="E52" s="222"/>
      <c r="F52" s="221"/>
      <c r="G52" s="221"/>
      <c r="H52" s="221"/>
      <c r="I52" s="221"/>
      <c r="J52" s="221"/>
      <c r="K52" s="222"/>
    </row>
    <row r="53" spans="1:11" ht="11.25" customHeight="1">
      <c r="A53" s="353"/>
      <c r="B53" s="353"/>
      <c r="C53" s="221"/>
      <c r="D53" s="221"/>
      <c r="E53" s="222"/>
      <c r="F53" s="221"/>
      <c r="G53" s="221"/>
      <c r="H53" s="221"/>
      <c r="I53" s="221"/>
      <c r="J53" s="221"/>
      <c r="K53" s="222"/>
    </row>
    <row r="54" spans="1:11" ht="11.25" customHeight="1">
      <c r="A54" s="353"/>
      <c r="B54" s="353"/>
      <c r="C54" s="221"/>
      <c r="D54" s="221"/>
      <c r="E54" s="222"/>
      <c r="F54" s="221"/>
      <c r="G54" s="221"/>
      <c r="H54" s="221"/>
      <c r="I54" s="221"/>
      <c r="J54" s="221"/>
      <c r="K54" s="222"/>
    </row>
    <row r="55" spans="1:11" ht="11.25" customHeight="1">
      <c r="A55" s="353"/>
      <c r="B55" s="353"/>
      <c r="C55" s="221"/>
      <c r="D55" s="221"/>
      <c r="E55" s="222"/>
      <c r="F55" s="221"/>
      <c r="G55" s="221"/>
      <c r="H55" s="221"/>
      <c r="I55" s="221"/>
      <c r="J55" s="221"/>
      <c r="K55" s="222"/>
    </row>
    <row r="56" spans="1:11" ht="11.25" customHeight="1">
      <c r="A56" s="353"/>
      <c r="B56" s="353"/>
      <c r="C56" s="221"/>
      <c r="D56" s="221"/>
      <c r="E56" s="222"/>
      <c r="F56" s="221"/>
      <c r="G56" s="221"/>
      <c r="H56" s="221"/>
      <c r="I56" s="221"/>
      <c r="J56" s="221"/>
      <c r="K56" s="222"/>
    </row>
    <row r="57" spans="1:11" ht="11.25" customHeight="1">
      <c r="A57" s="353"/>
      <c r="B57" s="353"/>
      <c r="C57" s="221"/>
      <c r="D57" s="221"/>
      <c r="E57" s="222"/>
      <c r="F57" s="221"/>
      <c r="G57" s="221"/>
      <c r="H57" s="221"/>
      <c r="I57" s="221"/>
      <c r="J57" s="221"/>
      <c r="K57" s="222"/>
    </row>
    <row r="58" spans="1:11" ht="11.25" customHeight="1">
      <c r="A58" s="353"/>
      <c r="B58" s="353"/>
      <c r="C58" s="221"/>
      <c r="D58" s="221"/>
      <c r="E58" s="222"/>
      <c r="F58" s="221"/>
      <c r="G58" s="221"/>
      <c r="H58" s="221"/>
      <c r="I58" s="221"/>
      <c r="J58" s="221"/>
      <c r="K58" s="222"/>
    </row>
    <row r="59" spans="1:11" ht="12.75" customHeight="1">
      <c r="A59" s="872" t="s">
        <v>321</v>
      </c>
      <c r="B59" s="872"/>
      <c r="C59" s="849"/>
      <c r="D59" s="849"/>
      <c r="E59" s="849"/>
      <c r="F59" s="849"/>
      <c r="G59" s="849"/>
      <c r="H59" s="849"/>
      <c r="I59" s="849"/>
      <c r="J59" s="849"/>
      <c r="K59" s="849"/>
    </row>
    <row r="60" spans="1:11" ht="9" customHeight="1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</row>
    <row r="61" spans="1:11" ht="13.5" customHeight="1">
      <c r="A61" s="860" t="s">
        <v>78</v>
      </c>
      <c r="B61" s="861"/>
      <c r="C61" s="873" t="s">
        <v>272</v>
      </c>
      <c r="D61" s="866" t="s">
        <v>308</v>
      </c>
      <c r="E61" s="867"/>
      <c r="F61" s="867"/>
      <c r="G61" s="867"/>
      <c r="H61" s="867"/>
      <c r="I61" s="867"/>
      <c r="J61" s="867"/>
      <c r="K61" s="867"/>
    </row>
    <row r="62" spans="1:11" ht="13.5" customHeight="1">
      <c r="A62" s="862"/>
      <c r="B62" s="863"/>
      <c r="C62" s="874"/>
      <c r="D62" s="866" t="s">
        <v>323</v>
      </c>
      <c r="E62" s="867"/>
      <c r="F62" s="867"/>
      <c r="G62" s="867"/>
      <c r="H62" s="867"/>
      <c r="I62" s="868"/>
      <c r="J62" s="873" t="s">
        <v>324</v>
      </c>
      <c r="K62" s="876"/>
    </row>
    <row r="63" spans="1:11" ht="13.5" customHeight="1">
      <c r="A63" s="862"/>
      <c r="B63" s="863"/>
      <c r="C63" s="874"/>
      <c r="D63" s="881" t="s">
        <v>309</v>
      </c>
      <c r="E63" s="861"/>
      <c r="F63" s="866" t="s">
        <v>310</v>
      </c>
      <c r="G63" s="867"/>
      <c r="H63" s="867"/>
      <c r="I63" s="868"/>
      <c r="J63" s="877"/>
      <c r="K63" s="878"/>
    </row>
    <row r="64" spans="1:11" ht="12.75" customHeight="1">
      <c r="A64" s="862"/>
      <c r="B64" s="863"/>
      <c r="C64" s="874"/>
      <c r="D64" s="874"/>
      <c r="E64" s="863"/>
      <c r="F64" s="873" t="s">
        <v>311</v>
      </c>
      <c r="G64" s="869" t="s">
        <v>312</v>
      </c>
      <c r="H64" s="869" t="s">
        <v>313</v>
      </c>
      <c r="I64" s="869" t="s">
        <v>314</v>
      </c>
      <c r="J64" s="877"/>
      <c r="K64" s="878"/>
    </row>
    <row r="65" spans="1:11" ht="9.75">
      <c r="A65" s="862"/>
      <c r="B65" s="863"/>
      <c r="C65" s="875"/>
      <c r="D65" s="875"/>
      <c r="E65" s="865"/>
      <c r="F65" s="875"/>
      <c r="G65" s="870"/>
      <c r="H65" s="870"/>
      <c r="I65" s="870"/>
      <c r="J65" s="879"/>
      <c r="K65" s="880"/>
    </row>
    <row r="66" spans="1:11" ht="13.5" customHeight="1">
      <c r="A66" s="864"/>
      <c r="B66" s="865"/>
      <c r="C66" s="336" t="s">
        <v>4</v>
      </c>
      <c r="D66" s="337"/>
      <c r="E66" s="337" t="s">
        <v>5</v>
      </c>
      <c r="F66" s="336" t="s">
        <v>4</v>
      </c>
      <c r="G66" s="338"/>
      <c r="H66" s="338"/>
      <c r="I66" s="338"/>
      <c r="J66" s="339"/>
      <c r="K66" s="340" t="s">
        <v>5</v>
      </c>
    </row>
    <row r="67" spans="1:11" ht="10.5">
      <c r="A67" s="342" t="s">
        <v>181</v>
      </c>
      <c r="B67" s="342"/>
      <c r="C67" s="221"/>
      <c r="D67" s="221"/>
      <c r="E67" s="222"/>
      <c r="F67" s="221"/>
      <c r="G67" s="221"/>
      <c r="H67" s="221"/>
      <c r="I67" s="221"/>
      <c r="J67" s="221"/>
      <c r="K67" s="222"/>
    </row>
    <row r="68" spans="1:11" ht="12.75" customHeight="1">
      <c r="A68" s="871" t="s">
        <v>322</v>
      </c>
      <c r="B68" s="871"/>
      <c r="C68" s="871"/>
      <c r="D68" s="871"/>
      <c r="E68" s="871"/>
      <c r="F68" s="871"/>
      <c r="G68" s="871"/>
      <c r="H68" s="871"/>
      <c r="I68" s="871"/>
      <c r="J68" s="871"/>
      <c r="K68" s="871"/>
    </row>
    <row r="69" spans="1:11" ht="9.75">
      <c r="A69" s="341"/>
      <c r="B69" s="341"/>
      <c r="C69" s="231"/>
      <c r="D69" s="231"/>
      <c r="E69" s="355"/>
      <c r="F69" s="231"/>
      <c r="G69" s="231"/>
      <c r="H69" s="231"/>
      <c r="I69" s="231"/>
      <c r="J69" s="231"/>
      <c r="K69" s="355"/>
    </row>
    <row r="70" spans="1:11" ht="18" customHeight="1">
      <c r="A70" s="344" t="s">
        <v>137</v>
      </c>
      <c r="B70" s="345"/>
      <c r="C70" s="221">
        <v>58</v>
      </c>
      <c r="D70" s="221">
        <v>22</v>
      </c>
      <c r="E70" s="222">
        <v>37.9</v>
      </c>
      <c r="F70" s="221">
        <v>16</v>
      </c>
      <c r="G70" s="221">
        <v>5</v>
      </c>
      <c r="H70" s="221">
        <v>0</v>
      </c>
      <c r="I70" s="221">
        <v>1</v>
      </c>
      <c r="J70" s="221">
        <v>28</v>
      </c>
      <c r="K70" s="222">
        <v>48.3</v>
      </c>
    </row>
    <row r="71" spans="1:11" ht="18" customHeight="1">
      <c r="A71" s="344" t="s">
        <v>141</v>
      </c>
      <c r="B71" s="345"/>
      <c r="C71" s="221">
        <v>261</v>
      </c>
      <c r="D71" s="221">
        <v>110</v>
      </c>
      <c r="E71" s="222">
        <v>42.1</v>
      </c>
      <c r="F71" s="221">
        <v>35</v>
      </c>
      <c r="G71" s="221">
        <v>51</v>
      </c>
      <c r="H71" s="221">
        <v>7</v>
      </c>
      <c r="I71" s="221">
        <v>17</v>
      </c>
      <c r="J71" s="221">
        <v>112</v>
      </c>
      <c r="K71" s="222">
        <v>42.9</v>
      </c>
    </row>
    <row r="72" spans="1:11" ht="18" customHeight="1">
      <c r="A72" s="344" t="s">
        <v>142</v>
      </c>
      <c r="B72" s="345"/>
      <c r="C72" s="221">
        <v>0</v>
      </c>
      <c r="D72" s="221">
        <v>0</v>
      </c>
      <c r="E72" s="222">
        <v>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222">
        <v>0</v>
      </c>
    </row>
    <row r="73" spans="1:11" ht="18" customHeight="1">
      <c r="A73" s="344" t="s">
        <v>121</v>
      </c>
      <c r="B73" s="345"/>
      <c r="C73" s="221">
        <v>1034</v>
      </c>
      <c r="D73" s="221">
        <v>502</v>
      </c>
      <c r="E73" s="222">
        <v>48.5</v>
      </c>
      <c r="F73" s="221">
        <v>186</v>
      </c>
      <c r="G73" s="221">
        <v>216</v>
      </c>
      <c r="H73" s="221">
        <v>15</v>
      </c>
      <c r="I73" s="221">
        <v>85</v>
      </c>
      <c r="J73" s="221">
        <v>463</v>
      </c>
      <c r="K73" s="222">
        <v>44.8</v>
      </c>
    </row>
    <row r="74" spans="1:11" ht="18" customHeight="1">
      <c r="A74" s="344" t="s">
        <v>143</v>
      </c>
      <c r="B74" s="345"/>
      <c r="C74" s="221">
        <v>17902</v>
      </c>
      <c r="D74" s="221">
        <v>9120</v>
      </c>
      <c r="E74" s="222">
        <v>50.9</v>
      </c>
      <c r="F74" s="221">
        <v>4694</v>
      </c>
      <c r="G74" s="221">
        <v>3294</v>
      </c>
      <c r="H74" s="221">
        <v>113</v>
      </c>
      <c r="I74" s="221">
        <v>1019</v>
      </c>
      <c r="J74" s="221">
        <v>8324</v>
      </c>
      <c r="K74" s="222">
        <v>46.5</v>
      </c>
    </row>
    <row r="75" spans="1:11" ht="18" customHeight="1">
      <c r="A75" s="347" t="s">
        <v>144</v>
      </c>
      <c r="B75" s="348"/>
      <c r="C75" s="221"/>
      <c r="D75" s="221"/>
      <c r="E75" s="222"/>
      <c r="F75" s="221"/>
      <c r="G75" s="221"/>
      <c r="H75" s="221"/>
      <c r="I75" s="221"/>
      <c r="J75" s="221"/>
      <c r="K75" s="222"/>
    </row>
    <row r="76" spans="1:11" ht="9.75">
      <c r="A76" s="347" t="s">
        <v>145</v>
      </c>
      <c r="B76" s="348"/>
      <c r="C76" s="221"/>
      <c r="D76" s="231"/>
      <c r="E76" s="222"/>
      <c r="F76" s="231"/>
      <c r="G76" s="231"/>
      <c r="H76" s="231"/>
      <c r="I76" s="231"/>
      <c r="J76" s="231"/>
      <c r="K76" s="222"/>
    </row>
    <row r="77" spans="1:11" ht="9.75">
      <c r="A77" s="344" t="s">
        <v>316</v>
      </c>
      <c r="B77" s="345"/>
      <c r="C77" s="221">
        <v>1261</v>
      </c>
      <c r="D77" s="221">
        <v>576</v>
      </c>
      <c r="E77" s="222">
        <v>45.7</v>
      </c>
      <c r="F77" s="221">
        <v>292</v>
      </c>
      <c r="G77" s="221">
        <v>217</v>
      </c>
      <c r="H77" s="221">
        <v>4</v>
      </c>
      <c r="I77" s="221">
        <v>63</v>
      </c>
      <c r="J77" s="221">
        <v>631</v>
      </c>
      <c r="K77" s="222">
        <v>50</v>
      </c>
    </row>
    <row r="78" spans="1:11" ht="18" customHeight="1">
      <c r="A78" s="347" t="s">
        <v>147</v>
      </c>
      <c r="B78" s="348"/>
      <c r="C78" s="221"/>
      <c r="D78" s="231"/>
      <c r="E78" s="222"/>
      <c r="F78" s="231"/>
      <c r="G78" s="231"/>
      <c r="H78" s="231"/>
      <c r="I78" s="231"/>
      <c r="J78" s="231"/>
      <c r="K78" s="222"/>
    </row>
    <row r="79" spans="1:11" ht="9.75">
      <c r="A79" s="347" t="s">
        <v>145</v>
      </c>
      <c r="B79" s="348"/>
      <c r="C79" s="221"/>
      <c r="D79" s="231"/>
      <c r="E79" s="222"/>
      <c r="F79" s="231"/>
      <c r="G79" s="231"/>
      <c r="H79" s="231"/>
      <c r="I79" s="231"/>
      <c r="J79" s="231"/>
      <c r="K79" s="222"/>
    </row>
    <row r="80" spans="1:11" ht="9.75">
      <c r="A80" s="344" t="s">
        <v>317</v>
      </c>
      <c r="B80" s="345"/>
      <c r="C80" s="221">
        <v>1130</v>
      </c>
      <c r="D80" s="221">
        <v>583</v>
      </c>
      <c r="E80" s="222">
        <v>51.6</v>
      </c>
      <c r="F80" s="221">
        <v>203</v>
      </c>
      <c r="G80" s="221">
        <v>255</v>
      </c>
      <c r="H80" s="221">
        <v>14</v>
      </c>
      <c r="I80" s="221">
        <v>111</v>
      </c>
      <c r="J80" s="221">
        <v>487</v>
      </c>
      <c r="K80" s="222">
        <v>43.1</v>
      </c>
    </row>
    <row r="81" spans="1:11" ht="18" customHeight="1">
      <c r="A81" s="344" t="s">
        <v>318</v>
      </c>
      <c r="B81" s="345"/>
      <c r="C81" s="221">
        <v>15</v>
      </c>
      <c r="D81" s="221">
        <v>1</v>
      </c>
      <c r="E81" s="222">
        <v>6.7</v>
      </c>
      <c r="F81" s="221">
        <v>1</v>
      </c>
      <c r="G81" s="221">
        <v>0</v>
      </c>
      <c r="H81" s="221">
        <v>0</v>
      </c>
      <c r="I81" s="221">
        <v>0</v>
      </c>
      <c r="J81" s="221">
        <v>13</v>
      </c>
      <c r="K81" s="222">
        <v>86.7</v>
      </c>
    </row>
    <row r="82" spans="1:11" ht="18" customHeight="1">
      <c r="A82" s="344" t="s">
        <v>149</v>
      </c>
      <c r="B82" s="345"/>
      <c r="C82" s="221">
        <v>70</v>
      </c>
      <c r="D82" s="221">
        <v>21</v>
      </c>
      <c r="E82" s="222">
        <v>30</v>
      </c>
      <c r="F82" s="221">
        <v>14</v>
      </c>
      <c r="G82" s="221">
        <v>6</v>
      </c>
      <c r="H82" s="221">
        <v>0</v>
      </c>
      <c r="I82" s="221">
        <v>1</v>
      </c>
      <c r="J82" s="221">
        <v>47</v>
      </c>
      <c r="K82" s="222">
        <v>67.1</v>
      </c>
    </row>
    <row r="83" spans="1:11" ht="18" customHeight="1">
      <c r="A83" s="344" t="s">
        <v>150</v>
      </c>
      <c r="B83" s="345"/>
      <c r="C83" s="221">
        <v>3126</v>
      </c>
      <c r="D83" s="221">
        <v>1540</v>
      </c>
      <c r="E83" s="222">
        <v>49.3</v>
      </c>
      <c r="F83" s="221">
        <v>793</v>
      </c>
      <c r="G83" s="221">
        <v>586</v>
      </c>
      <c r="H83" s="221">
        <v>18</v>
      </c>
      <c r="I83" s="221">
        <v>143</v>
      </c>
      <c r="J83" s="221">
        <v>1472</v>
      </c>
      <c r="K83" s="222">
        <v>47.1</v>
      </c>
    </row>
    <row r="84" spans="1:11" ht="18" customHeight="1">
      <c r="A84" s="347" t="s">
        <v>151</v>
      </c>
      <c r="B84" s="348"/>
      <c r="C84" s="221"/>
      <c r="D84" s="231"/>
      <c r="E84" s="222"/>
      <c r="F84" s="231"/>
      <c r="G84" s="231"/>
      <c r="H84" s="231"/>
      <c r="I84" s="231"/>
      <c r="J84" s="231"/>
      <c r="K84" s="222"/>
    </row>
    <row r="85" spans="1:11" ht="9.75">
      <c r="A85" s="347" t="s">
        <v>123</v>
      </c>
      <c r="B85" s="348"/>
      <c r="C85" s="221"/>
      <c r="D85" s="231"/>
      <c r="E85" s="222"/>
      <c r="F85" s="231"/>
      <c r="G85" s="231"/>
      <c r="H85" s="231"/>
      <c r="I85" s="231"/>
      <c r="J85" s="231"/>
      <c r="K85" s="222"/>
    </row>
    <row r="86" spans="1:11" ht="9.75">
      <c r="A86" s="344" t="s">
        <v>124</v>
      </c>
      <c r="B86" s="345"/>
      <c r="C86" s="221">
        <v>361</v>
      </c>
      <c r="D86" s="221">
        <v>190</v>
      </c>
      <c r="E86" s="222">
        <v>52.6</v>
      </c>
      <c r="F86" s="221">
        <v>96</v>
      </c>
      <c r="G86" s="221">
        <v>67</v>
      </c>
      <c r="H86" s="221">
        <v>2</v>
      </c>
      <c r="I86" s="221">
        <v>25</v>
      </c>
      <c r="J86" s="221">
        <v>157</v>
      </c>
      <c r="K86" s="222">
        <v>43.5</v>
      </c>
    </row>
    <row r="87" spans="1:11" ht="18" customHeight="1">
      <c r="A87" s="344" t="s">
        <v>152</v>
      </c>
      <c r="B87" s="345"/>
      <c r="C87" s="221">
        <v>209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204</v>
      </c>
      <c r="K87" s="222">
        <v>97.6</v>
      </c>
    </row>
    <row r="88" spans="1:11" ht="18" customHeight="1">
      <c r="A88" s="344" t="s">
        <v>153</v>
      </c>
      <c r="B88" s="345"/>
      <c r="C88" s="221">
        <v>15170</v>
      </c>
      <c r="D88" s="221">
        <v>766</v>
      </c>
      <c r="E88" s="222">
        <v>5</v>
      </c>
      <c r="F88" s="221">
        <v>442</v>
      </c>
      <c r="G88" s="221">
        <v>263</v>
      </c>
      <c r="H88" s="221">
        <v>21</v>
      </c>
      <c r="I88" s="221">
        <v>40</v>
      </c>
      <c r="J88" s="221">
        <v>14047</v>
      </c>
      <c r="K88" s="222">
        <v>92.6</v>
      </c>
    </row>
    <row r="89" spans="1:11" ht="18" customHeight="1">
      <c r="A89" s="347" t="s">
        <v>144</v>
      </c>
      <c r="B89" s="348"/>
      <c r="C89" s="221"/>
      <c r="D89" s="231"/>
      <c r="E89" s="222"/>
      <c r="F89" s="231"/>
      <c r="G89" s="231"/>
      <c r="H89" s="231"/>
      <c r="I89" s="231"/>
      <c r="J89" s="231"/>
      <c r="K89" s="222"/>
    </row>
    <row r="90" spans="1:11" ht="9.75">
      <c r="A90" s="347" t="s">
        <v>145</v>
      </c>
      <c r="B90" s="348"/>
      <c r="C90" s="221"/>
      <c r="D90" s="231"/>
      <c r="E90" s="222"/>
      <c r="F90" s="231"/>
      <c r="G90" s="231"/>
      <c r="H90" s="231"/>
      <c r="I90" s="231"/>
      <c r="J90" s="231"/>
      <c r="K90" s="222"/>
    </row>
    <row r="91" spans="1:11" ht="9.75">
      <c r="A91" s="344" t="s">
        <v>86</v>
      </c>
      <c r="B91" s="345"/>
      <c r="C91" s="221">
        <v>2141</v>
      </c>
      <c r="D91" s="221">
        <v>647</v>
      </c>
      <c r="E91" s="222">
        <v>30.2</v>
      </c>
      <c r="F91" s="221">
        <v>237</v>
      </c>
      <c r="G91" s="221">
        <v>210</v>
      </c>
      <c r="H91" s="221">
        <v>7</v>
      </c>
      <c r="I91" s="221">
        <v>193</v>
      </c>
      <c r="J91" s="221">
        <v>1413</v>
      </c>
      <c r="K91" s="222">
        <v>66</v>
      </c>
    </row>
    <row r="92" spans="1:11" ht="18" customHeight="1">
      <c r="A92" s="344" t="s">
        <v>154</v>
      </c>
      <c r="B92" s="345"/>
      <c r="C92" s="221">
        <v>141</v>
      </c>
      <c r="D92" s="221">
        <v>61</v>
      </c>
      <c r="E92" s="222">
        <v>43.3</v>
      </c>
      <c r="F92" s="221">
        <v>5</v>
      </c>
      <c r="G92" s="221">
        <v>38</v>
      </c>
      <c r="H92" s="221">
        <v>1</v>
      </c>
      <c r="I92" s="221">
        <v>17</v>
      </c>
      <c r="J92" s="221">
        <v>77</v>
      </c>
      <c r="K92" s="222">
        <v>54.6</v>
      </c>
    </row>
    <row r="93" spans="1:11" ht="18" customHeight="1">
      <c r="A93" s="344" t="s">
        <v>155</v>
      </c>
      <c r="B93" s="345"/>
      <c r="C93" s="221">
        <v>2865</v>
      </c>
      <c r="D93" s="221">
        <v>1371</v>
      </c>
      <c r="E93" s="222">
        <v>47.9</v>
      </c>
      <c r="F93" s="221">
        <v>598</v>
      </c>
      <c r="G93" s="221">
        <v>571</v>
      </c>
      <c r="H93" s="221">
        <v>28</v>
      </c>
      <c r="I93" s="221">
        <v>174</v>
      </c>
      <c r="J93" s="221">
        <v>1431</v>
      </c>
      <c r="K93" s="222">
        <v>49.9</v>
      </c>
    </row>
    <row r="94" spans="1:11" ht="18" customHeight="1">
      <c r="A94" s="344" t="s">
        <v>87</v>
      </c>
      <c r="B94" s="345"/>
      <c r="C94" s="221">
        <v>26244</v>
      </c>
      <c r="D94" s="221">
        <v>14208</v>
      </c>
      <c r="E94" s="222">
        <v>54.1</v>
      </c>
      <c r="F94" s="221">
        <v>4589</v>
      </c>
      <c r="G94" s="221">
        <v>7357</v>
      </c>
      <c r="H94" s="221">
        <v>378</v>
      </c>
      <c r="I94" s="221">
        <v>1884</v>
      </c>
      <c r="J94" s="221">
        <v>11616</v>
      </c>
      <c r="K94" s="222">
        <v>44.3</v>
      </c>
    </row>
    <row r="95" spans="1:11" ht="18" customHeight="1">
      <c r="A95" s="344" t="s">
        <v>156</v>
      </c>
      <c r="B95" s="345"/>
      <c r="C95" s="221">
        <v>522</v>
      </c>
      <c r="D95" s="221">
        <v>334</v>
      </c>
      <c r="E95" s="222">
        <v>64</v>
      </c>
      <c r="F95" s="221">
        <v>33</v>
      </c>
      <c r="G95" s="221">
        <v>197</v>
      </c>
      <c r="H95" s="221">
        <v>16</v>
      </c>
      <c r="I95" s="221">
        <v>88</v>
      </c>
      <c r="J95" s="221">
        <v>178</v>
      </c>
      <c r="K95" s="222">
        <v>34.1</v>
      </c>
    </row>
    <row r="96" spans="1:11" ht="18" customHeight="1">
      <c r="A96" s="344" t="s">
        <v>88</v>
      </c>
      <c r="B96" s="345"/>
      <c r="C96" s="221">
        <v>46024</v>
      </c>
      <c r="D96" s="221">
        <v>26272</v>
      </c>
      <c r="E96" s="222">
        <v>57.1</v>
      </c>
      <c r="F96" s="221">
        <v>5738</v>
      </c>
      <c r="G96" s="221">
        <v>15651</v>
      </c>
      <c r="H96" s="221">
        <v>1248</v>
      </c>
      <c r="I96" s="221">
        <v>3635</v>
      </c>
      <c r="J96" s="221">
        <v>19024</v>
      </c>
      <c r="K96" s="222">
        <v>41.3</v>
      </c>
    </row>
    <row r="97" spans="1:11" ht="18" customHeight="1">
      <c r="A97" s="344" t="s">
        <v>157</v>
      </c>
      <c r="B97" s="345"/>
      <c r="C97" s="221">
        <v>15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14</v>
      </c>
      <c r="K97" s="222">
        <v>93.3</v>
      </c>
    </row>
    <row r="98" spans="1:11" ht="9.75">
      <c r="A98" s="349"/>
      <c r="B98" s="350"/>
      <c r="C98" s="221"/>
      <c r="D98" s="221"/>
      <c r="E98" s="222"/>
      <c r="F98" s="221"/>
      <c r="G98" s="221"/>
      <c r="H98" s="221"/>
      <c r="I98" s="221"/>
      <c r="J98" s="221"/>
      <c r="K98" s="222"/>
    </row>
    <row r="99" spans="1:11" ht="18" customHeight="1">
      <c r="A99" s="351" t="s">
        <v>319</v>
      </c>
      <c r="B99" s="352"/>
      <c r="C99" s="226">
        <v>118549</v>
      </c>
      <c r="D99" s="226">
        <v>56324</v>
      </c>
      <c r="E99" s="227">
        <v>47.5</v>
      </c>
      <c r="F99" s="226">
        <v>17972</v>
      </c>
      <c r="G99" s="226">
        <v>28984</v>
      </c>
      <c r="H99" s="226">
        <v>1872</v>
      </c>
      <c r="I99" s="226">
        <v>7496</v>
      </c>
      <c r="J99" s="226">
        <v>59738</v>
      </c>
      <c r="K99" s="227">
        <v>50.4</v>
      </c>
    </row>
    <row r="100" spans="1:11" ht="18" customHeight="1">
      <c r="A100" s="353" t="s">
        <v>320</v>
      </c>
      <c r="B100" s="354"/>
      <c r="C100" s="221">
        <v>842</v>
      </c>
      <c r="D100" s="221">
        <v>446</v>
      </c>
      <c r="E100" s="222">
        <v>53</v>
      </c>
      <c r="F100" s="221">
        <v>176</v>
      </c>
      <c r="G100" s="221">
        <v>194</v>
      </c>
      <c r="H100" s="221">
        <v>8</v>
      </c>
      <c r="I100" s="221">
        <v>68</v>
      </c>
      <c r="J100" s="221">
        <v>379</v>
      </c>
      <c r="K100" s="222">
        <v>45</v>
      </c>
    </row>
    <row r="101" spans="1:11" ht="10.5">
      <c r="A101" s="356" t="s">
        <v>181</v>
      </c>
      <c r="B101" s="342"/>
      <c r="C101" s="357"/>
      <c r="D101" s="357"/>
      <c r="E101" s="358"/>
      <c r="F101" s="357"/>
      <c r="G101" s="357"/>
      <c r="H101" s="357"/>
      <c r="I101" s="357"/>
      <c r="J101" s="357"/>
      <c r="K101" s="358"/>
    </row>
    <row r="102" spans="1:11" ht="9.75">
      <c r="A102" s="359"/>
      <c r="B102" s="359"/>
      <c r="C102" s="341"/>
      <c r="D102" s="341"/>
      <c r="E102" s="341"/>
      <c r="F102" s="341"/>
      <c r="G102" s="341"/>
      <c r="H102" s="341"/>
      <c r="I102" s="341"/>
      <c r="J102" s="341"/>
      <c r="K102" s="341"/>
    </row>
    <row r="103" spans="1:11" ht="9.75">
      <c r="A103" s="359"/>
      <c r="B103" s="359"/>
      <c r="C103" s="341"/>
      <c r="D103" s="341"/>
      <c r="E103" s="341"/>
      <c r="F103" s="341"/>
      <c r="G103" s="341"/>
      <c r="H103" s="341"/>
      <c r="I103" s="341"/>
      <c r="J103" s="341"/>
      <c r="K103" s="341"/>
    </row>
  </sheetData>
  <sheetProtection/>
  <mergeCells count="26">
    <mergeCell ref="A61:B66"/>
    <mergeCell ref="F63:I63"/>
    <mergeCell ref="J5:K8"/>
    <mergeCell ref="G64:G65"/>
    <mergeCell ref="H64:H65"/>
    <mergeCell ref="I64:I65"/>
    <mergeCell ref="I7:I8"/>
    <mergeCell ref="F7:F8"/>
    <mergeCell ref="D6:E8"/>
    <mergeCell ref="A11:K11"/>
    <mergeCell ref="A68:K68"/>
    <mergeCell ref="A2:K2"/>
    <mergeCell ref="A59:K59"/>
    <mergeCell ref="C61:C65"/>
    <mergeCell ref="D61:K61"/>
    <mergeCell ref="D62:I62"/>
    <mergeCell ref="J62:K65"/>
    <mergeCell ref="D63:E65"/>
    <mergeCell ref="F64:F65"/>
    <mergeCell ref="C4:C8"/>
    <mergeCell ref="A4:B9"/>
    <mergeCell ref="D4:K4"/>
    <mergeCell ref="D5:I5"/>
    <mergeCell ref="F6:I6"/>
    <mergeCell ref="G7:G8"/>
    <mergeCell ref="H7:H8"/>
  </mergeCells>
  <printOptions/>
  <pageMargins left="0.31496062992125984" right="0.31496062992125984" top="0.3937007874015748" bottom="0.3937007874015748" header="0.1968503937007874" footer="0.5118110236220472"/>
  <pageSetup firstPageNumber="26" useFirstPageNumber="1" horizontalDpi="600" verticalDpi="600" orientation="portrait" paperSize="9" r:id="rId1"/>
  <headerFooter>
    <oddHeader>&amp;C&amp;8- &amp;P -</oddHeader>
    <oddFooter>&amp;L&amp;8__________
     1) Ohne Geförderte, deren Vater bzw. Mutter verstorben ist.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8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7.421875" style="1" customWidth="1"/>
    <col min="2" max="2" width="0.71875" style="1" customWidth="1"/>
    <col min="3" max="3" width="7.28125" style="1" customWidth="1"/>
    <col min="4" max="14" width="6.7109375" style="1" customWidth="1"/>
    <col min="15" max="16384" width="11.421875" style="1" customWidth="1"/>
  </cols>
  <sheetData>
    <row r="1" spans="1:22" ht="27.75" customHeight="1">
      <c r="A1" s="838" t="s">
        <v>430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360"/>
      <c r="P1" s="360"/>
      <c r="Q1" s="360"/>
      <c r="R1" s="360"/>
      <c r="S1" s="360"/>
      <c r="T1" s="360"/>
      <c r="U1" s="360"/>
      <c r="V1" s="360"/>
    </row>
    <row r="2" spans="1:22" ht="9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0"/>
      <c r="P2" s="360"/>
      <c r="Q2" s="360"/>
      <c r="R2" s="360"/>
      <c r="S2" s="360"/>
      <c r="T2" s="360"/>
      <c r="U2" s="360"/>
      <c r="V2" s="360"/>
    </row>
    <row r="3" spans="1:22" ht="15.75" customHeight="1">
      <c r="A3" s="876" t="s">
        <v>325</v>
      </c>
      <c r="B3" s="886"/>
      <c r="C3" s="869" t="s">
        <v>272</v>
      </c>
      <c r="D3" s="340" t="s">
        <v>326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60"/>
      <c r="P3" s="360"/>
      <c r="Q3" s="360"/>
      <c r="R3" s="360"/>
      <c r="S3" s="360"/>
      <c r="T3" s="360"/>
      <c r="U3" s="360"/>
      <c r="V3" s="360"/>
    </row>
    <row r="4" spans="1:22" ht="11.25" customHeight="1">
      <c r="A4" s="887"/>
      <c r="B4" s="888"/>
      <c r="C4" s="884"/>
      <c r="D4" s="869" t="s">
        <v>327</v>
      </c>
      <c r="E4" s="869" t="s">
        <v>328</v>
      </c>
      <c r="F4" s="869" t="s">
        <v>329</v>
      </c>
      <c r="G4" s="869" t="s">
        <v>330</v>
      </c>
      <c r="H4" s="869" t="s">
        <v>331</v>
      </c>
      <c r="I4" s="869" t="s">
        <v>332</v>
      </c>
      <c r="J4" s="869" t="s">
        <v>333</v>
      </c>
      <c r="K4" s="869" t="s">
        <v>334</v>
      </c>
      <c r="L4" s="869" t="s">
        <v>335</v>
      </c>
      <c r="M4" s="869" t="s">
        <v>336</v>
      </c>
      <c r="N4" s="873" t="s">
        <v>337</v>
      </c>
      <c r="O4" s="360"/>
      <c r="P4" s="360"/>
      <c r="Q4" s="360"/>
      <c r="R4" s="360"/>
      <c r="S4" s="360"/>
      <c r="T4" s="360"/>
      <c r="U4" s="360"/>
      <c r="V4" s="360"/>
    </row>
    <row r="5" spans="1:22" ht="12.75" customHeight="1">
      <c r="A5" s="887"/>
      <c r="B5" s="888"/>
      <c r="C5" s="884"/>
      <c r="D5" s="891"/>
      <c r="E5" s="883"/>
      <c r="F5" s="883"/>
      <c r="G5" s="883"/>
      <c r="H5" s="883"/>
      <c r="I5" s="883"/>
      <c r="J5" s="883"/>
      <c r="K5" s="883"/>
      <c r="L5" s="883"/>
      <c r="M5" s="883"/>
      <c r="N5" s="877"/>
      <c r="O5" s="360"/>
      <c r="P5" s="360"/>
      <c r="Q5" s="360"/>
      <c r="R5" s="360"/>
      <c r="S5" s="360"/>
      <c r="T5" s="360"/>
      <c r="U5" s="360"/>
      <c r="V5" s="360"/>
    </row>
    <row r="6" spans="1:22" ht="9.75">
      <c r="A6" s="880"/>
      <c r="B6" s="889"/>
      <c r="C6" s="885"/>
      <c r="D6" s="892"/>
      <c r="E6" s="870"/>
      <c r="F6" s="870"/>
      <c r="G6" s="870"/>
      <c r="H6" s="870"/>
      <c r="I6" s="870"/>
      <c r="J6" s="870"/>
      <c r="K6" s="870"/>
      <c r="L6" s="870"/>
      <c r="M6" s="870"/>
      <c r="N6" s="879"/>
      <c r="O6" s="360"/>
      <c r="P6" s="360"/>
      <c r="Q6" s="360"/>
      <c r="R6" s="360"/>
      <c r="S6" s="360"/>
      <c r="T6" s="360"/>
      <c r="U6" s="360"/>
      <c r="V6" s="360"/>
    </row>
    <row r="7" spans="1:22" ht="9.75">
      <c r="A7" s="335"/>
      <c r="B7" s="335"/>
      <c r="C7" s="480"/>
      <c r="D7" s="429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60"/>
      <c r="P7" s="360"/>
      <c r="Q7" s="360"/>
      <c r="R7" s="360"/>
      <c r="S7" s="360"/>
      <c r="T7" s="360"/>
      <c r="U7" s="360"/>
      <c r="V7" s="360"/>
    </row>
    <row r="8" spans="1:22" ht="9.75">
      <c r="A8" s="335"/>
      <c r="B8" s="335"/>
      <c r="C8" s="480"/>
      <c r="D8" s="429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60"/>
      <c r="P8" s="360"/>
      <c r="Q8" s="360"/>
      <c r="R8" s="360"/>
      <c r="S8" s="360"/>
      <c r="T8" s="360"/>
      <c r="U8" s="360"/>
      <c r="V8" s="360"/>
    </row>
    <row r="9" spans="1:22" ht="10.5">
      <c r="A9" s="890" t="s">
        <v>427</v>
      </c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360"/>
      <c r="P9" s="360"/>
      <c r="Q9" s="360"/>
      <c r="R9" s="360"/>
      <c r="S9" s="360"/>
      <c r="T9" s="360"/>
      <c r="U9" s="360"/>
      <c r="V9" s="360"/>
    </row>
    <row r="10" spans="1:22" ht="10.5">
      <c r="A10" s="509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360"/>
      <c r="P10" s="360"/>
      <c r="Q10" s="360"/>
      <c r="R10" s="360"/>
      <c r="S10" s="360"/>
      <c r="T10" s="360"/>
      <c r="U10" s="360"/>
      <c r="V10" s="360"/>
    </row>
    <row r="11" spans="1:22" ht="10.5">
      <c r="A11" s="363" t="s">
        <v>339</v>
      </c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0"/>
      <c r="P11" s="360"/>
      <c r="Q11" s="360"/>
      <c r="R11" s="360"/>
      <c r="S11" s="360"/>
      <c r="T11" s="360"/>
      <c r="U11" s="360"/>
      <c r="V11" s="360"/>
    </row>
    <row r="12" spans="1:22" ht="9.75">
      <c r="A12" s="365" t="s">
        <v>315</v>
      </c>
      <c r="B12" s="366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0"/>
      <c r="P12" s="360"/>
      <c r="Q12" s="360"/>
      <c r="R12" s="360"/>
      <c r="S12" s="360"/>
      <c r="T12" s="360"/>
      <c r="U12" s="360"/>
      <c r="V12" s="360"/>
    </row>
    <row r="13" spans="1:22" ht="9.75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0"/>
      <c r="P13" s="360"/>
      <c r="Q13" s="360"/>
      <c r="R13" s="360"/>
      <c r="S13" s="360"/>
      <c r="T13" s="360"/>
      <c r="U13" s="360"/>
      <c r="V13" s="360"/>
    </row>
    <row r="14" spans="1:22" ht="9.75">
      <c r="A14" s="367" t="s">
        <v>340</v>
      </c>
      <c r="B14" s="368"/>
      <c r="C14" s="479">
        <v>43</v>
      </c>
      <c r="D14" s="481">
        <v>0</v>
      </c>
      <c r="E14" s="481">
        <v>1</v>
      </c>
      <c r="F14" s="481">
        <v>4</v>
      </c>
      <c r="G14" s="369">
        <v>1</v>
      </c>
      <c r="H14" s="369">
        <v>2</v>
      </c>
      <c r="I14" s="369">
        <v>5</v>
      </c>
      <c r="J14" s="369">
        <v>2</v>
      </c>
      <c r="K14" s="369">
        <v>7</v>
      </c>
      <c r="L14" s="369">
        <v>13</v>
      </c>
      <c r="M14" s="369">
        <v>3</v>
      </c>
      <c r="N14" s="369">
        <v>5</v>
      </c>
      <c r="O14" s="360"/>
      <c r="P14" s="360"/>
      <c r="Q14" s="360"/>
      <c r="R14" s="360"/>
      <c r="S14" s="360"/>
      <c r="T14" s="360"/>
      <c r="U14" s="360"/>
      <c r="V14" s="360"/>
    </row>
    <row r="15" spans="1:22" ht="9.75">
      <c r="A15" s="367" t="s">
        <v>341</v>
      </c>
      <c r="B15" s="368"/>
      <c r="C15" s="479">
        <v>28</v>
      </c>
      <c r="D15" s="481">
        <v>0</v>
      </c>
      <c r="E15" s="481">
        <v>0</v>
      </c>
      <c r="F15" s="481">
        <v>0</v>
      </c>
      <c r="G15" s="369">
        <v>1</v>
      </c>
      <c r="H15" s="369">
        <v>1</v>
      </c>
      <c r="I15" s="369">
        <v>2</v>
      </c>
      <c r="J15" s="481">
        <v>0</v>
      </c>
      <c r="K15" s="369">
        <v>5</v>
      </c>
      <c r="L15" s="369">
        <v>4</v>
      </c>
      <c r="M15" s="369">
        <v>7</v>
      </c>
      <c r="N15" s="369">
        <v>8</v>
      </c>
      <c r="O15" s="360"/>
      <c r="P15" s="360"/>
      <c r="Q15" s="360"/>
      <c r="R15" s="360"/>
      <c r="S15" s="360"/>
      <c r="T15" s="360"/>
      <c r="U15" s="360"/>
      <c r="V15" s="360"/>
    </row>
    <row r="16" spans="1:22" ht="9.75">
      <c r="A16" s="367" t="s">
        <v>342</v>
      </c>
      <c r="B16" s="368"/>
      <c r="C16" s="479">
        <v>8</v>
      </c>
      <c r="D16" s="481">
        <v>0</v>
      </c>
      <c r="E16" s="481">
        <v>0</v>
      </c>
      <c r="F16" s="481">
        <v>0</v>
      </c>
      <c r="G16" s="481">
        <v>0</v>
      </c>
      <c r="H16" s="481">
        <v>0</v>
      </c>
      <c r="I16" s="481">
        <v>0</v>
      </c>
      <c r="J16" s="481">
        <v>0</v>
      </c>
      <c r="K16" s="369">
        <v>3</v>
      </c>
      <c r="L16" s="369">
        <v>1</v>
      </c>
      <c r="M16" s="369">
        <v>1</v>
      </c>
      <c r="N16" s="369">
        <v>3</v>
      </c>
      <c r="O16" s="360"/>
      <c r="P16" s="360"/>
      <c r="Q16" s="360"/>
      <c r="R16" s="360"/>
      <c r="S16" s="360"/>
      <c r="T16" s="360"/>
      <c r="U16" s="360"/>
      <c r="V16" s="360"/>
    </row>
    <row r="17" spans="1:22" ht="9.75">
      <c r="A17" s="367" t="s">
        <v>343</v>
      </c>
      <c r="B17" s="368"/>
      <c r="C17" s="479">
        <v>14</v>
      </c>
      <c r="D17" s="481">
        <v>0</v>
      </c>
      <c r="E17" s="481">
        <v>1</v>
      </c>
      <c r="F17" s="481">
        <v>1</v>
      </c>
      <c r="G17" s="369">
        <v>2</v>
      </c>
      <c r="H17" s="369">
        <v>2</v>
      </c>
      <c r="I17" s="369">
        <v>1</v>
      </c>
      <c r="J17" s="481">
        <v>0</v>
      </c>
      <c r="K17" s="369">
        <v>4</v>
      </c>
      <c r="L17" s="369">
        <v>1</v>
      </c>
      <c r="M17" s="481">
        <v>0</v>
      </c>
      <c r="N17" s="369">
        <v>2</v>
      </c>
      <c r="O17" s="360"/>
      <c r="P17" s="360"/>
      <c r="Q17" s="360"/>
      <c r="R17" s="360"/>
      <c r="S17" s="360"/>
      <c r="T17" s="360"/>
      <c r="U17" s="360"/>
      <c r="V17" s="360"/>
    </row>
    <row r="18" spans="1:22" ht="9.75">
      <c r="A18" s="370" t="s">
        <v>90</v>
      </c>
      <c r="B18" s="371"/>
      <c r="C18" s="479">
        <v>93</v>
      </c>
      <c r="D18" s="481">
        <v>0</v>
      </c>
      <c r="E18" s="481">
        <v>2</v>
      </c>
      <c r="F18" s="481">
        <v>5</v>
      </c>
      <c r="G18" s="369">
        <v>4</v>
      </c>
      <c r="H18" s="369">
        <v>5</v>
      </c>
      <c r="I18" s="369">
        <v>8</v>
      </c>
      <c r="J18" s="369">
        <v>2</v>
      </c>
      <c r="K18" s="369">
        <v>19</v>
      </c>
      <c r="L18" s="369">
        <v>19</v>
      </c>
      <c r="M18" s="369">
        <v>11</v>
      </c>
      <c r="N18" s="369">
        <v>18</v>
      </c>
      <c r="O18" s="360"/>
      <c r="P18" s="360"/>
      <c r="Q18" s="360"/>
      <c r="R18" s="360"/>
      <c r="S18" s="360"/>
      <c r="T18" s="360"/>
      <c r="U18" s="360"/>
      <c r="V18" s="360"/>
    </row>
    <row r="19" spans="1:22" ht="9.75">
      <c r="A19" s="367" t="s">
        <v>344</v>
      </c>
      <c r="B19" s="368"/>
      <c r="C19" s="479">
        <v>12</v>
      </c>
      <c r="D19" s="481">
        <v>0</v>
      </c>
      <c r="E19" s="481">
        <v>1</v>
      </c>
      <c r="F19" s="481">
        <v>2</v>
      </c>
      <c r="G19" s="481">
        <v>0</v>
      </c>
      <c r="H19" s="369">
        <v>2</v>
      </c>
      <c r="I19" s="369">
        <v>3</v>
      </c>
      <c r="J19" s="369">
        <v>3</v>
      </c>
      <c r="K19" s="369">
        <v>1</v>
      </c>
      <c r="L19" s="481">
        <v>0</v>
      </c>
      <c r="M19" s="481">
        <v>0</v>
      </c>
      <c r="N19" s="481">
        <v>0</v>
      </c>
      <c r="O19" s="360"/>
      <c r="P19" s="360"/>
      <c r="Q19" s="360"/>
      <c r="R19" s="360"/>
      <c r="S19" s="360"/>
      <c r="T19" s="360"/>
      <c r="U19" s="360"/>
      <c r="V19" s="360"/>
    </row>
    <row r="20" spans="1:22" ht="9.75">
      <c r="A20" s="364"/>
      <c r="B20" s="364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0"/>
      <c r="P20" s="360"/>
      <c r="Q20" s="360"/>
      <c r="R20" s="360"/>
      <c r="S20" s="360"/>
      <c r="T20" s="360"/>
      <c r="U20" s="360"/>
      <c r="V20" s="360"/>
    </row>
    <row r="21" spans="1:22" ht="9.75">
      <c r="A21" s="365" t="s">
        <v>322</v>
      </c>
      <c r="B21" s="366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0"/>
      <c r="P21" s="360"/>
      <c r="Q21" s="360"/>
      <c r="R21" s="360"/>
      <c r="S21" s="360"/>
      <c r="T21" s="360"/>
      <c r="U21" s="360"/>
      <c r="V21" s="360"/>
    </row>
    <row r="22" spans="1:22" ht="9.75">
      <c r="A22" s="364"/>
      <c r="B22" s="364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0"/>
      <c r="P22" s="360"/>
      <c r="Q22" s="360"/>
      <c r="R22" s="360"/>
      <c r="S22" s="360"/>
      <c r="T22" s="360"/>
      <c r="U22" s="360"/>
      <c r="V22" s="360"/>
    </row>
    <row r="23" spans="1:22" ht="9.75">
      <c r="A23" s="367" t="s">
        <v>345</v>
      </c>
      <c r="B23" s="368"/>
      <c r="C23" s="369">
        <v>33</v>
      </c>
      <c r="D23" s="481">
        <v>0</v>
      </c>
      <c r="E23" s="369">
        <v>1</v>
      </c>
      <c r="F23" s="369">
        <v>3</v>
      </c>
      <c r="G23" s="481">
        <v>0</v>
      </c>
      <c r="H23" s="369">
        <v>1</v>
      </c>
      <c r="I23" s="369">
        <v>3</v>
      </c>
      <c r="J23" s="369">
        <v>2</v>
      </c>
      <c r="K23" s="369">
        <v>7</v>
      </c>
      <c r="L23" s="369">
        <v>10</v>
      </c>
      <c r="M23" s="369">
        <v>2</v>
      </c>
      <c r="N23" s="369">
        <v>4</v>
      </c>
      <c r="O23" s="360"/>
      <c r="P23" s="360"/>
      <c r="Q23" s="360"/>
      <c r="R23" s="360"/>
      <c r="S23" s="360"/>
      <c r="T23" s="360"/>
      <c r="U23" s="360"/>
      <c r="V23" s="360"/>
    </row>
    <row r="24" spans="1:22" ht="9.75">
      <c r="A24" s="367" t="s">
        <v>346</v>
      </c>
      <c r="B24" s="368"/>
      <c r="C24" s="369">
        <v>44</v>
      </c>
      <c r="D24" s="481">
        <v>0</v>
      </c>
      <c r="E24" s="369">
        <v>1</v>
      </c>
      <c r="F24" s="369">
        <v>3</v>
      </c>
      <c r="G24" s="369">
        <v>2</v>
      </c>
      <c r="H24" s="369">
        <v>6</v>
      </c>
      <c r="I24" s="369">
        <v>2</v>
      </c>
      <c r="J24" s="369">
        <v>2</v>
      </c>
      <c r="K24" s="369">
        <v>8</v>
      </c>
      <c r="L24" s="369">
        <v>5</v>
      </c>
      <c r="M24" s="369">
        <v>9</v>
      </c>
      <c r="N24" s="369">
        <v>6</v>
      </c>
      <c r="O24" s="360"/>
      <c r="P24" s="360"/>
      <c r="Q24" s="360"/>
      <c r="R24" s="360"/>
      <c r="S24" s="360"/>
      <c r="T24" s="360"/>
      <c r="U24" s="360"/>
      <c r="V24" s="360"/>
    </row>
    <row r="25" spans="1:22" ht="9.75">
      <c r="A25" s="367" t="s">
        <v>347</v>
      </c>
      <c r="B25" s="368"/>
      <c r="C25" s="369">
        <v>7</v>
      </c>
      <c r="D25" s="481">
        <v>0</v>
      </c>
      <c r="E25" s="481">
        <v>0</v>
      </c>
      <c r="F25" s="481">
        <v>0</v>
      </c>
      <c r="G25" s="481">
        <v>0</v>
      </c>
      <c r="H25" s="481">
        <v>0</v>
      </c>
      <c r="I25" s="369">
        <v>1</v>
      </c>
      <c r="J25" s="481">
        <v>0</v>
      </c>
      <c r="K25" s="369">
        <v>1</v>
      </c>
      <c r="L25" s="481">
        <v>0</v>
      </c>
      <c r="M25" s="481">
        <v>0</v>
      </c>
      <c r="N25" s="369">
        <v>5</v>
      </c>
      <c r="O25" s="360"/>
      <c r="P25" s="360"/>
      <c r="Q25" s="360"/>
      <c r="R25" s="360"/>
      <c r="S25" s="360"/>
      <c r="T25" s="360"/>
      <c r="U25" s="360"/>
      <c r="V25" s="360"/>
    </row>
    <row r="26" spans="1:22" ht="9.75">
      <c r="A26" s="367" t="s">
        <v>343</v>
      </c>
      <c r="B26" s="368"/>
      <c r="C26" s="369">
        <v>11</v>
      </c>
      <c r="D26" s="481">
        <v>0</v>
      </c>
      <c r="E26" s="481">
        <v>0</v>
      </c>
      <c r="F26" s="481">
        <v>0</v>
      </c>
      <c r="G26" s="369">
        <v>1</v>
      </c>
      <c r="H26" s="481">
        <v>0</v>
      </c>
      <c r="I26" s="369">
        <v>2</v>
      </c>
      <c r="J26" s="369">
        <v>1</v>
      </c>
      <c r="K26" s="369">
        <v>3</v>
      </c>
      <c r="L26" s="369">
        <v>3</v>
      </c>
      <c r="M26" s="481">
        <v>0</v>
      </c>
      <c r="N26" s="369">
        <v>1</v>
      </c>
      <c r="O26" s="360"/>
      <c r="P26" s="360"/>
      <c r="Q26" s="360"/>
      <c r="R26" s="360"/>
      <c r="S26" s="360"/>
      <c r="T26" s="360"/>
      <c r="U26" s="360"/>
      <c r="V26" s="360"/>
    </row>
    <row r="27" spans="1:22" ht="9.75">
      <c r="A27" s="370" t="s">
        <v>90</v>
      </c>
      <c r="B27" s="371"/>
      <c r="C27" s="369">
        <v>95</v>
      </c>
      <c r="D27" s="481">
        <v>0</v>
      </c>
      <c r="E27" s="369">
        <v>2</v>
      </c>
      <c r="F27" s="369">
        <v>6</v>
      </c>
      <c r="G27" s="369">
        <v>3</v>
      </c>
      <c r="H27" s="369">
        <v>7</v>
      </c>
      <c r="I27" s="369">
        <v>8</v>
      </c>
      <c r="J27" s="369">
        <v>5</v>
      </c>
      <c r="K27" s="369">
        <v>19</v>
      </c>
      <c r="L27" s="369">
        <v>18</v>
      </c>
      <c r="M27" s="369">
        <v>11</v>
      </c>
      <c r="N27" s="369">
        <v>16</v>
      </c>
      <c r="O27" s="360"/>
      <c r="P27" s="360"/>
      <c r="Q27" s="360"/>
      <c r="R27" s="360"/>
      <c r="S27" s="360"/>
      <c r="T27" s="360"/>
      <c r="U27" s="360"/>
      <c r="V27" s="360"/>
    </row>
    <row r="28" spans="1:22" ht="9.75">
      <c r="A28" s="367" t="s">
        <v>344</v>
      </c>
      <c r="B28" s="368"/>
      <c r="C28" s="369">
        <v>10</v>
      </c>
      <c r="D28" s="481">
        <v>0</v>
      </c>
      <c r="E28" s="369">
        <v>1</v>
      </c>
      <c r="F28" s="369">
        <v>1</v>
      </c>
      <c r="G28" s="369">
        <v>1</v>
      </c>
      <c r="H28" s="481">
        <v>0</v>
      </c>
      <c r="I28" s="369">
        <v>3</v>
      </c>
      <c r="J28" s="481">
        <v>0</v>
      </c>
      <c r="K28" s="369">
        <v>1</v>
      </c>
      <c r="L28" s="369">
        <v>1</v>
      </c>
      <c r="M28" s="481">
        <v>0</v>
      </c>
      <c r="N28" s="369">
        <v>2</v>
      </c>
      <c r="O28" s="360"/>
      <c r="P28" s="360"/>
      <c r="Q28" s="360"/>
      <c r="R28" s="360"/>
      <c r="S28" s="360"/>
      <c r="T28" s="360"/>
      <c r="U28" s="360"/>
      <c r="V28" s="360"/>
    </row>
    <row r="29" spans="1:22" ht="9.75">
      <c r="A29" s="364"/>
      <c r="B29" s="364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0"/>
      <c r="P29" s="360"/>
      <c r="Q29" s="360"/>
      <c r="R29" s="360"/>
      <c r="S29" s="360"/>
      <c r="T29" s="360"/>
      <c r="U29" s="360"/>
      <c r="V29" s="360"/>
    </row>
    <row r="30" spans="1:22" ht="10.5">
      <c r="A30" s="363" t="s">
        <v>348</v>
      </c>
      <c r="B30" s="363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0"/>
      <c r="P30" s="360"/>
      <c r="Q30" s="360"/>
      <c r="R30" s="360"/>
      <c r="S30" s="360"/>
      <c r="T30" s="360"/>
      <c r="U30" s="360"/>
      <c r="V30" s="360"/>
    </row>
    <row r="31" spans="1:22" ht="9.75">
      <c r="A31" s="364"/>
      <c r="B31" s="364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0"/>
      <c r="P31" s="360"/>
      <c r="Q31" s="360"/>
      <c r="R31" s="360"/>
      <c r="S31" s="360"/>
      <c r="T31" s="360"/>
      <c r="U31" s="360"/>
      <c r="V31" s="360"/>
    </row>
    <row r="32" spans="1:22" ht="9.75">
      <c r="A32" s="367" t="s">
        <v>340</v>
      </c>
      <c r="B32" s="368"/>
      <c r="C32" s="369">
        <v>42</v>
      </c>
      <c r="D32" s="369">
        <v>4</v>
      </c>
      <c r="E32" s="369">
        <v>1</v>
      </c>
      <c r="F32" s="369">
        <v>5</v>
      </c>
      <c r="G32" s="369">
        <v>6</v>
      </c>
      <c r="H32" s="369">
        <v>6</v>
      </c>
      <c r="I32" s="369">
        <v>8</v>
      </c>
      <c r="J32" s="369">
        <v>6</v>
      </c>
      <c r="K32" s="369">
        <v>3</v>
      </c>
      <c r="L32" s="369">
        <v>2</v>
      </c>
      <c r="M32" s="369">
        <v>1</v>
      </c>
      <c r="N32" s="481">
        <v>0</v>
      </c>
      <c r="O32" s="360"/>
      <c r="P32" s="360"/>
      <c r="Q32" s="360"/>
      <c r="R32" s="360"/>
      <c r="S32" s="360"/>
      <c r="T32" s="360"/>
      <c r="U32" s="360"/>
      <c r="V32" s="360"/>
    </row>
    <row r="33" spans="1:22" ht="9.75">
      <c r="A33" s="367" t="s">
        <v>341</v>
      </c>
      <c r="B33" s="368"/>
      <c r="C33" s="369">
        <v>13</v>
      </c>
      <c r="D33" s="481">
        <v>0</v>
      </c>
      <c r="E33" s="481">
        <v>0</v>
      </c>
      <c r="F33" s="369">
        <v>1</v>
      </c>
      <c r="G33" s="481">
        <v>0</v>
      </c>
      <c r="H33" s="369">
        <v>3</v>
      </c>
      <c r="I33" s="481">
        <v>0</v>
      </c>
      <c r="J33" s="369">
        <v>2</v>
      </c>
      <c r="K33" s="369">
        <v>2</v>
      </c>
      <c r="L33" s="369">
        <v>1</v>
      </c>
      <c r="M33" s="481">
        <v>0</v>
      </c>
      <c r="N33" s="369">
        <v>4</v>
      </c>
      <c r="O33" s="360"/>
      <c r="P33" s="360"/>
      <c r="Q33" s="360"/>
      <c r="R33" s="360"/>
      <c r="S33" s="360"/>
      <c r="T33" s="360"/>
      <c r="U33" s="360"/>
      <c r="V33" s="360"/>
    </row>
    <row r="34" spans="1:22" ht="9.75">
      <c r="A34" s="367" t="s">
        <v>342</v>
      </c>
      <c r="B34" s="368"/>
      <c r="C34" s="369">
        <v>2</v>
      </c>
      <c r="D34" s="481">
        <v>0</v>
      </c>
      <c r="E34" s="481">
        <v>0</v>
      </c>
      <c r="F34" s="481">
        <v>0</v>
      </c>
      <c r="G34" s="481">
        <v>0</v>
      </c>
      <c r="H34" s="481">
        <v>0</v>
      </c>
      <c r="I34" s="481">
        <v>0</v>
      </c>
      <c r="J34" s="369">
        <v>1</v>
      </c>
      <c r="K34" s="481">
        <v>0</v>
      </c>
      <c r="L34" s="481">
        <v>0</v>
      </c>
      <c r="M34" s="481">
        <v>0</v>
      </c>
      <c r="N34" s="369">
        <v>1</v>
      </c>
      <c r="O34" s="360"/>
      <c r="P34" s="360"/>
      <c r="Q34" s="360"/>
      <c r="R34" s="360"/>
      <c r="S34" s="360"/>
      <c r="T34" s="360"/>
      <c r="U34" s="360"/>
      <c r="V34" s="360"/>
    </row>
    <row r="35" spans="1:22" ht="9.75">
      <c r="A35" s="367" t="s">
        <v>343</v>
      </c>
      <c r="B35" s="368"/>
      <c r="C35" s="369">
        <v>11</v>
      </c>
      <c r="D35" s="369">
        <v>1</v>
      </c>
      <c r="E35" s="369">
        <v>1</v>
      </c>
      <c r="F35" s="369">
        <v>5</v>
      </c>
      <c r="G35" s="481">
        <v>0</v>
      </c>
      <c r="H35" s="369">
        <v>1</v>
      </c>
      <c r="I35" s="481">
        <v>0</v>
      </c>
      <c r="J35" s="369">
        <v>1</v>
      </c>
      <c r="K35" s="481">
        <v>0</v>
      </c>
      <c r="L35" s="369">
        <v>1</v>
      </c>
      <c r="M35" s="369">
        <v>1</v>
      </c>
      <c r="N35" s="481">
        <v>0</v>
      </c>
      <c r="O35" s="360"/>
      <c r="P35" s="360"/>
      <c r="Q35" s="360"/>
      <c r="R35" s="360"/>
      <c r="S35" s="360"/>
      <c r="T35" s="360"/>
      <c r="U35" s="360"/>
      <c r="V35" s="360"/>
    </row>
    <row r="36" spans="1:22" ht="9.75">
      <c r="A36" s="370" t="s">
        <v>90</v>
      </c>
      <c r="B36" s="371"/>
      <c r="C36" s="369">
        <v>68</v>
      </c>
      <c r="D36" s="369">
        <v>5</v>
      </c>
      <c r="E36" s="369">
        <v>2</v>
      </c>
      <c r="F36" s="369">
        <v>11</v>
      </c>
      <c r="G36" s="369">
        <v>6</v>
      </c>
      <c r="H36" s="369">
        <v>10</v>
      </c>
      <c r="I36" s="369">
        <v>8</v>
      </c>
      <c r="J36" s="369">
        <v>10</v>
      </c>
      <c r="K36" s="369">
        <v>5</v>
      </c>
      <c r="L36" s="369">
        <v>4</v>
      </c>
      <c r="M36" s="369">
        <v>2</v>
      </c>
      <c r="N36" s="369">
        <v>5</v>
      </c>
      <c r="O36" s="360"/>
      <c r="P36" s="360"/>
      <c r="Q36" s="360"/>
      <c r="R36" s="360"/>
      <c r="S36" s="360"/>
      <c r="T36" s="360"/>
      <c r="U36" s="360"/>
      <c r="V36" s="360"/>
    </row>
    <row r="37" spans="1:22" ht="9.75">
      <c r="A37" s="367" t="s">
        <v>344</v>
      </c>
      <c r="B37" s="368"/>
      <c r="C37" s="369">
        <v>14</v>
      </c>
      <c r="D37" s="369">
        <v>2</v>
      </c>
      <c r="E37" s="369">
        <v>4</v>
      </c>
      <c r="F37" s="369">
        <v>2</v>
      </c>
      <c r="G37" s="481">
        <v>0</v>
      </c>
      <c r="H37" s="369">
        <v>2</v>
      </c>
      <c r="I37" s="369">
        <v>2</v>
      </c>
      <c r="J37" s="481">
        <v>0</v>
      </c>
      <c r="K37" s="481">
        <v>0</v>
      </c>
      <c r="L37" s="369">
        <v>1</v>
      </c>
      <c r="M37" s="369">
        <v>1</v>
      </c>
      <c r="N37" s="481">
        <v>0</v>
      </c>
      <c r="O37" s="360"/>
      <c r="P37" s="360"/>
      <c r="Q37" s="360"/>
      <c r="R37" s="360"/>
      <c r="S37" s="360"/>
      <c r="T37" s="360"/>
      <c r="U37" s="360"/>
      <c r="V37" s="360"/>
    </row>
    <row r="38" spans="1:22" ht="9.75">
      <c r="A38" s="364"/>
      <c r="B38" s="364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60"/>
      <c r="P38" s="360"/>
      <c r="Q38" s="360"/>
      <c r="R38" s="360"/>
      <c r="S38" s="360"/>
      <c r="T38" s="360"/>
      <c r="U38" s="360"/>
      <c r="V38" s="360"/>
    </row>
    <row r="39" spans="1:22" ht="10.5">
      <c r="A39" s="363" t="s">
        <v>349</v>
      </c>
      <c r="B39" s="363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60"/>
      <c r="P39" s="360"/>
      <c r="Q39" s="360"/>
      <c r="R39" s="360"/>
      <c r="S39" s="360"/>
      <c r="T39" s="360"/>
      <c r="U39" s="360"/>
      <c r="V39" s="360"/>
    </row>
    <row r="40" spans="1:22" ht="9.75">
      <c r="A40" s="364"/>
      <c r="B40" s="364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60"/>
      <c r="P40" s="360"/>
      <c r="Q40" s="360"/>
      <c r="R40" s="360"/>
      <c r="S40" s="360"/>
      <c r="T40" s="360"/>
      <c r="U40" s="360"/>
      <c r="V40" s="360"/>
    </row>
    <row r="41" spans="1:22" ht="9.75">
      <c r="A41" s="367" t="s">
        <v>345</v>
      </c>
      <c r="B41" s="368"/>
      <c r="C41" s="369">
        <v>15</v>
      </c>
      <c r="D41" s="369">
        <v>3</v>
      </c>
      <c r="E41" s="369">
        <v>5</v>
      </c>
      <c r="F41" s="369">
        <v>3</v>
      </c>
      <c r="G41" s="369">
        <v>1</v>
      </c>
      <c r="H41" s="369">
        <v>1</v>
      </c>
      <c r="I41" s="481">
        <v>0</v>
      </c>
      <c r="J41" s="369">
        <v>2</v>
      </c>
      <c r="K41" s="481">
        <v>0</v>
      </c>
      <c r="L41" s="481">
        <v>0</v>
      </c>
      <c r="M41" s="481">
        <v>0</v>
      </c>
      <c r="N41" s="481">
        <v>0</v>
      </c>
      <c r="O41" s="360"/>
      <c r="P41" s="360"/>
      <c r="Q41" s="360"/>
      <c r="R41" s="360"/>
      <c r="S41" s="360"/>
      <c r="T41" s="360"/>
      <c r="U41" s="360"/>
      <c r="V41" s="360"/>
    </row>
    <row r="42" spans="1:22" ht="9.75">
      <c r="A42" s="367" t="s">
        <v>346</v>
      </c>
      <c r="B42" s="368"/>
      <c r="C42" s="369">
        <v>10</v>
      </c>
      <c r="D42" s="481">
        <v>0</v>
      </c>
      <c r="E42" s="369">
        <v>1</v>
      </c>
      <c r="F42" s="369">
        <v>2</v>
      </c>
      <c r="G42" s="369">
        <v>1</v>
      </c>
      <c r="H42" s="369">
        <v>2</v>
      </c>
      <c r="I42" s="369">
        <v>3</v>
      </c>
      <c r="J42" s="481">
        <v>0</v>
      </c>
      <c r="K42" s="369">
        <v>1</v>
      </c>
      <c r="L42" s="481">
        <v>0</v>
      </c>
      <c r="M42" s="481">
        <v>0</v>
      </c>
      <c r="N42" s="481">
        <v>0</v>
      </c>
      <c r="O42" s="360"/>
      <c r="P42" s="360"/>
      <c r="Q42" s="360"/>
      <c r="R42" s="360"/>
      <c r="S42" s="360"/>
      <c r="T42" s="360"/>
      <c r="U42" s="360"/>
      <c r="V42" s="360"/>
    </row>
    <row r="43" spans="1:22" ht="9.75">
      <c r="A43" s="367" t="s">
        <v>347</v>
      </c>
      <c r="B43" s="368"/>
      <c r="C43" s="481">
        <v>0</v>
      </c>
      <c r="D43" s="481">
        <v>0</v>
      </c>
      <c r="E43" s="481">
        <v>0</v>
      </c>
      <c r="F43" s="481">
        <v>0</v>
      </c>
      <c r="G43" s="481">
        <v>0</v>
      </c>
      <c r="H43" s="481">
        <v>0</v>
      </c>
      <c r="I43" s="481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360"/>
      <c r="P43" s="360"/>
      <c r="Q43" s="360"/>
      <c r="R43" s="360"/>
      <c r="S43" s="360"/>
      <c r="T43" s="360"/>
      <c r="U43" s="360"/>
      <c r="V43" s="360"/>
    </row>
    <row r="44" spans="1:22" ht="9.75">
      <c r="A44" s="367" t="s">
        <v>343</v>
      </c>
      <c r="B44" s="368"/>
      <c r="C44" s="369">
        <v>4</v>
      </c>
      <c r="D44" s="369">
        <v>1</v>
      </c>
      <c r="E44" s="369">
        <v>1</v>
      </c>
      <c r="F44" s="369">
        <v>1</v>
      </c>
      <c r="G44" s="481">
        <v>0</v>
      </c>
      <c r="H44" s="481">
        <v>0</v>
      </c>
      <c r="I44" s="481">
        <v>0</v>
      </c>
      <c r="J44" s="369">
        <v>1</v>
      </c>
      <c r="K44" s="481">
        <v>0</v>
      </c>
      <c r="L44" s="481">
        <v>0</v>
      </c>
      <c r="M44" s="481">
        <v>0</v>
      </c>
      <c r="N44" s="481">
        <v>0</v>
      </c>
      <c r="O44" s="360"/>
      <c r="P44" s="360"/>
      <c r="Q44" s="360"/>
      <c r="R44" s="360"/>
      <c r="S44" s="360"/>
      <c r="T44" s="360"/>
      <c r="U44" s="360"/>
      <c r="V44" s="360"/>
    </row>
    <row r="45" spans="1:22" ht="9.75">
      <c r="A45" s="370" t="s">
        <v>90</v>
      </c>
      <c r="B45" s="371"/>
      <c r="C45" s="369">
        <v>29</v>
      </c>
      <c r="D45" s="369">
        <v>4</v>
      </c>
      <c r="E45" s="369">
        <v>7</v>
      </c>
      <c r="F45" s="369">
        <v>6</v>
      </c>
      <c r="G45" s="369">
        <v>2</v>
      </c>
      <c r="H45" s="369">
        <v>3</v>
      </c>
      <c r="I45" s="369">
        <v>3</v>
      </c>
      <c r="J45" s="369">
        <v>3</v>
      </c>
      <c r="K45" s="369">
        <v>1</v>
      </c>
      <c r="L45" s="481">
        <v>0</v>
      </c>
      <c r="M45" s="481">
        <v>0</v>
      </c>
      <c r="N45" s="481">
        <v>0</v>
      </c>
      <c r="O45" s="360"/>
      <c r="P45" s="360"/>
      <c r="Q45" s="360"/>
      <c r="R45" s="360"/>
      <c r="S45" s="360"/>
      <c r="T45" s="360"/>
      <c r="U45" s="360"/>
      <c r="V45" s="360"/>
    </row>
    <row r="46" spans="1:22" ht="9.75">
      <c r="A46" s="367" t="s">
        <v>344</v>
      </c>
      <c r="B46" s="368"/>
      <c r="C46" s="369">
        <v>14</v>
      </c>
      <c r="D46" s="369">
        <v>9</v>
      </c>
      <c r="E46" s="369">
        <v>3</v>
      </c>
      <c r="F46" s="369">
        <v>1</v>
      </c>
      <c r="G46" s="481">
        <v>0</v>
      </c>
      <c r="H46" s="481">
        <v>0</v>
      </c>
      <c r="I46" s="369">
        <v>1</v>
      </c>
      <c r="J46" s="481">
        <v>0</v>
      </c>
      <c r="K46" s="481">
        <v>0</v>
      </c>
      <c r="L46" s="481">
        <v>0</v>
      </c>
      <c r="M46" s="481">
        <v>0</v>
      </c>
      <c r="N46" s="481">
        <v>0</v>
      </c>
      <c r="O46" s="360"/>
      <c r="P46" s="360"/>
      <c r="Q46" s="360"/>
      <c r="R46" s="360"/>
      <c r="S46" s="360"/>
      <c r="T46" s="360"/>
      <c r="U46" s="360"/>
      <c r="V46" s="360"/>
    </row>
    <row r="47" spans="1:22" ht="9.75">
      <c r="A47" s="364"/>
      <c r="B47" s="364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0"/>
      <c r="P47" s="360"/>
      <c r="Q47" s="360"/>
      <c r="R47" s="360"/>
      <c r="S47" s="360"/>
      <c r="T47" s="360"/>
      <c r="U47" s="360"/>
      <c r="V47" s="360"/>
    </row>
    <row r="48" spans="1:22" ht="10.5">
      <c r="A48" s="363" t="s">
        <v>339</v>
      </c>
      <c r="B48" s="363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0"/>
      <c r="P48" s="360"/>
      <c r="Q48" s="360"/>
      <c r="R48" s="360"/>
      <c r="S48" s="360"/>
      <c r="T48" s="360"/>
      <c r="U48" s="360"/>
      <c r="V48" s="360"/>
    </row>
    <row r="49" spans="1:22" ht="9.75">
      <c r="A49" s="366" t="s">
        <v>350</v>
      </c>
      <c r="B49" s="366"/>
      <c r="C49" s="372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0"/>
      <c r="P49" s="360"/>
      <c r="Q49" s="360"/>
      <c r="R49" s="360"/>
      <c r="S49" s="360"/>
      <c r="T49" s="360"/>
      <c r="U49" s="360"/>
      <c r="V49" s="360"/>
    </row>
    <row r="50" spans="1:22" ht="9.75">
      <c r="A50" s="373" t="s">
        <v>351</v>
      </c>
      <c r="B50" s="368"/>
      <c r="C50" s="369">
        <v>89</v>
      </c>
      <c r="D50" s="374" t="s">
        <v>352</v>
      </c>
      <c r="E50" s="374" t="s">
        <v>352</v>
      </c>
      <c r="F50" s="374" t="s">
        <v>352</v>
      </c>
      <c r="G50" s="374" t="s">
        <v>352</v>
      </c>
      <c r="H50" s="374" t="s">
        <v>352</v>
      </c>
      <c r="I50" s="374" t="s">
        <v>352</v>
      </c>
      <c r="J50" s="374" t="s">
        <v>352</v>
      </c>
      <c r="K50" s="374" t="s">
        <v>352</v>
      </c>
      <c r="L50" s="374" t="s">
        <v>352</v>
      </c>
      <c r="M50" s="374" t="s">
        <v>352</v>
      </c>
      <c r="N50" s="374" t="s">
        <v>352</v>
      </c>
      <c r="O50" s="360"/>
      <c r="P50" s="360"/>
      <c r="Q50" s="360"/>
      <c r="R50" s="360"/>
      <c r="S50" s="360"/>
      <c r="T50" s="360"/>
      <c r="U50" s="360"/>
      <c r="V50" s="360"/>
    </row>
    <row r="51" spans="1:22" ht="9.75">
      <c r="A51" s="373"/>
      <c r="B51" s="373"/>
      <c r="C51" s="369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60"/>
      <c r="P51" s="360"/>
      <c r="Q51" s="360"/>
      <c r="R51" s="360"/>
      <c r="S51" s="360"/>
      <c r="T51" s="360"/>
      <c r="U51" s="360"/>
      <c r="V51" s="360"/>
    </row>
    <row r="52" spans="1:22" ht="9.75">
      <c r="A52" s="335"/>
      <c r="B52" s="335"/>
      <c r="C52" s="480"/>
      <c r="D52" s="429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60"/>
      <c r="P52" s="360"/>
      <c r="Q52" s="360"/>
      <c r="R52" s="360"/>
      <c r="S52" s="360"/>
      <c r="T52" s="360"/>
      <c r="U52" s="360"/>
      <c r="V52" s="360"/>
    </row>
    <row r="53" spans="1:22" ht="10.5">
      <c r="A53" s="890" t="s">
        <v>428</v>
      </c>
      <c r="B53" s="890"/>
      <c r="C53" s="890"/>
      <c r="D53" s="890"/>
      <c r="E53" s="890"/>
      <c r="F53" s="890"/>
      <c r="G53" s="890"/>
      <c r="H53" s="890"/>
      <c r="I53" s="890"/>
      <c r="J53" s="890"/>
      <c r="K53" s="890"/>
      <c r="L53" s="890"/>
      <c r="M53" s="890"/>
      <c r="N53" s="890"/>
      <c r="O53" s="360"/>
      <c r="P53" s="360"/>
      <c r="Q53" s="360"/>
      <c r="R53" s="360"/>
      <c r="S53" s="360"/>
      <c r="T53" s="360"/>
      <c r="U53" s="360"/>
      <c r="V53" s="360"/>
    </row>
    <row r="54" spans="1:22" ht="10.5">
      <c r="A54" s="509"/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360"/>
      <c r="P54" s="360"/>
      <c r="Q54" s="360"/>
      <c r="R54" s="360"/>
      <c r="S54" s="360"/>
      <c r="T54" s="360"/>
      <c r="U54" s="360"/>
      <c r="V54" s="360"/>
    </row>
    <row r="55" spans="1:22" ht="10.5">
      <c r="A55" s="363" t="s">
        <v>339</v>
      </c>
      <c r="B55" s="363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0"/>
      <c r="P55" s="360"/>
      <c r="Q55" s="360"/>
      <c r="R55" s="360"/>
      <c r="S55" s="360"/>
      <c r="T55" s="360"/>
      <c r="U55" s="360"/>
      <c r="V55" s="360"/>
    </row>
    <row r="56" spans="1:22" ht="9.75">
      <c r="A56" s="365" t="s">
        <v>315</v>
      </c>
      <c r="B56" s="366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0"/>
      <c r="P56" s="360"/>
      <c r="Q56" s="360"/>
      <c r="R56" s="360"/>
      <c r="S56" s="360"/>
      <c r="T56" s="360"/>
      <c r="U56" s="360"/>
      <c r="V56" s="360"/>
    </row>
    <row r="57" spans="1:22" ht="9.7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0"/>
      <c r="P57" s="360"/>
      <c r="Q57" s="360"/>
      <c r="R57" s="360"/>
      <c r="S57" s="360"/>
      <c r="T57" s="360"/>
      <c r="U57" s="360"/>
      <c r="V57" s="360"/>
    </row>
    <row r="58" spans="1:22" ht="9.75">
      <c r="A58" s="367" t="s">
        <v>340</v>
      </c>
      <c r="B58" s="368"/>
      <c r="C58" s="479">
        <v>146</v>
      </c>
      <c r="D58" s="479">
        <v>5</v>
      </c>
      <c r="E58" s="479">
        <v>8</v>
      </c>
      <c r="F58" s="479">
        <v>5</v>
      </c>
      <c r="G58" s="369">
        <v>6</v>
      </c>
      <c r="H58" s="369">
        <v>13</v>
      </c>
      <c r="I58" s="369">
        <v>21</v>
      </c>
      <c r="J58" s="369">
        <v>18</v>
      </c>
      <c r="K58" s="369">
        <v>20</v>
      </c>
      <c r="L58" s="369">
        <v>17</v>
      </c>
      <c r="M58" s="369">
        <v>7</v>
      </c>
      <c r="N58" s="369">
        <v>26</v>
      </c>
      <c r="O58" s="360"/>
      <c r="P58" s="360"/>
      <c r="Q58" s="360"/>
      <c r="R58" s="360"/>
      <c r="S58" s="360"/>
      <c r="T58" s="360"/>
      <c r="U58" s="360"/>
      <c r="V58" s="360"/>
    </row>
    <row r="59" spans="1:22" ht="9.75">
      <c r="A59" s="367" t="s">
        <v>341</v>
      </c>
      <c r="B59" s="368"/>
      <c r="C59" s="479">
        <v>117</v>
      </c>
      <c r="D59" s="481">
        <v>0</v>
      </c>
      <c r="E59" s="481">
        <v>1</v>
      </c>
      <c r="F59" s="481">
        <v>0</v>
      </c>
      <c r="G59" s="369">
        <v>2</v>
      </c>
      <c r="H59" s="369">
        <v>5</v>
      </c>
      <c r="I59" s="369">
        <v>6</v>
      </c>
      <c r="J59" s="369">
        <v>13</v>
      </c>
      <c r="K59" s="369">
        <v>12</v>
      </c>
      <c r="L59" s="369">
        <v>12</v>
      </c>
      <c r="M59" s="369">
        <v>13</v>
      </c>
      <c r="N59" s="369">
        <v>53</v>
      </c>
      <c r="O59" s="360"/>
      <c r="P59" s="360"/>
      <c r="Q59" s="360"/>
      <c r="R59" s="360"/>
      <c r="S59" s="360"/>
      <c r="T59" s="360"/>
      <c r="U59" s="360"/>
      <c r="V59" s="360"/>
    </row>
    <row r="60" spans="1:22" ht="9.75">
      <c r="A60" s="367" t="s">
        <v>342</v>
      </c>
      <c r="B60" s="368"/>
      <c r="C60" s="479">
        <v>24</v>
      </c>
      <c r="D60" s="481">
        <v>0</v>
      </c>
      <c r="E60" s="481">
        <v>0</v>
      </c>
      <c r="F60" s="481">
        <v>0</v>
      </c>
      <c r="G60" s="481">
        <v>0</v>
      </c>
      <c r="H60" s="369">
        <v>2</v>
      </c>
      <c r="I60" s="369">
        <v>2</v>
      </c>
      <c r="J60" s="481">
        <v>0</v>
      </c>
      <c r="K60" s="369">
        <v>1</v>
      </c>
      <c r="L60" s="369">
        <v>4</v>
      </c>
      <c r="M60" s="369">
        <v>3</v>
      </c>
      <c r="N60" s="369">
        <v>12</v>
      </c>
      <c r="O60" s="360"/>
      <c r="P60" s="360"/>
      <c r="Q60" s="360"/>
      <c r="R60" s="360"/>
      <c r="S60" s="360"/>
      <c r="T60" s="360"/>
      <c r="U60" s="360"/>
      <c r="V60" s="360"/>
    </row>
    <row r="61" spans="1:22" ht="9.75">
      <c r="A61" s="367" t="s">
        <v>343</v>
      </c>
      <c r="B61" s="368"/>
      <c r="C61" s="479">
        <v>91</v>
      </c>
      <c r="D61" s="481">
        <v>1</v>
      </c>
      <c r="E61" s="481">
        <v>4</v>
      </c>
      <c r="F61" s="481">
        <v>2</v>
      </c>
      <c r="G61" s="369">
        <v>6</v>
      </c>
      <c r="H61" s="369">
        <v>11</v>
      </c>
      <c r="I61" s="369">
        <v>10</v>
      </c>
      <c r="J61" s="369">
        <v>7</v>
      </c>
      <c r="K61" s="369">
        <v>10</v>
      </c>
      <c r="L61" s="369">
        <v>12</v>
      </c>
      <c r="M61" s="369">
        <v>8</v>
      </c>
      <c r="N61" s="369">
        <v>20</v>
      </c>
      <c r="O61" s="360"/>
      <c r="P61" s="360"/>
      <c r="Q61" s="360"/>
      <c r="R61" s="360"/>
      <c r="S61" s="360"/>
      <c r="T61" s="360"/>
      <c r="U61" s="360"/>
      <c r="V61" s="360"/>
    </row>
    <row r="62" spans="1:22" ht="9.75">
      <c r="A62" s="370" t="s">
        <v>90</v>
      </c>
      <c r="B62" s="371"/>
      <c r="C62" s="479">
        <v>378</v>
      </c>
      <c r="D62" s="481">
        <v>6</v>
      </c>
      <c r="E62" s="481">
        <v>13</v>
      </c>
      <c r="F62" s="481">
        <v>7</v>
      </c>
      <c r="G62" s="369">
        <v>14</v>
      </c>
      <c r="H62" s="369">
        <v>31</v>
      </c>
      <c r="I62" s="369">
        <v>39</v>
      </c>
      <c r="J62" s="369">
        <v>38</v>
      </c>
      <c r="K62" s="369">
        <v>43</v>
      </c>
      <c r="L62" s="369">
        <v>45</v>
      </c>
      <c r="M62" s="369">
        <v>31</v>
      </c>
      <c r="N62" s="369">
        <v>111</v>
      </c>
      <c r="O62" s="360"/>
      <c r="P62" s="360"/>
      <c r="Q62" s="360"/>
      <c r="R62" s="360"/>
      <c r="S62" s="360"/>
      <c r="T62" s="360"/>
      <c r="U62" s="360"/>
      <c r="V62" s="360"/>
    </row>
    <row r="63" spans="1:22" ht="9.75">
      <c r="A63" s="367" t="s">
        <v>344</v>
      </c>
      <c r="B63" s="368"/>
      <c r="C63" s="479">
        <v>61</v>
      </c>
      <c r="D63" s="481">
        <v>3</v>
      </c>
      <c r="E63" s="481">
        <v>3</v>
      </c>
      <c r="F63" s="481">
        <v>6</v>
      </c>
      <c r="G63" s="369">
        <v>10</v>
      </c>
      <c r="H63" s="369">
        <v>4</v>
      </c>
      <c r="I63" s="369">
        <v>12</v>
      </c>
      <c r="J63" s="369">
        <v>6</v>
      </c>
      <c r="K63" s="369">
        <v>8</v>
      </c>
      <c r="L63" s="369">
        <v>2</v>
      </c>
      <c r="M63" s="369">
        <v>4</v>
      </c>
      <c r="N63" s="369">
        <v>3</v>
      </c>
      <c r="O63" s="360"/>
      <c r="P63" s="360"/>
      <c r="Q63" s="360"/>
      <c r="R63" s="360"/>
      <c r="S63" s="360"/>
      <c r="T63" s="360"/>
      <c r="U63" s="360"/>
      <c r="V63" s="360"/>
    </row>
    <row r="64" spans="1:22" ht="9.75">
      <c r="A64" s="364"/>
      <c r="B64" s="364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0"/>
      <c r="P64" s="360"/>
      <c r="Q64" s="360"/>
      <c r="R64" s="360"/>
      <c r="S64" s="360"/>
      <c r="T64" s="360"/>
      <c r="U64" s="360"/>
      <c r="V64" s="360"/>
    </row>
    <row r="65" spans="1:22" ht="9.75">
      <c r="A65" s="365" t="s">
        <v>322</v>
      </c>
      <c r="B65" s="366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0"/>
      <c r="P65" s="360"/>
      <c r="Q65" s="360"/>
      <c r="R65" s="360"/>
      <c r="S65" s="360"/>
      <c r="T65" s="360"/>
      <c r="U65" s="360"/>
      <c r="V65" s="360"/>
    </row>
    <row r="66" spans="1:22" ht="9.75">
      <c r="A66" s="364"/>
      <c r="B66" s="364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0"/>
      <c r="P66" s="360"/>
      <c r="Q66" s="360"/>
      <c r="R66" s="360"/>
      <c r="S66" s="360"/>
      <c r="T66" s="360"/>
      <c r="U66" s="360"/>
      <c r="V66" s="360"/>
    </row>
    <row r="67" spans="1:22" ht="9.75">
      <c r="A67" s="367" t="s">
        <v>345</v>
      </c>
      <c r="B67" s="368"/>
      <c r="C67" s="369">
        <v>126</v>
      </c>
      <c r="D67" s="369">
        <v>5</v>
      </c>
      <c r="E67" s="369">
        <v>8</v>
      </c>
      <c r="F67" s="369">
        <v>6</v>
      </c>
      <c r="G67" s="369">
        <v>8</v>
      </c>
      <c r="H67" s="369">
        <v>15</v>
      </c>
      <c r="I67" s="369">
        <v>18</v>
      </c>
      <c r="J67" s="369">
        <v>18</v>
      </c>
      <c r="K67" s="369">
        <v>10</v>
      </c>
      <c r="L67" s="369">
        <v>13</v>
      </c>
      <c r="M67" s="369">
        <v>6</v>
      </c>
      <c r="N67" s="369">
        <v>19</v>
      </c>
      <c r="O67" s="360"/>
      <c r="P67" s="360"/>
      <c r="Q67" s="360"/>
      <c r="R67" s="360"/>
      <c r="S67" s="360"/>
      <c r="T67" s="360"/>
      <c r="U67" s="360"/>
      <c r="V67" s="360"/>
    </row>
    <row r="68" spans="1:22" ht="9.75">
      <c r="A68" s="367" t="s">
        <v>346</v>
      </c>
      <c r="B68" s="368"/>
      <c r="C68" s="369">
        <v>165</v>
      </c>
      <c r="D68" s="369">
        <v>2</v>
      </c>
      <c r="E68" s="369">
        <v>2</v>
      </c>
      <c r="F68" s="481">
        <v>0</v>
      </c>
      <c r="G68" s="369">
        <v>2</v>
      </c>
      <c r="H68" s="369">
        <v>5</v>
      </c>
      <c r="I68" s="369">
        <v>16</v>
      </c>
      <c r="J68" s="369">
        <v>12</v>
      </c>
      <c r="K68" s="369">
        <v>18</v>
      </c>
      <c r="L68" s="369">
        <v>24</v>
      </c>
      <c r="M68" s="369">
        <v>17</v>
      </c>
      <c r="N68" s="369">
        <v>67</v>
      </c>
      <c r="O68" s="360"/>
      <c r="P68" s="360"/>
      <c r="Q68" s="360"/>
      <c r="R68" s="360"/>
      <c r="S68" s="360"/>
      <c r="T68" s="360"/>
      <c r="U68" s="360"/>
      <c r="V68" s="360"/>
    </row>
    <row r="69" spans="1:22" ht="9.75">
      <c r="A69" s="367" t="s">
        <v>347</v>
      </c>
      <c r="B69" s="368"/>
      <c r="C69" s="369">
        <v>13</v>
      </c>
      <c r="D69" s="481">
        <v>0</v>
      </c>
      <c r="E69" s="481">
        <v>0</v>
      </c>
      <c r="F69" s="481">
        <v>0</v>
      </c>
      <c r="G69" s="369">
        <v>2</v>
      </c>
      <c r="H69" s="481">
        <v>0</v>
      </c>
      <c r="I69" s="369">
        <v>2</v>
      </c>
      <c r="J69" s="481">
        <v>0</v>
      </c>
      <c r="K69" s="369">
        <v>1</v>
      </c>
      <c r="L69" s="481">
        <v>0</v>
      </c>
      <c r="M69" s="369">
        <v>2</v>
      </c>
      <c r="N69" s="369">
        <v>6</v>
      </c>
      <c r="O69" s="360"/>
      <c r="P69" s="360"/>
      <c r="Q69" s="360"/>
      <c r="R69" s="360"/>
      <c r="S69" s="360"/>
      <c r="T69" s="360"/>
      <c r="U69" s="360"/>
      <c r="V69" s="360"/>
    </row>
    <row r="70" spans="1:22" ht="9.75">
      <c r="A70" s="367"/>
      <c r="B70" s="368"/>
      <c r="C70" s="369"/>
      <c r="D70" s="369"/>
      <c r="E70" s="369"/>
      <c r="F70" s="481"/>
      <c r="G70" s="369"/>
      <c r="H70" s="369"/>
      <c r="I70" s="369"/>
      <c r="J70" s="369"/>
      <c r="K70" s="369"/>
      <c r="L70" s="369"/>
      <c r="M70" s="369"/>
      <c r="N70" s="369"/>
      <c r="O70" s="360"/>
      <c r="P70" s="360"/>
      <c r="Q70" s="360"/>
      <c r="R70" s="360"/>
      <c r="S70" s="360"/>
      <c r="T70" s="360"/>
      <c r="U70" s="360"/>
      <c r="V70" s="360"/>
    </row>
    <row r="71" spans="1:22" ht="9.75">
      <c r="A71" s="367"/>
      <c r="B71" s="373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0"/>
      <c r="P71" s="360"/>
      <c r="Q71" s="360"/>
      <c r="R71" s="360"/>
      <c r="S71" s="360"/>
      <c r="T71" s="360"/>
      <c r="U71" s="360"/>
      <c r="V71" s="360"/>
    </row>
    <row r="72" spans="1:22" ht="24.75" customHeight="1">
      <c r="A72" s="838" t="s">
        <v>429</v>
      </c>
      <c r="B72" s="838"/>
      <c r="C72" s="838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360"/>
      <c r="P72" s="360"/>
      <c r="Q72" s="360"/>
      <c r="R72" s="360"/>
      <c r="S72" s="360"/>
      <c r="T72" s="360"/>
      <c r="U72" s="360"/>
      <c r="V72" s="360"/>
    </row>
    <row r="73" spans="1:22" ht="9.75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0"/>
      <c r="P73" s="360"/>
      <c r="Q73" s="360"/>
      <c r="R73" s="360"/>
      <c r="S73" s="360"/>
      <c r="T73" s="360"/>
      <c r="U73" s="360"/>
      <c r="V73" s="360"/>
    </row>
    <row r="74" spans="1:22" ht="11.25" customHeight="1">
      <c r="A74" s="876" t="s">
        <v>325</v>
      </c>
      <c r="B74" s="886"/>
      <c r="C74" s="869" t="s">
        <v>272</v>
      </c>
      <c r="D74" s="340" t="s">
        <v>326</v>
      </c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60"/>
      <c r="P74" s="360"/>
      <c r="Q74" s="360"/>
      <c r="R74" s="360"/>
      <c r="S74" s="360"/>
      <c r="T74" s="360"/>
      <c r="U74" s="360"/>
      <c r="V74" s="360"/>
    </row>
    <row r="75" spans="1:22" ht="11.25" customHeight="1">
      <c r="A75" s="887"/>
      <c r="B75" s="888"/>
      <c r="C75" s="884"/>
      <c r="D75" s="869" t="s">
        <v>327</v>
      </c>
      <c r="E75" s="869" t="s">
        <v>328</v>
      </c>
      <c r="F75" s="869" t="s">
        <v>329</v>
      </c>
      <c r="G75" s="869" t="s">
        <v>330</v>
      </c>
      <c r="H75" s="869" t="s">
        <v>331</v>
      </c>
      <c r="I75" s="869" t="s">
        <v>332</v>
      </c>
      <c r="J75" s="869" t="s">
        <v>333</v>
      </c>
      <c r="K75" s="869" t="s">
        <v>334</v>
      </c>
      <c r="L75" s="869" t="s">
        <v>335</v>
      </c>
      <c r="M75" s="869" t="s">
        <v>336</v>
      </c>
      <c r="N75" s="873" t="s">
        <v>337</v>
      </c>
      <c r="O75" s="360"/>
      <c r="P75" s="360"/>
      <c r="Q75" s="360"/>
      <c r="R75" s="360"/>
      <c r="S75" s="360"/>
      <c r="T75" s="360"/>
      <c r="U75" s="360"/>
      <c r="V75" s="360"/>
    </row>
    <row r="76" spans="1:22" ht="9.75">
      <c r="A76" s="887"/>
      <c r="B76" s="888"/>
      <c r="C76" s="884"/>
      <c r="D76" s="891"/>
      <c r="E76" s="883"/>
      <c r="F76" s="883"/>
      <c r="G76" s="883"/>
      <c r="H76" s="883"/>
      <c r="I76" s="883"/>
      <c r="J76" s="883"/>
      <c r="K76" s="883"/>
      <c r="L76" s="883"/>
      <c r="M76" s="883"/>
      <c r="N76" s="877"/>
      <c r="O76" s="360"/>
      <c r="P76" s="360"/>
      <c r="Q76" s="360"/>
      <c r="R76" s="360"/>
      <c r="S76" s="360"/>
      <c r="T76" s="360"/>
      <c r="U76" s="360"/>
      <c r="V76" s="360"/>
    </row>
    <row r="77" spans="1:22" ht="9.75">
      <c r="A77" s="880"/>
      <c r="B77" s="889"/>
      <c r="C77" s="885"/>
      <c r="D77" s="892"/>
      <c r="E77" s="870"/>
      <c r="F77" s="870"/>
      <c r="G77" s="870"/>
      <c r="H77" s="870"/>
      <c r="I77" s="870"/>
      <c r="J77" s="870"/>
      <c r="K77" s="870"/>
      <c r="L77" s="870"/>
      <c r="M77" s="870"/>
      <c r="N77" s="879"/>
      <c r="O77" s="360"/>
      <c r="P77" s="360"/>
      <c r="Q77" s="360"/>
      <c r="R77" s="360"/>
      <c r="S77" s="360"/>
      <c r="T77" s="360"/>
      <c r="U77" s="360"/>
      <c r="V77" s="360"/>
    </row>
    <row r="78" spans="1:22" ht="9.75">
      <c r="A78" s="335"/>
      <c r="B78" s="335"/>
      <c r="C78" s="480"/>
      <c r="D78" s="429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60"/>
      <c r="P78" s="360"/>
      <c r="Q78" s="360"/>
      <c r="R78" s="360"/>
      <c r="S78" s="360"/>
      <c r="T78" s="360"/>
      <c r="U78" s="360"/>
      <c r="V78" s="360"/>
    </row>
    <row r="79" spans="1:22" ht="9.75">
      <c r="A79" s="364"/>
      <c r="B79" s="364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0"/>
      <c r="P79" s="360"/>
      <c r="Q79" s="360"/>
      <c r="R79" s="360"/>
      <c r="S79" s="360"/>
      <c r="T79" s="360"/>
      <c r="U79" s="360"/>
      <c r="V79" s="360"/>
    </row>
    <row r="80" spans="1:22" ht="10.5">
      <c r="A80" s="893" t="s">
        <v>432</v>
      </c>
      <c r="B80" s="893"/>
      <c r="C80" s="893"/>
      <c r="D80" s="893"/>
      <c r="E80" s="893"/>
      <c r="F80" s="893"/>
      <c r="G80" s="893"/>
      <c r="H80" s="893"/>
      <c r="I80" s="893"/>
      <c r="J80" s="893"/>
      <c r="K80" s="893"/>
      <c r="L80" s="893"/>
      <c r="M80" s="893"/>
      <c r="N80" s="893"/>
      <c r="O80" s="360"/>
      <c r="P80" s="360"/>
      <c r="Q80" s="360"/>
      <c r="R80" s="360"/>
      <c r="S80" s="360"/>
      <c r="T80" s="360"/>
      <c r="U80" s="360"/>
      <c r="V80" s="360"/>
    </row>
    <row r="81" spans="1:22" ht="9.75">
      <c r="A81" s="507"/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360"/>
      <c r="P81" s="360"/>
      <c r="Q81" s="360"/>
      <c r="R81" s="360"/>
      <c r="S81" s="360"/>
      <c r="T81" s="360"/>
      <c r="U81" s="360"/>
      <c r="V81" s="360"/>
    </row>
    <row r="82" spans="1:22" ht="9.75">
      <c r="A82" s="367" t="s">
        <v>343</v>
      </c>
      <c r="B82" s="368"/>
      <c r="C82" s="369">
        <v>58</v>
      </c>
      <c r="D82" s="369">
        <v>1</v>
      </c>
      <c r="E82" s="369">
        <v>1</v>
      </c>
      <c r="F82" s="481">
        <v>0</v>
      </c>
      <c r="G82" s="369">
        <v>5</v>
      </c>
      <c r="H82" s="369">
        <v>9</v>
      </c>
      <c r="I82" s="369">
        <v>8</v>
      </c>
      <c r="J82" s="369">
        <v>3</v>
      </c>
      <c r="K82" s="369">
        <v>10</v>
      </c>
      <c r="L82" s="369">
        <v>5</v>
      </c>
      <c r="M82" s="369">
        <v>3</v>
      </c>
      <c r="N82" s="369">
        <v>13</v>
      </c>
      <c r="O82" s="360"/>
      <c r="P82" s="360"/>
      <c r="Q82" s="360"/>
      <c r="R82" s="360"/>
      <c r="S82" s="360"/>
      <c r="T82" s="360"/>
      <c r="U82" s="360"/>
      <c r="V82" s="360"/>
    </row>
    <row r="83" spans="1:22" ht="9.75">
      <c r="A83" s="370" t="s">
        <v>90</v>
      </c>
      <c r="B83" s="371"/>
      <c r="C83" s="369">
        <v>362</v>
      </c>
      <c r="D83" s="369">
        <v>8</v>
      </c>
      <c r="E83" s="369">
        <v>11</v>
      </c>
      <c r="F83" s="369">
        <v>6</v>
      </c>
      <c r="G83" s="369">
        <v>17</v>
      </c>
      <c r="H83" s="369">
        <v>29</v>
      </c>
      <c r="I83" s="369">
        <v>44</v>
      </c>
      <c r="J83" s="369">
        <v>33</v>
      </c>
      <c r="K83" s="369">
        <v>39</v>
      </c>
      <c r="L83" s="369">
        <v>42</v>
      </c>
      <c r="M83" s="369">
        <v>28</v>
      </c>
      <c r="N83" s="369">
        <v>105</v>
      </c>
      <c r="O83" s="360"/>
      <c r="P83" s="360"/>
      <c r="Q83" s="360"/>
      <c r="R83" s="360"/>
      <c r="S83" s="360"/>
      <c r="T83" s="360"/>
      <c r="U83" s="360"/>
      <c r="V83" s="360"/>
    </row>
    <row r="84" spans="1:22" ht="9.75">
      <c r="A84" s="367" t="s">
        <v>344</v>
      </c>
      <c r="B84" s="368"/>
      <c r="C84" s="369">
        <v>77</v>
      </c>
      <c r="D84" s="369">
        <v>1</v>
      </c>
      <c r="E84" s="369">
        <v>5</v>
      </c>
      <c r="F84" s="369">
        <v>7</v>
      </c>
      <c r="G84" s="369">
        <v>7</v>
      </c>
      <c r="H84" s="369">
        <v>6</v>
      </c>
      <c r="I84" s="369">
        <v>7</v>
      </c>
      <c r="J84" s="369">
        <v>11</v>
      </c>
      <c r="K84" s="369">
        <v>12</v>
      </c>
      <c r="L84" s="369">
        <v>5</v>
      </c>
      <c r="M84" s="369">
        <v>7</v>
      </c>
      <c r="N84" s="369">
        <v>9</v>
      </c>
      <c r="O84" s="360"/>
      <c r="P84" s="360"/>
      <c r="Q84" s="360"/>
      <c r="R84" s="360"/>
      <c r="S84" s="360"/>
      <c r="T84" s="360"/>
      <c r="U84" s="360"/>
      <c r="V84" s="360"/>
    </row>
    <row r="85" spans="1:22" ht="9.75">
      <c r="A85" s="367"/>
      <c r="B85" s="373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0"/>
      <c r="P85" s="360"/>
      <c r="Q85" s="360"/>
      <c r="R85" s="360"/>
      <c r="S85" s="360"/>
      <c r="T85" s="360"/>
      <c r="U85" s="360"/>
      <c r="V85" s="360"/>
    </row>
    <row r="86" spans="1:22" ht="10.5">
      <c r="A86" s="363" t="s">
        <v>348</v>
      </c>
      <c r="B86" s="363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0"/>
      <c r="P86" s="360"/>
      <c r="Q86" s="360"/>
      <c r="R86" s="360"/>
      <c r="S86" s="360"/>
      <c r="T86" s="360"/>
      <c r="U86" s="360"/>
      <c r="V86" s="360"/>
    </row>
    <row r="87" spans="1:22" ht="9.75">
      <c r="A87" s="364"/>
      <c r="B87" s="364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0"/>
      <c r="P87" s="360"/>
      <c r="Q87" s="360"/>
      <c r="R87" s="360"/>
      <c r="S87" s="360"/>
      <c r="T87" s="360"/>
      <c r="U87" s="360"/>
      <c r="V87" s="360"/>
    </row>
    <row r="88" spans="1:22" ht="9.75">
      <c r="A88" s="367" t="s">
        <v>340</v>
      </c>
      <c r="B88" s="368"/>
      <c r="C88" s="369">
        <v>90</v>
      </c>
      <c r="D88" s="369">
        <v>10</v>
      </c>
      <c r="E88" s="369">
        <v>11</v>
      </c>
      <c r="F88" s="369">
        <v>5</v>
      </c>
      <c r="G88" s="369">
        <v>4</v>
      </c>
      <c r="H88" s="369">
        <v>19</v>
      </c>
      <c r="I88" s="369">
        <v>15</v>
      </c>
      <c r="J88" s="369">
        <v>11</v>
      </c>
      <c r="K88" s="369">
        <v>8</v>
      </c>
      <c r="L88" s="369">
        <v>4</v>
      </c>
      <c r="M88" s="369">
        <v>2</v>
      </c>
      <c r="N88" s="481">
        <v>1</v>
      </c>
      <c r="O88" s="360"/>
      <c r="P88" s="360"/>
      <c r="Q88" s="360"/>
      <c r="R88" s="360"/>
      <c r="S88" s="360"/>
      <c r="T88" s="360"/>
      <c r="U88" s="360"/>
      <c r="V88" s="360"/>
    </row>
    <row r="89" spans="1:22" ht="9.75">
      <c r="A89" s="367" t="s">
        <v>341</v>
      </c>
      <c r="B89" s="368"/>
      <c r="C89" s="369">
        <v>74</v>
      </c>
      <c r="D89" s="369">
        <v>3</v>
      </c>
      <c r="E89" s="369">
        <v>2</v>
      </c>
      <c r="F89" s="369">
        <v>2</v>
      </c>
      <c r="G89" s="481">
        <v>0</v>
      </c>
      <c r="H89" s="369">
        <v>4</v>
      </c>
      <c r="I89" s="369">
        <v>10</v>
      </c>
      <c r="J89" s="369">
        <v>12</v>
      </c>
      <c r="K89" s="369">
        <v>9</v>
      </c>
      <c r="L89" s="369">
        <v>9</v>
      </c>
      <c r="M89" s="369">
        <v>6</v>
      </c>
      <c r="N89" s="369">
        <v>17</v>
      </c>
      <c r="O89" s="360"/>
      <c r="P89" s="360"/>
      <c r="Q89" s="360"/>
      <c r="R89" s="360"/>
      <c r="S89" s="360"/>
      <c r="T89" s="360"/>
      <c r="U89" s="360"/>
      <c r="V89" s="360"/>
    </row>
    <row r="90" spans="1:22" ht="9.75">
      <c r="A90" s="367" t="s">
        <v>342</v>
      </c>
      <c r="B90" s="368"/>
      <c r="C90" s="369">
        <v>19</v>
      </c>
      <c r="D90" s="481">
        <v>0</v>
      </c>
      <c r="E90" s="481">
        <v>0</v>
      </c>
      <c r="F90" s="481">
        <v>0</v>
      </c>
      <c r="G90" s="481">
        <v>0</v>
      </c>
      <c r="H90" s="481">
        <v>0</v>
      </c>
      <c r="I90" s="481">
        <v>0</v>
      </c>
      <c r="J90" s="369">
        <v>5</v>
      </c>
      <c r="K90" s="369">
        <v>4</v>
      </c>
      <c r="L90" s="369">
        <v>2</v>
      </c>
      <c r="M90" s="369">
        <v>1</v>
      </c>
      <c r="N90" s="369">
        <v>7</v>
      </c>
      <c r="O90" s="360"/>
      <c r="P90" s="360"/>
      <c r="Q90" s="360"/>
      <c r="R90" s="360"/>
      <c r="S90" s="360"/>
      <c r="T90" s="360"/>
      <c r="U90" s="360"/>
      <c r="V90" s="360"/>
    </row>
    <row r="91" spans="1:22" ht="9.75">
      <c r="A91" s="367" t="s">
        <v>343</v>
      </c>
      <c r="B91" s="368"/>
      <c r="C91" s="369">
        <v>48</v>
      </c>
      <c r="D91" s="369">
        <v>7</v>
      </c>
      <c r="E91" s="369">
        <v>5</v>
      </c>
      <c r="F91" s="369">
        <v>6</v>
      </c>
      <c r="G91" s="369">
        <v>7</v>
      </c>
      <c r="H91" s="369">
        <v>7</v>
      </c>
      <c r="I91" s="369">
        <v>4</v>
      </c>
      <c r="J91" s="369">
        <v>3</v>
      </c>
      <c r="K91" s="369">
        <v>3</v>
      </c>
      <c r="L91" s="369">
        <v>1</v>
      </c>
      <c r="M91" s="481">
        <v>0</v>
      </c>
      <c r="N91" s="369">
        <v>5</v>
      </c>
      <c r="O91" s="360"/>
      <c r="P91" s="360"/>
      <c r="Q91" s="360"/>
      <c r="R91" s="360"/>
      <c r="S91" s="360"/>
      <c r="T91" s="360"/>
      <c r="U91" s="360"/>
      <c r="V91" s="360"/>
    </row>
    <row r="92" spans="1:22" ht="9.75">
      <c r="A92" s="370" t="s">
        <v>90</v>
      </c>
      <c r="B92" s="371"/>
      <c r="C92" s="369">
        <v>231</v>
      </c>
      <c r="D92" s="369">
        <v>20</v>
      </c>
      <c r="E92" s="369">
        <v>18</v>
      </c>
      <c r="F92" s="369">
        <v>13</v>
      </c>
      <c r="G92" s="369">
        <v>11</v>
      </c>
      <c r="H92" s="369">
        <v>30</v>
      </c>
      <c r="I92" s="369">
        <v>29</v>
      </c>
      <c r="J92" s="369">
        <v>31</v>
      </c>
      <c r="K92" s="369">
        <v>24</v>
      </c>
      <c r="L92" s="369">
        <v>16</v>
      </c>
      <c r="M92" s="369">
        <v>9</v>
      </c>
      <c r="N92" s="369">
        <v>30</v>
      </c>
      <c r="O92" s="360"/>
      <c r="P92" s="360"/>
      <c r="Q92" s="360"/>
      <c r="R92" s="360"/>
      <c r="S92" s="360"/>
      <c r="T92" s="360"/>
      <c r="U92" s="360"/>
      <c r="V92" s="360"/>
    </row>
    <row r="93" spans="1:22" ht="9.75">
      <c r="A93" s="367" t="s">
        <v>344</v>
      </c>
      <c r="B93" s="368"/>
      <c r="C93" s="369">
        <v>41</v>
      </c>
      <c r="D93" s="369">
        <v>6</v>
      </c>
      <c r="E93" s="369">
        <v>8</v>
      </c>
      <c r="F93" s="369">
        <v>5</v>
      </c>
      <c r="G93" s="369">
        <v>7</v>
      </c>
      <c r="H93" s="369">
        <v>5</v>
      </c>
      <c r="I93" s="369">
        <v>2</v>
      </c>
      <c r="J93" s="369">
        <v>4</v>
      </c>
      <c r="K93" s="481">
        <v>0</v>
      </c>
      <c r="L93" s="369">
        <v>2</v>
      </c>
      <c r="M93" s="481">
        <v>0</v>
      </c>
      <c r="N93" s="369">
        <v>2</v>
      </c>
      <c r="O93" s="360"/>
      <c r="P93" s="360"/>
      <c r="Q93" s="360"/>
      <c r="R93" s="360"/>
      <c r="S93" s="360"/>
      <c r="T93" s="360"/>
      <c r="U93" s="360"/>
      <c r="V93" s="360"/>
    </row>
    <row r="94" spans="1:22" ht="9.75">
      <c r="A94" s="364"/>
      <c r="B94" s="364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60"/>
      <c r="P94" s="360"/>
      <c r="Q94" s="360"/>
      <c r="R94" s="360"/>
      <c r="S94" s="360"/>
      <c r="T94" s="360"/>
      <c r="U94" s="360"/>
      <c r="V94" s="360"/>
    </row>
    <row r="95" spans="1:22" ht="10.5">
      <c r="A95" s="363" t="s">
        <v>349</v>
      </c>
      <c r="B95" s="363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60"/>
      <c r="P95" s="360"/>
      <c r="Q95" s="360"/>
      <c r="R95" s="360"/>
      <c r="S95" s="360"/>
      <c r="T95" s="360"/>
      <c r="U95" s="360"/>
      <c r="V95" s="360"/>
    </row>
    <row r="96" spans="1:22" ht="9.75">
      <c r="A96" s="364"/>
      <c r="B96" s="364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60"/>
      <c r="P96" s="360"/>
      <c r="Q96" s="360"/>
      <c r="R96" s="360"/>
      <c r="S96" s="360"/>
      <c r="T96" s="360"/>
      <c r="U96" s="360"/>
      <c r="V96" s="360"/>
    </row>
    <row r="97" spans="1:22" ht="9.75">
      <c r="A97" s="367" t="s">
        <v>345</v>
      </c>
      <c r="B97" s="368"/>
      <c r="C97" s="369">
        <v>41</v>
      </c>
      <c r="D97" s="369">
        <v>12</v>
      </c>
      <c r="E97" s="369">
        <v>8</v>
      </c>
      <c r="F97" s="369">
        <v>8</v>
      </c>
      <c r="G97" s="369">
        <v>4</v>
      </c>
      <c r="H97" s="369">
        <v>6</v>
      </c>
      <c r="I97" s="369">
        <v>1</v>
      </c>
      <c r="J97" s="369">
        <v>1</v>
      </c>
      <c r="K97" s="369">
        <v>1</v>
      </c>
      <c r="L97" s="481">
        <v>0</v>
      </c>
      <c r="M97" s="481">
        <v>0</v>
      </c>
      <c r="N97" s="481">
        <v>0</v>
      </c>
      <c r="O97" s="360"/>
      <c r="P97" s="360"/>
      <c r="Q97" s="360"/>
      <c r="R97" s="360"/>
      <c r="S97" s="360"/>
      <c r="T97" s="360"/>
      <c r="U97" s="360"/>
      <c r="V97" s="360"/>
    </row>
    <row r="98" spans="1:22" ht="9.75">
      <c r="A98" s="367" t="s">
        <v>346</v>
      </c>
      <c r="B98" s="368"/>
      <c r="C98" s="369">
        <v>46</v>
      </c>
      <c r="D98" s="369">
        <v>6</v>
      </c>
      <c r="E98" s="369">
        <v>6</v>
      </c>
      <c r="F98" s="369">
        <v>5</v>
      </c>
      <c r="G98" s="369">
        <v>8</v>
      </c>
      <c r="H98" s="369">
        <v>3</v>
      </c>
      <c r="I98" s="369">
        <v>8</v>
      </c>
      <c r="J98" s="369">
        <v>5</v>
      </c>
      <c r="K98" s="369">
        <v>5</v>
      </c>
      <c r="L98" s="481">
        <v>0</v>
      </c>
      <c r="M98" s="481">
        <v>0</v>
      </c>
      <c r="N98" s="481">
        <v>0</v>
      </c>
      <c r="O98" s="360"/>
      <c r="P98" s="360"/>
      <c r="Q98" s="360"/>
      <c r="R98" s="360"/>
      <c r="S98" s="360"/>
      <c r="T98" s="360"/>
      <c r="U98" s="360"/>
      <c r="V98" s="360"/>
    </row>
    <row r="99" spans="1:22" ht="9.75">
      <c r="A99" s="367" t="s">
        <v>347</v>
      </c>
      <c r="B99" s="368"/>
      <c r="C99" s="369">
        <v>2</v>
      </c>
      <c r="D99" s="369">
        <v>1</v>
      </c>
      <c r="E99" s="481">
        <v>0</v>
      </c>
      <c r="F99" s="481">
        <v>0</v>
      </c>
      <c r="G99" s="481">
        <v>0</v>
      </c>
      <c r="H99" s="481">
        <v>0</v>
      </c>
      <c r="I99" s="481">
        <v>0</v>
      </c>
      <c r="J99" s="481">
        <v>0</v>
      </c>
      <c r="K99" s="481">
        <v>0</v>
      </c>
      <c r="L99" s="481">
        <v>0</v>
      </c>
      <c r="M99" s="369">
        <v>1</v>
      </c>
      <c r="N99" s="481">
        <v>0</v>
      </c>
      <c r="O99" s="360"/>
      <c r="P99" s="360"/>
      <c r="Q99" s="360"/>
      <c r="R99" s="360"/>
      <c r="S99" s="360"/>
      <c r="T99" s="360"/>
      <c r="U99" s="360"/>
      <c r="V99" s="360"/>
    </row>
    <row r="100" spans="1:22" ht="9.75">
      <c r="A100" s="367" t="s">
        <v>343</v>
      </c>
      <c r="B100" s="368"/>
      <c r="C100" s="369">
        <v>13</v>
      </c>
      <c r="D100" s="369">
        <v>2</v>
      </c>
      <c r="E100" s="369">
        <v>3</v>
      </c>
      <c r="F100" s="369">
        <v>2</v>
      </c>
      <c r="G100" s="369">
        <v>2</v>
      </c>
      <c r="H100" s="369">
        <v>2</v>
      </c>
      <c r="I100" s="369"/>
      <c r="J100" s="369">
        <v>1</v>
      </c>
      <c r="K100" s="369">
        <v>1</v>
      </c>
      <c r="L100" s="481">
        <v>0</v>
      </c>
      <c r="M100" s="481">
        <v>0</v>
      </c>
      <c r="N100" s="481">
        <v>0</v>
      </c>
      <c r="O100" s="360"/>
      <c r="P100" s="360"/>
      <c r="Q100" s="360"/>
      <c r="R100" s="360"/>
      <c r="S100" s="360"/>
      <c r="T100" s="360"/>
      <c r="U100" s="360"/>
      <c r="V100" s="360"/>
    </row>
    <row r="101" spans="1:22" ht="9.75">
      <c r="A101" s="370" t="s">
        <v>90</v>
      </c>
      <c r="B101" s="371"/>
      <c r="C101" s="369">
        <v>102</v>
      </c>
      <c r="D101" s="369">
        <v>21</v>
      </c>
      <c r="E101" s="369">
        <v>17</v>
      </c>
      <c r="F101" s="369">
        <v>15</v>
      </c>
      <c r="G101" s="369">
        <v>14</v>
      </c>
      <c r="H101" s="369">
        <v>11</v>
      </c>
      <c r="I101" s="369">
        <v>9</v>
      </c>
      <c r="J101" s="369">
        <v>7</v>
      </c>
      <c r="K101" s="369">
        <v>7</v>
      </c>
      <c r="L101" s="481">
        <v>0</v>
      </c>
      <c r="M101" s="369">
        <v>1</v>
      </c>
      <c r="N101" s="369"/>
      <c r="O101" s="360"/>
      <c r="P101" s="360"/>
      <c r="Q101" s="360"/>
      <c r="R101" s="360"/>
      <c r="S101" s="360"/>
      <c r="T101" s="360"/>
      <c r="U101" s="360"/>
      <c r="V101" s="360"/>
    </row>
    <row r="102" spans="1:22" ht="9.75">
      <c r="A102" s="367" t="s">
        <v>344</v>
      </c>
      <c r="B102" s="368"/>
      <c r="C102" s="369">
        <v>32</v>
      </c>
      <c r="D102" s="369">
        <v>16</v>
      </c>
      <c r="E102" s="369">
        <v>4</v>
      </c>
      <c r="F102" s="369">
        <v>5</v>
      </c>
      <c r="G102" s="369">
        <v>2</v>
      </c>
      <c r="H102" s="369">
        <v>2</v>
      </c>
      <c r="I102" s="481">
        <v>0</v>
      </c>
      <c r="J102" s="481">
        <v>0</v>
      </c>
      <c r="K102" s="481">
        <v>0</v>
      </c>
      <c r="L102" s="369">
        <v>1</v>
      </c>
      <c r="M102" s="481">
        <v>0</v>
      </c>
      <c r="N102" s="481">
        <v>0</v>
      </c>
      <c r="O102" s="360"/>
      <c r="P102" s="360"/>
      <c r="Q102" s="360"/>
      <c r="R102" s="360"/>
      <c r="S102" s="360"/>
      <c r="T102" s="360"/>
      <c r="U102" s="360"/>
      <c r="V102" s="360"/>
    </row>
    <row r="103" spans="1:22" ht="15" customHeight="1">
      <c r="A103" s="364"/>
      <c r="B103" s="364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0"/>
      <c r="P103" s="360"/>
      <c r="Q103" s="360"/>
      <c r="R103" s="360"/>
      <c r="S103" s="360"/>
      <c r="T103" s="360"/>
      <c r="U103" s="360"/>
      <c r="V103" s="360"/>
    </row>
    <row r="104" spans="1:22" ht="10.5">
      <c r="A104" s="363" t="s">
        <v>339</v>
      </c>
      <c r="B104" s="363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0"/>
      <c r="P104" s="360"/>
      <c r="Q104" s="360"/>
      <c r="R104" s="360"/>
      <c r="S104" s="360"/>
      <c r="T104" s="360"/>
      <c r="U104" s="360"/>
      <c r="V104" s="360"/>
    </row>
    <row r="105" spans="1:22" ht="9.75">
      <c r="A105" s="366" t="s">
        <v>350</v>
      </c>
      <c r="B105" s="366"/>
      <c r="C105" s="372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0"/>
      <c r="P105" s="360"/>
      <c r="Q105" s="360"/>
      <c r="R105" s="360"/>
      <c r="S105" s="360"/>
      <c r="T105" s="360"/>
      <c r="U105" s="360"/>
      <c r="V105" s="360"/>
    </row>
    <row r="106" spans="1:22" ht="9.75">
      <c r="A106" s="373" t="s">
        <v>351</v>
      </c>
      <c r="B106" s="368"/>
      <c r="C106" s="369">
        <v>189</v>
      </c>
      <c r="D106" s="374" t="s">
        <v>352</v>
      </c>
      <c r="E106" s="374" t="s">
        <v>352</v>
      </c>
      <c r="F106" s="374" t="s">
        <v>352</v>
      </c>
      <c r="G106" s="374" t="s">
        <v>352</v>
      </c>
      <c r="H106" s="374" t="s">
        <v>352</v>
      </c>
      <c r="I106" s="374" t="s">
        <v>352</v>
      </c>
      <c r="J106" s="374" t="s">
        <v>352</v>
      </c>
      <c r="K106" s="374" t="s">
        <v>352</v>
      </c>
      <c r="L106" s="374" t="s">
        <v>352</v>
      </c>
      <c r="M106" s="374" t="s">
        <v>352</v>
      </c>
      <c r="N106" s="374" t="s">
        <v>352</v>
      </c>
      <c r="O106" s="360"/>
      <c r="P106" s="360"/>
      <c r="Q106" s="360"/>
      <c r="R106" s="360"/>
      <c r="S106" s="360"/>
      <c r="T106" s="360"/>
      <c r="U106" s="360"/>
      <c r="V106" s="360"/>
    </row>
    <row r="107" spans="1:22" ht="9.75">
      <c r="A107" s="373"/>
      <c r="B107" s="373"/>
      <c r="C107" s="369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60"/>
      <c r="P107" s="360"/>
      <c r="Q107" s="360"/>
      <c r="R107" s="360"/>
      <c r="S107" s="360"/>
      <c r="T107" s="360"/>
      <c r="U107" s="360"/>
      <c r="V107" s="360"/>
    </row>
    <row r="108" spans="1:22" ht="9.75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0"/>
      <c r="P108" s="360"/>
      <c r="Q108" s="360"/>
      <c r="R108" s="360"/>
      <c r="S108" s="360"/>
      <c r="T108" s="360"/>
      <c r="U108" s="360"/>
      <c r="V108" s="360"/>
    </row>
    <row r="109" spans="1:22" ht="10.5">
      <c r="A109" s="890" t="s">
        <v>338</v>
      </c>
      <c r="B109" s="890"/>
      <c r="C109" s="890"/>
      <c r="D109" s="890"/>
      <c r="E109" s="890"/>
      <c r="F109" s="890"/>
      <c r="G109" s="890"/>
      <c r="H109" s="890"/>
      <c r="I109" s="890"/>
      <c r="J109" s="890"/>
      <c r="K109" s="890"/>
      <c r="L109" s="890"/>
      <c r="M109" s="890"/>
      <c r="N109" s="890"/>
      <c r="O109" s="360"/>
      <c r="P109" s="360"/>
      <c r="Q109" s="360"/>
      <c r="R109" s="360"/>
      <c r="S109" s="360"/>
      <c r="T109" s="360"/>
      <c r="U109" s="360"/>
      <c r="V109" s="360"/>
    </row>
    <row r="110" spans="1:22" ht="9.75">
      <c r="A110" s="365" t="s">
        <v>315</v>
      </c>
      <c r="B110" s="366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0"/>
      <c r="P110" s="360"/>
      <c r="Q110" s="360"/>
      <c r="R110" s="360"/>
      <c r="S110" s="360"/>
      <c r="T110" s="360"/>
      <c r="U110" s="360"/>
      <c r="V110" s="360"/>
    </row>
    <row r="111" spans="1:22" ht="9.7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0"/>
      <c r="P111" s="360"/>
      <c r="Q111" s="360"/>
      <c r="R111" s="360"/>
      <c r="S111" s="360"/>
      <c r="T111" s="360"/>
      <c r="U111" s="360"/>
      <c r="V111" s="360"/>
    </row>
    <row r="112" spans="1:22" ht="9.75">
      <c r="A112" s="367" t="s">
        <v>340</v>
      </c>
      <c r="B112" s="368"/>
      <c r="C112" s="481">
        <v>3841</v>
      </c>
      <c r="D112" s="481">
        <v>26</v>
      </c>
      <c r="E112" s="481">
        <v>79</v>
      </c>
      <c r="F112" s="481">
        <v>133</v>
      </c>
      <c r="G112" s="481">
        <v>248</v>
      </c>
      <c r="H112" s="481">
        <v>391</v>
      </c>
      <c r="I112" s="481">
        <v>566</v>
      </c>
      <c r="J112" s="481">
        <v>741</v>
      </c>
      <c r="K112" s="481">
        <v>576</v>
      </c>
      <c r="L112" s="481">
        <v>449</v>
      </c>
      <c r="M112" s="481">
        <v>294</v>
      </c>
      <c r="N112" s="481">
        <v>338</v>
      </c>
      <c r="O112" s="360"/>
      <c r="P112" s="360"/>
      <c r="Q112" s="360"/>
      <c r="R112" s="360"/>
      <c r="S112" s="360"/>
      <c r="T112" s="360"/>
      <c r="U112" s="360"/>
      <c r="V112" s="360"/>
    </row>
    <row r="113" spans="1:22" ht="9.75">
      <c r="A113" s="367" t="s">
        <v>341</v>
      </c>
      <c r="B113" s="368"/>
      <c r="C113" s="481">
        <v>1393</v>
      </c>
      <c r="D113" s="481">
        <v>12</v>
      </c>
      <c r="E113" s="481">
        <v>22</v>
      </c>
      <c r="F113" s="481">
        <v>39</v>
      </c>
      <c r="G113" s="481">
        <v>37</v>
      </c>
      <c r="H113" s="481">
        <v>67</v>
      </c>
      <c r="I113" s="481">
        <v>115</v>
      </c>
      <c r="J113" s="481">
        <v>185</v>
      </c>
      <c r="K113" s="481">
        <v>192</v>
      </c>
      <c r="L113" s="481">
        <v>211</v>
      </c>
      <c r="M113" s="481">
        <v>156</v>
      </c>
      <c r="N113" s="481">
        <v>357</v>
      </c>
      <c r="O113" s="360"/>
      <c r="P113" s="360"/>
      <c r="Q113" s="360"/>
      <c r="R113" s="360"/>
      <c r="S113" s="360"/>
      <c r="T113" s="360"/>
      <c r="U113" s="360"/>
      <c r="V113" s="360"/>
    </row>
    <row r="114" spans="1:22" ht="9.75">
      <c r="A114" s="367" t="s">
        <v>342</v>
      </c>
      <c r="B114" s="368"/>
      <c r="C114" s="481">
        <v>264</v>
      </c>
      <c r="D114" s="481">
        <v>0</v>
      </c>
      <c r="E114" s="481">
        <v>4</v>
      </c>
      <c r="F114" s="481">
        <v>3</v>
      </c>
      <c r="G114" s="481">
        <v>5</v>
      </c>
      <c r="H114" s="481">
        <v>10</v>
      </c>
      <c r="I114" s="481">
        <v>16</v>
      </c>
      <c r="J114" s="481">
        <v>23</v>
      </c>
      <c r="K114" s="481">
        <v>38</v>
      </c>
      <c r="L114" s="481">
        <v>35</v>
      </c>
      <c r="M114" s="481">
        <v>29</v>
      </c>
      <c r="N114" s="481">
        <v>101</v>
      </c>
      <c r="O114" s="360"/>
      <c r="P114" s="360"/>
      <c r="Q114" s="360" t="s">
        <v>181</v>
      </c>
      <c r="R114" s="360"/>
      <c r="S114" s="360"/>
      <c r="T114" s="360"/>
      <c r="U114" s="360"/>
      <c r="V114" s="360"/>
    </row>
    <row r="115" spans="1:22" ht="9.75">
      <c r="A115" s="367" t="s">
        <v>343</v>
      </c>
      <c r="B115" s="368"/>
      <c r="C115" s="481">
        <v>1229</v>
      </c>
      <c r="D115" s="481">
        <v>10</v>
      </c>
      <c r="E115" s="481">
        <v>49</v>
      </c>
      <c r="F115" s="481">
        <v>86</v>
      </c>
      <c r="G115" s="481">
        <v>134</v>
      </c>
      <c r="H115" s="481">
        <v>149</v>
      </c>
      <c r="I115" s="481">
        <v>146</v>
      </c>
      <c r="J115" s="481">
        <v>154</v>
      </c>
      <c r="K115" s="481">
        <v>113</v>
      </c>
      <c r="L115" s="481">
        <v>112</v>
      </c>
      <c r="M115" s="481">
        <v>81</v>
      </c>
      <c r="N115" s="481">
        <v>195</v>
      </c>
      <c r="O115" s="360"/>
      <c r="P115" s="360"/>
      <c r="Q115" s="360"/>
      <c r="R115" s="360"/>
      <c r="S115" s="360"/>
      <c r="T115" s="360"/>
      <c r="U115" s="360"/>
      <c r="V115" s="360"/>
    </row>
    <row r="116" spans="1:22" ht="9.75">
      <c r="A116" s="370" t="s">
        <v>90</v>
      </c>
      <c r="B116" s="371"/>
      <c r="C116" s="481">
        <v>6727</v>
      </c>
      <c r="D116" s="481">
        <v>48</v>
      </c>
      <c r="E116" s="481">
        <v>154</v>
      </c>
      <c r="F116" s="481">
        <v>261</v>
      </c>
      <c r="G116" s="481">
        <v>424</v>
      </c>
      <c r="H116" s="481">
        <v>617</v>
      </c>
      <c r="I116" s="481">
        <v>843</v>
      </c>
      <c r="J116" s="481">
        <v>1103</v>
      </c>
      <c r="K116" s="481">
        <v>919</v>
      </c>
      <c r="L116" s="481">
        <v>807</v>
      </c>
      <c r="M116" s="481">
        <v>560</v>
      </c>
      <c r="N116" s="481">
        <v>991</v>
      </c>
      <c r="O116" s="360"/>
      <c r="P116" s="360"/>
      <c r="Q116" s="360"/>
      <c r="R116" s="360"/>
      <c r="S116" s="360"/>
      <c r="T116" s="360"/>
      <c r="U116" s="360"/>
      <c r="V116" s="360"/>
    </row>
    <row r="117" spans="1:22" ht="9.75">
      <c r="A117" s="367" t="s">
        <v>344</v>
      </c>
      <c r="B117" s="368"/>
      <c r="C117" s="481">
        <v>1356</v>
      </c>
      <c r="D117" s="481">
        <v>43</v>
      </c>
      <c r="E117" s="481">
        <v>94</v>
      </c>
      <c r="F117" s="481">
        <v>167</v>
      </c>
      <c r="G117" s="481">
        <v>165</v>
      </c>
      <c r="H117" s="481">
        <v>187</v>
      </c>
      <c r="I117" s="481">
        <v>196</v>
      </c>
      <c r="J117" s="481">
        <v>167</v>
      </c>
      <c r="K117" s="481">
        <v>124</v>
      </c>
      <c r="L117" s="481">
        <v>76</v>
      </c>
      <c r="M117" s="481">
        <v>51</v>
      </c>
      <c r="N117" s="481">
        <v>86</v>
      </c>
      <c r="O117" s="360"/>
      <c r="P117" s="360"/>
      <c r="Q117" s="360"/>
      <c r="R117" s="360"/>
      <c r="S117" s="360"/>
      <c r="T117" s="360"/>
      <c r="U117" s="360"/>
      <c r="V117" s="360"/>
    </row>
    <row r="118" spans="1:22" ht="9.75">
      <c r="A118" s="364"/>
      <c r="B118" s="364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0"/>
      <c r="P118" s="360"/>
      <c r="Q118" s="360"/>
      <c r="R118" s="360"/>
      <c r="S118" s="360"/>
      <c r="T118" s="360"/>
      <c r="U118" s="360"/>
      <c r="V118" s="360"/>
    </row>
    <row r="119" spans="1:22" ht="9.75">
      <c r="A119" s="365" t="s">
        <v>322</v>
      </c>
      <c r="B119" s="366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0"/>
      <c r="P119" s="360"/>
      <c r="Q119" s="360"/>
      <c r="R119" s="360"/>
      <c r="S119" s="360"/>
      <c r="T119" s="360"/>
      <c r="U119" s="360"/>
      <c r="V119" s="360"/>
    </row>
    <row r="120" spans="1:22" ht="9.75">
      <c r="A120" s="364"/>
      <c r="B120" s="364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0"/>
      <c r="P120" s="360"/>
      <c r="Q120" s="360"/>
      <c r="R120" s="360"/>
      <c r="S120" s="360"/>
      <c r="T120" s="360"/>
      <c r="U120" s="360"/>
      <c r="V120" s="360"/>
    </row>
    <row r="121" spans="1:22" ht="9.75">
      <c r="A121" s="367" t="s">
        <v>345</v>
      </c>
      <c r="B121" s="368"/>
      <c r="C121" s="481">
        <v>3350</v>
      </c>
      <c r="D121" s="481">
        <v>31</v>
      </c>
      <c r="E121" s="481">
        <v>108</v>
      </c>
      <c r="F121" s="481">
        <v>189</v>
      </c>
      <c r="G121" s="481">
        <v>281</v>
      </c>
      <c r="H121" s="481">
        <v>385</v>
      </c>
      <c r="I121" s="481">
        <v>466</v>
      </c>
      <c r="J121" s="481">
        <v>593</v>
      </c>
      <c r="K121" s="481">
        <v>475</v>
      </c>
      <c r="L121" s="481">
        <v>354</v>
      </c>
      <c r="M121" s="481">
        <v>212</v>
      </c>
      <c r="N121" s="481">
        <v>256</v>
      </c>
      <c r="O121" s="360"/>
      <c r="P121" s="360"/>
      <c r="Q121" s="360"/>
      <c r="R121" s="360"/>
      <c r="S121" s="360"/>
      <c r="T121" s="360"/>
      <c r="U121" s="360"/>
      <c r="V121" s="360"/>
    </row>
    <row r="122" spans="1:22" ht="9.75">
      <c r="A122" s="367" t="s">
        <v>346</v>
      </c>
      <c r="B122" s="368"/>
      <c r="C122" s="481">
        <v>2482</v>
      </c>
      <c r="D122" s="481">
        <v>15</v>
      </c>
      <c r="E122" s="481">
        <v>30</v>
      </c>
      <c r="F122" s="481">
        <v>64</v>
      </c>
      <c r="G122" s="481">
        <v>120</v>
      </c>
      <c r="H122" s="481">
        <v>204</v>
      </c>
      <c r="I122" s="481">
        <v>260</v>
      </c>
      <c r="J122" s="481">
        <v>358</v>
      </c>
      <c r="K122" s="481">
        <v>308</v>
      </c>
      <c r="L122" s="481">
        <v>332</v>
      </c>
      <c r="M122" s="481">
        <v>256</v>
      </c>
      <c r="N122" s="481">
        <v>535</v>
      </c>
      <c r="O122" s="360"/>
      <c r="P122" s="360"/>
      <c r="Q122" s="360"/>
      <c r="R122" s="360"/>
      <c r="S122" s="360"/>
      <c r="T122" s="360"/>
      <c r="U122" s="360"/>
      <c r="V122" s="360"/>
    </row>
    <row r="123" spans="1:22" ht="9.75">
      <c r="A123" s="367" t="s">
        <v>347</v>
      </c>
      <c r="B123" s="368"/>
      <c r="C123" s="481">
        <v>92</v>
      </c>
      <c r="D123" s="481">
        <v>0</v>
      </c>
      <c r="E123" s="481">
        <v>3</v>
      </c>
      <c r="F123" s="481">
        <v>4</v>
      </c>
      <c r="G123" s="481">
        <v>1</v>
      </c>
      <c r="H123" s="481">
        <v>0</v>
      </c>
      <c r="I123" s="481">
        <v>6</v>
      </c>
      <c r="J123" s="481">
        <v>5</v>
      </c>
      <c r="K123" s="481">
        <v>10</v>
      </c>
      <c r="L123" s="481">
        <v>12</v>
      </c>
      <c r="M123" s="481">
        <v>13</v>
      </c>
      <c r="N123" s="481">
        <v>38</v>
      </c>
      <c r="O123" s="360"/>
      <c r="P123" s="360"/>
      <c r="Q123" s="360"/>
      <c r="R123" s="360"/>
      <c r="S123" s="360"/>
      <c r="T123" s="360"/>
      <c r="U123" s="360"/>
      <c r="V123" s="360"/>
    </row>
    <row r="124" spans="1:22" ht="9.75">
      <c r="A124" s="367" t="s">
        <v>343</v>
      </c>
      <c r="B124" s="368"/>
      <c r="C124" s="481">
        <v>730</v>
      </c>
      <c r="D124" s="481">
        <v>8</v>
      </c>
      <c r="E124" s="481">
        <v>33</v>
      </c>
      <c r="F124" s="481">
        <v>50</v>
      </c>
      <c r="G124" s="481">
        <v>64</v>
      </c>
      <c r="H124" s="481">
        <v>67</v>
      </c>
      <c r="I124" s="481">
        <v>99</v>
      </c>
      <c r="J124" s="481">
        <v>94</v>
      </c>
      <c r="K124" s="481">
        <v>85</v>
      </c>
      <c r="L124" s="481">
        <v>67</v>
      </c>
      <c r="M124" s="481">
        <v>49</v>
      </c>
      <c r="N124" s="481">
        <v>114</v>
      </c>
      <c r="O124" s="360"/>
      <c r="P124" s="360"/>
      <c r="Q124" s="360"/>
      <c r="R124" s="360"/>
      <c r="S124" s="360"/>
      <c r="T124" s="360"/>
      <c r="U124" s="360"/>
      <c r="V124" s="360"/>
    </row>
    <row r="125" spans="1:22" ht="9.75">
      <c r="A125" s="370" t="s">
        <v>90</v>
      </c>
      <c r="B125" s="371"/>
      <c r="C125" s="481">
        <v>6654</v>
      </c>
      <c r="D125" s="481">
        <v>54</v>
      </c>
      <c r="E125" s="481">
        <v>174</v>
      </c>
      <c r="F125" s="481">
        <v>307</v>
      </c>
      <c r="G125" s="481">
        <v>466</v>
      </c>
      <c r="H125" s="481">
        <v>656</v>
      </c>
      <c r="I125" s="481">
        <v>831</v>
      </c>
      <c r="J125" s="481">
        <v>1050</v>
      </c>
      <c r="K125" s="481">
        <v>878</v>
      </c>
      <c r="L125" s="481">
        <v>765</v>
      </c>
      <c r="M125" s="481">
        <v>530</v>
      </c>
      <c r="N125" s="481">
        <v>943</v>
      </c>
      <c r="O125" s="360"/>
      <c r="P125" s="360"/>
      <c r="Q125" s="360"/>
      <c r="R125" s="360"/>
      <c r="S125" s="360"/>
      <c r="T125" s="360"/>
      <c r="U125" s="360"/>
      <c r="V125" s="360"/>
    </row>
    <row r="126" spans="1:22" ht="9.75">
      <c r="A126" s="367" t="s">
        <v>344</v>
      </c>
      <c r="B126" s="368"/>
      <c r="C126" s="481">
        <v>1429</v>
      </c>
      <c r="D126" s="481">
        <v>37</v>
      </c>
      <c r="E126" s="481">
        <v>74</v>
      </c>
      <c r="F126" s="481">
        <v>121</v>
      </c>
      <c r="G126" s="481">
        <v>123</v>
      </c>
      <c r="H126" s="481">
        <v>148</v>
      </c>
      <c r="I126" s="481">
        <v>208</v>
      </c>
      <c r="J126" s="481">
        <v>220</v>
      </c>
      <c r="K126" s="481">
        <v>165</v>
      </c>
      <c r="L126" s="481">
        <v>118</v>
      </c>
      <c r="M126" s="481">
        <v>81</v>
      </c>
      <c r="N126" s="481">
        <v>134</v>
      </c>
      <c r="O126" s="360"/>
      <c r="P126" s="360"/>
      <c r="Q126" s="360"/>
      <c r="R126" s="360"/>
      <c r="S126" s="360"/>
      <c r="T126" s="360"/>
      <c r="U126" s="360"/>
      <c r="V126" s="360"/>
    </row>
    <row r="127" spans="1:22" ht="9.75">
      <c r="A127" s="364"/>
      <c r="B127" s="364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0"/>
      <c r="P127" s="360"/>
      <c r="Q127" s="360"/>
      <c r="R127" s="360"/>
      <c r="S127" s="360"/>
      <c r="T127" s="360"/>
      <c r="U127" s="360"/>
      <c r="V127" s="360"/>
    </row>
    <row r="128" spans="1:22" ht="10.5">
      <c r="A128" s="363" t="s">
        <v>348</v>
      </c>
      <c r="B128" s="363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0"/>
      <c r="P128" s="360"/>
      <c r="Q128" s="360"/>
      <c r="R128" s="360"/>
      <c r="S128" s="360"/>
      <c r="T128" s="360"/>
      <c r="U128" s="360"/>
      <c r="V128" s="360"/>
    </row>
    <row r="129" spans="1:22" ht="9.75">
      <c r="A129" s="364"/>
      <c r="B129" s="364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0"/>
      <c r="P129" s="360"/>
      <c r="Q129" s="360"/>
      <c r="R129" s="360"/>
      <c r="S129" s="360"/>
      <c r="T129" s="360"/>
      <c r="U129" s="360"/>
      <c r="V129" s="360"/>
    </row>
    <row r="130" spans="1:22" ht="9.75">
      <c r="A130" s="367" t="s">
        <v>340</v>
      </c>
      <c r="B130" s="368"/>
      <c r="C130" s="481">
        <v>2349</v>
      </c>
      <c r="D130" s="481">
        <v>83</v>
      </c>
      <c r="E130" s="481">
        <v>112</v>
      </c>
      <c r="F130" s="481">
        <v>188</v>
      </c>
      <c r="G130" s="481">
        <v>253</v>
      </c>
      <c r="H130" s="481">
        <v>354</v>
      </c>
      <c r="I130" s="481">
        <v>486</v>
      </c>
      <c r="J130" s="481">
        <v>388</v>
      </c>
      <c r="K130" s="481">
        <v>268</v>
      </c>
      <c r="L130" s="481">
        <v>116</v>
      </c>
      <c r="M130" s="481">
        <v>66</v>
      </c>
      <c r="N130" s="481">
        <v>35</v>
      </c>
      <c r="O130" s="360"/>
      <c r="P130" s="360"/>
      <c r="Q130" s="360"/>
      <c r="R130" s="360"/>
      <c r="S130" s="360"/>
      <c r="T130" s="360"/>
      <c r="U130" s="360"/>
      <c r="V130" s="360"/>
    </row>
    <row r="131" spans="1:22" ht="9.75">
      <c r="A131" s="367" t="s">
        <v>341</v>
      </c>
      <c r="B131" s="368"/>
      <c r="C131" s="481">
        <v>737</v>
      </c>
      <c r="D131" s="481">
        <v>26</v>
      </c>
      <c r="E131" s="481">
        <v>20</v>
      </c>
      <c r="F131" s="481">
        <v>34</v>
      </c>
      <c r="G131" s="481">
        <v>52</v>
      </c>
      <c r="H131" s="481">
        <v>70</v>
      </c>
      <c r="I131" s="481">
        <v>115</v>
      </c>
      <c r="J131" s="481">
        <v>105</v>
      </c>
      <c r="K131" s="481">
        <v>110</v>
      </c>
      <c r="L131" s="481">
        <v>79</v>
      </c>
      <c r="M131" s="481">
        <v>45</v>
      </c>
      <c r="N131" s="481">
        <v>81</v>
      </c>
      <c r="O131" s="360"/>
      <c r="P131" s="360"/>
      <c r="Q131" s="360"/>
      <c r="R131" s="360"/>
      <c r="S131" s="360"/>
      <c r="T131" s="360"/>
      <c r="U131" s="360"/>
      <c r="V131" s="360"/>
    </row>
    <row r="132" spans="1:22" ht="9.75">
      <c r="A132" s="367" t="s">
        <v>342</v>
      </c>
      <c r="B132" s="368"/>
      <c r="C132" s="481">
        <v>163</v>
      </c>
      <c r="D132" s="481">
        <v>2</v>
      </c>
      <c r="E132" s="481">
        <v>6</v>
      </c>
      <c r="F132" s="481">
        <v>3</v>
      </c>
      <c r="G132" s="481">
        <v>5</v>
      </c>
      <c r="H132" s="481">
        <v>3</v>
      </c>
      <c r="I132" s="481">
        <v>10</v>
      </c>
      <c r="J132" s="481">
        <v>38</v>
      </c>
      <c r="K132" s="481">
        <v>36</v>
      </c>
      <c r="L132" s="481">
        <v>24</v>
      </c>
      <c r="M132" s="481">
        <v>10</v>
      </c>
      <c r="N132" s="481">
        <v>26</v>
      </c>
      <c r="O132" s="360"/>
      <c r="P132" s="360"/>
      <c r="Q132" s="360"/>
      <c r="R132" s="360"/>
      <c r="S132" s="360"/>
      <c r="T132" s="360"/>
      <c r="U132" s="360"/>
      <c r="V132" s="360"/>
    </row>
    <row r="133" spans="1:22" ht="9.75">
      <c r="A133" s="367" t="s">
        <v>343</v>
      </c>
      <c r="B133" s="368"/>
      <c r="C133" s="481">
        <v>557</v>
      </c>
      <c r="D133" s="481">
        <v>61</v>
      </c>
      <c r="E133" s="481">
        <v>68</v>
      </c>
      <c r="F133" s="481">
        <v>63</v>
      </c>
      <c r="G133" s="481">
        <v>74</v>
      </c>
      <c r="H133" s="481">
        <v>55</v>
      </c>
      <c r="I133" s="481">
        <v>55</v>
      </c>
      <c r="J133" s="481">
        <v>57</v>
      </c>
      <c r="K133" s="481">
        <v>42</v>
      </c>
      <c r="L133" s="481">
        <v>28</v>
      </c>
      <c r="M133" s="481">
        <v>16</v>
      </c>
      <c r="N133" s="481">
        <v>38</v>
      </c>
      <c r="O133" s="360"/>
      <c r="P133" s="360"/>
      <c r="Q133" s="360"/>
      <c r="R133" s="360"/>
      <c r="S133" s="360"/>
      <c r="T133" s="360"/>
      <c r="U133" s="360"/>
      <c r="V133" s="360"/>
    </row>
    <row r="134" spans="1:22" ht="9.75">
      <c r="A134" s="370" t="s">
        <v>90</v>
      </c>
      <c r="B134" s="371"/>
      <c r="C134" s="481">
        <v>3806</v>
      </c>
      <c r="D134" s="481">
        <v>172</v>
      </c>
      <c r="E134" s="481">
        <v>206</v>
      </c>
      <c r="F134" s="481">
        <v>288</v>
      </c>
      <c r="G134" s="481">
        <v>384</v>
      </c>
      <c r="H134" s="481">
        <v>482</v>
      </c>
      <c r="I134" s="481">
        <v>666</v>
      </c>
      <c r="J134" s="481">
        <v>588</v>
      </c>
      <c r="K134" s="481">
        <v>456</v>
      </c>
      <c r="L134" s="481">
        <v>247</v>
      </c>
      <c r="M134" s="481">
        <v>137</v>
      </c>
      <c r="N134" s="481">
        <v>180</v>
      </c>
      <c r="O134" s="360"/>
      <c r="P134" s="360"/>
      <c r="Q134" s="360"/>
      <c r="R134" s="360"/>
      <c r="S134" s="360"/>
      <c r="T134" s="360"/>
      <c r="U134" s="360"/>
      <c r="V134" s="360"/>
    </row>
    <row r="135" spans="1:22" ht="9.75">
      <c r="A135" s="367" t="s">
        <v>344</v>
      </c>
      <c r="B135" s="368"/>
      <c r="C135" s="481">
        <v>736</v>
      </c>
      <c r="D135" s="481">
        <v>143</v>
      </c>
      <c r="E135" s="481">
        <v>142</v>
      </c>
      <c r="F135" s="481">
        <v>98</v>
      </c>
      <c r="G135" s="481">
        <v>78</v>
      </c>
      <c r="H135" s="481">
        <v>75</v>
      </c>
      <c r="I135" s="481">
        <v>47</v>
      </c>
      <c r="J135" s="481">
        <v>71</v>
      </c>
      <c r="K135" s="481">
        <v>39</v>
      </c>
      <c r="L135" s="481">
        <v>18</v>
      </c>
      <c r="M135" s="481">
        <v>7</v>
      </c>
      <c r="N135" s="481">
        <v>18</v>
      </c>
      <c r="O135" s="360"/>
      <c r="P135" s="360"/>
      <c r="Q135" s="360"/>
      <c r="R135" s="360"/>
      <c r="S135" s="360"/>
      <c r="T135" s="360"/>
      <c r="U135" s="360"/>
      <c r="V135" s="360"/>
    </row>
    <row r="136" spans="1:22" ht="9.75">
      <c r="A136" s="367"/>
      <c r="B136" s="373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360"/>
      <c r="P136" s="360"/>
      <c r="Q136" s="360"/>
      <c r="R136" s="360"/>
      <c r="S136" s="360"/>
      <c r="T136" s="360"/>
      <c r="U136" s="360"/>
      <c r="V136" s="360"/>
    </row>
    <row r="137" spans="1:22" ht="9.75">
      <c r="A137" s="367"/>
      <c r="B137" s="373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360"/>
      <c r="P137" s="360"/>
      <c r="Q137" s="360"/>
      <c r="R137" s="360"/>
      <c r="S137" s="360"/>
      <c r="T137" s="360"/>
      <c r="U137" s="360"/>
      <c r="V137" s="360"/>
    </row>
    <row r="138" spans="1:22" ht="9.75">
      <c r="A138" s="367"/>
      <c r="B138" s="373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360"/>
      <c r="P138" s="360"/>
      <c r="Q138" s="360"/>
      <c r="R138" s="360"/>
      <c r="S138" s="360"/>
      <c r="T138" s="360"/>
      <c r="U138" s="360"/>
      <c r="V138" s="360"/>
    </row>
    <row r="139" spans="1:22" ht="9.75">
      <c r="A139" s="367"/>
      <c r="B139" s="373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360"/>
      <c r="P139" s="360"/>
      <c r="Q139" s="360"/>
      <c r="R139" s="360"/>
      <c r="S139" s="360"/>
      <c r="T139" s="360"/>
      <c r="U139" s="360"/>
      <c r="V139" s="360"/>
    </row>
    <row r="140" spans="1:22" ht="9.75">
      <c r="A140" s="367"/>
      <c r="B140" s="373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360"/>
      <c r="P140" s="360"/>
      <c r="Q140" s="360"/>
      <c r="R140" s="360"/>
      <c r="S140" s="360"/>
      <c r="T140" s="360"/>
      <c r="U140" s="360"/>
      <c r="V140" s="360"/>
    </row>
    <row r="141" spans="1:22" ht="9.75">
      <c r="A141" s="367"/>
      <c r="B141" s="373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360"/>
      <c r="P141" s="360"/>
      <c r="Q141" s="360"/>
      <c r="R141" s="360"/>
      <c r="S141" s="360"/>
      <c r="T141" s="360"/>
      <c r="U141" s="360"/>
      <c r="V141" s="360"/>
    </row>
    <row r="142" spans="1:22" ht="9.75">
      <c r="A142" s="893"/>
      <c r="B142" s="893"/>
      <c r="C142" s="893"/>
      <c r="D142" s="893"/>
      <c r="E142" s="893"/>
      <c r="F142" s="893"/>
      <c r="G142" s="893"/>
      <c r="H142" s="893"/>
      <c r="I142" s="893"/>
      <c r="J142" s="893"/>
      <c r="K142" s="893"/>
      <c r="L142" s="893"/>
      <c r="M142" s="893"/>
      <c r="N142" s="893"/>
      <c r="O142" s="360"/>
      <c r="P142" s="360"/>
      <c r="Q142" s="360"/>
      <c r="R142" s="360"/>
      <c r="S142" s="360"/>
      <c r="T142" s="360"/>
      <c r="U142" s="360"/>
      <c r="V142" s="360"/>
    </row>
    <row r="143" spans="1:22" ht="10.5">
      <c r="A143" s="893" t="s">
        <v>431</v>
      </c>
      <c r="B143" s="893"/>
      <c r="C143" s="893"/>
      <c r="D143" s="893"/>
      <c r="E143" s="893"/>
      <c r="F143" s="893"/>
      <c r="G143" s="893"/>
      <c r="H143" s="893"/>
      <c r="I143" s="893"/>
      <c r="J143" s="893"/>
      <c r="K143" s="893"/>
      <c r="L143" s="893"/>
      <c r="M143" s="893"/>
      <c r="N143" s="893"/>
      <c r="O143" s="360"/>
      <c r="P143" s="360"/>
      <c r="Q143" s="360"/>
      <c r="R143" s="360"/>
      <c r="S143" s="360"/>
      <c r="T143" s="360"/>
      <c r="U143" s="360"/>
      <c r="V143" s="360"/>
    </row>
    <row r="144" spans="1:22" ht="9.75">
      <c r="A144" s="507"/>
      <c r="B144" s="507"/>
      <c r="C144" s="507"/>
      <c r="D144" s="507"/>
      <c r="E144" s="507"/>
      <c r="F144" s="507"/>
      <c r="G144" s="507"/>
      <c r="H144" s="507"/>
      <c r="I144" s="507"/>
      <c r="J144" s="507"/>
      <c r="K144" s="507"/>
      <c r="L144" s="507"/>
      <c r="M144" s="507"/>
      <c r="N144" s="507"/>
      <c r="O144" s="360"/>
      <c r="P144" s="360"/>
      <c r="Q144" s="360"/>
      <c r="R144" s="360"/>
      <c r="S144" s="360"/>
      <c r="T144" s="360"/>
      <c r="U144" s="360"/>
      <c r="V144" s="360"/>
    </row>
    <row r="145" spans="1:22" ht="10.5">
      <c r="A145" s="363" t="s">
        <v>349</v>
      </c>
      <c r="B145" s="363"/>
      <c r="C145" s="349"/>
      <c r="D145" s="349"/>
      <c r="E145" s="364"/>
      <c r="F145" s="364"/>
      <c r="G145" s="349"/>
      <c r="H145" s="349"/>
      <c r="I145" s="349"/>
      <c r="J145" s="349"/>
      <c r="K145" s="349"/>
      <c r="L145" s="349"/>
      <c r="M145" s="349"/>
      <c r="N145" s="349"/>
      <c r="O145" s="360"/>
      <c r="P145" s="360"/>
      <c r="Q145" s="360"/>
      <c r="R145" s="360"/>
      <c r="S145" s="360"/>
      <c r="T145" s="360"/>
      <c r="U145" s="360"/>
      <c r="V145" s="360"/>
    </row>
    <row r="146" spans="1:22" ht="9.75">
      <c r="A146" s="364"/>
      <c r="B146" s="364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60"/>
      <c r="P146" s="360"/>
      <c r="Q146" s="360"/>
      <c r="R146" s="360"/>
      <c r="S146" s="360"/>
      <c r="T146" s="360"/>
      <c r="U146" s="360"/>
      <c r="V146" s="360"/>
    </row>
    <row r="147" spans="1:22" ht="9.75">
      <c r="A147" s="367" t="s">
        <v>345</v>
      </c>
      <c r="B147" s="368"/>
      <c r="C147" s="481">
        <v>1061</v>
      </c>
      <c r="D147" s="481">
        <v>235</v>
      </c>
      <c r="E147" s="481">
        <v>219</v>
      </c>
      <c r="F147" s="481">
        <v>237</v>
      </c>
      <c r="G147" s="481">
        <v>186</v>
      </c>
      <c r="H147" s="481">
        <v>94</v>
      </c>
      <c r="I147" s="481">
        <v>57</v>
      </c>
      <c r="J147" s="481">
        <v>24</v>
      </c>
      <c r="K147" s="481">
        <v>6</v>
      </c>
      <c r="L147" s="481">
        <v>2</v>
      </c>
      <c r="M147" s="481">
        <v>0</v>
      </c>
      <c r="N147" s="481">
        <v>1</v>
      </c>
      <c r="O147" s="360"/>
      <c r="P147" s="360"/>
      <c r="Q147" s="360"/>
      <c r="R147" s="360"/>
      <c r="S147" s="360"/>
      <c r="T147" s="360"/>
      <c r="U147" s="360"/>
      <c r="V147" s="360"/>
    </row>
    <row r="148" spans="1:22" ht="9.75">
      <c r="A148" s="367" t="s">
        <v>346</v>
      </c>
      <c r="B148" s="368"/>
      <c r="C148" s="481">
        <v>709</v>
      </c>
      <c r="D148" s="481">
        <v>82</v>
      </c>
      <c r="E148" s="481">
        <v>96</v>
      </c>
      <c r="F148" s="481">
        <v>131</v>
      </c>
      <c r="G148" s="481">
        <v>126</v>
      </c>
      <c r="H148" s="481">
        <v>113</v>
      </c>
      <c r="I148" s="481">
        <v>80</v>
      </c>
      <c r="J148" s="481">
        <v>45</v>
      </c>
      <c r="K148" s="481">
        <v>17</v>
      </c>
      <c r="L148" s="481">
        <v>12</v>
      </c>
      <c r="M148" s="481">
        <v>4</v>
      </c>
      <c r="N148" s="481">
        <v>3</v>
      </c>
      <c r="O148" s="360"/>
      <c r="P148" s="360"/>
      <c r="Q148" s="360"/>
      <c r="R148" s="360"/>
      <c r="S148" s="360"/>
      <c r="T148" s="360"/>
      <c r="U148" s="360"/>
      <c r="V148" s="360"/>
    </row>
    <row r="149" spans="1:22" ht="9.75">
      <c r="A149" s="367" t="s">
        <v>347</v>
      </c>
      <c r="B149" s="368"/>
      <c r="C149" s="481">
        <v>17</v>
      </c>
      <c r="D149" s="481">
        <v>5</v>
      </c>
      <c r="E149" s="481">
        <v>0</v>
      </c>
      <c r="F149" s="481">
        <v>2</v>
      </c>
      <c r="G149" s="481">
        <v>3</v>
      </c>
      <c r="H149" s="481">
        <v>0</v>
      </c>
      <c r="I149" s="481">
        <v>2</v>
      </c>
      <c r="J149" s="481">
        <v>2</v>
      </c>
      <c r="K149" s="481">
        <v>1</v>
      </c>
      <c r="L149" s="481">
        <v>0</v>
      </c>
      <c r="M149" s="481">
        <v>0</v>
      </c>
      <c r="N149" s="481">
        <v>2</v>
      </c>
      <c r="O149" s="360"/>
      <c r="P149" s="360"/>
      <c r="Q149" s="360"/>
      <c r="R149" s="360"/>
      <c r="S149" s="360"/>
      <c r="T149" s="360"/>
      <c r="U149" s="360"/>
      <c r="V149" s="360"/>
    </row>
    <row r="150" spans="1:22" ht="9.75">
      <c r="A150" s="367" t="s">
        <v>343</v>
      </c>
      <c r="B150" s="368"/>
      <c r="C150" s="481">
        <v>160</v>
      </c>
      <c r="D150" s="481">
        <v>44</v>
      </c>
      <c r="E150" s="481">
        <v>31</v>
      </c>
      <c r="F150" s="481">
        <v>24</v>
      </c>
      <c r="G150" s="481">
        <v>18</v>
      </c>
      <c r="H150" s="481">
        <v>15</v>
      </c>
      <c r="I150" s="481">
        <v>8</v>
      </c>
      <c r="J150" s="481">
        <v>12</v>
      </c>
      <c r="K150" s="481">
        <v>2</v>
      </c>
      <c r="L150" s="481">
        <v>3</v>
      </c>
      <c r="M150" s="481">
        <v>0</v>
      </c>
      <c r="N150" s="481">
        <v>3</v>
      </c>
      <c r="O150" s="360"/>
      <c r="P150" s="360"/>
      <c r="Q150" s="360"/>
      <c r="R150" s="360"/>
      <c r="S150" s="360"/>
      <c r="T150" s="360"/>
      <c r="U150" s="360"/>
      <c r="V150" s="360"/>
    </row>
    <row r="151" spans="1:22" ht="9.75">
      <c r="A151" s="370" t="s">
        <v>90</v>
      </c>
      <c r="B151" s="371"/>
      <c r="C151" s="481">
        <v>1947</v>
      </c>
      <c r="D151" s="481">
        <v>366</v>
      </c>
      <c r="E151" s="481">
        <v>346</v>
      </c>
      <c r="F151" s="481">
        <v>394</v>
      </c>
      <c r="G151" s="481">
        <v>333</v>
      </c>
      <c r="H151" s="481">
        <v>222</v>
      </c>
      <c r="I151" s="481">
        <v>147</v>
      </c>
      <c r="J151" s="481">
        <v>83</v>
      </c>
      <c r="K151" s="481">
        <v>26</v>
      </c>
      <c r="L151" s="481">
        <v>17</v>
      </c>
      <c r="M151" s="481">
        <v>4</v>
      </c>
      <c r="N151" s="481">
        <v>9</v>
      </c>
      <c r="O151" s="360"/>
      <c r="P151" s="360"/>
      <c r="Q151" s="360"/>
      <c r="R151" s="360"/>
      <c r="S151" s="360"/>
      <c r="T151" s="360"/>
      <c r="U151" s="360"/>
      <c r="V151" s="360"/>
    </row>
    <row r="152" spans="1:22" ht="9.75">
      <c r="A152" s="367" t="s">
        <v>344</v>
      </c>
      <c r="B152" s="368"/>
      <c r="C152" s="481">
        <v>586</v>
      </c>
      <c r="D152" s="481">
        <v>236</v>
      </c>
      <c r="E152" s="481">
        <v>150</v>
      </c>
      <c r="F152" s="481">
        <v>89</v>
      </c>
      <c r="G152" s="481">
        <v>49</v>
      </c>
      <c r="H152" s="481">
        <v>30</v>
      </c>
      <c r="I152" s="481">
        <v>19</v>
      </c>
      <c r="J152" s="481">
        <v>4</v>
      </c>
      <c r="K152" s="481">
        <v>4</v>
      </c>
      <c r="L152" s="481">
        <v>3</v>
      </c>
      <c r="M152" s="481">
        <v>2</v>
      </c>
      <c r="N152" s="481">
        <v>0</v>
      </c>
      <c r="O152" s="360"/>
      <c r="P152" s="360"/>
      <c r="Q152" s="360"/>
      <c r="R152" s="360"/>
      <c r="S152" s="360"/>
      <c r="T152" s="360"/>
      <c r="U152" s="360"/>
      <c r="V152" s="360"/>
    </row>
    <row r="153" spans="1:22" ht="9.75">
      <c r="A153" s="370"/>
      <c r="B153" s="370"/>
      <c r="C153" s="481"/>
      <c r="D153" s="481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  <c r="O153" s="360"/>
      <c r="P153" s="360"/>
      <c r="Q153" s="360"/>
      <c r="R153" s="360"/>
      <c r="S153" s="360"/>
      <c r="T153" s="360"/>
      <c r="U153" s="360"/>
      <c r="V153" s="360"/>
    </row>
    <row r="154" spans="1:22" ht="10.5">
      <c r="A154" s="363" t="s">
        <v>339</v>
      </c>
      <c r="B154" s="363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0"/>
      <c r="P154" s="360"/>
      <c r="Q154" s="360"/>
      <c r="R154" s="360"/>
      <c r="S154" s="360"/>
      <c r="T154" s="360"/>
      <c r="U154" s="360"/>
      <c r="V154" s="360"/>
    </row>
    <row r="155" spans="1:22" ht="9.75">
      <c r="A155" s="366" t="s">
        <v>350</v>
      </c>
      <c r="B155" s="366"/>
      <c r="C155" s="372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0"/>
      <c r="P155" s="360"/>
      <c r="Q155" s="360"/>
      <c r="R155" s="360"/>
      <c r="S155" s="360"/>
      <c r="T155" s="360"/>
      <c r="U155" s="360"/>
      <c r="V155" s="360"/>
    </row>
    <row r="156" spans="1:22" ht="9.75">
      <c r="A156" s="373" t="s">
        <v>351</v>
      </c>
      <c r="B156" s="368"/>
      <c r="C156" s="481">
        <v>2744</v>
      </c>
      <c r="D156" s="482" t="s">
        <v>352</v>
      </c>
      <c r="E156" s="482" t="s">
        <v>352</v>
      </c>
      <c r="F156" s="482" t="s">
        <v>352</v>
      </c>
      <c r="G156" s="482" t="s">
        <v>352</v>
      </c>
      <c r="H156" s="482" t="s">
        <v>352</v>
      </c>
      <c r="I156" s="482" t="s">
        <v>352</v>
      </c>
      <c r="J156" s="482" t="s">
        <v>352</v>
      </c>
      <c r="K156" s="482" t="s">
        <v>352</v>
      </c>
      <c r="L156" s="482" t="s">
        <v>352</v>
      </c>
      <c r="M156" s="482" t="s">
        <v>352</v>
      </c>
      <c r="N156" s="482" t="s">
        <v>352</v>
      </c>
      <c r="O156" s="360"/>
      <c r="P156" s="360"/>
      <c r="Q156" s="360"/>
      <c r="R156" s="360"/>
      <c r="S156" s="360"/>
      <c r="T156" s="360"/>
      <c r="U156" s="360"/>
      <c r="V156" s="360"/>
    </row>
    <row r="157" spans="1:22" ht="9.75">
      <c r="A157" s="373"/>
      <c r="B157" s="373"/>
      <c r="C157" s="481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360"/>
      <c r="P157" s="360"/>
      <c r="Q157" s="360"/>
      <c r="R157" s="360"/>
      <c r="S157" s="360"/>
      <c r="T157" s="360"/>
      <c r="U157" s="360"/>
      <c r="V157" s="360"/>
    </row>
    <row r="158" spans="1:22" ht="15" customHeight="1">
      <c r="A158" s="364"/>
      <c r="B158" s="364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0"/>
      <c r="P158" s="360"/>
      <c r="Q158" s="360"/>
      <c r="R158" s="360"/>
      <c r="S158" s="360"/>
      <c r="T158" s="360"/>
      <c r="U158" s="360"/>
      <c r="V158" s="360"/>
    </row>
    <row r="159" spans="1:22" ht="10.5">
      <c r="A159" s="882" t="s">
        <v>353</v>
      </c>
      <c r="B159" s="882"/>
      <c r="C159" s="882"/>
      <c r="D159" s="882"/>
      <c r="E159" s="882"/>
      <c r="F159" s="882"/>
      <c r="G159" s="882"/>
      <c r="H159" s="882"/>
      <c r="I159" s="882"/>
      <c r="J159" s="882"/>
      <c r="K159" s="882"/>
      <c r="L159" s="882"/>
      <c r="M159" s="882"/>
      <c r="N159" s="882"/>
      <c r="O159" s="360"/>
      <c r="P159" s="360"/>
      <c r="Q159" s="360"/>
      <c r="R159" s="360"/>
      <c r="S159" s="360"/>
      <c r="T159" s="360"/>
      <c r="U159" s="360"/>
      <c r="V159" s="360"/>
    </row>
    <row r="160" spans="1:22" ht="10.5">
      <c r="A160" s="508"/>
      <c r="B160" s="508"/>
      <c r="C160" s="508"/>
      <c r="D160" s="508"/>
      <c r="E160" s="508"/>
      <c r="F160" s="508"/>
      <c r="G160" s="508"/>
      <c r="H160" s="508"/>
      <c r="I160" s="508"/>
      <c r="J160" s="508"/>
      <c r="K160" s="508"/>
      <c r="L160" s="508"/>
      <c r="M160" s="508"/>
      <c r="N160" s="508"/>
      <c r="O160" s="360"/>
      <c r="P160" s="360"/>
      <c r="Q160" s="360"/>
      <c r="R160" s="360"/>
      <c r="S160" s="360"/>
      <c r="T160" s="360"/>
      <c r="U160" s="360"/>
      <c r="V160" s="360"/>
    </row>
    <row r="161" spans="1:22" ht="10.5">
      <c r="A161" s="363" t="s">
        <v>339</v>
      </c>
      <c r="B161" s="363"/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0"/>
      <c r="P161" s="360"/>
      <c r="Q161" s="360"/>
      <c r="R161" s="360"/>
      <c r="S161" s="360"/>
      <c r="T161" s="360"/>
      <c r="U161" s="360"/>
      <c r="V161" s="360"/>
    </row>
    <row r="162" spans="1:22" ht="9.75">
      <c r="A162" s="365" t="s">
        <v>315</v>
      </c>
      <c r="B162" s="366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0"/>
      <c r="P162" s="360"/>
      <c r="Q162" s="360"/>
      <c r="R162" s="360"/>
      <c r="S162" s="360"/>
      <c r="T162" s="360"/>
      <c r="U162" s="360"/>
      <c r="V162" s="360"/>
    </row>
    <row r="163" spans="1:22" ht="9.75">
      <c r="A163" s="364"/>
      <c r="B163" s="364"/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0"/>
      <c r="P163" s="360"/>
      <c r="Q163" s="360"/>
      <c r="R163" s="360"/>
      <c r="S163" s="360"/>
      <c r="T163" s="360"/>
      <c r="U163" s="360"/>
      <c r="V163" s="360"/>
    </row>
    <row r="164" spans="1:22" ht="9.75">
      <c r="A164" s="367" t="s">
        <v>340</v>
      </c>
      <c r="B164" s="368"/>
      <c r="C164" s="481">
        <v>238</v>
      </c>
      <c r="D164" s="481">
        <v>0</v>
      </c>
      <c r="E164" s="481">
        <v>4</v>
      </c>
      <c r="F164" s="481">
        <v>8</v>
      </c>
      <c r="G164" s="481">
        <v>12</v>
      </c>
      <c r="H164" s="481">
        <v>17</v>
      </c>
      <c r="I164" s="481">
        <v>28</v>
      </c>
      <c r="J164" s="481">
        <v>50</v>
      </c>
      <c r="K164" s="481">
        <v>42</v>
      </c>
      <c r="L164" s="481">
        <v>36</v>
      </c>
      <c r="M164" s="481">
        <v>22</v>
      </c>
      <c r="N164" s="481">
        <v>19</v>
      </c>
      <c r="O164" s="360"/>
      <c r="P164" s="360"/>
      <c r="Q164" s="360"/>
      <c r="R164" s="360"/>
      <c r="S164" s="360"/>
      <c r="T164" s="360"/>
      <c r="U164" s="360"/>
      <c r="V164" s="360"/>
    </row>
    <row r="165" spans="1:22" ht="9.75">
      <c r="A165" s="367" t="s">
        <v>341</v>
      </c>
      <c r="B165" s="368"/>
      <c r="C165" s="481">
        <v>94</v>
      </c>
      <c r="D165" s="481">
        <v>0</v>
      </c>
      <c r="E165" s="481">
        <v>0</v>
      </c>
      <c r="F165" s="481">
        <v>1</v>
      </c>
      <c r="G165" s="481">
        <v>6</v>
      </c>
      <c r="H165" s="481">
        <v>5</v>
      </c>
      <c r="I165" s="481">
        <v>6</v>
      </c>
      <c r="J165" s="481">
        <v>15</v>
      </c>
      <c r="K165" s="481">
        <v>10</v>
      </c>
      <c r="L165" s="481">
        <v>14</v>
      </c>
      <c r="M165" s="481">
        <v>8</v>
      </c>
      <c r="N165" s="481">
        <v>29</v>
      </c>
      <c r="O165" s="360"/>
      <c r="P165" s="360"/>
      <c r="Q165" s="360"/>
      <c r="R165" s="360"/>
      <c r="S165" s="360"/>
      <c r="T165" s="360"/>
      <c r="U165" s="360"/>
      <c r="V165" s="360"/>
    </row>
    <row r="166" spans="1:22" ht="9.75">
      <c r="A166" s="367" t="s">
        <v>342</v>
      </c>
      <c r="B166" s="368"/>
      <c r="C166" s="481">
        <v>15</v>
      </c>
      <c r="D166" s="481">
        <v>0</v>
      </c>
      <c r="E166" s="481">
        <v>0</v>
      </c>
      <c r="F166" s="481">
        <v>0</v>
      </c>
      <c r="G166" s="481">
        <v>0</v>
      </c>
      <c r="H166" s="481">
        <v>1</v>
      </c>
      <c r="I166" s="481">
        <v>0</v>
      </c>
      <c r="J166" s="481">
        <v>0</v>
      </c>
      <c r="K166" s="481">
        <v>2</v>
      </c>
      <c r="L166" s="481">
        <v>2</v>
      </c>
      <c r="M166" s="481">
        <v>3</v>
      </c>
      <c r="N166" s="481">
        <v>7</v>
      </c>
      <c r="O166" s="360"/>
      <c r="P166" s="360"/>
      <c r="Q166" s="360"/>
      <c r="R166" s="360"/>
      <c r="S166" s="360"/>
      <c r="T166" s="360"/>
      <c r="U166" s="360"/>
      <c r="V166" s="360"/>
    </row>
    <row r="167" spans="1:22" ht="9.75">
      <c r="A167" s="367" t="s">
        <v>343</v>
      </c>
      <c r="B167" s="368"/>
      <c r="C167" s="481">
        <v>60</v>
      </c>
      <c r="D167" s="481">
        <v>2</v>
      </c>
      <c r="E167" s="481">
        <v>0</v>
      </c>
      <c r="F167" s="481">
        <v>2</v>
      </c>
      <c r="G167" s="481">
        <v>3</v>
      </c>
      <c r="H167" s="481">
        <v>8</v>
      </c>
      <c r="I167" s="481">
        <v>14</v>
      </c>
      <c r="J167" s="481">
        <v>5</v>
      </c>
      <c r="K167" s="481">
        <v>5</v>
      </c>
      <c r="L167" s="481">
        <v>8</v>
      </c>
      <c r="M167" s="481">
        <v>6</v>
      </c>
      <c r="N167" s="481">
        <v>7</v>
      </c>
      <c r="O167" s="360"/>
      <c r="P167" s="360"/>
      <c r="Q167" s="360"/>
      <c r="R167" s="360"/>
      <c r="S167" s="360"/>
      <c r="T167" s="360"/>
      <c r="U167" s="360"/>
      <c r="V167" s="360"/>
    </row>
    <row r="168" spans="1:22" ht="9.75">
      <c r="A168" s="370" t="s">
        <v>90</v>
      </c>
      <c r="B168" s="371"/>
      <c r="C168" s="481">
        <v>407</v>
      </c>
      <c r="D168" s="481">
        <v>2</v>
      </c>
      <c r="E168" s="481">
        <v>4</v>
      </c>
      <c r="F168" s="481">
        <v>11</v>
      </c>
      <c r="G168" s="481">
        <v>21</v>
      </c>
      <c r="H168" s="481">
        <v>31</v>
      </c>
      <c r="I168" s="481">
        <v>48</v>
      </c>
      <c r="J168" s="481">
        <v>70</v>
      </c>
      <c r="K168" s="481">
        <v>59</v>
      </c>
      <c r="L168" s="481">
        <v>60</v>
      </c>
      <c r="M168" s="481">
        <v>39</v>
      </c>
      <c r="N168" s="481">
        <v>62</v>
      </c>
      <c r="O168" s="360"/>
      <c r="P168" s="360"/>
      <c r="Q168" s="360"/>
      <c r="R168" s="360"/>
      <c r="S168" s="360"/>
      <c r="T168" s="360"/>
      <c r="U168" s="360"/>
      <c r="V168" s="360"/>
    </row>
    <row r="169" spans="1:22" ht="9.75">
      <c r="A169" s="367" t="s">
        <v>344</v>
      </c>
      <c r="B169" s="368"/>
      <c r="C169" s="481">
        <v>101</v>
      </c>
      <c r="D169" s="481">
        <v>1</v>
      </c>
      <c r="E169" s="481">
        <v>10</v>
      </c>
      <c r="F169" s="481">
        <v>12</v>
      </c>
      <c r="G169" s="481">
        <v>10</v>
      </c>
      <c r="H169" s="481">
        <v>14</v>
      </c>
      <c r="I169" s="481">
        <v>24</v>
      </c>
      <c r="J169" s="481">
        <v>10</v>
      </c>
      <c r="K169" s="481">
        <v>5</v>
      </c>
      <c r="L169" s="481">
        <v>8</v>
      </c>
      <c r="M169" s="481">
        <v>2</v>
      </c>
      <c r="N169" s="481">
        <v>5</v>
      </c>
      <c r="O169" s="360"/>
      <c r="P169" s="360"/>
      <c r="Q169" s="360"/>
      <c r="R169" s="360"/>
      <c r="S169" s="360"/>
      <c r="T169" s="360"/>
      <c r="U169" s="360"/>
      <c r="V169" s="360"/>
    </row>
    <row r="170" spans="1:22" ht="9.75">
      <c r="A170" s="364"/>
      <c r="B170" s="364"/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0"/>
      <c r="P170" s="360"/>
      <c r="Q170" s="360"/>
      <c r="R170" s="360"/>
      <c r="S170" s="360"/>
      <c r="T170" s="360"/>
      <c r="U170" s="360"/>
      <c r="V170" s="360"/>
    </row>
    <row r="171" spans="1:22" ht="15" customHeight="1">
      <c r="A171" s="365" t="s">
        <v>322</v>
      </c>
      <c r="B171" s="366"/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0"/>
      <c r="P171" s="360"/>
      <c r="Q171" s="360"/>
      <c r="R171" s="360"/>
      <c r="S171" s="360"/>
      <c r="T171" s="360"/>
      <c r="U171" s="360"/>
      <c r="V171" s="360"/>
    </row>
    <row r="172" spans="1:22" ht="9.75">
      <c r="A172" s="364"/>
      <c r="B172" s="364"/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0"/>
      <c r="P172" s="360"/>
      <c r="Q172" s="360"/>
      <c r="R172" s="360"/>
      <c r="S172" s="360"/>
      <c r="T172" s="360"/>
      <c r="U172" s="360"/>
      <c r="V172" s="360"/>
    </row>
    <row r="173" spans="1:22" ht="9.75">
      <c r="A173" s="367" t="s">
        <v>345</v>
      </c>
      <c r="B173" s="368"/>
      <c r="C173" s="481">
        <v>206</v>
      </c>
      <c r="D173" s="481">
        <v>1</v>
      </c>
      <c r="E173" s="481">
        <v>4</v>
      </c>
      <c r="F173" s="481">
        <v>12</v>
      </c>
      <c r="G173" s="481">
        <v>15</v>
      </c>
      <c r="H173" s="481">
        <v>17</v>
      </c>
      <c r="I173" s="481">
        <v>24</v>
      </c>
      <c r="J173" s="481">
        <v>39</v>
      </c>
      <c r="K173" s="481">
        <v>35</v>
      </c>
      <c r="L173" s="481">
        <v>30</v>
      </c>
      <c r="M173" s="481">
        <v>16</v>
      </c>
      <c r="N173" s="481">
        <v>13</v>
      </c>
      <c r="O173" s="360"/>
      <c r="P173" s="360"/>
      <c r="Q173" s="360"/>
      <c r="R173" s="360"/>
      <c r="S173" s="360"/>
      <c r="T173" s="360"/>
      <c r="U173" s="360"/>
      <c r="V173" s="360"/>
    </row>
    <row r="174" spans="1:22" ht="9.75">
      <c r="A174" s="367" t="s">
        <v>346</v>
      </c>
      <c r="B174" s="368"/>
      <c r="C174" s="481">
        <v>161</v>
      </c>
      <c r="D174" s="481">
        <v>0</v>
      </c>
      <c r="E174" s="481">
        <v>2</v>
      </c>
      <c r="F174" s="481">
        <v>3</v>
      </c>
      <c r="G174" s="481">
        <v>3</v>
      </c>
      <c r="H174" s="481">
        <v>13</v>
      </c>
      <c r="I174" s="481">
        <v>14</v>
      </c>
      <c r="J174" s="481">
        <v>25</v>
      </c>
      <c r="K174" s="481">
        <v>14</v>
      </c>
      <c r="L174" s="481">
        <v>27</v>
      </c>
      <c r="M174" s="481">
        <v>19</v>
      </c>
      <c r="N174" s="481">
        <v>41</v>
      </c>
      <c r="O174" s="360"/>
      <c r="P174" s="360"/>
      <c r="Q174" s="360"/>
      <c r="R174" s="360"/>
      <c r="S174" s="360"/>
      <c r="T174" s="360"/>
      <c r="U174" s="360"/>
      <c r="V174" s="360"/>
    </row>
    <row r="175" spans="1:22" ht="9.75">
      <c r="A175" s="367" t="s">
        <v>347</v>
      </c>
      <c r="B175" s="368"/>
      <c r="C175" s="481">
        <v>3</v>
      </c>
      <c r="D175" s="481">
        <v>0</v>
      </c>
      <c r="E175" s="481">
        <v>0</v>
      </c>
      <c r="F175" s="481">
        <v>0</v>
      </c>
      <c r="G175" s="481">
        <v>0</v>
      </c>
      <c r="H175" s="481">
        <v>0</v>
      </c>
      <c r="I175" s="481">
        <v>0</v>
      </c>
      <c r="J175" s="481">
        <v>0</v>
      </c>
      <c r="K175" s="481">
        <v>0</v>
      </c>
      <c r="L175" s="481">
        <v>0</v>
      </c>
      <c r="M175" s="481">
        <v>0</v>
      </c>
      <c r="N175" s="481">
        <v>3</v>
      </c>
      <c r="O175" s="360"/>
      <c r="P175" s="360"/>
      <c r="Q175" s="360"/>
      <c r="R175" s="360"/>
      <c r="S175" s="360"/>
      <c r="T175" s="360"/>
      <c r="U175" s="360"/>
      <c r="V175" s="360"/>
    </row>
    <row r="176" spans="1:22" ht="9.75">
      <c r="A176" s="367" t="s">
        <v>343</v>
      </c>
      <c r="B176" s="368"/>
      <c r="C176" s="481">
        <v>46</v>
      </c>
      <c r="D176" s="481">
        <v>2</v>
      </c>
      <c r="E176" s="481">
        <v>2</v>
      </c>
      <c r="F176" s="481">
        <v>2</v>
      </c>
      <c r="G176" s="481">
        <v>5</v>
      </c>
      <c r="H176" s="481">
        <v>5</v>
      </c>
      <c r="I176" s="481">
        <v>8</v>
      </c>
      <c r="J176" s="481">
        <v>2</v>
      </c>
      <c r="K176" s="481">
        <v>7</v>
      </c>
      <c r="L176" s="481">
        <v>6</v>
      </c>
      <c r="M176" s="481">
        <v>4</v>
      </c>
      <c r="N176" s="481">
        <v>3</v>
      </c>
      <c r="O176" s="360"/>
      <c r="P176" s="360"/>
      <c r="Q176" s="360"/>
      <c r="R176" s="360"/>
      <c r="S176" s="360"/>
      <c r="T176" s="360"/>
      <c r="U176" s="360"/>
      <c r="V176" s="360"/>
    </row>
    <row r="177" spans="1:22" ht="9.75">
      <c r="A177" s="370" t="s">
        <v>90</v>
      </c>
      <c r="B177" s="371"/>
      <c r="C177" s="481">
        <v>416</v>
      </c>
      <c r="D177" s="481">
        <v>3</v>
      </c>
      <c r="E177" s="481">
        <v>8</v>
      </c>
      <c r="F177" s="481">
        <v>17</v>
      </c>
      <c r="G177" s="481">
        <v>23</v>
      </c>
      <c r="H177" s="481">
        <v>35</v>
      </c>
      <c r="I177" s="481">
        <v>46</v>
      </c>
      <c r="J177" s="481">
        <v>66</v>
      </c>
      <c r="K177" s="481">
        <v>56</v>
      </c>
      <c r="L177" s="481">
        <v>63</v>
      </c>
      <c r="M177" s="481">
        <v>39</v>
      </c>
      <c r="N177" s="481">
        <v>60</v>
      </c>
      <c r="O177" s="360"/>
      <c r="P177" s="360"/>
      <c r="Q177" s="360"/>
      <c r="R177" s="360"/>
      <c r="S177" s="360"/>
      <c r="T177" s="360"/>
      <c r="U177" s="360"/>
      <c r="V177" s="360"/>
    </row>
    <row r="178" spans="1:22" ht="9.75">
      <c r="A178" s="367" t="s">
        <v>344</v>
      </c>
      <c r="B178" s="368"/>
      <c r="C178" s="481">
        <v>92</v>
      </c>
      <c r="D178" s="481">
        <v>0</v>
      </c>
      <c r="E178" s="481">
        <v>6</v>
      </c>
      <c r="F178" s="481">
        <v>6</v>
      </c>
      <c r="G178" s="481">
        <v>8</v>
      </c>
      <c r="H178" s="481">
        <v>10</v>
      </c>
      <c r="I178" s="481">
        <v>26</v>
      </c>
      <c r="J178" s="481">
        <v>14</v>
      </c>
      <c r="K178" s="481">
        <v>8</v>
      </c>
      <c r="L178" s="481">
        <v>5</v>
      </c>
      <c r="M178" s="481">
        <v>2</v>
      </c>
      <c r="N178" s="481">
        <v>7</v>
      </c>
      <c r="O178" s="360"/>
      <c r="P178" s="360"/>
      <c r="Q178" s="360"/>
      <c r="R178" s="360"/>
      <c r="S178" s="360"/>
      <c r="T178" s="360"/>
      <c r="U178" s="360"/>
      <c r="V178" s="360"/>
    </row>
    <row r="179" spans="1:22" ht="9.75">
      <c r="A179" s="364"/>
      <c r="B179" s="364"/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0"/>
      <c r="P179" s="360"/>
      <c r="Q179" s="360"/>
      <c r="R179" s="360"/>
      <c r="S179" s="360"/>
      <c r="T179" s="360"/>
      <c r="U179" s="360"/>
      <c r="V179" s="360"/>
    </row>
    <row r="180" spans="1:22" ht="10.5">
      <c r="A180" s="363" t="s">
        <v>348</v>
      </c>
      <c r="B180" s="363"/>
      <c r="C180" s="369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0"/>
      <c r="P180" s="360"/>
      <c r="Q180" s="360"/>
      <c r="R180" s="360"/>
      <c r="S180" s="360"/>
      <c r="T180" s="360"/>
      <c r="U180" s="360"/>
      <c r="V180" s="360"/>
    </row>
    <row r="181" spans="1:22" ht="9.75">
      <c r="A181" s="364"/>
      <c r="B181" s="364"/>
      <c r="C181" s="369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0"/>
      <c r="P181" s="360"/>
      <c r="Q181" s="360"/>
      <c r="R181" s="360"/>
      <c r="S181" s="360"/>
      <c r="T181" s="360"/>
      <c r="U181" s="360"/>
      <c r="V181" s="360"/>
    </row>
    <row r="182" spans="1:22" ht="9.75">
      <c r="A182" s="367" t="s">
        <v>340</v>
      </c>
      <c r="B182" s="368"/>
      <c r="C182" s="481">
        <v>158</v>
      </c>
      <c r="D182" s="481">
        <v>6</v>
      </c>
      <c r="E182" s="481">
        <v>11</v>
      </c>
      <c r="F182" s="481">
        <v>6</v>
      </c>
      <c r="G182" s="481">
        <v>18</v>
      </c>
      <c r="H182" s="481">
        <v>26</v>
      </c>
      <c r="I182" s="481">
        <v>32</v>
      </c>
      <c r="J182" s="481">
        <v>28</v>
      </c>
      <c r="K182" s="481">
        <v>19</v>
      </c>
      <c r="L182" s="481">
        <v>9</v>
      </c>
      <c r="M182" s="481">
        <v>2</v>
      </c>
      <c r="N182" s="481">
        <v>1</v>
      </c>
      <c r="O182" s="360"/>
      <c r="P182" s="360"/>
      <c r="Q182" s="360"/>
      <c r="R182" s="360"/>
      <c r="S182" s="360"/>
      <c r="T182" s="360"/>
      <c r="U182" s="360"/>
      <c r="V182" s="360"/>
    </row>
    <row r="183" spans="1:22" ht="9.75">
      <c r="A183" s="367" t="s">
        <v>341</v>
      </c>
      <c r="B183" s="368"/>
      <c r="C183" s="481">
        <v>41</v>
      </c>
      <c r="D183" s="481">
        <v>1</v>
      </c>
      <c r="E183" s="481">
        <v>1</v>
      </c>
      <c r="F183" s="481">
        <v>1</v>
      </c>
      <c r="G183" s="481">
        <v>2</v>
      </c>
      <c r="H183" s="481">
        <v>4</v>
      </c>
      <c r="I183" s="481">
        <v>8</v>
      </c>
      <c r="J183" s="481">
        <v>10</v>
      </c>
      <c r="K183" s="481">
        <v>3</v>
      </c>
      <c r="L183" s="481">
        <v>3</v>
      </c>
      <c r="M183" s="481">
        <v>2</v>
      </c>
      <c r="N183" s="481">
        <v>6</v>
      </c>
      <c r="O183" s="360"/>
      <c r="P183" s="360"/>
      <c r="Q183" s="360"/>
      <c r="R183" s="360"/>
      <c r="S183" s="360"/>
      <c r="T183" s="360"/>
      <c r="U183" s="360"/>
      <c r="V183" s="360"/>
    </row>
    <row r="184" spans="1:22" ht="9.75">
      <c r="A184" s="367" t="s">
        <v>342</v>
      </c>
      <c r="B184" s="368"/>
      <c r="C184" s="481">
        <v>13</v>
      </c>
      <c r="D184" s="481">
        <v>0</v>
      </c>
      <c r="E184" s="481">
        <v>0</v>
      </c>
      <c r="F184" s="481">
        <v>0</v>
      </c>
      <c r="G184" s="481">
        <v>1</v>
      </c>
      <c r="H184" s="481">
        <v>0</v>
      </c>
      <c r="I184" s="481">
        <v>1</v>
      </c>
      <c r="J184" s="481">
        <v>4</v>
      </c>
      <c r="K184" s="481">
        <v>0</v>
      </c>
      <c r="L184" s="481">
        <v>2</v>
      </c>
      <c r="M184" s="481">
        <v>0</v>
      </c>
      <c r="N184" s="481">
        <v>5</v>
      </c>
      <c r="O184" s="360"/>
      <c r="P184" s="360"/>
      <c r="Q184" s="360"/>
      <c r="R184" s="360"/>
      <c r="S184" s="360"/>
      <c r="T184" s="360"/>
      <c r="U184" s="360"/>
      <c r="V184" s="360"/>
    </row>
    <row r="185" spans="1:22" ht="9.75">
      <c r="A185" s="367" t="s">
        <v>343</v>
      </c>
      <c r="B185" s="368"/>
      <c r="C185" s="481">
        <v>26</v>
      </c>
      <c r="D185" s="481">
        <v>3</v>
      </c>
      <c r="E185" s="481">
        <v>1</v>
      </c>
      <c r="F185" s="481">
        <v>5</v>
      </c>
      <c r="G185" s="481">
        <v>4</v>
      </c>
      <c r="H185" s="481">
        <v>1</v>
      </c>
      <c r="I185" s="481">
        <v>7</v>
      </c>
      <c r="J185" s="481">
        <v>2</v>
      </c>
      <c r="K185" s="481">
        <v>0</v>
      </c>
      <c r="L185" s="481">
        <v>1</v>
      </c>
      <c r="M185" s="481">
        <v>1</v>
      </c>
      <c r="N185" s="481">
        <v>1</v>
      </c>
      <c r="O185" s="360"/>
      <c r="P185" s="360"/>
      <c r="Q185" s="360"/>
      <c r="R185" s="360"/>
      <c r="S185" s="360"/>
      <c r="T185" s="360"/>
      <c r="U185" s="360"/>
      <c r="V185" s="360"/>
    </row>
    <row r="186" spans="1:22" ht="9.75">
      <c r="A186" s="370" t="s">
        <v>90</v>
      </c>
      <c r="B186" s="371"/>
      <c r="C186" s="481">
        <v>238</v>
      </c>
      <c r="D186" s="481">
        <v>10</v>
      </c>
      <c r="E186" s="481">
        <v>13</v>
      </c>
      <c r="F186" s="481">
        <v>12</v>
      </c>
      <c r="G186" s="481">
        <v>25</v>
      </c>
      <c r="H186" s="481">
        <v>31</v>
      </c>
      <c r="I186" s="481">
        <v>48</v>
      </c>
      <c r="J186" s="481">
        <v>44</v>
      </c>
      <c r="K186" s="481">
        <v>22</v>
      </c>
      <c r="L186" s="481">
        <v>15</v>
      </c>
      <c r="M186" s="481">
        <v>5</v>
      </c>
      <c r="N186" s="481">
        <v>13</v>
      </c>
      <c r="O186" s="360"/>
      <c r="P186" s="360"/>
      <c r="Q186" s="360"/>
      <c r="R186" s="360"/>
      <c r="S186" s="360"/>
      <c r="T186" s="360"/>
      <c r="U186" s="360"/>
      <c r="V186" s="360"/>
    </row>
    <row r="187" spans="1:22" ht="9.75">
      <c r="A187" s="367" t="s">
        <v>344</v>
      </c>
      <c r="B187" s="368"/>
      <c r="C187" s="481">
        <v>76</v>
      </c>
      <c r="D187" s="481">
        <v>9</v>
      </c>
      <c r="E187" s="481">
        <v>13</v>
      </c>
      <c r="F187" s="481">
        <v>14</v>
      </c>
      <c r="G187" s="481">
        <v>6</v>
      </c>
      <c r="H187" s="481">
        <v>11</v>
      </c>
      <c r="I187" s="481">
        <v>12</v>
      </c>
      <c r="J187" s="481">
        <v>3</v>
      </c>
      <c r="K187" s="481">
        <v>5</v>
      </c>
      <c r="L187" s="481">
        <v>2</v>
      </c>
      <c r="M187" s="481">
        <v>0</v>
      </c>
      <c r="N187" s="481">
        <v>1</v>
      </c>
      <c r="O187" s="360"/>
      <c r="P187" s="360"/>
      <c r="Q187" s="360"/>
      <c r="R187" s="360"/>
      <c r="S187" s="360"/>
      <c r="T187" s="360"/>
      <c r="U187" s="360"/>
      <c r="V187" s="360"/>
    </row>
    <row r="188" spans="1:22" ht="9.75">
      <c r="A188" s="364"/>
      <c r="B188" s="364"/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0"/>
      <c r="P188" s="360"/>
      <c r="Q188" s="360"/>
      <c r="R188" s="360"/>
      <c r="S188" s="360"/>
      <c r="T188" s="360"/>
      <c r="U188" s="360"/>
      <c r="V188" s="360"/>
    </row>
    <row r="189" spans="1:22" ht="10.5">
      <c r="A189" s="363" t="s">
        <v>349</v>
      </c>
      <c r="B189" s="363"/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0"/>
      <c r="P189" s="360"/>
      <c r="Q189" s="360"/>
      <c r="R189" s="360"/>
      <c r="S189" s="360"/>
      <c r="T189" s="360"/>
      <c r="U189" s="360"/>
      <c r="V189" s="360"/>
    </row>
    <row r="190" spans="1:22" ht="9.75">
      <c r="A190" s="364"/>
      <c r="B190" s="364"/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0"/>
      <c r="P190" s="360"/>
      <c r="Q190" s="360"/>
      <c r="R190" s="360"/>
      <c r="S190" s="360"/>
      <c r="T190" s="360"/>
      <c r="U190" s="360"/>
      <c r="V190" s="360"/>
    </row>
    <row r="191" spans="1:22" ht="9.75">
      <c r="A191" s="367" t="s">
        <v>345</v>
      </c>
      <c r="B191" s="368"/>
      <c r="C191" s="481">
        <v>71</v>
      </c>
      <c r="D191" s="481">
        <v>16</v>
      </c>
      <c r="E191" s="481">
        <v>18</v>
      </c>
      <c r="F191" s="481">
        <v>15</v>
      </c>
      <c r="G191" s="481">
        <v>9</v>
      </c>
      <c r="H191" s="481">
        <v>8</v>
      </c>
      <c r="I191" s="481">
        <v>4</v>
      </c>
      <c r="J191" s="481">
        <v>1</v>
      </c>
      <c r="K191" s="481">
        <v>0</v>
      </c>
      <c r="L191" s="481">
        <v>0</v>
      </c>
      <c r="M191" s="481">
        <v>0</v>
      </c>
      <c r="N191" s="481">
        <v>0</v>
      </c>
      <c r="O191" s="376"/>
      <c r="P191" s="376"/>
      <c r="Q191" s="376"/>
      <c r="R191" s="376"/>
      <c r="S191" s="376"/>
      <c r="T191" s="376"/>
      <c r="U191" s="376"/>
      <c r="V191" s="376"/>
    </row>
    <row r="192" spans="1:22" ht="9.75">
      <c r="A192" s="367" t="s">
        <v>346</v>
      </c>
      <c r="B192" s="368"/>
      <c r="C192" s="481">
        <v>41</v>
      </c>
      <c r="D192" s="481">
        <v>4</v>
      </c>
      <c r="E192" s="481">
        <v>4</v>
      </c>
      <c r="F192" s="481">
        <v>6</v>
      </c>
      <c r="G192" s="481">
        <v>10</v>
      </c>
      <c r="H192" s="481">
        <v>7</v>
      </c>
      <c r="I192" s="481">
        <v>5</v>
      </c>
      <c r="J192" s="481">
        <v>1</v>
      </c>
      <c r="K192" s="481">
        <v>3</v>
      </c>
      <c r="L192" s="481">
        <v>1</v>
      </c>
      <c r="M192" s="481">
        <v>0</v>
      </c>
      <c r="N192" s="481">
        <v>0</v>
      </c>
      <c r="O192" s="376"/>
      <c r="P192" s="376"/>
      <c r="Q192" s="376"/>
      <c r="R192" s="376"/>
      <c r="S192" s="376"/>
      <c r="T192" s="376"/>
      <c r="U192" s="376"/>
      <c r="V192" s="376"/>
    </row>
    <row r="193" spans="1:14" ht="9.75">
      <c r="A193" s="367" t="s">
        <v>347</v>
      </c>
      <c r="B193" s="368"/>
      <c r="C193" s="481">
        <v>1</v>
      </c>
      <c r="D193" s="481">
        <v>0</v>
      </c>
      <c r="E193" s="481">
        <v>0</v>
      </c>
      <c r="F193" s="481">
        <v>0</v>
      </c>
      <c r="G193" s="481">
        <v>0</v>
      </c>
      <c r="H193" s="481">
        <v>0</v>
      </c>
      <c r="I193" s="481">
        <v>0</v>
      </c>
      <c r="J193" s="481">
        <v>0</v>
      </c>
      <c r="K193" s="481">
        <v>0</v>
      </c>
      <c r="L193" s="481">
        <v>0</v>
      </c>
      <c r="M193" s="481">
        <v>0</v>
      </c>
      <c r="N193" s="481">
        <v>1</v>
      </c>
    </row>
    <row r="194" spans="1:22" ht="15" customHeight="1">
      <c r="A194" s="367" t="s">
        <v>343</v>
      </c>
      <c r="B194" s="368"/>
      <c r="C194" s="481">
        <v>13</v>
      </c>
      <c r="D194" s="481">
        <v>2</v>
      </c>
      <c r="E194" s="481">
        <v>5</v>
      </c>
      <c r="F194" s="481">
        <v>1</v>
      </c>
      <c r="G194" s="481">
        <v>2</v>
      </c>
      <c r="H194" s="481">
        <v>1</v>
      </c>
      <c r="I194" s="481">
        <v>0</v>
      </c>
      <c r="J194" s="481">
        <v>0</v>
      </c>
      <c r="K194" s="481">
        <v>1</v>
      </c>
      <c r="L194" s="481">
        <v>1</v>
      </c>
      <c r="M194" s="481">
        <v>0</v>
      </c>
      <c r="N194" s="481">
        <v>0</v>
      </c>
      <c r="O194" s="360"/>
      <c r="P194" s="360"/>
      <c r="Q194" s="360"/>
      <c r="R194" s="360"/>
      <c r="S194" s="360"/>
      <c r="T194" s="360"/>
      <c r="U194" s="360"/>
      <c r="V194" s="360"/>
    </row>
    <row r="195" spans="1:14" ht="9.75">
      <c r="A195" s="370" t="s">
        <v>90</v>
      </c>
      <c r="B195" s="371"/>
      <c r="C195" s="481">
        <v>126</v>
      </c>
      <c r="D195" s="481">
        <v>22</v>
      </c>
      <c r="E195" s="481">
        <v>27</v>
      </c>
      <c r="F195" s="481">
        <v>22</v>
      </c>
      <c r="G195" s="481">
        <v>21</v>
      </c>
      <c r="H195" s="481">
        <v>16</v>
      </c>
      <c r="I195" s="481">
        <v>9</v>
      </c>
      <c r="J195" s="481">
        <v>2</v>
      </c>
      <c r="K195" s="481">
        <v>4</v>
      </c>
      <c r="L195" s="481">
        <v>2</v>
      </c>
      <c r="M195" s="481">
        <v>0</v>
      </c>
      <c r="N195" s="481">
        <v>1</v>
      </c>
    </row>
    <row r="196" spans="1:14" ht="9.75">
      <c r="A196" s="367" t="s">
        <v>344</v>
      </c>
      <c r="B196" s="368"/>
      <c r="C196" s="481">
        <v>55</v>
      </c>
      <c r="D196" s="481">
        <v>23</v>
      </c>
      <c r="E196" s="481">
        <v>17</v>
      </c>
      <c r="F196" s="481">
        <v>7</v>
      </c>
      <c r="G196" s="481">
        <v>6</v>
      </c>
      <c r="H196" s="481">
        <v>1</v>
      </c>
      <c r="I196" s="481">
        <v>1</v>
      </c>
      <c r="J196" s="481">
        <v>0</v>
      </c>
      <c r="K196" s="481">
        <v>0</v>
      </c>
      <c r="L196" s="481">
        <v>0</v>
      </c>
      <c r="M196" s="481">
        <v>0</v>
      </c>
      <c r="N196" s="481">
        <v>0</v>
      </c>
    </row>
    <row r="197" spans="1:14" ht="9.75">
      <c r="A197" s="364"/>
      <c r="B197" s="364"/>
      <c r="C197" s="369"/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</row>
    <row r="198" spans="1:14" ht="10.5">
      <c r="A198" s="363" t="s">
        <v>339</v>
      </c>
      <c r="B198" s="363"/>
      <c r="C198" s="369"/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</row>
    <row r="199" spans="1:14" ht="9.75">
      <c r="A199" s="366" t="s">
        <v>350</v>
      </c>
      <c r="B199" s="375"/>
      <c r="C199" s="369"/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</row>
    <row r="200" spans="1:14" ht="9.75">
      <c r="A200" s="373" t="s">
        <v>351</v>
      </c>
      <c r="B200" s="368"/>
      <c r="C200" s="481">
        <v>258</v>
      </c>
      <c r="D200" s="374" t="s">
        <v>352</v>
      </c>
      <c r="E200" s="374" t="s">
        <v>352</v>
      </c>
      <c r="F200" s="374" t="s">
        <v>352</v>
      </c>
      <c r="G200" s="374" t="s">
        <v>352</v>
      </c>
      <c r="H200" s="374" t="s">
        <v>352</v>
      </c>
      <c r="I200" s="374" t="s">
        <v>352</v>
      </c>
      <c r="J200" s="374" t="s">
        <v>352</v>
      </c>
      <c r="K200" s="374" t="s">
        <v>352</v>
      </c>
      <c r="L200" s="374" t="s">
        <v>352</v>
      </c>
      <c r="M200" s="374" t="s">
        <v>352</v>
      </c>
      <c r="N200" s="374" t="s">
        <v>352</v>
      </c>
    </row>
    <row r="201" spans="1:14" ht="9.75">
      <c r="A201" s="373"/>
      <c r="B201" s="373"/>
      <c r="C201" s="481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  <c r="N201" s="374"/>
    </row>
    <row r="202" spans="1:14" ht="9.75">
      <c r="A202" s="373"/>
      <c r="B202" s="373"/>
      <c r="C202" s="481"/>
      <c r="D202" s="374"/>
      <c r="E202" s="374"/>
      <c r="F202" s="374"/>
      <c r="G202" s="374"/>
      <c r="H202" s="374"/>
      <c r="I202" s="374"/>
      <c r="J202" s="374"/>
      <c r="K202" s="374"/>
      <c r="L202" s="374"/>
      <c r="M202" s="374"/>
      <c r="N202" s="374"/>
    </row>
    <row r="203" spans="1:14" ht="9.75">
      <c r="A203" s="373"/>
      <c r="B203" s="373"/>
      <c r="C203" s="481"/>
      <c r="D203" s="374"/>
      <c r="E203" s="374"/>
      <c r="F203" s="374"/>
      <c r="G203" s="374"/>
      <c r="H203" s="374"/>
      <c r="I203" s="374"/>
      <c r="J203" s="374"/>
      <c r="K203" s="374"/>
      <c r="L203" s="374"/>
      <c r="M203" s="374"/>
      <c r="N203" s="374"/>
    </row>
    <row r="204" spans="1:14" ht="9.75">
      <c r="A204" s="373"/>
      <c r="B204" s="373"/>
      <c r="C204" s="481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</row>
    <row r="205" spans="1:14" ht="9.75">
      <c r="A205" s="373"/>
      <c r="B205" s="373"/>
      <c r="C205" s="481"/>
      <c r="D205" s="374"/>
      <c r="E205" s="374"/>
      <c r="F205" s="374"/>
      <c r="G205" s="374"/>
      <c r="H205" s="374"/>
      <c r="I205" s="374"/>
      <c r="J205" s="374"/>
      <c r="K205" s="374"/>
      <c r="L205" s="374"/>
      <c r="M205" s="374"/>
      <c r="N205" s="374"/>
    </row>
    <row r="206" spans="1:14" ht="10.5">
      <c r="A206" s="882" t="s">
        <v>354</v>
      </c>
      <c r="B206" s="882"/>
      <c r="C206" s="882"/>
      <c r="D206" s="882"/>
      <c r="E206" s="882"/>
      <c r="F206" s="882"/>
      <c r="G206" s="882"/>
      <c r="H206" s="882"/>
      <c r="I206" s="882"/>
      <c r="J206" s="882"/>
      <c r="K206" s="882"/>
      <c r="L206" s="882"/>
      <c r="M206" s="882"/>
      <c r="N206" s="882"/>
    </row>
    <row r="207" spans="1:14" ht="10.5">
      <c r="A207" s="508"/>
      <c r="B207" s="508"/>
      <c r="C207" s="508"/>
      <c r="D207" s="508"/>
      <c r="E207" s="508"/>
      <c r="F207" s="508"/>
      <c r="G207" s="508"/>
      <c r="H207" s="508"/>
      <c r="I207" s="508"/>
      <c r="J207" s="508"/>
      <c r="K207" s="508"/>
      <c r="L207" s="508"/>
      <c r="M207" s="508"/>
      <c r="N207" s="508"/>
    </row>
    <row r="208" spans="1:14" ht="10.5">
      <c r="A208" s="363" t="s">
        <v>339</v>
      </c>
      <c r="B208" s="363"/>
      <c r="C208" s="364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</row>
    <row r="209" spans="1:14" ht="9.75">
      <c r="A209" s="365" t="s">
        <v>315</v>
      </c>
      <c r="B209" s="366"/>
      <c r="C209" s="364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</row>
    <row r="210" spans="1:14" ht="9.75">
      <c r="A210" s="364"/>
      <c r="B210" s="364"/>
      <c r="C210" s="364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</row>
    <row r="211" spans="1:14" ht="9.75">
      <c r="A211" s="367" t="s">
        <v>340</v>
      </c>
      <c r="B211" s="368"/>
      <c r="C211" s="481">
        <v>217</v>
      </c>
      <c r="D211" s="481">
        <v>1</v>
      </c>
      <c r="E211" s="481">
        <v>5</v>
      </c>
      <c r="F211" s="481">
        <v>4</v>
      </c>
      <c r="G211" s="481">
        <v>11</v>
      </c>
      <c r="H211" s="481">
        <v>20</v>
      </c>
      <c r="I211" s="481">
        <v>31</v>
      </c>
      <c r="J211" s="481">
        <v>30</v>
      </c>
      <c r="K211" s="481">
        <v>34</v>
      </c>
      <c r="L211" s="481">
        <v>38</v>
      </c>
      <c r="M211" s="481">
        <v>11</v>
      </c>
      <c r="N211" s="481">
        <v>32</v>
      </c>
    </row>
    <row r="212" spans="1:14" ht="9.75">
      <c r="A212" s="367" t="s">
        <v>341</v>
      </c>
      <c r="B212" s="368"/>
      <c r="C212" s="481">
        <v>103</v>
      </c>
      <c r="D212" s="481">
        <v>0</v>
      </c>
      <c r="E212" s="481">
        <v>3</v>
      </c>
      <c r="F212" s="481">
        <v>0</v>
      </c>
      <c r="G212" s="481">
        <v>2</v>
      </c>
      <c r="H212" s="481">
        <v>6</v>
      </c>
      <c r="I212" s="481">
        <v>7</v>
      </c>
      <c r="J212" s="481">
        <v>8</v>
      </c>
      <c r="K212" s="481">
        <v>12</v>
      </c>
      <c r="L212" s="481">
        <v>10</v>
      </c>
      <c r="M212" s="481">
        <v>16</v>
      </c>
      <c r="N212" s="481">
        <v>39</v>
      </c>
    </row>
    <row r="213" spans="1:14" ht="10.5">
      <c r="A213" s="367" t="s">
        <v>342</v>
      </c>
      <c r="B213" s="508"/>
      <c r="C213" s="511">
        <v>27</v>
      </c>
      <c r="D213" s="481">
        <v>0</v>
      </c>
      <c r="E213" s="481">
        <v>0</v>
      </c>
      <c r="F213" s="481">
        <v>0</v>
      </c>
      <c r="G213" s="481">
        <v>0</v>
      </c>
      <c r="H213" s="481">
        <v>0</v>
      </c>
      <c r="I213" s="481">
        <v>2</v>
      </c>
      <c r="J213" s="481">
        <v>2</v>
      </c>
      <c r="K213" s="481">
        <v>2</v>
      </c>
      <c r="L213" s="481">
        <v>5</v>
      </c>
      <c r="M213" s="481">
        <v>9</v>
      </c>
      <c r="N213" s="481">
        <v>7</v>
      </c>
    </row>
    <row r="214" spans="1:14" ht="9.75">
      <c r="A214" s="367" t="s">
        <v>343</v>
      </c>
      <c r="B214" s="377"/>
      <c r="C214" s="481">
        <v>104</v>
      </c>
      <c r="D214" s="481">
        <v>0</v>
      </c>
      <c r="E214" s="481">
        <v>6</v>
      </c>
      <c r="F214" s="481">
        <v>5</v>
      </c>
      <c r="G214" s="481">
        <v>8</v>
      </c>
      <c r="H214" s="481">
        <v>10</v>
      </c>
      <c r="I214" s="481">
        <v>16</v>
      </c>
      <c r="J214" s="481">
        <v>13</v>
      </c>
      <c r="K214" s="481">
        <v>7</v>
      </c>
      <c r="L214" s="481">
        <v>7</v>
      </c>
      <c r="M214" s="481">
        <v>9</v>
      </c>
      <c r="N214" s="481">
        <v>23</v>
      </c>
    </row>
    <row r="215" spans="1:14" ht="9.75">
      <c r="A215" s="370" t="s">
        <v>90</v>
      </c>
      <c r="B215" s="364"/>
      <c r="C215" s="511">
        <v>451</v>
      </c>
      <c r="D215" s="481">
        <v>1</v>
      </c>
      <c r="E215" s="481">
        <v>14</v>
      </c>
      <c r="F215" s="481">
        <v>9</v>
      </c>
      <c r="G215" s="481">
        <v>21</v>
      </c>
      <c r="H215" s="481">
        <v>36</v>
      </c>
      <c r="I215" s="481">
        <v>56</v>
      </c>
      <c r="J215" s="481">
        <v>53</v>
      </c>
      <c r="K215" s="481">
        <v>55</v>
      </c>
      <c r="L215" s="481">
        <v>60</v>
      </c>
      <c r="M215" s="481">
        <v>45</v>
      </c>
      <c r="N215" s="481">
        <v>101</v>
      </c>
    </row>
    <row r="216" spans="1:14" ht="9.75">
      <c r="A216" s="367" t="s">
        <v>344</v>
      </c>
      <c r="B216" s="368"/>
      <c r="C216" s="481">
        <v>96</v>
      </c>
      <c r="D216" s="481">
        <v>2</v>
      </c>
      <c r="E216" s="481">
        <v>7</v>
      </c>
      <c r="F216" s="481">
        <v>12</v>
      </c>
      <c r="G216" s="481">
        <v>8</v>
      </c>
      <c r="H216" s="481">
        <v>15</v>
      </c>
      <c r="I216" s="481">
        <v>8</v>
      </c>
      <c r="J216" s="481">
        <v>14</v>
      </c>
      <c r="K216" s="481">
        <v>8</v>
      </c>
      <c r="L216" s="481">
        <v>5</v>
      </c>
      <c r="M216" s="481">
        <v>8</v>
      </c>
      <c r="N216" s="481">
        <v>9</v>
      </c>
    </row>
    <row r="217" spans="1:14" ht="9.75">
      <c r="A217" s="364"/>
      <c r="B217" s="364"/>
      <c r="C217" s="369"/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</row>
    <row r="218" spans="1:14" ht="9.75">
      <c r="A218" s="365" t="s">
        <v>322</v>
      </c>
      <c r="B218" s="366"/>
      <c r="C218" s="369"/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</row>
    <row r="219" spans="1:14" ht="9.75">
      <c r="A219" s="364"/>
      <c r="B219" s="364"/>
      <c r="C219" s="369"/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</row>
    <row r="220" spans="1:14" ht="9.75">
      <c r="A220" s="367" t="s">
        <v>346</v>
      </c>
      <c r="B220" s="368"/>
      <c r="C220" s="481">
        <v>155</v>
      </c>
      <c r="D220" s="481">
        <v>2</v>
      </c>
      <c r="E220" s="481">
        <v>3</v>
      </c>
      <c r="F220" s="481">
        <v>7</v>
      </c>
      <c r="G220" s="481">
        <v>8</v>
      </c>
      <c r="H220" s="481">
        <v>17</v>
      </c>
      <c r="I220" s="481">
        <v>21</v>
      </c>
      <c r="J220" s="481">
        <v>28</v>
      </c>
      <c r="K220" s="481">
        <v>22</v>
      </c>
      <c r="L220" s="481">
        <v>29</v>
      </c>
      <c r="M220" s="481">
        <v>8</v>
      </c>
      <c r="N220" s="481">
        <v>10</v>
      </c>
    </row>
    <row r="221" spans="1:14" ht="9.75">
      <c r="A221" s="367" t="s">
        <v>347</v>
      </c>
      <c r="B221" s="368"/>
      <c r="C221" s="481">
        <v>192</v>
      </c>
      <c r="D221" s="481">
        <v>0</v>
      </c>
      <c r="E221" s="481">
        <v>6</v>
      </c>
      <c r="F221" s="481">
        <v>3</v>
      </c>
      <c r="G221" s="481">
        <v>4</v>
      </c>
      <c r="H221" s="481">
        <v>11</v>
      </c>
      <c r="I221" s="481">
        <v>19</v>
      </c>
      <c r="J221" s="481">
        <v>20</v>
      </c>
      <c r="K221" s="481">
        <v>21</v>
      </c>
      <c r="L221" s="481">
        <v>20</v>
      </c>
      <c r="M221" s="481">
        <v>23</v>
      </c>
      <c r="N221" s="481">
        <v>65</v>
      </c>
    </row>
    <row r="222" spans="1:28" ht="9.75">
      <c r="A222" s="367" t="s">
        <v>343</v>
      </c>
      <c r="B222" s="368"/>
      <c r="C222" s="481">
        <v>10</v>
      </c>
      <c r="D222" s="481">
        <v>0</v>
      </c>
      <c r="E222" s="481">
        <v>0</v>
      </c>
      <c r="F222" s="481">
        <v>1</v>
      </c>
      <c r="G222" s="481">
        <v>0</v>
      </c>
      <c r="H222" s="481">
        <v>2</v>
      </c>
      <c r="I222" s="481">
        <v>1</v>
      </c>
      <c r="J222" s="481">
        <v>1</v>
      </c>
      <c r="K222" s="481">
        <v>1</v>
      </c>
      <c r="L222" s="481">
        <v>0</v>
      </c>
      <c r="M222" s="481">
        <v>0</v>
      </c>
      <c r="N222" s="481">
        <v>4</v>
      </c>
      <c r="O222" s="370"/>
      <c r="P222" s="364"/>
      <c r="Q222" s="481"/>
      <c r="R222" s="481"/>
      <c r="S222" s="481"/>
      <c r="T222" s="481"/>
      <c r="U222" s="481"/>
      <c r="V222" s="481"/>
      <c r="W222" s="481"/>
      <c r="X222" s="481"/>
      <c r="Y222" s="481"/>
      <c r="Z222" s="481"/>
      <c r="AA222" s="481"/>
      <c r="AB222" s="481"/>
    </row>
    <row r="223" spans="1:14" ht="9.75">
      <c r="A223" s="370" t="s">
        <v>90</v>
      </c>
      <c r="B223" s="377"/>
      <c r="C223" s="481">
        <v>86</v>
      </c>
      <c r="D223" s="481">
        <v>0</v>
      </c>
      <c r="E223" s="481">
        <v>2</v>
      </c>
      <c r="F223" s="481">
        <v>4</v>
      </c>
      <c r="G223" s="481">
        <v>9</v>
      </c>
      <c r="H223" s="481">
        <v>5</v>
      </c>
      <c r="I223" s="481">
        <v>16</v>
      </c>
      <c r="J223" s="481">
        <v>5</v>
      </c>
      <c r="K223" s="481">
        <v>10</v>
      </c>
      <c r="L223" s="481">
        <v>6</v>
      </c>
      <c r="M223" s="481">
        <v>11</v>
      </c>
      <c r="N223" s="481">
        <v>18</v>
      </c>
    </row>
    <row r="224" spans="1:14" ht="9.75">
      <c r="A224" s="367" t="s">
        <v>344</v>
      </c>
      <c r="B224" s="368"/>
      <c r="C224" s="481">
        <v>443</v>
      </c>
      <c r="D224" s="481">
        <v>2</v>
      </c>
      <c r="E224" s="481">
        <v>11</v>
      </c>
      <c r="F224" s="481">
        <v>15</v>
      </c>
      <c r="G224" s="481">
        <v>21</v>
      </c>
      <c r="H224" s="481">
        <v>35</v>
      </c>
      <c r="I224" s="481">
        <v>57</v>
      </c>
      <c r="J224" s="481">
        <v>54</v>
      </c>
      <c r="K224" s="481">
        <v>54</v>
      </c>
      <c r="L224" s="481">
        <v>55</v>
      </c>
      <c r="M224" s="481">
        <v>42</v>
      </c>
      <c r="N224" s="481">
        <v>97</v>
      </c>
    </row>
    <row r="225" spans="1:14" ht="9.75">
      <c r="A225" s="367"/>
      <c r="B225" s="373"/>
      <c r="C225" s="481">
        <v>104</v>
      </c>
      <c r="D225" s="481">
        <v>1</v>
      </c>
      <c r="E225" s="481">
        <v>10</v>
      </c>
      <c r="F225" s="481">
        <v>6</v>
      </c>
      <c r="G225" s="481">
        <v>8</v>
      </c>
      <c r="H225" s="481">
        <v>16</v>
      </c>
      <c r="I225" s="481">
        <v>7</v>
      </c>
      <c r="J225" s="481">
        <v>13</v>
      </c>
      <c r="K225" s="481">
        <v>9</v>
      </c>
      <c r="L225" s="481">
        <v>10</v>
      </c>
      <c r="M225" s="481">
        <v>11</v>
      </c>
      <c r="N225" s="481">
        <v>13</v>
      </c>
    </row>
    <row r="226" spans="1:14" ht="10.5">
      <c r="A226" s="363" t="s">
        <v>348</v>
      </c>
      <c r="B226" s="363"/>
      <c r="C226" s="481"/>
      <c r="D226" s="481"/>
      <c r="E226" s="481"/>
      <c r="F226" s="481"/>
      <c r="G226" s="481"/>
      <c r="H226" s="481"/>
      <c r="I226" s="481"/>
      <c r="J226" s="481"/>
      <c r="K226" s="481"/>
      <c r="L226" s="481"/>
      <c r="M226" s="481"/>
      <c r="N226" s="481"/>
    </row>
    <row r="227" spans="1:14" ht="9.75">
      <c r="A227" s="364"/>
      <c r="B227" s="364"/>
      <c r="C227" s="369"/>
      <c r="D227" s="369"/>
      <c r="E227" s="369"/>
      <c r="F227" s="369"/>
      <c r="G227" s="369"/>
      <c r="H227" s="369"/>
      <c r="I227" s="369"/>
      <c r="J227" s="369"/>
      <c r="K227" s="369"/>
      <c r="L227" s="369"/>
      <c r="M227" s="369"/>
      <c r="N227" s="369"/>
    </row>
    <row r="228" spans="1:14" ht="9.75">
      <c r="A228" s="367" t="s">
        <v>340</v>
      </c>
      <c r="B228" s="368"/>
      <c r="C228" s="481">
        <v>109</v>
      </c>
      <c r="D228" s="481">
        <v>10</v>
      </c>
      <c r="E228" s="481">
        <v>10</v>
      </c>
      <c r="F228" s="481">
        <v>3</v>
      </c>
      <c r="G228" s="481">
        <v>9</v>
      </c>
      <c r="H228" s="481">
        <v>18</v>
      </c>
      <c r="I228" s="481">
        <v>19</v>
      </c>
      <c r="J228" s="481">
        <v>17</v>
      </c>
      <c r="K228" s="481">
        <v>9</v>
      </c>
      <c r="L228" s="481">
        <v>8</v>
      </c>
      <c r="M228" s="481">
        <v>4</v>
      </c>
      <c r="N228" s="481">
        <v>2</v>
      </c>
    </row>
    <row r="229" spans="1:14" ht="9.75">
      <c r="A229" s="367" t="s">
        <v>341</v>
      </c>
      <c r="B229" s="368"/>
      <c r="C229" s="481">
        <v>64</v>
      </c>
      <c r="D229" s="481">
        <v>1</v>
      </c>
      <c r="E229" s="481">
        <v>1</v>
      </c>
      <c r="F229" s="481">
        <v>4</v>
      </c>
      <c r="G229" s="481">
        <v>4</v>
      </c>
      <c r="H229" s="481">
        <v>2</v>
      </c>
      <c r="I229" s="481">
        <v>9</v>
      </c>
      <c r="J229" s="481">
        <v>2</v>
      </c>
      <c r="K229" s="481">
        <v>7</v>
      </c>
      <c r="L229" s="481">
        <v>10</v>
      </c>
      <c r="M229" s="481">
        <v>10</v>
      </c>
      <c r="N229" s="481">
        <v>14</v>
      </c>
    </row>
    <row r="230" spans="1:14" ht="9.75">
      <c r="A230" s="367" t="s">
        <v>342</v>
      </c>
      <c r="B230" s="368"/>
      <c r="C230" s="481">
        <v>11</v>
      </c>
      <c r="D230" s="481">
        <v>0</v>
      </c>
      <c r="E230" s="481">
        <v>0</v>
      </c>
      <c r="F230" s="481">
        <v>0</v>
      </c>
      <c r="G230" s="481">
        <v>0</v>
      </c>
      <c r="H230" s="481">
        <v>1</v>
      </c>
      <c r="I230" s="481">
        <v>1</v>
      </c>
      <c r="J230" s="481">
        <v>1</v>
      </c>
      <c r="K230" s="481">
        <v>1</v>
      </c>
      <c r="L230" s="481">
        <v>3</v>
      </c>
      <c r="M230" s="481">
        <v>0</v>
      </c>
      <c r="N230" s="481">
        <v>4</v>
      </c>
    </row>
    <row r="231" spans="1:14" ht="9.75">
      <c r="A231" s="367" t="s">
        <v>343</v>
      </c>
      <c r="B231" s="368"/>
      <c r="C231" s="481">
        <v>51</v>
      </c>
      <c r="D231" s="481">
        <v>4</v>
      </c>
      <c r="E231" s="481">
        <v>3</v>
      </c>
      <c r="F231" s="481">
        <v>3</v>
      </c>
      <c r="G231" s="481">
        <v>6</v>
      </c>
      <c r="H231" s="481">
        <v>4</v>
      </c>
      <c r="I231" s="481">
        <v>4</v>
      </c>
      <c r="J231" s="481">
        <v>5</v>
      </c>
      <c r="K231" s="481">
        <v>7</v>
      </c>
      <c r="L231" s="481">
        <v>4</v>
      </c>
      <c r="M231" s="481">
        <v>3</v>
      </c>
      <c r="N231" s="481">
        <v>8</v>
      </c>
    </row>
    <row r="232" spans="1:14" ht="9.75">
      <c r="A232" s="370" t="s">
        <v>90</v>
      </c>
      <c r="B232" s="377"/>
      <c r="C232" s="481">
        <v>235</v>
      </c>
      <c r="D232" s="481">
        <v>15</v>
      </c>
      <c r="E232" s="481">
        <v>14</v>
      </c>
      <c r="F232" s="481">
        <v>10</v>
      </c>
      <c r="G232" s="481">
        <v>19</v>
      </c>
      <c r="H232" s="481">
        <v>25</v>
      </c>
      <c r="I232" s="481">
        <v>33</v>
      </c>
      <c r="J232" s="481">
        <v>25</v>
      </c>
      <c r="K232" s="481">
        <v>24</v>
      </c>
      <c r="L232" s="481">
        <v>25</v>
      </c>
      <c r="M232" s="481">
        <v>17</v>
      </c>
      <c r="N232" s="481">
        <v>28</v>
      </c>
    </row>
    <row r="233" spans="1:14" ht="9.75">
      <c r="A233" s="367" t="s">
        <v>344</v>
      </c>
      <c r="B233" s="368"/>
      <c r="C233" s="481">
        <v>37</v>
      </c>
      <c r="D233" s="481">
        <v>10</v>
      </c>
      <c r="E233" s="481">
        <v>8</v>
      </c>
      <c r="F233" s="481">
        <v>2</v>
      </c>
      <c r="G233" s="481">
        <v>3</v>
      </c>
      <c r="H233" s="481">
        <v>3</v>
      </c>
      <c r="I233" s="481">
        <v>1</v>
      </c>
      <c r="J233" s="481">
        <v>2</v>
      </c>
      <c r="K233" s="481">
        <v>2</v>
      </c>
      <c r="L233" s="481">
        <v>1</v>
      </c>
      <c r="M233" s="481">
        <v>3</v>
      </c>
      <c r="N233" s="481">
        <v>2</v>
      </c>
    </row>
    <row r="234" spans="1:14" ht="9.75">
      <c r="A234" s="364"/>
      <c r="B234" s="364"/>
      <c r="C234" s="481"/>
      <c r="D234" s="481"/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</row>
    <row r="235" spans="1:14" ht="10.5">
      <c r="A235" s="363" t="s">
        <v>349</v>
      </c>
      <c r="B235" s="363"/>
      <c r="C235" s="369"/>
      <c r="D235" s="369"/>
      <c r="E235" s="369"/>
      <c r="F235" s="369"/>
      <c r="G235" s="369"/>
      <c r="H235" s="369"/>
      <c r="I235" s="369"/>
      <c r="J235" s="369"/>
      <c r="K235" s="369"/>
      <c r="L235" s="369"/>
      <c r="M235" s="369"/>
      <c r="N235" s="369"/>
    </row>
    <row r="236" spans="1:22" ht="12.75" customHeight="1">
      <c r="A236" s="364"/>
      <c r="B236" s="364"/>
      <c r="C236" s="369"/>
      <c r="D236" s="369"/>
      <c r="E236" s="369"/>
      <c r="F236" s="369"/>
      <c r="G236" s="369"/>
      <c r="H236" s="369"/>
      <c r="I236" s="369"/>
      <c r="J236" s="369"/>
      <c r="K236" s="369"/>
      <c r="L236" s="369"/>
      <c r="M236" s="369"/>
      <c r="N236" s="369"/>
      <c r="O236" s="360"/>
      <c r="P236" s="360"/>
      <c r="Q236" s="360"/>
      <c r="R236" s="360"/>
      <c r="S236" s="360"/>
      <c r="T236" s="360"/>
      <c r="U236" s="360"/>
      <c r="V236" s="360"/>
    </row>
    <row r="237" spans="1:22" ht="9.75">
      <c r="A237" s="367" t="s">
        <v>345</v>
      </c>
      <c r="B237" s="368"/>
      <c r="C237" s="481">
        <v>37</v>
      </c>
      <c r="D237" s="481">
        <v>3</v>
      </c>
      <c r="E237" s="481">
        <v>11</v>
      </c>
      <c r="F237" s="481">
        <v>7</v>
      </c>
      <c r="G237" s="481">
        <v>8</v>
      </c>
      <c r="H237" s="481">
        <v>3</v>
      </c>
      <c r="I237" s="481">
        <v>2</v>
      </c>
      <c r="J237" s="481">
        <v>3</v>
      </c>
      <c r="K237" s="481">
        <v>0</v>
      </c>
      <c r="L237" s="481">
        <v>0</v>
      </c>
      <c r="M237" s="481">
        <v>0</v>
      </c>
      <c r="N237" s="481">
        <v>0</v>
      </c>
      <c r="O237" s="360"/>
      <c r="P237" s="360"/>
      <c r="Q237" s="360"/>
      <c r="R237" s="360"/>
      <c r="S237" s="360"/>
      <c r="T237" s="360"/>
      <c r="U237" s="360"/>
      <c r="V237" s="360"/>
    </row>
    <row r="238" spans="1:22" ht="15" customHeight="1">
      <c r="A238" s="367" t="s">
        <v>346</v>
      </c>
      <c r="B238" s="368"/>
      <c r="C238" s="481">
        <v>51</v>
      </c>
      <c r="D238" s="481">
        <v>7</v>
      </c>
      <c r="E238" s="481">
        <v>5</v>
      </c>
      <c r="F238" s="481">
        <v>5</v>
      </c>
      <c r="G238" s="481">
        <v>7</v>
      </c>
      <c r="H238" s="481">
        <v>4</v>
      </c>
      <c r="I238" s="481">
        <v>11</v>
      </c>
      <c r="J238" s="481">
        <v>7</v>
      </c>
      <c r="K238" s="481">
        <v>3</v>
      </c>
      <c r="L238" s="481">
        <v>0</v>
      </c>
      <c r="M238" s="481">
        <v>1</v>
      </c>
      <c r="N238" s="481">
        <v>1</v>
      </c>
      <c r="O238" s="360"/>
      <c r="P238" s="360"/>
      <c r="Q238" s="360"/>
      <c r="R238" s="360"/>
      <c r="S238" s="360"/>
      <c r="T238" s="360"/>
      <c r="U238" s="360"/>
      <c r="V238" s="360"/>
    </row>
    <row r="239" spans="1:14" ht="9.75">
      <c r="A239" s="367" t="s">
        <v>347</v>
      </c>
      <c r="B239" s="368"/>
      <c r="C239" s="481">
        <v>3</v>
      </c>
      <c r="D239" s="481">
        <v>0</v>
      </c>
      <c r="E239" s="481">
        <v>0</v>
      </c>
      <c r="F239" s="481">
        <v>0</v>
      </c>
      <c r="G239" s="481">
        <v>1</v>
      </c>
      <c r="H239" s="481">
        <v>0</v>
      </c>
      <c r="I239" s="481">
        <v>1</v>
      </c>
      <c r="J239" s="481">
        <v>0</v>
      </c>
      <c r="K239" s="481">
        <v>0</v>
      </c>
      <c r="L239" s="481">
        <v>0</v>
      </c>
      <c r="M239" s="481">
        <v>1</v>
      </c>
      <c r="N239" s="481">
        <v>0</v>
      </c>
    </row>
    <row r="240" spans="1:14" ht="9.75">
      <c r="A240" s="367" t="s">
        <v>343</v>
      </c>
      <c r="B240" s="368"/>
      <c r="C240" s="481">
        <v>18</v>
      </c>
      <c r="D240" s="481">
        <v>5</v>
      </c>
      <c r="E240" s="481">
        <v>2</v>
      </c>
      <c r="F240" s="481">
        <v>5</v>
      </c>
      <c r="G240" s="481">
        <v>2</v>
      </c>
      <c r="H240" s="481">
        <v>1</v>
      </c>
      <c r="I240" s="481">
        <v>1</v>
      </c>
      <c r="J240" s="481">
        <v>0</v>
      </c>
      <c r="K240" s="481">
        <v>1</v>
      </c>
      <c r="L240" s="481">
        <v>0</v>
      </c>
      <c r="M240" s="481">
        <v>0</v>
      </c>
      <c r="N240" s="481">
        <v>1</v>
      </c>
    </row>
    <row r="241" spans="1:14" ht="9.75">
      <c r="A241" s="370" t="s">
        <v>90</v>
      </c>
      <c r="B241" s="377"/>
      <c r="C241" s="481">
        <v>109</v>
      </c>
      <c r="D241" s="481">
        <v>15</v>
      </c>
      <c r="E241" s="481">
        <v>18</v>
      </c>
      <c r="F241" s="481">
        <v>17</v>
      </c>
      <c r="G241" s="481">
        <v>18</v>
      </c>
      <c r="H241" s="481">
        <v>8</v>
      </c>
      <c r="I241" s="481">
        <v>15</v>
      </c>
      <c r="J241" s="481">
        <v>10</v>
      </c>
      <c r="K241" s="481">
        <v>4</v>
      </c>
      <c r="L241" s="481">
        <v>0</v>
      </c>
      <c r="M241" s="481">
        <v>2</v>
      </c>
      <c r="N241" s="481">
        <v>2</v>
      </c>
    </row>
    <row r="242" spans="1:14" ht="9.75">
      <c r="A242" s="367" t="s">
        <v>344</v>
      </c>
      <c r="B242" s="368"/>
      <c r="C242" s="481">
        <v>53</v>
      </c>
      <c r="D242" s="481">
        <v>22</v>
      </c>
      <c r="E242" s="481">
        <v>17</v>
      </c>
      <c r="F242" s="481">
        <v>9</v>
      </c>
      <c r="G242" s="481">
        <v>2</v>
      </c>
      <c r="H242" s="481">
        <v>0</v>
      </c>
      <c r="I242" s="481">
        <v>2</v>
      </c>
      <c r="J242" s="481">
        <v>0</v>
      </c>
      <c r="K242" s="481">
        <v>0</v>
      </c>
      <c r="L242" s="481">
        <v>0</v>
      </c>
      <c r="M242" s="481">
        <v>1</v>
      </c>
      <c r="N242" s="481">
        <v>0</v>
      </c>
    </row>
    <row r="243" spans="1:22" ht="15" customHeight="1">
      <c r="A243" s="362"/>
      <c r="B243" s="362"/>
      <c r="C243" s="481"/>
      <c r="D243" s="481"/>
      <c r="E243" s="481"/>
      <c r="F243" s="481"/>
      <c r="G243" s="481"/>
      <c r="H243" s="481"/>
      <c r="I243" s="481"/>
      <c r="J243" s="481"/>
      <c r="K243" s="481"/>
      <c r="L243" s="481"/>
      <c r="M243" s="481"/>
      <c r="N243" s="481"/>
      <c r="O243" s="360"/>
      <c r="P243" s="360"/>
      <c r="Q243" s="360"/>
      <c r="R243" s="360"/>
      <c r="S243" s="360"/>
      <c r="T243" s="360"/>
      <c r="U243" s="360"/>
      <c r="V243" s="360"/>
    </row>
    <row r="244" spans="1:14" ht="10.5">
      <c r="A244" s="363" t="s">
        <v>339</v>
      </c>
      <c r="B244" s="363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</row>
    <row r="245" spans="1:14" ht="9.75">
      <c r="A245" s="366" t="s">
        <v>350</v>
      </c>
      <c r="B245" s="375"/>
      <c r="C245" s="369"/>
      <c r="D245" s="369"/>
      <c r="E245" s="369"/>
      <c r="F245" s="369"/>
      <c r="G245" s="369"/>
      <c r="H245" s="369"/>
      <c r="I245" s="369"/>
      <c r="J245" s="369"/>
      <c r="K245" s="369"/>
      <c r="L245" s="369"/>
      <c r="M245" s="369"/>
      <c r="N245" s="369"/>
    </row>
    <row r="246" spans="1:14" ht="9.75">
      <c r="A246" s="373" t="s">
        <v>351</v>
      </c>
      <c r="B246" s="368"/>
      <c r="C246" s="481">
        <v>149</v>
      </c>
      <c r="D246" s="374" t="s">
        <v>352</v>
      </c>
      <c r="E246" s="374" t="s">
        <v>352</v>
      </c>
      <c r="F246" s="374" t="s">
        <v>352</v>
      </c>
      <c r="G246" s="374" t="s">
        <v>352</v>
      </c>
      <c r="H246" s="374" t="s">
        <v>352</v>
      </c>
      <c r="I246" s="374" t="s">
        <v>352</v>
      </c>
      <c r="J246" s="374" t="s">
        <v>352</v>
      </c>
      <c r="K246" s="374" t="s">
        <v>352</v>
      </c>
      <c r="L246" s="374" t="s">
        <v>352</v>
      </c>
      <c r="M246" s="374" t="s">
        <v>352</v>
      </c>
      <c r="N246" s="374" t="s">
        <v>352</v>
      </c>
    </row>
    <row r="247" spans="1:2" ht="9.75">
      <c r="A247" s="373"/>
      <c r="B247" s="373"/>
    </row>
    <row r="248" spans="1:14" ht="9.75">
      <c r="A248" s="364"/>
      <c r="B248" s="364"/>
      <c r="C248" s="481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</row>
    <row r="249" spans="1:14" ht="10.5">
      <c r="A249" s="882" t="s">
        <v>355</v>
      </c>
      <c r="B249" s="882"/>
      <c r="C249" s="882"/>
      <c r="D249" s="882"/>
      <c r="E249" s="882"/>
      <c r="F249" s="882"/>
      <c r="G249" s="882"/>
      <c r="H249" s="882"/>
      <c r="I249" s="882"/>
      <c r="J249" s="882"/>
      <c r="K249" s="882"/>
      <c r="L249" s="882"/>
      <c r="M249" s="882"/>
      <c r="N249" s="882"/>
    </row>
    <row r="250" spans="1:14" ht="10.5">
      <c r="A250" s="508"/>
      <c r="B250" s="508"/>
      <c r="C250" s="508"/>
      <c r="D250" s="508"/>
      <c r="E250" s="508"/>
      <c r="F250" s="508"/>
      <c r="G250" s="508"/>
      <c r="H250" s="508"/>
      <c r="I250" s="508"/>
      <c r="J250" s="508"/>
      <c r="K250" s="508"/>
      <c r="L250" s="508"/>
      <c r="M250" s="508"/>
      <c r="N250" s="508"/>
    </row>
    <row r="251" spans="1:14" ht="10.5">
      <c r="A251" s="363" t="s">
        <v>339</v>
      </c>
      <c r="B251" s="363"/>
      <c r="C251" s="508"/>
      <c r="D251" s="508"/>
      <c r="E251" s="508"/>
      <c r="F251" s="508"/>
      <c r="G251" s="508"/>
      <c r="H251" s="508"/>
      <c r="I251" s="508"/>
      <c r="J251" s="508"/>
      <c r="K251" s="508"/>
      <c r="L251" s="508"/>
      <c r="M251" s="508"/>
      <c r="N251" s="508"/>
    </row>
    <row r="252" spans="1:14" ht="9.75">
      <c r="A252" s="365" t="s">
        <v>315</v>
      </c>
      <c r="B252" s="366"/>
      <c r="C252" s="369"/>
      <c r="D252" s="369"/>
      <c r="E252" s="369"/>
      <c r="F252" s="369"/>
      <c r="G252" s="369"/>
      <c r="H252" s="369"/>
      <c r="I252" s="369"/>
      <c r="J252" s="369"/>
      <c r="K252" s="369"/>
      <c r="L252" s="369"/>
      <c r="M252" s="369"/>
      <c r="N252" s="369"/>
    </row>
    <row r="253" spans="1:14" ht="9.75">
      <c r="A253" s="364"/>
      <c r="B253" s="364"/>
      <c r="C253" s="369"/>
      <c r="D253" s="369"/>
      <c r="E253" s="369"/>
      <c r="F253" s="369"/>
      <c r="G253" s="369"/>
      <c r="H253" s="369"/>
      <c r="I253" s="369"/>
      <c r="J253" s="369"/>
      <c r="K253" s="369"/>
      <c r="L253" s="369"/>
      <c r="M253" s="369"/>
      <c r="N253" s="369"/>
    </row>
    <row r="254" spans="1:14" ht="9.75">
      <c r="A254" s="367" t="s">
        <v>340</v>
      </c>
      <c r="B254" s="368"/>
      <c r="C254" s="481">
        <v>6</v>
      </c>
      <c r="D254" s="481">
        <v>0</v>
      </c>
      <c r="E254" s="481">
        <v>0</v>
      </c>
      <c r="F254" s="481">
        <v>0</v>
      </c>
      <c r="G254" s="481">
        <v>0</v>
      </c>
      <c r="H254" s="481">
        <v>0</v>
      </c>
      <c r="I254" s="481">
        <v>2</v>
      </c>
      <c r="J254" s="481">
        <v>1</v>
      </c>
      <c r="K254" s="481">
        <v>1</v>
      </c>
      <c r="L254" s="481">
        <v>2</v>
      </c>
      <c r="M254" s="481">
        <v>0</v>
      </c>
      <c r="N254" s="481">
        <v>0</v>
      </c>
    </row>
    <row r="255" spans="1:14" ht="9.75">
      <c r="A255" s="367" t="s">
        <v>341</v>
      </c>
      <c r="B255" s="368"/>
      <c r="C255" s="481">
        <v>6</v>
      </c>
      <c r="D255" s="481">
        <v>0</v>
      </c>
      <c r="E255" s="481">
        <v>1</v>
      </c>
      <c r="F255" s="481">
        <v>0</v>
      </c>
      <c r="G255" s="481">
        <v>2</v>
      </c>
      <c r="H255" s="481">
        <v>0</v>
      </c>
      <c r="I255" s="481">
        <v>0</v>
      </c>
      <c r="J255" s="481">
        <v>0</v>
      </c>
      <c r="K255" s="481">
        <v>0</v>
      </c>
      <c r="L255" s="481">
        <v>1</v>
      </c>
      <c r="M255" s="481">
        <v>0</v>
      </c>
      <c r="N255" s="481">
        <v>2</v>
      </c>
    </row>
    <row r="256" spans="1:14" ht="9.75">
      <c r="A256" s="367" t="s">
        <v>342</v>
      </c>
      <c r="B256" s="368"/>
      <c r="C256" s="481">
        <v>0</v>
      </c>
      <c r="D256" s="481">
        <v>0</v>
      </c>
      <c r="E256" s="481">
        <v>0</v>
      </c>
      <c r="F256" s="481">
        <v>0</v>
      </c>
      <c r="G256" s="481">
        <v>0</v>
      </c>
      <c r="H256" s="481">
        <v>0</v>
      </c>
      <c r="I256" s="481">
        <v>0</v>
      </c>
      <c r="J256" s="481">
        <v>0</v>
      </c>
      <c r="K256" s="481">
        <v>0</v>
      </c>
      <c r="L256" s="481">
        <v>0</v>
      </c>
      <c r="M256" s="481">
        <v>0</v>
      </c>
      <c r="N256" s="481">
        <v>0</v>
      </c>
    </row>
    <row r="257" spans="1:14" ht="9.75">
      <c r="A257" s="367" t="s">
        <v>343</v>
      </c>
      <c r="B257" s="368"/>
      <c r="C257" s="481">
        <v>5</v>
      </c>
      <c r="D257" s="481">
        <v>0</v>
      </c>
      <c r="E257" s="481">
        <v>0</v>
      </c>
      <c r="F257" s="481">
        <v>0</v>
      </c>
      <c r="G257" s="481">
        <v>1</v>
      </c>
      <c r="H257" s="481">
        <v>2</v>
      </c>
      <c r="I257" s="481">
        <v>2</v>
      </c>
      <c r="J257" s="481">
        <v>0</v>
      </c>
      <c r="K257" s="481">
        <v>0</v>
      </c>
      <c r="L257" s="481">
        <v>0</v>
      </c>
      <c r="M257" s="481">
        <v>0</v>
      </c>
      <c r="N257" s="481">
        <v>0</v>
      </c>
    </row>
    <row r="258" spans="1:14" ht="9.75">
      <c r="A258" s="370" t="s">
        <v>90</v>
      </c>
      <c r="B258" s="377"/>
      <c r="C258" s="481">
        <v>17</v>
      </c>
      <c r="D258" s="481">
        <v>0</v>
      </c>
      <c r="E258" s="481">
        <v>1</v>
      </c>
      <c r="F258" s="481">
        <v>0</v>
      </c>
      <c r="G258" s="481">
        <v>3</v>
      </c>
      <c r="H258" s="481">
        <v>2</v>
      </c>
      <c r="I258" s="481">
        <v>4</v>
      </c>
      <c r="J258" s="481">
        <v>1</v>
      </c>
      <c r="K258" s="481">
        <v>1</v>
      </c>
      <c r="L258" s="481">
        <v>3</v>
      </c>
      <c r="M258" s="481">
        <v>0</v>
      </c>
      <c r="N258" s="481">
        <v>2</v>
      </c>
    </row>
    <row r="259" spans="1:14" ht="9.75">
      <c r="A259" s="367" t="s">
        <v>344</v>
      </c>
      <c r="B259" s="368"/>
      <c r="C259" s="481">
        <v>2</v>
      </c>
      <c r="D259" s="481">
        <v>0</v>
      </c>
      <c r="E259" s="481">
        <v>0</v>
      </c>
      <c r="F259" s="481">
        <v>0</v>
      </c>
      <c r="G259" s="481">
        <v>0</v>
      </c>
      <c r="H259" s="481">
        <v>1</v>
      </c>
      <c r="I259" s="481">
        <v>0</v>
      </c>
      <c r="J259" s="481">
        <v>1</v>
      </c>
      <c r="K259" s="481">
        <v>0</v>
      </c>
      <c r="L259" s="481">
        <v>0</v>
      </c>
      <c r="M259" s="481">
        <v>0</v>
      </c>
      <c r="N259" s="481">
        <v>0</v>
      </c>
    </row>
    <row r="260" spans="1:14" ht="9.75">
      <c r="A260" s="364"/>
      <c r="B260" s="364"/>
      <c r="C260" s="481"/>
      <c r="D260" s="481"/>
      <c r="E260" s="481"/>
      <c r="F260" s="481"/>
      <c r="G260" s="481"/>
      <c r="H260" s="481"/>
      <c r="I260" s="481"/>
      <c r="J260" s="481"/>
      <c r="K260" s="481"/>
      <c r="L260" s="481"/>
      <c r="M260" s="481"/>
      <c r="N260" s="481"/>
    </row>
    <row r="261" spans="1:14" ht="9.75">
      <c r="A261" s="365" t="s">
        <v>322</v>
      </c>
      <c r="B261" s="366"/>
      <c r="C261" s="369"/>
      <c r="D261" s="369"/>
      <c r="E261" s="369"/>
      <c r="F261" s="369"/>
      <c r="G261" s="369"/>
      <c r="H261" s="369"/>
      <c r="I261" s="369"/>
      <c r="J261" s="369"/>
      <c r="K261" s="369"/>
      <c r="L261" s="369"/>
      <c r="M261" s="369"/>
      <c r="N261" s="369"/>
    </row>
    <row r="262" spans="1:14" ht="9.75">
      <c r="A262" s="364"/>
      <c r="B262" s="364"/>
      <c r="C262" s="369"/>
      <c r="D262" s="369"/>
      <c r="E262" s="369"/>
      <c r="F262" s="369"/>
      <c r="G262" s="369"/>
      <c r="H262" s="369"/>
      <c r="I262" s="369"/>
      <c r="J262" s="369"/>
      <c r="K262" s="369"/>
      <c r="L262" s="369"/>
      <c r="M262" s="369"/>
      <c r="N262" s="369"/>
    </row>
    <row r="263" spans="1:14" ht="9.75">
      <c r="A263" s="367" t="s">
        <v>345</v>
      </c>
      <c r="B263" s="368"/>
      <c r="C263" s="481">
        <v>9</v>
      </c>
      <c r="D263" s="481">
        <v>0</v>
      </c>
      <c r="E263" s="481">
        <v>0</v>
      </c>
      <c r="F263" s="481">
        <v>0</v>
      </c>
      <c r="G263" s="481">
        <v>0</v>
      </c>
      <c r="H263" s="481">
        <v>1</v>
      </c>
      <c r="I263" s="481">
        <v>3</v>
      </c>
      <c r="J263" s="481">
        <v>0</v>
      </c>
      <c r="K263" s="481">
        <v>1</v>
      </c>
      <c r="L263" s="481">
        <v>3</v>
      </c>
      <c r="M263" s="481">
        <v>0</v>
      </c>
      <c r="N263" s="481">
        <v>1</v>
      </c>
    </row>
    <row r="264" spans="1:14" ht="9.75">
      <c r="A264" s="367" t="s">
        <v>346</v>
      </c>
      <c r="B264" s="368"/>
      <c r="C264" s="481">
        <v>3</v>
      </c>
      <c r="D264" s="481">
        <v>0</v>
      </c>
      <c r="E264" s="481">
        <v>1</v>
      </c>
      <c r="F264" s="481">
        <v>0</v>
      </c>
      <c r="G264" s="481">
        <v>0</v>
      </c>
      <c r="H264" s="481">
        <v>1</v>
      </c>
      <c r="I264" s="481">
        <v>0</v>
      </c>
      <c r="J264" s="481">
        <v>0</v>
      </c>
      <c r="K264" s="481">
        <v>0</v>
      </c>
      <c r="L264" s="481">
        <v>0</v>
      </c>
      <c r="M264" s="481">
        <v>0</v>
      </c>
      <c r="N264" s="481">
        <v>1</v>
      </c>
    </row>
    <row r="265" spans="1:14" ht="9.75">
      <c r="A265" s="367" t="s">
        <v>347</v>
      </c>
      <c r="B265" s="368"/>
      <c r="C265" s="481">
        <v>0</v>
      </c>
      <c r="D265" s="481">
        <v>0</v>
      </c>
      <c r="E265" s="481">
        <v>0</v>
      </c>
      <c r="F265" s="481">
        <v>0</v>
      </c>
      <c r="G265" s="481">
        <v>0</v>
      </c>
      <c r="H265" s="481">
        <v>0</v>
      </c>
      <c r="I265" s="481">
        <v>0</v>
      </c>
      <c r="J265" s="481">
        <v>0</v>
      </c>
      <c r="K265" s="481">
        <v>0</v>
      </c>
      <c r="L265" s="481">
        <v>0</v>
      </c>
      <c r="M265" s="481">
        <v>0</v>
      </c>
      <c r="N265" s="481">
        <v>0</v>
      </c>
    </row>
    <row r="266" spans="1:14" ht="9.75">
      <c r="A266" s="367" t="s">
        <v>343</v>
      </c>
      <c r="B266" s="368"/>
      <c r="C266" s="481">
        <v>1</v>
      </c>
      <c r="D266" s="481">
        <v>0</v>
      </c>
      <c r="E266" s="481">
        <v>0</v>
      </c>
      <c r="F266" s="481">
        <v>0</v>
      </c>
      <c r="G266" s="481">
        <v>1</v>
      </c>
      <c r="H266" s="481">
        <v>0</v>
      </c>
      <c r="I266" s="481">
        <v>0</v>
      </c>
      <c r="J266" s="481">
        <v>0</v>
      </c>
      <c r="K266" s="481">
        <v>0</v>
      </c>
      <c r="L266" s="481">
        <v>0</v>
      </c>
      <c r="M266" s="481">
        <v>0</v>
      </c>
      <c r="N266" s="481">
        <v>0</v>
      </c>
    </row>
    <row r="267" spans="1:14" ht="9.75">
      <c r="A267" s="367"/>
      <c r="B267" s="368"/>
      <c r="C267" s="481"/>
      <c r="D267" s="481"/>
      <c r="E267" s="481"/>
      <c r="F267" s="481"/>
      <c r="G267" s="481"/>
      <c r="H267" s="481"/>
      <c r="I267" s="481"/>
      <c r="J267" s="481"/>
      <c r="K267" s="481"/>
      <c r="L267" s="481"/>
      <c r="M267" s="481"/>
      <c r="N267" s="481"/>
    </row>
    <row r="268" spans="1:14" ht="9.75">
      <c r="A268" s="367"/>
      <c r="B268" s="368"/>
      <c r="C268" s="481"/>
      <c r="D268" s="481"/>
      <c r="E268" s="481"/>
      <c r="F268" s="481"/>
      <c r="G268" s="481"/>
      <c r="H268" s="481"/>
      <c r="I268" s="481"/>
      <c r="J268" s="481"/>
      <c r="K268" s="481"/>
      <c r="L268" s="481"/>
      <c r="M268" s="481"/>
      <c r="N268" s="481"/>
    </row>
    <row r="269" spans="1:14" ht="10.5">
      <c r="A269" s="893" t="s">
        <v>433</v>
      </c>
      <c r="B269" s="893"/>
      <c r="C269" s="893"/>
      <c r="D269" s="893"/>
      <c r="E269" s="893"/>
      <c r="F269" s="893"/>
      <c r="G269" s="893"/>
      <c r="H269" s="893"/>
      <c r="I269" s="893"/>
      <c r="J269" s="893"/>
      <c r="K269" s="893"/>
      <c r="L269" s="893"/>
      <c r="M269" s="893"/>
      <c r="N269" s="893"/>
    </row>
    <row r="270" spans="1:14" ht="9.75">
      <c r="A270" s="507"/>
      <c r="B270" s="507"/>
      <c r="C270" s="507"/>
      <c r="D270" s="507"/>
      <c r="E270" s="507"/>
      <c r="F270" s="507"/>
      <c r="G270" s="507"/>
      <c r="H270" s="507"/>
      <c r="I270" s="507"/>
      <c r="J270" s="507"/>
      <c r="K270" s="507"/>
      <c r="L270" s="507"/>
      <c r="M270" s="507"/>
      <c r="N270" s="507"/>
    </row>
    <row r="271" spans="1:14" ht="9.75">
      <c r="A271" s="370" t="s">
        <v>90</v>
      </c>
      <c r="B271" s="377"/>
      <c r="C271" s="481">
        <v>13</v>
      </c>
      <c r="D271" s="481">
        <v>0</v>
      </c>
      <c r="E271" s="481">
        <v>1</v>
      </c>
      <c r="F271" s="481">
        <v>0</v>
      </c>
      <c r="G271" s="481">
        <v>1</v>
      </c>
      <c r="H271" s="481">
        <v>2</v>
      </c>
      <c r="I271" s="481">
        <v>3</v>
      </c>
      <c r="J271" s="481">
        <v>0</v>
      </c>
      <c r="K271" s="481">
        <v>1</v>
      </c>
      <c r="L271" s="481">
        <v>3</v>
      </c>
      <c r="M271" s="481">
        <v>0</v>
      </c>
      <c r="N271" s="481">
        <v>2</v>
      </c>
    </row>
    <row r="272" spans="1:14" ht="9.75">
      <c r="A272" s="367" t="s">
        <v>344</v>
      </c>
      <c r="B272" s="368"/>
      <c r="C272" s="481">
        <v>6</v>
      </c>
      <c r="D272" s="481">
        <v>0</v>
      </c>
      <c r="E272" s="481">
        <v>0</v>
      </c>
      <c r="F272" s="481">
        <v>0</v>
      </c>
      <c r="G272" s="481">
        <v>2</v>
      </c>
      <c r="H272" s="481">
        <v>1</v>
      </c>
      <c r="I272" s="481">
        <v>1</v>
      </c>
      <c r="J272" s="481">
        <v>2</v>
      </c>
      <c r="K272" s="481">
        <v>0</v>
      </c>
      <c r="L272" s="481">
        <v>0</v>
      </c>
      <c r="M272" s="481">
        <v>0</v>
      </c>
      <c r="N272" s="481">
        <v>0</v>
      </c>
    </row>
    <row r="273" spans="1:14" ht="9.75">
      <c r="A273" s="364"/>
      <c r="B273" s="364"/>
      <c r="C273" s="481"/>
      <c r="D273" s="481"/>
      <c r="E273" s="481"/>
      <c r="F273" s="481"/>
      <c r="G273" s="481"/>
      <c r="H273" s="481"/>
      <c r="I273" s="481"/>
      <c r="J273" s="481"/>
      <c r="K273" s="481"/>
      <c r="L273" s="481"/>
      <c r="M273" s="481"/>
      <c r="N273" s="481"/>
    </row>
    <row r="274" spans="1:14" ht="10.5">
      <c r="A274" s="363" t="s">
        <v>348</v>
      </c>
      <c r="B274" s="363"/>
      <c r="C274" s="369"/>
      <c r="D274" s="369"/>
      <c r="E274" s="369"/>
      <c r="F274" s="369"/>
      <c r="G274" s="369"/>
      <c r="H274" s="369"/>
      <c r="I274" s="369"/>
      <c r="J274" s="369"/>
      <c r="K274" s="369"/>
      <c r="L274" s="369"/>
      <c r="M274" s="369"/>
      <c r="N274" s="369"/>
    </row>
    <row r="275" spans="1:14" ht="9.75">
      <c r="A275" s="364"/>
      <c r="B275" s="364"/>
      <c r="C275" s="369"/>
      <c r="D275" s="369"/>
      <c r="E275" s="369"/>
      <c r="F275" s="369"/>
      <c r="G275" s="369"/>
      <c r="H275" s="369"/>
      <c r="I275" s="369"/>
      <c r="J275" s="369"/>
      <c r="K275" s="369"/>
      <c r="L275" s="369"/>
      <c r="M275" s="369"/>
      <c r="N275" s="369"/>
    </row>
    <row r="276" spans="1:14" ht="9.75">
      <c r="A276" s="367" t="s">
        <v>340</v>
      </c>
      <c r="B276" s="368"/>
      <c r="C276" s="481">
        <v>16</v>
      </c>
      <c r="D276" s="481">
        <v>0</v>
      </c>
      <c r="E276" s="481">
        <v>1</v>
      </c>
      <c r="F276" s="481">
        <v>1</v>
      </c>
      <c r="G276" s="481">
        <v>1</v>
      </c>
      <c r="H276" s="481">
        <v>1</v>
      </c>
      <c r="I276" s="481">
        <v>5</v>
      </c>
      <c r="J276" s="481">
        <v>5</v>
      </c>
      <c r="K276" s="481">
        <v>2</v>
      </c>
      <c r="L276" s="481">
        <v>0</v>
      </c>
      <c r="M276" s="481">
        <v>0</v>
      </c>
      <c r="N276" s="481">
        <v>0</v>
      </c>
    </row>
    <row r="277" spans="1:14" ht="9.75">
      <c r="A277" s="367" t="s">
        <v>341</v>
      </c>
      <c r="B277" s="368"/>
      <c r="C277" s="481">
        <v>2</v>
      </c>
      <c r="D277" s="481">
        <v>0</v>
      </c>
      <c r="E277" s="481">
        <v>0</v>
      </c>
      <c r="F277" s="481">
        <v>0</v>
      </c>
      <c r="G277" s="481">
        <v>2</v>
      </c>
      <c r="H277" s="481">
        <v>0</v>
      </c>
      <c r="I277" s="481">
        <v>0</v>
      </c>
      <c r="J277" s="481">
        <v>0</v>
      </c>
      <c r="K277" s="481">
        <v>0</v>
      </c>
      <c r="L277" s="481">
        <v>0</v>
      </c>
      <c r="M277" s="481">
        <v>0</v>
      </c>
      <c r="N277" s="481">
        <v>0</v>
      </c>
    </row>
    <row r="278" spans="1:14" ht="9.75">
      <c r="A278" s="367" t="s">
        <v>342</v>
      </c>
      <c r="B278" s="368"/>
      <c r="C278" s="481">
        <v>0</v>
      </c>
      <c r="D278" s="481">
        <v>0</v>
      </c>
      <c r="E278" s="481">
        <v>0</v>
      </c>
      <c r="F278" s="481">
        <v>0</v>
      </c>
      <c r="G278" s="481">
        <v>0</v>
      </c>
      <c r="H278" s="481">
        <v>0</v>
      </c>
      <c r="I278" s="481">
        <v>0</v>
      </c>
      <c r="J278" s="481">
        <v>0</v>
      </c>
      <c r="K278" s="481">
        <v>0</v>
      </c>
      <c r="L278" s="481">
        <v>0</v>
      </c>
      <c r="M278" s="481">
        <v>0</v>
      </c>
      <c r="N278" s="481">
        <v>0</v>
      </c>
    </row>
    <row r="279" spans="1:14" ht="9.75">
      <c r="A279" s="367" t="s">
        <v>343</v>
      </c>
      <c r="B279" s="368"/>
      <c r="C279" s="481">
        <v>2</v>
      </c>
      <c r="D279" s="481">
        <v>0</v>
      </c>
      <c r="E279" s="481">
        <v>0</v>
      </c>
      <c r="F279" s="481">
        <v>1</v>
      </c>
      <c r="G279" s="481">
        <v>0</v>
      </c>
      <c r="H279" s="481">
        <v>1</v>
      </c>
      <c r="I279" s="481">
        <v>0</v>
      </c>
      <c r="J279" s="481">
        <v>0</v>
      </c>
      <c r="K279" s="481">
        <v>0</v>
      </c>
      <c r="L279" s="481">
        <v>0</v>
      </c>
      <c r="M279" s="481">
        <v>0</v>
      </c>
      <c r="N279" s="481">
        <v>0</v>
      </c>
    </row>
    <row r="280" spans="1:14" ht="9.75">
      <c r="A280" s="370" t="s">
        <v>90</v>
      </c>
      <c r="B280" s="377"/>
      <c r="C280" s="481">
        <v>20</v>
      </c>
      <c r="D280" s="481">
        <v>0</v>
      </c>
      <c r="E280" s="481">
        <v>1</v>
      </c>
      <c r="F280" s="481">
        <v>2</v>
      </c>
      <c r="G280" s="481">
        <v>3</v>
      </c>
      <c r="H280" s="481">
        <v>2</v>
      </c>
      <c r="I280" s="481">
        <v>5</v>
      </c>
      <c r="J280" s="481">
        <v>5</v>
      </c>
      <c r="K280" s="481">
        <v>2</v>
      </c>
      <c r="L280" s="481">
        <v>0</v>
      </c>
      <c r="M280" s="481">
        <v>0</v>
      </c>
      <c r="N280" s="481">
        <v>0</v>
      </c>
    </row>
    <row r="281" spans="1:14" ht="9.75">
      <c r="A281" s="367" t="s">
        <v>344</v>
      </c>
      <c r="B281" s="368"/>
      <c r="C281" s="481">
        <v>0</v>
      </c>
      <c r="D281" s="481">
        <v>0</v>
      </c>
      <c r="E281" s="481">
        <v>0</v>
      </c>
      <c r="F281" s="481">
        <v>0</v>
      </c>
      <c r="G281" s="481">
        <v>0</v>
      </c>
      <c r="H281" s="481">
        <v>0</v>
      </c>
      <c r="I281" s="481">
        <v>0</v>
      </c>
      <c r="J281" s="481">
        <v>0</v>
      </c>
      <c r="K281" s="481">
        <v>0</v>
      </c>
      <c r="L281" s="481">
        <v>0</v>
      </c>
      <c r="M281" s="481">
        <v>0</v>
      </c>
      <c r="N281" s="481">
        <v>0</v>
      </c>
    </row>
    <row r="282" spans="1:14" ht="9.75">
      <c r="A282" s="367"/>
      <c r="B282" s="373"/>
      <c r="C282" s="481"/>
      <c r="D282" s="481"/>
      <c r="E282" s="481"/>
      <c r="F282" s="481"/>
      <c r="G282" s="481"/>
      <c r="H282" s="481"/>
      <c r="I282" s="481"/>
      <c r="J282" s="481"/>
      <c r="K282" s="481"/>
      <c r="L282" s="481"/>
      <c r="M282" s="481"/>
      <c r="N282" s="481"/>
    </row>
    <row r="283" spans="1:14" ht="10.5">
      <c r="A283" s="363" t="s">
        <v>349</v>
      </c>
      <c r="B283" s="363"/>
      <c r="C283" s="481"/>
      <c r="D283" s="481"/>
      <c r="E283" s="481"/>
      <c r="F283" s="481"/>
      <c r="G283" s="481"/>
      <c r="H283" s="481"/>
      <c r="I283" s="481"/>
      <c r="J283" s="481"/>
      <c r="K283" s="481"/>
      <c r="L283" s="481"/>
      <c r="M283" s="481"/>
      <c r="N283" s="481"/>
    </row>
    <row r="284" spans="1:14" ht="9.75">
      <c r="A284" s="364"/>
      <c r="B284" s="364"/>
      <c r="C284" s="369"/>
      <c r="D284" s="369"/>
      <c r="E284" s="369"/>
      <c r="F284" s="369"/>
      <c r="G284" s="369"/>
      <c r="H284" s="369"/>
      <c r="I284" s="369"/>
      <c r="J284" s="369"/>
      <c r="K284" s="369"/>
      <c r="L284" s="369"/>
      <c r="M284" s="369"/>
      <c r="N284" s="369"/>
    </row>
    <row r="285" spans="1:14" ht="9.75">
      <c r="A285" s="367" t="s">
        <v>345</v>
      </c>
      <c r="B285" s="368"/>
      <c r="C285" s="481">
        <v>2</v>
      </c>
      <c r="D285" s="481">
        <v>1</v>
      </c>
      <c r="E285" s="481">
        <v>1</v>
      </c>
      <c r="F285" s="481">
        <v>0</v>
      </c>
      <c r="G285" s="481">
        <v>0</v>
      </c>
      <c r="H285" s="481">
        <v>0</v>
      </c>
      <c r="I285" s="481">
        <v>0</v>
      </c>
      <c r="J285" s="481">
        <v>0</v>
      </c>
      <c r="K285" s="481">
        <v>0</v>
      </c>
      <c r="L285" s="481">
        <v>0</v>
      </c>
      <c r="M285" s="481">
        <v>0</v>
      </c>
      <c r="N285" s="481">
        <v>0</v>
      </c>
    </row>
    <row r="286" spans="1:14" ht="9.75">
      <c r="A286" s="367" t="s">
        <v>346</v>
      </c>
      <c r="B286" s="368"/>
      <c r="C286" s="481">
        <v>3</v>
      </c>
      <c r="D286" s="481">
        <v>0</v>
      </c>
      <c r="E286" s="481">
        <v>1</v>
      </c>
      <c r="F286" s="481">
        <v>0</v>
      </c>
      <c r="G286" s="481">
        <v>1</v>
      </c>
      <c r="H286" s="481">
        <v>1</v>
      </c>
      <c r="I286" s="481">
        <v>0</v>
      </c>
      <c r="J286" s="481">
        <v>0</v>
      </c>
      <c r="K286" s="481">
        <v>0</v>
      </c>
      <c r="L286" s="481">
        <v>0</v>
      </c>
      <c r="M286" s="481">
        <v>0</v>
      </c>
      <c r="N286" s="481">
        <v>0</v>
      </c>
    </row>
    <row r="287" spans="1:14" ht="9.75">
      <c r="A287" s="367" t="s">
        <v>347</v>
      </c>
      <c r="B287" s="368"/>
      <c r="C287" s="481">
        <v>0</v>
      </c>
      <c r="D287" s="481">
        <v>0</v>
      </c>
      <c r="E287" s="481">
        <v>0</v>
      </c>
      <c r="F287" s="481">
        <v>0</v>
      </c>
      <c r="G287" s="481">
        <v>0</v>
      </c>
      <c r="H287" s="481">
        <v>0</v>
      </c>
      <c r="I287" s="481">
        <v>0</v>
      </c>
      <c r="J287" s="481">
        <v>0</v>
      </c>
      <c r="K287" s="481">
        <v>0</v>
      </c>
      <c r="L287" s="481">
        <v>0</v>
      </c>
      <c r="M287" s="481">
        <v>0</v>
      </c>
      <c r="N287" s="481">
        <v>0</v>
      </c>
    </row>
    <row r="288" spans="1:14" ht="9.75">
      <c r="A288" s="367" t="s">
        <v>343</v>
      </c>
      <c r="B288" s="368"/>
      <c r="C288" s="481">
        <v>0</v>
      </c>
      <c r="D288" s="481">
        <v>0</v>
      </c>
      <c r="E288" s="481">
        <v>0</v>
      </c>
      <c r="F288" s="481">
        <v>0</v>
      </c>
      <c r="G288" s="481">
        <v>0</v>
      </c>
      <c r="H288" s="481">
        <v>0</v>
      </c>
      <c r="I288" s="481">
        <v>0</v>
      </c>
      <c r="J288" s="481">
        <v>0</v>
      </c>
      <c r="K288" s="481">
        <v>0</v>
      </c>
      <c r="L288" s="481">
        <v>0</v>
      </c>
      <c r="M288" s="481">
        <v>0</v>
      </c>
      <c r="N288" s="481">
        <v>0</v>
      </c>
    </row>
    <row r="289" spans="1:14" ht="9.75">
      <c r="A289" s="370" t="s">
        <v>90</v>
      </c>
      <c r="B289" s="377"/>
      <c r="C289" s="481">
        <v>5</v>
      </c>
      <c r="D289" s="481">
        <v>1</v>
      </c>
      <c r="E289" s="481">
        <v>2</v>
      </c>
      <c r="F289" s="481">
        <v>0</v>
      </c>
      <c r="G289" s="481">
        <v>1</v>
      </c>
      <c r="H289" s="481">
        <v>1</v>
      </c>
      <c r="I289" s="481">
        <v>0</v>
      </c>
      <c r="J289" s="481">
        <v>0</v>
      </c>
      <c r="K289" s="481">
        <v>0</v>
      </c>
      <c r="L289" s="481">
        <v>0</v>
      </c>
      <c r="M289" s="481">
        <v>0</v>
      </c>
      <c r="N289" s="481">
        <v>0</v>
      </c>
    </row>
    <row r="290" spans="1:14" ht="9.75">
      <c r="A290" s="367" t="s">
        <v>344</v>
      </c>
      <c r="B290" s="368"/>
      <c r="C290" s="481">
        <v>6</v>
      </c>
      <c r="D290" s="481">
        <v>4</v>
      </c>
      <c r="E290" s="481">
        <v>1</v>
      </c>
      <c r="F290" s="481">
        <v>0</v>
      </c>
      <c r="G290" s="481">
        <v>0</v>
      </c>
      <c r="H290" s="481">
        <v>0</v>
      </c>
      <c r="I290" s="481">
        <v>1</v>
      </c>
      <c r="J290" s="481">
        <v>0</v>
      </c>
      <c r="K290" s="481">
        <v>0</v>
      </c>
      <c r="L290" s="481">
        <v>0</v>
      </c>
      <c r="M290" s="481">
        <v>0</v>
      </c>
      <c r="N290" s="481">
        <v>0</v>
      </c>
    </row>
    <row r="292" spans="1:14" ht="10.5">
      <c r="A292" s="363" t="s">
        <v>339</v>
      </c>
      <c r="B292" s="363"/>
      <c r="C292" s="507"/>
      <c r="D292" s="507"/>
      <c r="E292" s="507"/>
      <c r="F292" s="507"/>
      <c r="G292" s="507"/>
      <c r="H292" s="507"/>
      <c r="I292" s="507"/>
      <c r="J292" s="507"/>
      <c r="K292" s="507"/>
      <c r="L292" s="507"/>
      <c r="M292" s="507"/>
      <c r="N292" s="507"/>
    </row>
    <row r="293" spans="1:14" ht="9.75">
      <c r="A293" s="366" t="s">
        <v>350</v>
      </c>
      <c r="B293" s="375"/>
      <c r="C293" s="369"/>
      <c r="D293" s="369"/>
      <c r="E293" s="369"/>
      <c r="F293" s="369"/>
      <c r="G293" s="369"/>
      <c r="H293" s="369"/>
      <c r="I293" s="369"/>
      <c r="J293" s="369"/>
      <c r="K293" s="369"/>
      <c r="L293" s="369"/>
      <c r="M293" s="369"/>
      <c r="N293" s="369"/>
    </row>
    <row r="294" spans="1:14" ht="9.75">
      <c r="A294" s="373" t="s">
        <v>351</v>
      </c>
      <c r="B294" s="368"/>
      <c r="C294" s="481">
        <v>35</v>
      </c>
      <c r="D294" s="374" t="s">
        <v>352</v>
      </c>
      <c r="E294" s="374" t="s">
        <v>352</v>
      </c>
      <c r="F294" s="374" t="s">
        <v>352</v>
      </c>
      <c r="G294" s="374" t="s">
        <v>352</v>
      </c>
      <c r="H294" s="374" t="s">
        <v>352</v>
      </c>
      <c r="I294" s="374" t="s">
        <v>352</v>
      </c>
      <c r="J294" s="374" t="s">
        <v>352</v>
      </c>
      <c r="K294" s="374" t="s">
        <v>352</v>
      </c>
      <c r="L294" s="374" t="s">
        <v>352</v>
      </c>
      <c r="M294" s="374" t="s">
        <v>352</v>
      </c>
      <c r="N294" s="374" t="s">
        <v>352</v>
      </c>
    </row>
    <row r="295" spans="1:14" ht="9.75">
      <c r="A295" s="373"/>
      <c r="B295" s="373"/>
      <c r="C295" s="481"/>
      <c r="D295" s="374"/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</row>
    <row r="296" spans="1:2" ht="9.75">
      <c r="A296" s="29"/>
      <c r="B296" s="29"/>
    </row>
    <row r="297" spans="1:14" ht="10.5">
      <c r="A297" s="882" t="s">
        <v>356</v>
      </c>
      <c r="B297" s="882"/>
      <c r="C297" s="882"/>
      <c r="D297" s="882"/>
      <c r="E297" s="882"/>
      <c r="F297" s="882"/>
      <c r="G297" s="882"/>
      <c r="H297" s="882"/>
      <c r="I297" s="882"/>
      <c r="J297" s="882"/>
      <c r="K297" s="882"/>
      <c r="L297" s="882"/>
      <c r="M297" s="882"/>
      <c r="N297" s="882"/>
    </row>
    <row r="298" spans="1:14" ht="10.5">
      <c r="A298" s="508"/>
      <c r="B298" s="508"/>
      <c r="C298" s="508"/>
      <c r="D298" s="508"/>
      <c r="E298" s="508"/>
      <c r="F298" s="508"/>
      <c r="G298" s="508"/>
      <c r="H298" s="508"/>
      <c r="I298" s="508"/>
      <c r="J298" s="508"/>
      <c r="K298" s="508"/>
      <c r="L298" s="508"/>
      <c r="M298" s="508"/>
      <c r="N298" s="508"/>
    </row>
    <row r="299" spans="1:14" ht="10.5">
      <c r="A299" s="363" t="s">
        <v>339</v>
      </c>
      <c r="B299" s="363"/>
      <c r="C299" s="508"/>
      <c r="D299" s="508"/>
      <c r="E299" s="508"/>
      <c r="F299" s="508"/>
      <c r="G299" s="508"/>
      <c r="H299" s="508"/>
      <c r="I299" s="508"/>
      <c r="J299" s="508"/>
      <c r="K299" s="508"/>
      <c r="L299" s="508"/>
      <c r="M299" s="508"/>
      <c r="N299" s="508"/>
    </row>
    <row r="300" spans="1:22" ht="9.75">
      <c r="A300" s="365" t="s">
        <v>315</v>
      </c>
      <c r="B300" s="366"/>
      <c r="C300" s="364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  <c r="O300" s="360"/>
      <c r="P300" s="360"/>
      <c r="Q300" s="360"/>
      <c r="R300" s="360"/>
      <c r="S300" s="360"/>
      <c r="T300" s="360"/>
      <c r="U300" s="360"/>
      <c r="V300" s="360"/>
    </row>
    <row r="301" spans="1:22" ht="15" customHeight="1">
      <c r="A301" s="364"/>
      <c r="B301" s="364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0"/>
      <c r="P301" s="360"/>
      <c r="Q301" s="360"/>
      <c r="R301" s="360"/>
      <c r="S301" s="360"/>
      <c r="T301" s="360"/>
      <c r="U301" s="360"/>
      <c r="V301" s="360"/>
    </row>
    <row r="302" spans="1:22" ht="15" customHeight="1">
      <c r="A302" s="367" t="s">
        <v>340</v>
      </c>
      <c r="B302" s="368"/>
      <c r="C302" s="481">
        <v>598</v>
      </c>
      <c r="D302" s="481">
        <v>4</v>
      </c>
      <c r="E302" s="481">
        <v>11</v>
      </c>
      <c r="F302" s="481">
        <v>9</v>
      </c>
      <c r="G302" s="481">
        <v>29</v>
      </c>
      <c r="H302" s="481">
        <v>49</v>
      </c>
      <c r="I302" s="481">
        <v>76</v>
      </c>
      <c r="J302" s="481">
        <v>92</v>
      </c>
      <c r="K302" s="481">
        <v>111</v>
      </c>
      <c r="L302" s="481">
        <v>81</v>
      </c>
      <c r="M302" s="481">
        <v>50</v>
      </c>
      <c r="N302" s="481">
        <v>86</v>
      </c>
      <c r="O302" s="360"/>
      <c r="P302" s="360"/>
      <c r="Q302" s="360"/>
      <c r="R302" s="360"/>
      <c r="S302" s="360"/>
      <c r="T302" s="360"/>
      <c r="U302" s="360"/>
      <c r="V302" s="360"/>
    </row>
    <row r="303" spans="1:14" ht="9.75">
      <c r="A303" s="367" t="s">
        <v>341</v>
      </c>
      <c r="B303" s="368"/>
      <c r="C303" s="481">
        <v>256</v>
      </c>
      <c r="D303" s="481">
        <v>0</v>
      </c>
      <c r="E303" s="481">
        <v>2</v>
      </c>
      <c r="F303" s="481">
        <v>3</v>
      </c>
      <c r="G303" s="481">
        <v>7</v>
      </c>
      <c r="H303" s="481">
        <v>14</v>
      </c>
      <c r="I303" s="481">
        <v>23</v>
      </c>
      <c r="J303" s="481">
        <v>32</v>
      </c>
      <c r="K303" s="481">
        <v>28</v>
      </c>
      <c r="L303" s="481">
        <v>35</v>
      </c>
      <c r="M303" s="481">
        <v>29</v>
      </c>
      <c r="N303" s="481">
        <v>83</v>
      </c>
    </row>
    <row r="304" spans="1:14" ht="9.75">
      <c r="A304" s="367" t="s">
        <v>342</v>
      </c>
      <c r="B304" s="368"/>
      <c r="C304" s="481">
        <v>44</v>
      </c>
      <c r="D304" s="481">
        <v>0</v>
      </c>
      <c r="E304" s="481">
        <v>0</v>
      </c>
      <c r="F304" s="481">
        <v>1</v>
      </c>
      <c r="G304" s="481">
        <v>1</v>
      </c>
      <c r="H304" s="481">
        <v>1</v>
      </c>
      <c r="I304" s="481">
        <v>1</v>
      </c>
      <c r="J304" s="481">
        <v>8</v>
      </c>
      <c r="K304" s="481">
        <v>6</v>
      </c>
      <c r="L304" s="481">
        <v>9</v>
      </c>
      <c r="M304" s="481">
        <v>6</v>
      </c>
      <c r="N304" s="481">
        <v>11</v>
      </c>
    </row>
    <row r="305" spans="1:14" ht="9.75">
      <c r="A305" s="367" t="s">
        <v>343</v>
      </c>
      <c r="B305" s="368"/>
      <c r="C305" s="481">
        <v>189</v>
      </c>
      <c r="D305" s="481">
        <v>6</v>
      </c>
      <c r="E305" s="481">
        <v>7</v>
      </c>
      <c r="F305" s="481">
        <v>19</v>
      </c>
      <c r="G305" s="481">
        <v>11</v>
      </c>
      <c r="H305" s="481">
        <v>20</v>
      </c>
      <c r="I305" s="481">
        <v>23</v>
      </c>
      <c r="J305" s="481">
        <v>28</v>
      </c>
      <c r="K305" s="481">
        <v>14</v>
      </c>
      <c r="L305" s="481">
        <v>22</v>
      </c>
      <c r="M305" s="481">
        <v>14</v>
      </c>
      <c r="N305" s="481">
        <v>25</v>
      </c>
    </row>
    <row r="306" spans="1:14" ht="9.75">
      <c r="A306" s="370" t="s">
        <v>90</v>
      </c>
      <c r="B306" s="377"/>
      <c r="C306" s="481">
        <v>1087</v>
      </c>
      <c r="D306" s="481">
        <v>10</v>
      </c>
      <c r="E306" s="481">
        <v>20</v>
      </c>
      <c r="F306" s="481">
        <v>32</v>
      </c>
      <c r="G306" s="481">
        <v>48</v>
      </c>
      <c r="H306" s="481">
        <v>84</v>
      </c>
      <c r="I306" s="481">
        <v>123</v>
      </c>
      <c r="J306" s="481">
        <v>160</v>
      </c>
      <c r="K306" s="481">
        <v>159</v>
      </c>
      <c r="L306" s="481">
        <v>147</v>
      </c>
      <c r="M306" s="481">
        <v>99</v>
      </c>
      <c r="N306" s="481">
        <v>205</v>
      </c>
    </row>
    <row r="307" spans="1:14" ht="9.75">
      <c r="A307" s="367" t="s">
        <v>344</v>
      </c>
      <c r="B307" s="368"/>
      <c r="C307" s="481">
        <v>277</v>
      </c>
      <c r="D307" s="481">
        <v>5</v>
      </c>
      <c r="E307" s="481">
        <v>14</v>
      </c>
      <c r="F307" s="481">
        <v>22</v>
      </c>
      <c r="G307" s="481">
        <v>44</v>
      </c>
      <c r="H307" s="481">
        <v>42</v>
      </c>
      <c r="I307" s="481">
        <v>44</v>
      </c>
      <c r="J307" s="481">
        <v>37</v>
      </c>
      <c r="K307" s="481">
        <v>15</v>
      </c>
      <c r="L307" s="481">
        <v>20</v>
      </c>
      <c r="M307" s="481">
        <v>16</v>
      </c>
      <c r="N307" s="481">
        <v>18</v>
      </c>
    </row>
    <row r="308" spans="1:14" ht="9.75">
      <c r="A308" s="367"/>
      <c r="B308" s="373"/>
      <c r="C308" s="481"/>
      <c r="D308" s="481"/>
      <c r="E308" s="481"/>
      <c r="F308" s="481"/>
      <c r="G308" s="481"/>
      <c r="H308" s="481"/>
      <c r="I308" s="481"/>
      <c r="J308" s="481"/>
      <c r="K308" s="481"/>
      <c r="L308" s="481"/>
      <c r="M308" s="481"/>
      <c r="N308" s="481"/>
    </row>
    <row r="309" spans="1:14" ht="9.75">
      <c r="A309" s="365" t="s">
        <v>322</v>
      </c>
      <c r="B309" s="366"/>
      <c r="C309" s="369"/>
      <c r="D309" s="369"/>
      <c r="E309" s="369"/>
      <c r="F309" s="369"/>
      <c r="G309" s="369"/>
      <c r="H309" s="369"/>
      <c r="I309" s="369"/>
      <c r="J309" s="369"/>
      <c r="K309" s="369"/>
      <c r="L309" s="369"/>
      <c r="M309" s="369"/>
      <c r="N309" s="369"/>
    </row>
    <row r="310" spans="1:14" ht="9.75">
      <c r="A310" s="364"/>
      <c r="B310" s="364"/>
      <c r="C310" s="369"/>
      <c r="D310" s="369"/>
      <c r="E310" s="369"/>
      <c r="F310" s="369"/>
      <c r="G310" s="369"/>
      <c r="H310" s="369"/>
      <c r="I310" s="369"/>
      <c r="J310" s="369"/>
      <c r="K310" s="369"/>
      <c r="L310" s="369"/>
      <c r="M310" s="369"/>
      <c r="N310" s="369"/>
    </row>
    <row r="311" spans="1:14" ht="9.75">
      <c r="A311" s="367" t="s">
        <v>345</v>
      </c>
      <c r="B311" s="368"/>
      <c r="C311" s="481">
        <v>576</v>
      </c>
      <c r="D311" s="481">
        <v>2</v>
      </c>
      <c r="E311" s="481">
        <v>13</v>
      </c>
      <c r="F311" s="481">
        <v>24</v>
      </c>
      <c r="G311" s="481">
        <v>35</v>
      </c>
      <c r="H311" s="481">
        <v>51</v>
      </c>
      <c r="I311" s="481">
        <v>82</v>
      </c>
      <c r="J311" s="481">
        <v>90</v>
      </c>
      <c r="K311" s="481">
        <v>88</v>
      </c>
      <c r="L311" s="481">
        <v>71</v>
      </c>
      <c r="M311" s="481">
        <v>43</v>
      </c>
      <c r="N311" s="481">
        <v>77</v>
      </c>
    </row>
    <row r="312" spans="1:14" ht="9.75">
      <c r="A312" s="367" t="s">
        <v>346</v>
      </c>
      <c r="B312" s="368"/>
      <c r="C312" s="481">
        <v>417</v>
      </c>
      <c r="D312" s="481">
        <v>3</v>
      </c>
      <c r="E312" s="481">
        <v>9</v>
      </c>
      <c r="F312" s="481">
        <v>9</v>
      </c>
      <c r="G312" s="481">
        <v>25</v>
      </c>
      <c r="H312" s="481">
        <v>32</v>
      </c>
      <c r="I312" s="481">
        <v>40</v>
      </c>
      <c r="J312" s="481">
        <v>49</v>
      </c>
      <c r="K312" s="481">
        <v>48</v>
      </c>
      <c r="L312" s="481">
        <v>52</v>
      </c>
      <c r="M312" s="481">
        <v>44</v>
      </c>
      <c r="N312" s="481">
        <v>106</v>
      </c>
    </row>
    <row r="313" spans="1:14" ht="9.75">
      <c r="A313" s="367" t="s">
        <v>347</v>
      </c>
      <c r="B313" s="368"/>
      <c r="C313" s="481">
        <v>11</v>
      </c>
      <c r="D313" s="481">
        <v>0</v>
      </c>
      <c r="E313" s="481">
        <v>0</v>
      </c>
      <c r="F313" s="481">
        <v>0</v>
      </c>
      <c r="G313" s="481">
        <v>0</v>
      </c>
      <c r="H313" s="481">
        <v>1</v>
      </c>
      <c r="I313" s="481">
        <v>0</v>
      </c>
      <c r="J313" s="481">
        <v>2</v>
      </c>
      <c r="K313" s="481">
        <v>1</v>
      </c>
      <c r="L313" s="481">
        <v>2</v>
      </c>
      <c r="M313" s="481">
        <v>3</v>
      </c>
      <c r="N313" s="481">
        <v>2</v>
      </c>
    </row>
    <row r="314" spans="1:14" ht="9.75">
      <c r="A314" s="367" t="s">
        <v>343</v>
      </c>
      <c r="B314" s="368"/>
      <c r="C314" s="481">
        <v>97</v>
      </c>
      <c r="D314" s="481">
        <v>5</v>
      </c>
      <c r="E314" s="481">
        <v>4</v>
      </c>
      <c r="F314" s="481">
        <v>3</v>
      </c>
      <c r="G314" s="481">
        <v>8</v>
      </c>
      <c r="H314" s="481">
        <v>11</v>
      </c>
      <c r="I314" s="481">
        <v>12</v>
      </c>
      <c r="J314" s="481">
        <v>11</v>
      </c>
      <c r="K314" s="481">
        <v>12</v>
      </c>
      <c r="L314" s="481">
        <v>10</v>
      </c>
      <c r="M314" s="481">
        <v>9</v>
      </c>
      <c r="N314" s="481">
        <v>12</v>
      </c>
    </row>
    <row r="315" spans="1:14" ht="9.75">
      <c r="A315" s="370" t="s">
        <v>90</v>
      </c>
      <c r="B315" s="377"/>
      <c r="C315" s="481">
        <v>1101</v>
      </c>
      <c r="D315" s="481">
        <v>10</v>
      </c>
      <c r="E315" s="481">
        <v>26</v>
      </c>
      <c r="F315" s="481">
        <v>36</v>
      </c>
      <c r="G315" s="481">
        <v>68</v>
      </c>
      <c r="H315" s="481">
        <v>95</v>
      </c>
      <c r="I315" s="481">
        <v>134</v>
      </c>
      <c r="J315" s="481">
        <v>152</v>
      </c>
      <c r="K315" s="481">
        <v>149</v>
      </c>
      <c r="L315" s="481">
        <v>135</v>
      </c>
      <c r="M315" s="481">
        <v>99</v>
      </c>
      <c r="N315" s="481">
        <v>197</v>
      </c>
    </row>
    <row r="316" spans="1:14" ht="9.75">
      <c r="A316" s="367" t="s">
        <v>344</v>
      </c>
      <c r="B316" s="368"/>
      <c r="C316" s="481">
        <v>263</v>
      </c>
      <c r="D316" s="481">
        <v>5</v>
      </c>
      <c r="E316" s="481">
        <v>8</v>
      </c>
      <c r="F316" s="481">
        <v>18</v>
      </c>
      <c r="G316" s="481">
        <v>24</v>
      </c>
      <c r="H316" s="481">
        <v>31</v>
      </c>
      <c r="I316" s="481">
        <v>33</v>
      </c>
      <c r="J316" s="481">
        <v>45</v>
      </c>
      <c r="K316" s="481">
        <v>25</v>
      </c>
      <c r="L316" s="481">
        <v>32</v>
      </c>
      <c r="M316" s="481">
        <v>16</v>
      </c>
      <c r="N316" s="481">
        <v>26</v>
      </c>
    </row>
    <row r="317" spans="1:14" ht="9.75">
      <c r="A317" s="364"/>
      <c r="B317" s="364"/>
      <c r="C317" s="481"/>
      <c r="D317" s="481"/>
      <c r="E317" s="481"/>
      <c r="F317" s="481"/>
      <c r="G317" s="481"/>
      <c r="H317" s="481"/>
      <c r="I317" s="481"/>
      <c r="J317" s="481"/>
      <c r="K317" s="481"/>
      <c r="L317" s="481"/>
      <c r="M317" s="481"/>
      <c r="N317" s="481"/>
    </row>
    <row r="318" spans="1:14" ht="10.5">
      <c r="A318" s="363" t="s">
        <v>348</v>
      </c>
      <c r="B318" s="363"/>
      <c r="C318" s="369"/>
      <c r="D318" s="369"/>
      <c r="E318" s="369"/>
      <c r="F318" s="369"/>
      <c r="G318" s="369"/>
      <c r="H318" s="369"/>
      <c r="I318" s="369"/>
      <c r="J318" s="369"/>
      <c r="K318" s="369"/>
      <c r="L318" s="369"/>
      <c r="M318" s="369"/>
      <c r="N318" s="369"/>
    </row>
    <row r="319" spans="1:14" ht="9.75">
      <c r="A319" s="364"/>
      <c r="B319" s="364"/>
      <c r="C319" s="369"/>
      <c r="D319" s="369"/>
      <c r="E319" s="369"/>
      <c r="F319" s="369"/>
      <c r="G319" s="369"/>
      <c r="H319" s="369"/>
      <c r="I319" s="369"/>
      <c r="J319" s="369"/>
      <c r="K319" s="369"/>
      <c r="L319" s="369"/>
      <c r="M319" s="369"/>
      <c r="N319" s="369"/>
    </row>
    <row r="320" spans="1:14" ht="9.75">
      <c r="A320" s="367" t="s">
        <v>340</v>
      </c>
      <c r="B320" s="368"/>
      <c r="C320" s="481">
        <v>369</v>
      </c>
      <c r="D320" s="481">
        <v>13</v>
      </c>
      <c r="E320" s="481">
        <v>22</v>
      </c>
      <c r="F320" s="481">
        <v>21</v>
      </c>
      <c r="G320" s="481">
        <v>43</v>
      </c>
      <c r="H320" s="481">
        <v>54</v>
      </c>
      <c r="I320" s="481">
        <v>68</v>
      </c>
      <c r="J320" s="481">
        <v>68</v>
      </c>
      <c r="K320" s="481">
        <v>44</v>
      </c>
      <c r="L320" s="481">
        <v>18</v>
      </c>
      <c r="M320" s="481">
        <v>9</v>
      </c>
      <c r="N320" s="481">
        <v>9</v>
      </c>
    </row>
    <row r="321" spans="1:14" ht="9.75">
      <c r="A321" s="367" t="s">
        <v>341</v>
      </c>
      <c r="B321" s="368"/>
      <c r="C321" s="481">
        <v>108</v>
      </c>
      <c r="D321" s="481">
        <v>3</v>
      </c>
      <c r="E321" s="481">
        <v>4</v>
      </c>
      <c r="F321" s="481">
        <v>6</v>
      </c>
      <c r="G321" s="481">
        <v>3</v>
      </c>
      <c r="H321" s="481">
        <v>9</v>
      </c>
      <c r="I321" s="481">
        <v>18</v>
      </c>
      <c r="J321" s="481">
        <v>19</v>
      </c>
      <c r="K321" s="481">
        <v>7</v>
      </c>
      <c r="L321" s="481">
        <v>14</v>
      </c>
      <c r="M321" s="481">
        <v>10</v>
      </c>
      <c r="N321" s="481">
        <v>15</v>
      </c>
    </row>
    <row r="322" spans="1:14" ht="9.75">
      <c r="A322" s="367" t="s">
        <v>342</v>
      </c>
      <c r="B322" s="368"/>
      <c r="C322" s="481">
        <v>32</v>
      </c>
      <c r="D322" s="481">
        <v>2</v>
      </c>
      <c r="E322" s="481">
        <v>0</v>
      </c>
      <c r="F322" s="481">
        <v>0</v>
      </c>
      <c r="G322" s="481">
        <v>4</v>
      </c>
      <c r="H322" s="481">
        <v>3</v>
      </c>
      <c r="I322" s="481">
        <v>2</v>
      </c>
      <c r="J322" s="481">
        <v>6</v>
      </c>
      <c r="K322" s="481">
        <v>6</v>
      </c>
      <c r="L322" s="481">
        <v>3</v>
      </c>
      <c r="M322" s="481">
        <v>1</v>
      </c>
      <c r="N322" s="481">
        <v>5</v>
      </c>
    </row>
    <row r="323" spans="1:14" ht="9.75">
      <c r="A323" s="367" t="s">
        <v>343</v>
      </c>
      <c r="B323" s="368"/>
      <c r="C323" s="481">
        <v>67</v>
      </c>
      <c r="D323" s="481">
        <v>5</v>
      </c>
      <c r="E323" s="481">
        <v>4</v>
      </c>
      <c r="F323" s="481">
        <v>15</v>
      </c>
      <c r="G323" s="481">
        <v>9</v>
      </c>
      <c r="H323" s="481">
        <v>9</v>
      </c>
      <c r="I323" s="481">
        <v>4</v>
      </c>
      <c r="J323" s="481">
        <v>6</v>
      </c>
      <c r="K323" s="481">
        <v>4</v>
      </c>
      <c r="L323" s="481">
        <v>3</v>
      </c>
      <c r="M323" s="481">
        <v>4</v>
      </c>
      <c r="N323" s="481">
        <v>4</v>
      </c>
    </row>
    <row r="324" spans="1:14" ht="9.75">
      <c r="A324" s="370" t="s">
        <v>90</v>
      </c>
      <c r="B324" s="377"/>
      <c r="C324" s="481">
        <v>576</v>
      </c>
      <c r="D324" s="481">
        <v>23</v>
      </c>
      <c r="E324" s="481">
        <v>30</v>
      </c>
      <c r="F324" s="481">
        <v>42</v>
      </c>
      <c r="G324" s="481">
        <v>59</v>
      </c>
      <c r="H324" s="481">
        <v>75</v>
      </c>
      <c r="I324" s="481">
        <v>92</v>
      </c>
      <c r="J324" s="481">
        <v>99</v>
      </c>
      <c r="K324" s="481">
        <v>61</v>
      </c>
      <c r="L324" s="481">
        <v>38</v>
      </c>
      <c r="M324" s="481">
        <v>24</v>
      </c>
      <c r="N324" s="481">
        <v>33</v>
      </c>
    </row>
    <row r="325" spans="1:14" ht="9.75">
      <c r="A325" s="367" t="s">
        <v>344</v>
      </c>
      <c r="B325" s="368"/>
      <c r="C325" s="481">
        <v>137</v>
      </c>
      <c r="D325" s="481">
        <v>24</v>
      </c>
      <c r="E325" s="481">
        <v>26</v>
      </c>
      <c r="F325" s="481">
        <v>17</v>
      </c>
      <c r="G325" s="481">
        <v>18</v>
      </c>
      <c r="H325" s="481">
        <v>18</v>
      </c>
      <c r="I325" s="481">
        <v>12</v>
      </c>
      <c r="J325" s="481">
        <v>12</v>
      </c>
      <c r="K325" s="481">
        <v>3</v>
      </c>
      <c r="L325" s="481">
        <v>7</v>
      </c>
      <c r="M325" s="481">
        <v>0</v>
      </c>
      <c r="N325" s="481">
        <v>0</v>
      </c>
    </row>
    <row r="326" spans="1:14" ht="9.75">
      <c r="A326" s="367"/>
      <c r="B326" s="373"/>
      <c r="C326" s="481"/>
      <c r="D326" s="481"/>
      <c r="E326" s="481"/>
      <c r="F326" s="481"/>
      <c r="G326" s="481"/>
      <c r="H326" s="481"/>
      <c r="I326" s="481"/>
      <c r="J326" s="481"/>
      <c r="K326" s="481"/>
      <c r="L326" s="481"/>
      <c r="M326" s="481"/>
      <c r="N326" s="481"/>
    </row>
    <row r="327" spans="1:14" ht="9.75">
      <c r="A327" s="367"/>
      <c r="B327" s="373"/>
      <c r="C327" s="481"/>
      <c r="D327" s="481"/>
      <c r="E327" s="481"/>
      <c r="F327" s="481"/>
      <c r="G327" s="481"/>
      <c r="H327" s="481"/>
      <c r="I327" s="481"/>
      <c r="J327" s="481"/>
      <c r="K327" s="481"/>
      <c r="L327" s="481"/>
      <c r="M327" s="481"/>
      <c r="N327" s="481"/>
    </row>
    <row r="328" spans="1:14" ht="9.75">
      <c r="A328" s="367"/>
      <c r="B328" s="373"/>
      <c r="C328" s="481"/>
      <c r="D328" s="481"/>
      <c r="E328" s="481"/>
      <c r="F328" s="481"/>
      <c r="G328" s="481"/>
      <c r="H328" s="481"/>
      <c r="I328" s="481"/>
      <c r="J328" s="481"/>
      <c r="K328" s="481"/>
      <c r="L328" s="481"/>
      <c r="M328" s="481"/>
      <c r="N328" s="481"/>
    </row>
    <row r="329" spans="1:14" ht="9.75">
      <c r="A329" s="364"/>
      <c r="B329" s="364"/>
      <c r="C329" s="369"/>
      <c r="D329" s="369"/>
      <c r="E329" s="369"/>
      <c r="F329" s="369"/>
      <c r="G329" s="369"/>
      <c r="H329" s="369"/>
      <c r="I329" s="369"/>
      <c r="J329" s="369"/>
      <c r="K329" s="369"/>
      <c r="L329" s="369"/>
      <c r="M329" s="369"/>
      <c r="N329" s="369"/>
    </row>
    <row r="330" spans="1:14" ht="9.75">
      <c r="A330" s="364"/>
      <c r="B330" s="364"/>
      <c r="C330" s="369"/>
      <c r="D330" s="369"/>
      <c r="E330" s="369"/>
      <c r="F330" s="369"/>
      <c r="G330" s="369"/>
      <c r="H330" s="369"/>
      <c r="I330" s="369"/>
      <c r="J330" s="369"/>
      <c r="K330" s="369"/>
      <c r="L330" s="369"/>
      <c r="M330" s="369"/>
      <c r="N330" s="369"/>
    </row>
    <row r="331" spans="1:14" ht="9.75">
      <c r="A331" s="364"/>
      <c r="B331" s="364"/>
      <c r="C331" s="369"/>
      <c r="D331" s="369"/>
      <c r="E331" s="369"/>
      <c r="F331" s="369"/>
      <c r="G331" s="369"/>
      <c r="H331" s="369"/>
      <c r="I331" s="369"/>
      <c r="J331" s="369"/>
      <c r="K331" s="369"/>
      <c r="L331" s="369"/>
      <c r="M331" s="369"/>
      <c r="N331" s="369"/>
    </row>
    <row r="332" spans="1:14" ht="10.5">
      <c r="A332" s="882" t="s">
        <v>435</v>
      </c>
      <c r="B332" s="882"/>
      <c r="C332" s="882"/>
      <c r="D332" s="882"/>
      <c r="E332" s="882"/>
      <c r="F332" s="882"/>
      <c r="G332" s="882"/>
      <c r="H332" s="882"/>
      <c r="I332" s="882"/>
      <c r="J332" s="882"/>
      <c r="K332" s="882"/>
      <c r="L332" s="882"/>
      <c r="M332" s="882"/>
      <c r="N332" s="882"/>
    </row>
    <row r="333" spans="1:14" ht="10.5">
      <c r="A333" s="363" t="s">
        <v>349</v>
      </c>
      <c r="B333" s="363"/>
      <c r="C333" s="369"/>
      <c r="D333" s="369"/>
      <c r="E333" s="369"/>
      <c r="F333" s="369"/>
      <c r="G333" s="369"/>
      <c r="H333" s="369"/>
      <c r="I333" s="369"/>
      <c r="J333" s="369"/>
      <c r="K333" s="369"/>
      <c r="L333" s="369"/>
      <c r="M333" s="369"/>
      <c r="N333" s="369"/>
    </row>
    <row r="334" spans="1:14" ht="9.75">
      <c r="A334" s="364"/>
      <c r="B334" s="364"/>
      <c r="C334" s="369"/>
      <c r="D334" s="369"/>
      <c r="E334" s="369"/>
      <c r="F334" s="369"/>
      <c r="G334" s="369"/>
      <c r="H334" s="369"/>
      <c r="I334" s="369"/>
      <c r="J334" s="369"/>
      <c r="K334" s="369"/>
      <c r="L334" s="369"/>
      <c r="M334" s="369"/>
      <c r="N334" s="369"/>
    </row>
    <row r="335" spans="1:14" ht="9.75">
      <c r="A335" s="367" t="s">
        <v>345</v>
      </c>
      <c r="B335" s="368"/>
      <c r="C335" s="481">
        <v>170</v>
      </c>
      <c r="D335" s="481">
        <v>28</v>
      </c>
      <c r="E335" s="481">
        <v>31</v>
      </c>
      <c r="F335" s="481">
        <v>43</v>
      </c>
      <c r="G335" s="481">
        <v>38</v>
      </c>
      <c r="H335" s="481">
        <v>14</v>
      </c>
      <c r="I335" s="481">
        <v>10</v>
      </c>
      <c r="J335" s="481">
        <v>5</v>
      </c>
      <c r="K335" s="481">
        <v>1</v>
      </c>
      <c r="L335" s="481">
        <v>0</v>
      </c>
      <c r="M335" s="481">
        <v>0</v>
      </c>
      <c r="N335" s="481">
        <v>0</v>
      </c>
    </row>
    <row r="336" spans="1:14" ht="9.75">
      <c r="A336" s="367" t="s">
        <v>346</v>
      </c>
      <c r="B336" s="368"/>
      <c r="C336" s="481">
        <v>149</v>
      </c>
      <c r="D336" s="481">
        <v>7</v>
      </c>
      <c r="E336" s="481">
        <v>17</v>
      </c>
      <c r="F336" s="481">
        <v>23</v>
      </c>
      <c r="G336" s="481">
        <v>28</v>
      </c>
      <c r="H336" s="481">
        <v>24</v>
      </c>
      <c r="I336" s="481">
        <v>14</v>
      </c>
      <c r="J336" s="481">
        <v>19</v>
      </c>
      <c r="K336" s="481">
        <v>10</v>
      </c>
      <c r="L336" s="481">
        <v>4</v>
      </c>
      <c r="M336" s="481">
        <v>1</v>
      </c>
      <c r="N336" s="481">
        <v>2</v>
      </c>
    </row>
    <row r="337" spans="1:14" ht="9.75">
      <c r="A337" s="367" t="s">
        <v>347</v>
      </c>
      <c r="B337" s="368"/>
      <c r="C337" s="481">
        <v>5</v>
      </c>
      <c r="D337" s="481">
        <v>1</v>
      </c>
      <c r="E337" s="481">
        <v>0</v>
      </c>
      <c r="F337" s="481">
        <v>0</v>
      </c>
      <c r="G337" s="481">
        <v>2</v>
      </c>
      <c r="H337" s="481">
        <v>1</v>
      </c>
      <c r="I337" s="481">
        <v>1</v>
      </c>
      <c r="J337" s="481">
        <v>0</v>
      </c>
      <c r="K337" s="481">
        <v>0</v>
      </c>
      <c r="L337" s="481">
        <v>0</v>
      </c>
      <c r="M337" s="481">
        <v>0</v>
      </c>
      <c r="N337" s="481">
        <v>0</v>
      </c>
    </row>
    <row r="338" spans="1:14" ht="9.75">
      <c r="A338" s="367" t="s">
        <v>343</v>
      </c>
      <c r="B338" s="368"/>
      <c r="C338" s="481">
        <v>25</v>
      </c>
      <c r="D338" s="481">
        <v>8</v>
      </c>
      <c r="E338" s="481">
        <v>4</v>
      </c>
      <c r="F338" s="481">
        <v>5</v>
      </c>
      <c r="G338" s="481">
        <v>3</v>
      </c>
      <c r="H338" s="481">
        <v>1</v>
      </c>
      <c r="I338" s="481">
        <v>1</v>
      </c>
      <c r="J338" s="481">
        <v>2</v>
      </c>
      <c r="K338" s="481">
        <v>0</v>
      </c>
      <c r="L338" s="481">
        <v>1</v>
      </c>
      <c r="M338" s="481">
        <v>0</v>
      </c>
      <c r="N338" s="481">
        <v>0</v>
      </c>
    </row>
    <row r="339" spans="1:14" ht="9.75">
      <c r="A339" s="370" t="s">
        <v>90</v>
      </c>
      <c r="B339" s="377"/>
      <c r="C339" s="481">
        <v>349</v>
      </c>
      <c r="D339" s="481">
        <v>44</v>
      </c>
      <c r="E339" s="481">
        <v>52</v>
      </c>
      <c r="F339" s="481">
        <v>71</v>
      </c>
      <c r="G339" s="481">
        <v>71</v>
      </c>
      <c r="H339" s="481">
        <v>40</v>
      </c>
      <c r="I339" s="481">
        <v>26</v>
      </c>
      <c r="J339" s="481">
        <v>26</v>
      </c>
      <c r="K339" s="481">
        <v>11</v>
      </c>
      <c r="L339" s="481">
        <v>5</v>
      </c>
      <c r="M339" s="481">
        <v>1</v>
      </c>
      <c r="N339" s="481">
        <v>2</v>
      </c>
    </row>
    <row r="340" spans="1:22" ht="15" customHeight="1">
      <c r="A340" s="367" t="s">
        <v>344</v>
      </c>
      <c r="B340" s="368"/>
      <c r="C340" s="481">
        <v>104</v>
      </c>
      <c r="D340" s="481">
        <v>40</v>
      </c>
      <c r="E340" s="481">
        <v>25</v>
      </c>
      <c r="F340" s="481">
        <v>16</v>
      </c>
      <c r="G340" s="481">
        <v>10</v>
      </c>
      <c r="H340" s="481">
        <v>7</v>
      </c>
      <c r="I340" s="481">
        <v>3</v>
      </c>
      <c r="J340" s="481">
        <v>1</v>
      </c>
      <c r="K340" s="481">
        <v>1</v>
      </c>
      <c r="L340" s="481">
        <v>0</v>
      </c>
      <c r="M340" s="481">
        <v>1</v>
      </c>
      <c r="N340" s="481">
        <v>0</v>
      </c>
      <c r="O340" s="360"/>
      <c r="P340" s="360"/>
      <c r="Q340" s="360"/>
      <c r="R340" s="360"/>
      <c r="S340" s="360"/>
      <c r="T340" s="360"/>
      <c r="U340" s="360"/>
      <c r="V340" s="360"/>
    </row>
    <row r="341" spans="1:14" ht="9.75">
      <c r="A341" s="367"/>
      <c r="B341" s="373"/>
      <c r="C341" s="481"/>
      <c r="D341" s="481"/>
      <c r="E341" s="481"/>
      <c r="F341" s="481"/>
      <c r="G341" s="481"/>
      <c r="H341" s="481"/>
      <c r="I341" s="481"/>
      <c r="J341" s="481"/>
      <c r="K341" s="481"/>
      <c r="L341" s="481"/>
      <c r="M341" s="481"/>
      <c r="N341" s="481"/>
    </row>
    <row r="342" spans="1:14" ht="9.75">
      <c r="A342" s="364"/>
      <c r="B342" s="364"/>
      <c r="C342" s="481"/>
      <c r="D342" s="481"/>
      <c r="E342" s="481"/>
      <c r="F342" s="481"/>
      <c r="G342" s="481"/>
      <c r="H342" s="481"/>
      <c r="I342" s="481"/>
      <c r="J342" s="481"/>
      <c r="K342" s="481"/>
      <c r="L342" s="481"/>
      <c r="M342" s="481"/>
      <c r="N342" s="481"/>
    </row>
    <row r="343" spans="1:14" ht="10.5">
      <c r="A343" s="363" t="s">
        <v>339</v>
      </c>
      <c r="B343" s="363"/>
      <c r="C343" s="369"/>
      <c r="D343" s="369"/>
      <c r="E343" s="369"/>
      <c r="F343" s="369"/>
      <c r="G343" s="369"/>
      <c r="H343" s="369"/>
      <c r="I343" s="369"/>
      <c r="J343" s="369"/>
      <c r="K343" s="369"/>
      <c r="L343" s="369"/>
      <c r="M343" s="369"/>
      <c r="N343" s="369"/>
    </row>
    <row r="344" spans="1:14" ht="9.75">
      <c r="A344" s="366" t="s">
        <v>350</v>
      </c>
      <c r="B344" s="375"/>
      <c r="C344" s="369"/>
      <c r="D344" s="369"/>
      <c r="E344" s="369"/>
      <c r="F344" s="369"/>
      <c r="G344" s="369"/>
      <c r="H344" s="369"/>
      <c r="I344" s="369"/>
      <c r="J344" s="369"/>
      <c r="K344" s="369"/>
      <c r="L344" s="369"/>
      <c r="M344" s="369"/>
      <c r="N344" s="369"/>
    </row>
    <row r="345" spans="1:14" ht="9.75">
      <c r="A345" s="373" t="s">
        <v>351</v>
      </c>
      <c r="B345" s="368"/>
      <c r="C345" s="481">
        <v>596</v>
      </c>
      <c r="D345" s="374" t="s">
        <v>352</v>
      </c>
      <c r="E345" s="374" t="s">
        <v>352</v>
      </c>
      <c r="F345" s="374" t="s">
        <v>352</v>
      </c>
      <c r="G345" s="374" t="s">
        <v>352</v>
      </c>
      <c r="H345" s="374" t="s">
        <v>352</v>
      </c>
      <c r="I345" s="374" t="s">
        <v>352</v>
      </c>
      <c r="J345" s="374" t="s">
        <v>352</v>
      </c>
      <c r="K345" s="374" t="s">
        <v>352</v>
      </c>
      <c r="L345" s="374" t="s">
        <v>352</v>
      </c>
      <c r="M345" s="374" t="s">
        <v>352</v>
      </c>
      <c r="N345" s="374" t="s">
        <v>352</v>
      </c>
    </row>
    <row r="346" spans="1:2" ht="9.75">
      <c r="A346" s="373"/>
      <c r="B346" s="373"/>
    </row>
    <row r="347" spans="1:14" ht="9.75">
      <c r="A347" s="364"/>
      <c r="B347" s="364"/>
      <c r="C347" s="481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</row>
    <row r="348" spans="1:14" ht="10.5">
      <c r="A348" s="882" t="s">
        <v>357</v>
      </c>
      <c r="B348" s="882"/>
      <c r="C348" s="882"/>
      <c r="D348" s="882"/>
      <c r="E348" s="882"/>
      <c r="F348" s="882"/>
      <c r="G348" s="882"/>
      <c r="H348" s="882"/>
      <c r="I348" s="882"/>
      <c r="J348" s="882"/>
      <c r="K348" s="882"/>
      <c r="L348" s="882"/>
      <c r="M348" s="882"/>
      <c r="N348" s="882"/>
    </row>
    <row r="349" spans="1:14" ht="10.5">
      <c r="A349" s="508"/>
      <c r="B349" s="508"/>
      <c r="C349" s="508"/>
      <c r="D349" s="508"/>
      <c r="E349" s="508"/>
      <c r="F349" s="508"/>
      <c r="G349" s="508"/>
      <c r="H349" s="508"/>
      <c r="I349" s="508"/>
      <c r="J349" s="508"/>
      <c r="K349" s="508"/>
      <c r="L349" s="508"/>
      <c r="M349" s="508"/>
      <c r="N349" s="508"/>
    </row>
    <row r="350" spans="1:14" ht="10.5">
      <c r="A350" s="363" t="s">
        <v>339</v>
      </c>
      <c r="B350" s="363"/>
      <c r="C350" s="508"/>
      <c r="D350" s="508"/>
      <c r="E350" s="508"/>
      <c r="F350" s="508"/>
      <c r="G350" s="508"/>
      <c r="H350" s="508"/>
      <c r="I350" s="508"/>
      <c r="J350" s="508"/>
      <c r="K350" s="508"/>
      <c r="L350" s="508"/>
      <c r="M350" s="508"/>
      <c r="N350" s="508"/>
    </row>
    <row r="351" spans="1:14" ht="9.75">
      <c r="A351" s="365" t="s">
        <v>315</v>
      </c>
      <c r="B351" s="366"/>
      <c r="C351" s="369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</row>
    <row r="352" spans="1:14" ht="9.75">
      <c r="A352" s="364"/>
      <c r="B352" s="364"/>
      <c r="C352" s="369"/>
      <c r="D352" s="369"/>
      <c r="E352" s="369"/>
      <c r="F352" s="369"/>
      <c r="G352" s="369"/>
      <c r="H352" s="369"/>
      <c r="I352" s="369"/>
      <c r="J352" s="369"/>
      <c r="K352" s="369"/>
      <c r="L352" s="369"/>
      <c r="M352" s="369"/>
      <c r="N352" s="369"/>
    </row>
    <row r="353" spans="1:14" ht="9.75">
      <c r="A353" s="367" t="s">
        <v>340</v>
      </c>
      <c r="B353" s="368"/>
      <c r="C353" s="481">
        <v>72</v>
      </c>
      <c r="D353" s="481">
        <v>0</v>
      </c>
      <c r="E353" s="481">
        <v>2</v>
      </c>
      <c r="F353" s="481">
        <v>2</v>
      </c>
      <c r="G353" s="481">
        <v>8</v>
      </c>
      <c r="H353" s="481">
        <v>5</v>
      </c>
      <c r="I353" s="481">
        <v>9</v>
      </c>
      <c r="J353" s="481">
        <v>11</v>
      </c>
      <c r="K353" s="481">
        <v>8</v>
      </c>
      <c r="L353" s="481">
        <v>13</v>
      </c>
      <c r="M353" s="481">
        <v>3</v>
      </c>
      <c r="N353" s="481">
        <v>11</v>
      </c>
    </row>
    <row r="354" spans="1:14" ht="9.75">
      <c r="A354" s="367" t="s">
        <v>341</v>
      </c>
      <c r="B354" s="368"/>
      <c r="C354" s="481">
        <v>31</v>
      </c>
      <c r="D354" s="481">
        <v>0</v>
      </c>
      <c r="E354" s="481">
        <v>0</v>
      </c>
      <c r="F354" s="481">
        <v>0</v>
      </c>
      <c r="G354" s="481">
        <v>2</v>
      </c>
      <c r="H354" s="481">
        <v>1</v>
      </c>
      <c r="I354" s="481">
        <v>4</v>
      </c>
      <c r="J354" s="481">
        <v>0</v>
      </c>
      <c r="K354" s="481">
        <v>2</v>
      </c>
      <c r="L354" s="481">
        <v>2</v>
      </c>
      <c r="M354" s="481">
        <v>6</v>
      </c>
      <c r="N354" s="481">
        <v>14</v>
      </c>
    </row>
    <row r="355" spans="1:14" ht="9.75">
      <c r="A355" s="367" t="s">
        <v>342</v>
      </c>
      <c r="B355" s="368"/>
      <c r="C355" s="481">
        <v>10</v>
      </c>
      <c r="D355" s="481">
        <v>0</v>
      </c>
      <c r="E355" s="481">
        <v>0</v>
      </c>
      <c r="F355" s="481">
        <v>0</v>
      </c>
      <c r="G355" s="481">
        <v>0</v>
      </c>
      <c r="H355" s="481">
        <v>1</v>
      </c>
      <c r="I355" s="481">
        <v>0</v>
      </c>
      <c r="J355" s="481">
        <v>0</v>
      </c>
      <c r="K355" s="481">
        <v>1</v>
      </c>
      <c r="L355" s="481">
        <v>4</v>
      </c>
      <c r="M355" s="481">
        <v>1</v>
      </c>
      <c r="N355" s="481">
        <v>3</v>
      </c>
    </row>
    <row r="356" spans="1:14" ht="9.75">
      <c r="A356" s="367" t="s">
        <v>343</v>
      </c>
      <c r="B356" s="368"/>
      <c r="C356" s="481">
        <v>28</v>
      </c>
      <c r="D356" s="481">
        <v>0</v>
      </c>
      <c r="E356" s="481">
        <v>3</v>
      </c>
      <c r="F356" s="481">
        <v>2</v>
      </c>
      <c r="G356" s="481">
        <v>2</v>
      </c>
      <c r="H356" s="481">
        <v>2</v>
      </c>
      <c r="I356" s="481">
        <v>6</v>
      </c>
      <c r="J356" s="481">
        <v>1</v>
      </c>
      <c r="K356" s="481">
        <v>6</v>
      </c>
      <c r="L356" s="481">
        <v>2</v>
      </c>
      <c r="M356" s="481">
        <v>3</v>
      </c>
      <c r="N356" s="481">
        <v>1</v>
      </c>
    </row>
    <row r="357" spans="1:14" ht="9.75">
      <c r="A357" s="370" t="s">
        <v>90</v>
      </c>
      <c r="B357" s="377"/>
      <c r="C357" s="481">
        <v>141</v>
      </c>
      <c r="D357" s="481">
        <v>0</v>
      </c>
      <c r="E357" s="481">
        <v>5</v>
      </c>
      <c r="F357" s="481">
        <v>4</v>
      </c>
      <c r="G357" s="481">
        <v>12</v>
      </c>
      <c r="H357" s="481">
        <v>9</v>
      </c>
      <c r="I357" s="481">
        <v>19</v>
      </c>
      <c r="J357" s="481">
        <v>12</v>
      </c>
      <c r="K357" s="481">
        <v>17</v>
      </c>
      <c r="L357" s="481">
        <v>21</v>
      </c>
      <c r="M357" s="481">
        <v>13</v>
      </c>
      <c r="N357" s="481">
        <v>29</v>
      </c>
    </row>
    <row r="358" spans="1:14" ht="9.75">
      <c r="A358" s="367" t="s">
        <v>344</v>
      </c>
      <c r="B358" s="368"/>
      <c r="C358" s="481">
        <v>24</v>
      </c>
      <c r="D358" s="481">
        <v>0</v>
      </c>
      <c r="E358" s="481">
        <v>2</v>
      </c>
      <c r="F358" s="481">
        <v>3</v>
      </c>
      <c r="G358" s="481">
        <v>4</v>
      </c>
      <c r="H358" s="481">
        <v>2</v>
      </c>
      <c r="I358" s="481">
        <v>2</v>
      </c>
      <c r="J358" s="481">
        <v>2</v>
      </c>
      <c r="K358" s="481">
        <v>2</v>
      </c>
      <c r="L358" s="481">
        <v>1</v>
      </c>
      <c r="M358" s="481">
        <v>3</v>
      </c>
      <c r="N358" s="481">
        <v>3</v>
      </c>
    </row>
    <row r="359" spans="1:14" ht="9.75">
      <c r="A359" s="364"/>
      <c r="B359" s="364"/>
      <c r="C359" s="481"/>
      <c r="D359" s="481"/>
      <c r="E359" s="481"/>
      <c r="F359" s="481"/>
      <c r="G359" s="481"/>
      <c r="H359" s="481"/>
      <c r="I359" s="481"/>
      <c r="J359" s="481"/>
      <c r="K359" s="481"/>
      <c r="L359" s="481"/>
      <c r="M359" s="481"/>
      <c r="N359" s="481"/>
    </row>
    <row r="360" spans="1:14" ht="9.75">
      <c r="A360" s="365" t="s">
        <v>322</v>
      </c>
      <c r="B360" s="366"/>
      <c r="C360" s="369"/>
      <c r="D360" s="369"/>
      <c r="E360" s="369"/>
      <c r="F360" s="369"/>
      <c r="G360" s="369"/>
      <c r="H360" s="369"/>
      <c r="I360" s="369"/>
      <c r="J360" s="369"/>
      <c r="K360" s="369"/>
      <c r="L360" s="369"/>
      <c r="M360" s="369"/>
      <c r="N360" s="369"/>
    </row>
    <row r="361" spans="1:14" ht="9.75">
      <c r="A361" s="364"/>
      <c r="B361" s="364"/>
      <c r="C361" s="369"/>
      <c r="D361" s="369"/>
      <c r="E361" s="369"/>
      <c r="F361" s="369"/>
      <c r="G361" s="369"/>
      <c r="H361" s="369"/>
      <c r="I361" s="369"/>
      <c r="J361" s="369"/>
      <c r="K361" s="369"/>
      <c r="L361" s="369"/>
      <c r="M361" s="369"/>
      <c r="N361" s="369"/>
    </row>
    <row r="362" spans="1:14" ht="9.75">
      <c r="A362" s="367" t="s">
        <v>345</v>
      </c>
      <c r="B362" s="368"/>
      <c r="C362" s="481">
        <v>70</v>
      </c>
      <c r="D362" s="481">
        <v>0</v>
      </c>
      <c r="E362" s="481">
        <v>1</v>
      </c>
      <c r="F362" s="481">
        <v>4</v>
      </c>
      <c r="G362" s="481">
        <v>5</v>
      </c>
      <c r="H362" s="481">
        <v>4</v>
      </c>
      <c r="I362" s="481">
        <v>10</v>
      </c>
      <c r="J362" s="481">
        <v>10</v>
      </c>
      <c r="K362" s="481">
        <v>8</v>
      </c>
      <c r="L362" s="481">
        <v>11</v>
      </c>
      <c r="M362" s="481">
        <v>4</v>
      </c>
      <c r="N362" s="481">
        <v>13</v>
      </c>
    </row>
    <row r="363" spans="1:14" ht="9.75">
      <c r="A363" s="367" t="s">
        <v>346</v>
      </c>
      <c r="B363" s="368"/>
      <c r="C363" s="481">
        <v>52</v>
      </c>
      <c r="D363" s="481">
        <v>0</v>
      </c>
      <c r="E363" s="481">
        <v>1</v>
      </c>
      <c r="F363" s="481">
        <v>1</v>
      </c>
      <c r="G363" s="481">
        <v>4</v>
      </c>
      <c r="H363" s="481">
        <v>4</v>
      </c>
      <c r="I363" s="481">
        <v>6</v>
      </c>
      <c r="J363" s="481">
        <v>2</v>
      </c>
      <c r="K363" s="481">
        <v>8</v>
      </c>
      <c r="L363" s="481">
        <v>4</v>
      </c>
      <c r="M363" s="481">
        <v>8</v>
      </c>
      <c r="N363" s="481">
        <v>14</v>
      </c>
    </row>
    <row r="364" spans="1:14" ht="9.75">
      <c r="A364" s="367" t="s">
        <v>347</v>
      </c>
      <c r="B364" s="368"/>
      <c r="C364" s="481">
        <v>2</v>
      </c>
      <c r="D364" s="481">
        <v>0</v>
      </c>
      <c r="E364" s="481">
        <v>0</v>
      </c>
      <c r="F364" s="481">
        <v>0</v>
      </c>
      <c r="G364" s="481">
        <v>0</v>
      </c>
      <c r="H364" s="481">
        <v>1</v>
      </c>
      <c r="I364" s="481">
        <v>0</v>
      </c>
      <c r="J364" s="481">
        <v>0</v>
      </c>
      <c r="K364" s="481">
        <v>0</v>
      </c>
      <c r="L364" s="481">
        <v>0</v>
      </c>
      <c r="M364" s="481">
        <v>0</v>
      </c>
      <c r="N364" s="481">
        <v>1</v>
      </c>
    </row>
    <row r="365" spans="1:14" ht="9.75">
      <c r="A365" s="367" t="s">
        <v>343</v>
      </c>
      <c r="B365" s="368"/>
      <c r="C365" s="481">
        <v>22</v>
      </c>
      <c r="D365" s="481">
        <v>0</v>
      </c>
      <c r="E365" s="481">
        <v>4</v>
      </c>
      <c r="F365" s="481">
        <v>0</v>
      </c>
      <c r="G365" s="481">
        <v>4</v>
      </c>
      <c r="H365" s="481">
        <v>0</v>
      </c>
      <c r="I365" s="481">
        <v>3</v>
      </c>
      <c r="J365" s="481">
        <v>0</v>
      </c>
      <c r="K365" s="481">
        <v>1</v>
      </c>
      <c r="L365" s="481">
        <v>4</v>
      </c>
      <c r="M365" s="481">
        <v>3</v>
      </c>
      <c r="N365" s="481">
        <v>3</v>
      </c>
    </row>
    <row r="366" spans="1:14" ht="9.75">
      <c r="A366" s="370" t="s">
        <v>90</v>
      </c>
      <c r="B366" s="377"/>
      <c r="C366" s="481">
        <v>146</v>
      </c>
      <c r="D366" s="481">
        <v>0</v>
      </c>
      <c r="E366" s="481">
        <v>6</v>
      </c>
      <c r="F366" s="481">
        <v>5</v>
      </c>
      <c r="G366" s="481">
        <v>13</v>
      </c>
      <c r="H366" s="481">
        <v>9</v>
      </c>
      <c r="I366" s="481">
        <v>19</v>
      </c>
      <c r="J366" s="481">
        <v>12</v>
      </c>
      <c r="K366" s="481">
        <v>17</v>
      </c>
      <c r="L366" s="481">
        <v>19</v>
      </c>
      <c r="M366" s="481">
        <v>15</v>
      </c>
      <c r="N366" s="481">
        <v>31</v>
      </c>
    </row>
    <row r="367" spans="1:14" ht="9.75">
      <c r="A367" s="367" t="s">
        <v>344</v>
      </c>
      <c r="B367" s="368"/>
      <c r="C367" s="481">
        <v>19</v>
      </c>
      <c r="D367" s="481">
        <v>0</v>
      </c>
      <c r="E367" s="481">
        <v>1</v>
      </c>
      <c r="F367" s="481">
        <v>2</v>
      </c>
      <c r="G367" s="481">
        <v>3</v>
      </c>
      <c r="H367" s="481">
        <v>2</v>
      </c>
      <c r="I367" s="481">
        <v>2</v>
      </c>
      <c r="J367" s="481">
        <v>2</v>
      </c>
      <c r="K367" s="481">
        <v>2</v>
      </c>
      <c r="L367" s="481">
        <v>3</v>
      </c>
      <c r="M367" s="481">
        <v>1</v>
      </c>
      <c r="N367" s="481">
        <v>1</v>
      </c>
    </row>
    <row r="368" spans="1:14" ht="9.75">
      <c r="A368" s="507"/>
      <c r="B368" s="507"/>
      <c r="C368" s="481"/>
      <c r="D368" s="481"/>
      <c r="E368" s="481"/>
      <c r="F368" s="481"/>
      <c r="G368" s="481"/>
      <c r="H368" s="481"/>
      <c r="I368" s="481"/>
      <c r="J368" s="481"/>
      <c r="K368" s="481"/>
      <c r="L368" s="481"/>
      <c r="M368" s="481"/>
      <c r="N368" s="481"/>
    </row>
    <row r="369" spans="1:22" ht="10.5">
      <c r="A369" s="363" t="s">
        <v>348</v>
      </c>
      <c r="B369" s="363"/>
      <c r="C369" s="507"/>
      <c r="D369" s="507"/>
      <c r="E369" s="507"/>
      <c r="F369" s="507"/>
      <c r="G369" s="507"/>
      <c r="H369" s="507"/>
      <c r="I369" s="507"/>
      <c r="J369" s="507"/>
      <c r="K369" s="507"/>
      <c r="L369" s="507"/>
      <c r="M369" s="507"/>
      <c r="N369" s="507"/>
      <c r="O369" s="360"/>
      <c r="P369" s="360"/>
      <c r="Q369" s="360"/>
      <c r="R369" s="360"/>
      <c r="S369" s="360"/>
      <c r="T369" s="360"/>
      <c r="U369" s="360"/>
      <c r="V369" s="360"/>
    </row>
    <row r="370" spans="1:22" ht="15" customHeight="1">
      <c r="A370" s="364"/>
      <c r="B370" s="364"/>
      <c r="C370" s="369"/>
      <c r="D370" s="369"/>
      <c r="E370" s="369"/>
      <c r="F370" s="369"/>
      <c r="G370" s="369"/>
      <c r="H370" s="369"/>
      <c r="I370" s="369"/>
      <c r="J370" s="369"/>
      <c r="K370" s="369"/>
      <c r="L370" s="369"/>
      <c r="M370" s="369"/>
      <c r="N370" s="369"/>
      <c r="O370" s="360"/>
      <c r="P370" s="360"/>
      <c r="Q370" s="360"/>
      <c r="R370" s="360"/>
      <c r="S370" s="360"/>
      <c r="T370" s="360"/>
      <c r="U370" s="360"/>
      <c r="V370" s="360"/>
    </row>
    <row r="371" spans="1:14" ht="9.75">
      <c r="A371" s="367" t="s">
        <v>340</v>
      </c>
      <c r="B371" s="368"/>
      <c r="C371" s="481">
        <v>37</v>
      </c>
      <c r="D371" s="481">
        <v>0</v>
      </c>
      <c r="E371" s="481">
        <v>1</v>
      </c>
      <c r="F371" s="481">
        <v>5</v>
      </c>
      <c r="G371" s="481">
        <v>5</v>
      </c>
      <c r="H371" s="481">
        <v>5</v>
      </c>
      <c r="I371" s="481">
        <v>4</v>
      </c>
      <c r="J371" s="481">
        <v>7</v>
      </c>
      <c r="K371" s="481">
        <v>2</v>
      </c>
      <c r="L371" s="481">
        <v>4</v>
      </c>
      <c r="M371" s="481">
        <v>3</v>
      </c>
      <c r="N371" s="481">
        <v>1</v>
      </c>
    </row>
    <row r="372" spans="1:14" ht="9.75">
      <c r="A372" s="367" t="s">
        <v>341</v>
      </c>
      <c r="B372" s="368"/>
      <c r="C372" s="481">
        <v>11</v>
      </c>
      <c r="D372" s="481">
        <v>0</v>
      </c>
      <c r="E372" s="481">
        <v>0</v>
      </c>
      <c r="F372" s="481">
        <v>0</v>
      </c>
      <c r="G372" s="481">
        <v>1</v>
      </c>
      <c r="H372" s="481">
        <v>1</v>
      </c>
      <c r="I372" s="481">
        <v>1</v>
      </c>
      <c r="J372" s="481">
        <v>3</v>
      </c>
      <c r="K372" s="481">
        <v>1</v>
      </c>
      <c r="L372" s="481">
        <v>2</v>
      </c>
      <c r="M372" s="481">
        <v>1</v>
      </c>
      <c r="N372" s="481">
        <v>1</v>
      </c>
    </row>
    <row r="373" spans="1:14" ht="9.75">
      <c r="A373" s="367" t="s">
        <v>342</v>
      </c>
      <c r="B373" s="368"/>
      <c r="C373" s="481">
        <v>8</v>
      </c>
      <c r="D373" s="481">
        <v>0</v>
      </c>
      <c r="E373" s="481">
        <v>0</v>
      </c>
      <c r="F373" s="481">
        <v>0</v>
      </c>
      <c r="G373" s="481">
        <v>1</v>
      </c>
      <c r="H373" s="481">
        <v>2</v>
      </c>
      <c r="I373" s="481">
        <v>1</v>
      </c>
      <c r="J373" s="481">
        <v>2</v>
      </c>
      <c r="K373" s="481">
        <v>0</v>
      </c>
      <c r="L373" s="481">
        <v>0</v>
      </c>
      <c r="M373" s="481">
        <v>0</v>
      </c>
      <c r="N373" s="481">
        <v>2</v>
      </c>
    </row>
    <row r="374" spans="1:14" ht="9.75">
      <c r="A374" s="367" t="s">
        <v>343</v>
      </c>
      <c r="B374" s="368"/>
      <c r="C374" s="481">
        <v>7</v>
      </c>
      <c r="D374" s="481">
        <v>0</v>
      </c>
      <c r="E374" s="481">
        <v>0</v>
      </c>
      <c r="F374" s="481">
        <v>0</v>
      </c>
      <c r="G374" s="481">
        <v>0</v>
      </c>
      <c r="H374" s="481">
        <v>3</v>
      </c>
      <c r="I374" s="481">
        <v>0</v>
      </c>
      <c r="J374" s="481">
        <v>2</v>
      </c>
      <c r="K374" s="481">
        <v>1</v>
      </c>
      <c r="L374" s="481">
        <v>0</v>
      </c>
      <c r="M374" s="481">
        <v>1</v>
      </c>
      <c r="N374" s="481">
        <v>0</v>
      </c>
    </row>
    <row r="375" spans="1:14" ht="9.75">
      <c r="A375" s="370" t="s">
        <v>90</v>
      </c>
      <c r="B375" s="377"/>
      <c r="C375" s="481">
        <v>63</v>
      </c>
      <c r="D375" s="481">
        <v>0</v>
      </c>
      <c r="E375" s="481">
        <v>1</v>
      </c>
      <c r="F375" s="481">
        <v>5</v>
      </c>
      <c r="G375" s="481">
        <v>7</v>
      </c>
      <c r="H375" s="481">
        <v>11</v>
      </c>
      <c r="I375" s="481">
        <v>6</v>
      </c>
      <c r="J375" s="481">
        <v>14</v>
      </c>
      <c r="K375" s="481">
        <v>4</v>
      </c>
      <c r="L375" s="481">
        <v>6</v>
      </c>
      <c r="M375" s="481">
        <v>5</v>
      </c>
      <c r="N375" s="481">
        <v>4</v>
      </c>
    </row>
    <row r="376" spans="1:14" ht="9.75">
      <c r="A376" s="367" t="s">
        <v>344</v>
      </c>
      <c r="B376" s="368"/>
      <c r="C376" s="481">
        <v>19</v>
      </c>
      <c r="D376" s="481">
        <v>3</v>
      </c>
      <c r="E376" s="481">
        <v>3</v>
      </c>
      <c r="F376" s="481">
        <v>2</v>
      </c>
      <c r="G376" s="481">
        <v>3</v>
      </c>
      <c r="H376" s="481">
        <v>3</v>
      </c>
      <c r="I376" s="481">
        <v>3</v>
      </c>
      <c r="J376" s="481">
        <v>0</v>
      </c>
      <c r="K376" s="481">
        <v>1</v>
      </c>
      <c r="L376" s="481">
        <v>1</v>
      </c>
      <c r="M376" s="481">
        <v>0</v>
      </c>
      <c r="N376" s="481">
        <v>0</v>
      </c>
    </row>
    <row r="377" spans="1:14" ht="9.75">
      <c r="A377" s="364"/>
      <c r="B377" s="364"/>
      <c r="C377" s="481"/>
      <c r="D377" s="481"/>
      <c r="E377" s="481"/>
      <c r="F377" s="481"/>
      <c r="G377" s="481"/>
      <c r="H377" s="481"/>
      <c r="I377" s="481"/>
      <c r="J377" s="481"/>
      <c r="K377" s="481"/>
      <c r="L377" s="481"/>
      <c r="M377" s="481"/>
      <c r="N377" s="481"/>
    </row>
    <row r="378" spans="1:14" ht="10.5">
      <c r="A378" s="363" t="s">
        <v>349</v>
      </c>
      <c r="B378" s="363"/>
      <c r="C378" s="369"/>
      <c r="D378" s="369"/>
      <c r="E378" s="369"/>
      <c r="F378" s="369"/>
      <c r="G378" s="369"/>
      <c r="H378" s="369"/>
      <c r="I378" s="369"/>
      <c r="J378" s="369"/>
      <c r="K378" s="369"/>
      <c r="L378" s="369"/>
      <c r="M378" s="369"/>
      <c r="N378" s="369"/>
    </row>
    <row r="379" spans="1:14" ht="9.75">
      <c r="A379" s="364"/>
      <c r="B379" s="364"/>
      <c r="C379" s="369"/>
      <c r="D379" s="369"/>
      <c r="E379" s="369"/>
      <c r="F379" s="369"/>
      <c r="G379" s="369"/>
      <c r="H379" s="369"/>
      <c r="I379" s="369"/>
      <c r="J379" s="369"/>
      <c r="K379" s="369"/>
      <c r="L379" s="369"/>
      <c r="M379" s="369"/>
      <c r="N379" s="369"/>
    </row>
    <row r="380" spans="1:22" ht="15" customHeight="1">
      <c r="A380" s="367" t="s">
        <v>345</v>
      </c>
      <c r="B380" s="368"/>
      <c r="C380" s="481">
        <v>21</v>
      </c>
      <c r="D380" s="481">
        <v>3</v>
      </c>
      <c r="E380" s="481">
        <v>6</v>
      </c>
      <c r="F380" s="481">
        <v>2</v>
      </c>
      <c r="G380" s="481">
        <v>2</v>
      </c>
      <c r="H380" s="481">
        <v>6</v>
      </c>
      <c r="I380" s="481">
        <v>1</v>
      </c>
      <c r="J380" s="481">
        <v>1</v>
      </c>
      <c r="K380" s="481">
        <v>0</v>
      </c>
      <c r="L380" s="481">
        <v>0</v>
      </c>
      <c r="M380" s="481">
        <v>0</v>
      </c>
      <c r="N380" s="481">
        <v>0</v>
      </c>
      <c r="O380" s="360"/>
      <c r="P380" s="360"/>
      <c r="Q380" s="360"/>
      <c r="R380" s="360"/>
      <c r="S380" s="360"/>
      <c r="T380" s="360"/>
      <c r="U380" s="360"/>
      <c r="V380" s="360"/>
    </row>
    <row r="381" spans="1:14" ht="9.75">
      <c r="A381" s="367" t="s">
        <v>346</v>
      </c>
      <c r="B381" s="368"/>
      <c r="C381" s="481">
        <v>15</v>
      </c>
      <c r="D381" s="481">
        <v>2</v>
      </c>
      <c r="E381" s="481">
        <v>1</v>
      </c>
      <c r="F381" s="481">
        <v>2</v>
      </c>
      <c r="G381" s="481">
        <v>2</v>
      </c>
      <c r="H381" s="481">
        <v>2</v>
      </c>
      <c r="I381" s="481">
        <v>3</v>
      </c>
      <c r="J381" s="481">
        <v>1</v>
      </c>
      <c r="K381" s="481">
        <v>1</v>
      </c>
      <c r="L381" s="481">
        <v>1</v>
      </c>
      <c r="M381" s="481">
        <v>0</v>
      </c>
      <c r="N381" s="481">
        <v>0</v>
      </c>
    </row>
    <row r="382" spans="1:14" ht="9.75">
      <c r="A382" s="367" t="s">
        <v>347</v>
      </c>
      <c r="B382" s="368"/>
      <c r="C382" s="481">
        <v>0</v>
      </c>
      <c r="D382" s="481">
        <v>0</v>
      </c>
      <c r="E382" s="481">
        <v>0</v>
      </c>
      <c r="F382" s="481">
        <v>0</v>
      </c>
      <c r="G382" s="481">
        <v>0</v>
      </c>
      <c r="H382" s="481">
        <v>0</v>
      </c>
      <c r="I382" s="481">
        <v>0</v>
      </c>
      <c r="J382" s="481">
        <v>0</v>
      </c>
      <c r="K382" s="481">
        <v>0</v>
      </c>
      <c r="L382" s="481">
        <v>0</v>
      </c>
      <c r="M382" s="481">
        <v>0</v>
      </c>
      <c r="N382" s="481">
        <v>0</v>
      </c>
    </row>
    <row r="383" spans="1:14" ht="9.75">
      <c r="A383" s="367" t="s">
        <v>343</v>
      </c>
      <c r="B383" s="368"/>
      <c r="C383" s="481">
        <v>2</v>
      </c>
      <c r="D383" s="481">
        <v>0</v>
      </c>
      <c r="E383" s="481">
        <v>1</v>
      </c>
      <c r="F383" s="481">
        <v>1</v>
      </c>
      <c r="G383" s="481">
        <v>0</v>
      </c>
      <c r="H383" s="481">
        <v>0</v>
      </c>
      <c r="I383" s="481">
        <v>0</v>
      </c>
      <c r="J383" s="481">
        <v>0</v>
      </c>
      <c r="K383" s="481">
        <v>0</v>
      </c>
      <c r="L383" s="481">
        <v>0</v>
      </c>
      <c r="M383" s="481">
        <v>0</v>
      </c>
      <c r="N383" s="481">
        <v>0</v>
      </c>
    </row>
    <row r="384" spans="1:14" ht="9.75">
      <c r="A384" s="370" t="s">
        <v>90</v>
      </c>
      <c r="B384" s="377"/>
      <c r="C384" s="481">
        <v>38</v>
      </c>
      <c r="D384" s="481">
        <v>5</v>
      </c>
      <c r="E384" s="481">
        <v>8</v>
      </c>
      <c r="F384" s="481">
        <v>5</v>
      </c>
      <c r="G384" s="481">
        <v>4</v>
      </c>
      <c r="H384" s="481">
        <v>8</v>
      </c>
      <c r="I384" s="481">
        <v>4</v>
      </c>
      <c r="J384" s="481">
        <v>2</v>
      </c>
      <c r="K384" s="481">
        <v>1</v>
      </c>
      <c r="L384" s="481">
        <v>1</v>
      </c>
      <c r="M384" s="481">
        <v>0</v>
      </c>
      <c r="N384" s="481">
        <v>0</v>
      </c>
    </row>
    <row r="385" spans="1:14" ht="9.75">
      <c r="A385" s="367" t="s">
        <v>344</v>
      </c>
      <c r="B385" s="368"/>
      <c r="C385" s="481">
        <v>11</v>
      </c>
      <c r="D385" s="481">
        <v>6</v>
      </c>
      <c r="E385" s="481">
        <v>3</v>
      </c>
      <c r="F385" s="481">
        <v>2</v>
      </c>
      <c r="G385" s="481">
        <v>0</v>
      </c>
      <c r="H385" s="481">
        <v>0</v>
      </c>
      <c r="I385" s="481">
        <v>0</v>
      </c>
      <c r="J385" s="481">
        <v>0</v>
      </c>
      <c r="K385" s="481">
        <v>0</v>
      </c>
      <c r="L385" s="481">
        <v>0</v>
      </c>
      <c r="M385" s="481">
        <v>0</v>
      </c>
      <c r="N385" s="481">
        <v>0</v>
      </c>
    </row>
    <row r="386" spans="1:14" ht="9.75">
      <c r="A386" s="364"/>
      <c r="B386" s="364"/>
      <c r="C386" s="481"/>
      <c r="D386" s="481"/>
      <c r="E386" s="481"/>
      <c r="F386" s="481"/>
      <c r="G386" s="481"/>
      <c r="H386" s="481"/>
      <c r="I386" s="481"/>
      <c r="J386" s="481"/>
      <c r="K386" s="481"/>
      <c r="L386" s="481"/>
      <c r="M386" s="481"/>
      <c r="N386" s="481"/>
    </row>
    <row r="387" spans="1:14" ht="10.5">
      <c r="A387" s="363" t="s">
        <v>339</v>
      </c>
      <c r="B387" s="363"/>
      <c r="C387" s="369"/>
      <c r="D387" s="369"/>
      <c r="E387" s="369"/>
      <c r="F387" s="369"/>
      <c r="G387" s="369"/>
      <c r="H387" s="369"/>
      <c r="I387" s="369"/>
      <c r="J387" s="369"/>
      <c r="K387" s="369"/>
      <c r="L387" s="369"/>
      <c r="M387" s="369"/>
      <c r="N387" s="369"/>
    </row>
    <row r="388" spans="1:14" ht="9.75">
      <c r="A388" s="366" t="s">
        <v>350</v>
      </c>
      <c r="B388" s="375"/>
      <c r="C388" s="369"/>
      <c r="D388" s="369"/>
      <c r="E388" s="369"/>
      <c r="F388" s="369"/>
      <c r="G388" s="369"/>
      <c r="H388" s="369"/>
      <c r="I388" s="369"/>
      <c r="J388" s="369"/>
      <c r="K388" s="369"/>
      <c r="L388" s="369"/>
      <c r="M388" s="369"/>
      <c r="N388" s="369"/>
    </row>
    <row r="389" spans="1:14" ht="9.75">
      <c r="A389" s="373" t="s">
        <v>351</v>
      </c>
      <c r="B389" s="368"/>
      <c r="C389" s="481">
        <v>65</v>
      </c>
      <c r="D389" s="374" t="s">
        <v>352</v>
      </c>
      <c r="E389" s="374" t="s">
        <v>352</v>
      </c>
      <c r="F389" s="374" t="s">
        <v>352</v>
      </c>
      <c r="G389" s="374" t="s">
        <v>352</v>
      </c>
      <c r="H389" s="374" t="s">
        <v>352</v>
      </c>
      <c r="I389" s="374" t="s">
        <v>352</v>
      </c>
      <c r="J389" s="374" t="s">
        <v>352</v>
      </c>
      <c r="K389" s="374" t="s">
        <v>352</v>
      </c>
      <c r="L389" s="374" t="s">
        <v>352</v>
      </c>
      <c r="M389" s="374" t="s">
        <v>352</v>
      </c>
      <c r="N389" s="374" t="s">
        <v>352</v>
      </c>
    </row>
    <row r="390" spans="1:2" ht="9.75">
      <c r="A390" s="373"/>
      <c r="B390" s="373"/>
    </row>
    <row r="391" spans="1:2" ht="9.75">
      <c r="A391" s="373"/>
      <c r="B391" s="373"/>
    </row>
    <row r="392" spans="1:2" ht="9.75">
      <c r="A392" s="373"/>
      <c r="B392" s="373"/>
    </row>
    <row r="393" spans="1:2" ht="9.75">
      <c r="A393" s="373"/>
      <c r="B393" s="373"/>
    </row>
    <row r="394" spans="1:14" ht="9.75">
      <c r="A394" s="29"/>
      <c r="B394" s="29"/>
      <c r="C394" s="481"/>
      <c r="D394" s="374"/>
      <c r="E394" s="374"/>
      <c r="F394" s="374"/>
      <c r="G394" s="374"/>
      <c r="H394" s="374"/>
      <c r="I394" s="374"/>
      <c r="J394" s="374"/>
      <c r="K394" s="374"/>
      <c r="L394" s="374"/>
      <c r="M394" s="374"/>
      <c r="N394" s="374"/>
    </row>
    <row r="395" spans="1:14" ht="10.5">
      <c r="A395" s="882" t="s">
        <v>358</v>
      </c>
      <c r="B395" s="882"/>
      <c r="C395" s="882"/>
      <c r="D395" s="882"/>
      <c r="E395" s="882"/>
      <c r="F395" s="882"/>
      <c r="G395" s="882"/>
      <c r="H395" s="882"/>
      <c r="I395" s="882"/>
      <c r="J395" s="882"/>
      <c r="K395" s="882"/>
      <c r="L395" s="882"/>
      <c r="M395" s="882"/>
      <c r="N395" s="882"/>
    </row>
    <row r="396" spans="1:14" ht="10.5">
      <c r="A396" s="508"/>
      <c r="B396" s="508"/>
      <c r="C396" s="508"/>
      <c r="D396" s="508"/>
      <c r="E396" s="508"/>
      <c r="F396" s="508"/>
      <c r="G396" s="508"/>
      <c r="H396" s="508"/>
      <c r="I396" s="508"/>
      <c r="J396" s="508"/>
      <c r="K396" s="508"/>
      <c r="L396" s="508"/>
      <c r="M396" s="508"/>
      <c r="N396" s="508"/>
    </row>
    <row r="397" spans="1:14" ht="10.5">
      <c r="A397" s="363" t="s">
        <v>339</v>
      </c>
      <c r="B397" s="378"/>
      <c r="C397" s="508"/>
      <c r="D397" s="508"/>
      <c r="E397" s="508"/>
      <c r="F397" s="508"/>
      <c r="G397" s="508"/>
      <c r="H397" s="508"/>
      <c r="I397" s="508"/>
      <c r="J397" s="508"/>
      <c r="K397" s="508"/>
      <c r="L397" s="508"/>
      <c r="M397" s="508"/>
      <c r="N397" s="508"/>
    </row>
    <row r="398" spans="1:14" ht="9.75">
      <c r="A398" s="365" t="s">
        <v>315</v>
      </c>
      <c r="B398" s="380"/>
      <c r="C398" s="379"/>
      <c r="D398" s="379"/>
      <c r="E398" s="379"/>
      <c r="F398" s="379"/>
      <c r="G398" s="379"/>
      <c r="H398" s="379"/>
      <c r="I398" s="379"/>
      <c r="J398" s="379"/>
      <c r="K398" s="379"/>
      <c r="L398" s="379"/>
      <c r="M398" s="379"/>
      <c r="N398" s="379"/>
    </row>
    <row r="399" spans="1:14" ht="9.75">
      <c r="A399" s="364"/>
      <c r="B399" s="379"/>
      <c r="C399" s="379"/>
      <c r="D399" s="379"/>
      <c r="E399" s="379"/>
      <c r="F399" s="379"/>
      <c r="G399" s="379"/>
      <c r="H399" s="379"/>
      <c r="I399" s="379"/>
      <c r="J399" s="379"/>
      <c r="K399" s="379"/>
      <c r="L399" s="379"/>
      <c r="M399" s="379"/>
      <c r="N399" s="379"/>
    </row>
    <row r="400" spans="1:14" ht="9.75">
      <c r="A400" s="367" t="s">
        <v>340</v>
      </c>
      <c r="B400" s="381"/>
      <c r="C400" s="369">
        <v>0</v>
      </c>
      <c r="D400" s="369">
        <v>0</v>
      </c>
      <c r="E400" s="369">
        <v>0</v>
      </c>
      <c r="F400" s="369">
        <v>0</v>
      </c>
      <c r="G400" s="369">
        <v>0</v>
      </c>
      <c r="H400" s="369">
        <v>0</v>
      </c>
      <c r="I400" s="369">
        <v>0</v>
      </c>
      <c r="J400" s="369">
        <v>0</v>
      </c>
      <c r="K400" s="369">
        <v>0</v>
      </c>
      <c r="L400" s="369">
        <v>0</v>
      </c>
      <c r="M400" s="369">
        <v>0</v>
      </c>
      <c r="N400" s="369">
        <v>0</v>
      </c>
    </row>
    <row r="401" spans="1:14" ht="9.75">
      <c r="A401" s="367" t="s">
        <v>341</v>
      </c>
      <c r="B401" s="381"/>
      <c r="C401" s="369">
        <v>0</v>
      </c>
      <c r="D401" s="369">
        <v>0</v>
      </c>
      <c r="E401" s="369">
        <v>0</v>
      </c>
      <c r="F401" s="369">
        <v>0</v>
      </c>
      <c r="G401" s="369">
        <v>0</v>
      </c>
      <c r="H401" s="369">
        <v>0</v>
      </c>
      <c r="I401" s="369">
        <v>0</v>
      </c>
      <c r="J401" s="369">
        <v>0</v>
      </c>
      <c r="K401" s="369">
        <v>0</v>
      </c>
      <c r="L401" s="369">
        <v>0</v>
      </c>
      <c r="M401" s="369">
        <v>0</v>
      </c>
      <c r="N401" s="369">
        <v>0</v>
      </c>
    </row>
    <row r="402" spans="1:14" ht="9.75">
      <c r="A402" s="367" t="s">
        <v>342</v>
      </c>
      <c r="B402" s="381"/>
      <c r="C402" s="369">
        <v>0</v>
      </c>
      <c r="D402" s="369">
        <v>0</v>
      </c>
      <c r="E402" s="369">
        <v>0</v>
      </c>
      <c r="F402" s="369">
        <v>0</v>
      </c>
      <c r="G402" s="369">
        <v>0</v>
      </c>
      <c r="H402" s="369">
        <v>0</v>
      </c>
      <c r="I402" s="369">
        <v>0</v>
      </c>
      <c r="J402" s="369">
        <v>0</v>
      </c>
      <c r="K402" s="369">
        <v>0</v>
      </c>
      <c r="L402" s="369">
        <v>0</v>
      </c>
      <c r="M402" s="369">
        <v>0</v>
      </c>
      <c r="N402" s="369">
        <v>0</v>
      </c>
    </row>
    <row r="403" spans="1:14" ht="9.75">
      <c r="A403" s="367" t="s">
        <v>343</v>
      </c>
      <c r="B403" s="381"/>
      <c r="C403" s="369">
        <v>0</v>
      </c>
      <c r="D403" s="369">
        <v>0</v>
      </c>
      <c r="E403" s="369">
        <v>0</v>
      </c>
      <c r="F403" s="369">
        <v>0</v>
      </c>
      <c r="G403" s="369">
        <v>0</v>
      </c>
      <c r="H403" s="369">
        <v>0</v>
      </c>
      <c r="I403" s="369">
        <v>0</v>
      </c>
      <c r="J403" s="369">
        <v>0</v>
      </c>
      <c r="K403" s="369">
        <v>0</v>
      </c>
      <c r="L403" s="369">
        <v>0</v>
      </c>
      <c r="M403" s="369">
        <v>0</v>
      </c>
      <c r="N403" s="369">
        <v>0</v>
      </c>
    </row>
    <row r="404" spans="1:14" ht="9.75">
      <c r="A404" s="370" t="s">
        <v>90</v>
      </c>
      <c r="B404" s="382"/>
      <c r="C404" s="369">
        <v>0</v>
      </c>
      <c r="D404" s="369">
        <v>0</v>
      </c>
      <c r="E404" s="369">
        <v>0</v>
      </c>
      <c r="F404" s="369">
        <v>0</v>
      </c>
      <c r="G404" s="369">
        <v>0</v>
      </c>
      <c r="H404" s="369">
        <v>0</v>
      </c>
      <c r="I404" s="369">
        <v>0</v>
      </c>
      <c r="J404" s="369">
        <v>0</v>
      </c>
      <c r="K404" s="369">
        <v>0</v>
      </c>
      <c r="L404" s="369">
        <v>0</v>
      </c>
      <c r="M404" s="369">
        <v>0</v>
      </c>
      <c r="N404" s="369">
        <v>0</v>
      </c>
    </row>
    <row r="405" spans="1:14" ht="9.75">
      <c r="A405" s="367" t="s">
        <v>344</v>
      </c>
      <c r="B405" s="381"/>
      <c r="C405" s="369">
        <v>0</v>
      </c>
      <c r="D405" s="369">
        <v>0</v>
      </c>
      <c r="E405" s="369">
        <v>0</v>
      </c>
      <c r="F405" s="369">
        <v>0</v>
      </c>
      <c r="G405" s="369">
        <v>0</v>
      </c>
      <c r="H405" s="369">
        <v>0</v>
      </c>
      <c r="I405" s="369">
        <v>0</v>
      </c>
      <c r="J405" s="369">
        <v>0</v>
      </c>
      <c r="K405" s="369">
        <v>0</v>
      </c>
      <c r="L405" s="369">
        <v>0</v>
      </c>
      <c r="M405" s="369">
        <v>0</v>
      </c>
      <c r="N405" s="369">
        <v>0</v>
      </c>
    </row>
    <row r="406" spans="1:2" ht="9.75">
      <c r="A406" s="364"/>
      <c r="B406" s="379"/>
    </row>
    <row r="407" spans="1:14" ht="9.75">
      <c r="A407" s="365" t="s">
        <v>322</v>
      </c>
      <c r="B407" s="380"/>
      <c r="C407" s="369"/>
      <c r="D407" s="369"/>
      <c r="E407" s="369"/>
      <c r="F407" s="369"/>
      <c r="G407" s="369"/>
      <c r="H407" s="369"/>
      <c r="I407" s="369"/>
      <c r="J407" s="369"/>
      <c r="K407" s="369"/>
      <c r="L407" s="369"/>
      <c r="M407" s="369"/>
      <c r="N407" s="369"/>
    </row>
    <row r="408" spans="1:14" ht="9.75">
      <c r="A408" s="364"/>
      <c r="B408" s="379"/>
      <c r="C408" s="369"/>
      <c r="D408" s="369"/>
      <c r="E408" s="369"/>
      <c r="F408" s="369"/>
      <c r="G408" s="369"/>
      <c r="H408" s="369"/>
      <c r="I408" s="369"/>
      <c r="J408" s="369"/>
      <c r="K408" s="369"/>
      <c r="L408" s="369"/>
      <c r="M408" s="369"/>
      <c r="N408" s="369"/>
    </row>
    <row r="409" spans="1:14" ht="9.75">
      <c r="A409" s="367" t="s">
        <v>345</v>
      </c>
      <c r="B409" s="381"/>
      <c r="C409" s="369">
        <v>0</v>
      </c>
      <c r="D409" s="369">
        <v>0</v>
      </c>
      <c r="E409" s="369">
        <v>0</v>
      </c>
      <c r="F409" s="369">
        <v>0</v>
      </c>
      <c r="G409" s="369">
        <v>0</v>
      </c>
      <c r="H409" s="369">
        <v>0</v>
      </c>
      <c r="I409" s="369">
        <v>0</v>
      </c>
      <c r="J409" s="369">
        <v>0</v>
      </c>
      <c r="K409" s="369">
        <v>0</v>
      </c>
      <c r="L409" s="369">
        <v>0</v>
      </c>
      <c r="M409" s="369">
        <v>0</v>
      </c>
      <c r="N409" s="369">
        <v>0</v>
      </c>
    </row>
    <row r="410" spans="1:14" ht="9.75">
      <c r="A410" s="367" t="s">
        <v>346</v>
      </c>
      <c r="B410" s="381"/>
      <c r="C410" s="369">
        <v>0</v>
      </c>
      <c r="D410" s="369">
        <v>0</v>
      </c>
      <c r="E410" s="369">
        <v>0</v>
      </c>
      <c r="F410" s="369">
        <v>0</v>
      </c>
      <c r="G410" s="369">
        <v>0</v>
      </c>
      <c r="H410" s="369">
        <v>0</v>
      </c>
      <c r="I410" s="369">
        <v>0</v>
      </c>
      <c r="J410" s="369">
        <v>0</v>
      </c>
      <c r="K410" s="369">
        <v>0</v>
      </c>
      <c r="L410" s="369">
        <v>0</v>
      </c>
      <c r="M410" s="369">
        <v>0</v>
      </c>
      <c r="N410" s="369">
        <v>0</v>
      </c>
    </row>
    <row r="411" spans="1:14" ht="9.75">
      <c r="A411" s="367" t="s">
        <v>347</v>
      </c>
      <c r="B411" s="381"/>
      <c r="C411" s="369">
        <v>0</v>
      </c>
      <c r="D411" s="369">
        <v>0</v>
      </c>
      <c r="E411" s="369">
        <v>0</v>
      </c>
      <c r="F411" s="369">
        <v>0</v>
      </c>
      <c r="G411" s="369">
        <v>0</v>
      </c>
      <c r="H411" s="369">
        <v>0</v>
      </c>
      <c r="I411" s="369">
        <v>0</v>
      </c>
      <c r="J411" s="369">
        <v>0</v>
      </c>
      <c r="K411" s="369">
        <v>0</v>
      </c>
      <c r="L411" s="369">
        <v>0</v>
      </c>
      <c r="M411" s="369">
        <v>0</v>
      </c>
      <c r="N411" s="369">
        <v>0</v>
      </c>
    </row>
    <row r="412" spans="1:14" ht="9.75">
      <c r="A412" s="367" t="s">
        <v>343</v>
      </c>
      <c r="B412" s="381"/>
      <c r="C412" s="369">
        <v>0</v>
      </c>
      <c r="D412" s="369">
        <v>0</v>
      </c>
      <c r="E412" s="369">
        <v>0</v>
      </c>
      <c r="F412" s="369">
        <v>0</v>
      </c>
      <c r="G412" s="369">
        <v>0</v>
      </c>
      <c r="H412" s="369">
        <v>0</v>
      </c>
      <c r="I412" s="369">
        <v>0</v>
      </c>
      <c r="J412" s="369">
        <v>0</v>
      </c>
      <c r="K412" s="369">
        <v>0</v>
      </c>
      <c r="L412" s="369">
        <v>0</v>
      </c>
      <c r="M412" s="369">
        <v>0</v>
      </c>
      <c r="N412" s="369">
        <v>0</v>
      </c>
    </row>
    <row r="413" spans="1:14" ht="9.75">
      <c r="A413" s="370" t="s">
        <v>90</v>
      </c>
      <c r="B413" s="382"/>
      <c r="C413" s="369">
        <v>0</v>
      </c>
      <c r="D413" s="369">
        <v>0</v>
      </c>
      <c r="E413" s="369">
        <v>0</v>
      </c>
      <c r="F413" s="369">
        <v>0</v>
      </c>
      <c r="G413" s="369">
        <v>0</v>
      </c>
      <c r="H413" s="369">
        <v>0</v>
      </c>
      <c r="I413" s="369">
        <v>0</v>
      </c>
      <c r="J413" s="369">
        <v>0</v>
      </c>
      <c r="K413" s="369">
        <v>0</v>
      </c>
      <c r="L413" s="369">
        <v>0</v>
      </c>
      <c r="M413" s="369">
        <v>0</v>
      </c>
      <c r="N413" s="369">
        <v>0</v>
      </c>
    </row>
    <row r="414" spans="1:14" ht="9.75">
      <c r="A414" s="367" t="s">
        <v>344</v>
      </c>
      <c r="B414" s="381"/>
      <c r="C414" s="369">
        <v>0</v>
      </c>
      <c r="D414" s="369">
        <v>0</v>
      </c>
      <c r="E414" s="369">
        <v>0</v>
      </c>
      <c r="F414" s="369">
        <v>0</v>
      </c>
      <c r="G414" s="369">
        <v>0</v>
      </c>
      <c r="H414" s="369">
        <v>0</v>
      </c>
      <c r="I414" s="369">
        <v>0</v>
      </c>
      <c r="J414" s="369">
        <v>0</v>
      </c>
      <c r="K414" s="369">
        <v>0</v>
      </c>
      <c r="L414" s="369">
        <v>0</v>
      </c>
      <c r="M414" s="369">
        <v>0</v>
      </c>
      <c r="N414" s="369">
        <v>0</v>
      </c>
    </row>
    <row r="415" spans="1:2" ht="9.75">
      <c r="A415" s="364"/>
      <c r="B415" s="379"/>
    </row>
    <row r="416" spans="1:14" ht="10.5">
      <c r="A416" s="363" t="s">
        <v>348</v>
      </c>
      <c r="B416" s="378"/>
      <c r="C416" s="369"/>
      <c r="D416" s="369"/>
      <c r="E416" s="369"/>
      <c r="F416" s="369"/>
      <c r="G416" s="369"/>
      <c r="H416" s="369"/>
      <c r="I416" s="369"/>
      <c r="J416" s="369"/>
      <c r="K416" s="369"/>
      <c r="L416" s="369"/>
      <c r="M416" s="369"/>
      <c r="N416" s="369"/>
    </row>
    <row r="417" spans="1:14" ht="9.75">
      <c r="A417" s="364"/>
      <c r="B417" s="379"/>
      <c r="C417" s="369"/>
      <c r="D417" s="369"/>
      <c r="E417" s="369"/>
      <c r="F417" s="369"/>
      <c r="G417" s="369"/>
      <c r="H417" s="369"/>
      <c r="I417" s="369"/>
      <c r="J417" s="369"/>
      <c r="K417" s="369"/>
      <c r="L417" s="369"/>
      <c r="M417" s="369"/>
      <c r="N417" s="369"/>
    </row>
    <row r="418" spans="1:14" ht="9.75">
      <c r="A418" s="367" t="s">
        <v>340</v>
      </c>
      <c r="B418" s="381"/>
      <c r="C418" s="369">
        <v>0</v>
      </c>
      <c r="D418" s="369">
        <v>0</v>
      </c>
      <c r="E418" s="369">
        <v>0</v>
      </c>
      <c r="F418" s="369">
        <v>0</v>
      </c>
      <c r="G418" s="369">
        <v>0</v>
      </c>
      <c r="H418" s="369">
        <v>0</v>
      </c>
      <c r="I418" s="369">
        <v>0</v>
      </c>
      <c r="J418" s="369">
        <v>0</v>
      </c>
      <c r="K418" s="369">
        <v>0</v>
      </c>
      <c r="L418" s="369">
        <v>0</v>
      </c>
      <c r="M418" s="369">
        <v>0</v>
      </c>
      <c r="N418" s="369">
        <v>0</v>
      </c>
    </row>
    <row r="419" spans="1:14" ht="9.75">
      <c r="A419" s="367" t="s">
        <v>341</v>
      </c>
      <c r="B419" s="381"/>
      <c r="C419" s="369">
        <v>0</v>
      </c>
      <c r="D419" s="369">
        <v>0</v>
      </c>
      <c r="E419" s="369">
        <v>0</v>
      </c>
      <c r="F419" s="369">
        <v>0</v>
      </c>
      <c r="G419" s="369">
        <v>0</v>
      </c>
      <c r="H419" s="369">
        <v>0</v>
      </c>
      <c r="I419" s="369">
        <v>0</v>
      </c>
      <c r="J419" s="369">
        <v>0</v>
      </c>
      <c r="K419" s="369">
        <v>0</v>
      </c>
      <c r="L419" s="369">
        <v>0</v>
      </c>
      <c r="M419" s="369">
        <v>0</v>
      </c>
      <c r="N419" s="369">
        <v>0</v>
      </c>
    </row>
    <row r="420" spans="1:14" ht="9.75">
      <c r="A420" s="367" t="s">
        <v>342</v>
      </c>
      <c r="B420" s="381"/>
      <c r="C420" s="369">
        <v>0</v>
      </c>
      <c r="D420" s="369">
        <v>0</v>
      </c>
      <c r="E420" s="369">
        <v>0</v>
      </c>
      <c r="F420" s="369">
        <v>0</v>
      </c>
      <c r="G420" s="369">
        <v>0</v>
      </c>
      <c r="H420" s="369">
        <v>0</v>
      </c>
      <c r="I420" s="369">
        <v>0</v>
      </c>
      <c r="J420" s="369">
        <v>0</v>
      </c>
      <c r="K420" s="369">
        <v>0</v>
      </c>
      <c r="L420" s="369">
        <v>0</v>
      </c>
      <c r="M420" s="369">
        <v>0</v>
      </c>
      <c r="N420" s="369">
        <v>0</v>
      </c>
    </row>
    <row r="421" spans="1:14" ht="9.75">
      <c r="A421" s="367" t="s">
        <v>343</v>
      </c>
      <c r="B421" s="381"/>
      <c r="C421" s="369">
        <v>0</v>
      </c>
      <c r="D421" s="369">
        <v>0</v>
      </c>
      <c r="E421" s="369">
        <v>0</v>
      </c>
      <c r="F421" s="369">
        <v>0</v>
      </c>
      <c r="G421" s="369">
        <v>0</v>
      </c>
      <c r="H421" s="369">
        <v>0</v>
      </c>
      <c r="I421" s="369">
        <v>0</v>
      </c>
      <c r="J421" s="369">
        <v>0</v>
      </c>
      <c r="K421" s="369">
        <v>0</v>
      </c>
      <c r="L421" s="369">
        <v>0</v>
      </c>
      <c r="M421" s="369">
        <v>0</v>
      </c>
      <c r="N421" s="369">
        <v>0</v>
      </c>
    </row>
    <row r="422" spans="1:14" ht="9.75">
      <c r="A422" s="370" t="s">
        <v>90</v>
      </c>
      <c r="B422" s="382"/>
      <c r="C422" s="369">
        <v>0</v>
      </c>
      <c r="D422" s="369">
        <v>0</v>
      </c>
      <c r="E422" s="369">
        <v>0</v>
      </c>
      <c r="F422" s="369">
        <v>0</v>
      </c>
      <c r="G422" s="369">
        <v>0</v>
      </c>
      <c r="H422" s="369">
        <v>0</v>
      </c>
      <c r="I422" s="369">
        <v>0</v>
      </c>
      <c r="J422" s="369">
        <v>0</v>
      </c>
      <c r="K422" s="369">
        <v>0</v>
      </c>
      <c r="L422" s="369">
        <v>0</v>
      </c>
      <c r="M422" s="369">
        <v>0</v>
      </c>
      <c r="N422" s="369">
        <v>0</v>
      </c>
    </row>
    <row r="423" spans="1:22" ht="9.75">
      <c r="A423" s="367" t="s">
        <v>344</v>
      </c>
      <c r="B423" s="381"/>
      <c r="C423" s="369">
        <v>0</v>
      </c>
      <c r="D423" s="369">
        <v>0</v>
      </c>
      <c r="E423" s="369">
        <v>0</v>
      </c>
      <c r="F423" s="369">
        <v>0</v>
      </c>
      <c r="G423" s="369">
        <v>0</v>
      </c>
      <c r="H423" s="369">
        <v>0</v>
      </c>
      <c r="I423" s="369">
        <v>0</v>
      </c>
      <c r="J423" s="369">
        <v>0</v>
      </c>
      <c r="K423" s="369">
        <v>0</v>
      </c>
      <c r="L423" s="369">
        <v>0</v>
      </c>
      <c r="M423" s="369">
        <v>0</v>
      </c>
      <c r="N423" s="369">
        <v>0</v>
      </c>
      <c r="O423" s="360"/>
      <c r="P423" s="360"/>
      <c r="Q423" s="360"/>
      <c r="R423" s="360"/>
      <c r="S423" s="360"/>
      <c r="T423" s="360"/>
      <c r="U423" s="360"/>
      <c r="V423" s="360"/>
    </row>
    <row r="424" spans="1:22" ht="9.75">
      <c r="A424" s="364"/>
      <c r="B424" s="379"/>
      <c r="O424" s="360"/>
      <c r="P424" s="360"/>
      <c r="Q424" s="360"/>
      <c r="R424" s="360"/>
      <c r="S424" s="360"/>
      <c r="T424" s="360"/>
      <c r="U424" s="360"/>
      <c r="V424" s="360"/>
    </row>
    <row r="425" spans="1:22" ht="15" customHeight="1">
      <c r="A425" s="363" t="s">
        <v>349</v>
      </c>
      <c r="B425" s="378"/>
      <c r="C425" s="369"/>
      <c r="D425" s="369"/>
      <c r="E425" s="369"/>
      <c r="F425" s="369"/>
      <c r="G425" s="369"/>
      <c r="H425" s="369"/>
      <c r="I425" s="369"/>
      <c r="J425" s="369"/>
      <c r="K425" s="369"/>
      <c r="L425" s="369"/>
      <c r="M425" s="369"/>
      <c r="N425" s="369"/>
      <c r="O425" s="360"/>
      <c r="P425" s="360"/>
      <c r="Q425" s="360"/>
      <c r="R425" s="360"/>
      <c r="S425" s="360"/>
      <c r="T425" s="360"/>
      <c r="U425" s="360"/>
      <c r="V425" s="360"/>
    </row>
    <row r="426" spans="1:14" ht="9.75">
      <c r="A426" s="364"/>
      <c r="B426" s="379"/>
      <c r="C426" s="369"/>
      <c r="D426" s="369"/>
      <c r="E426" s="369"/>
      <c r="F426" s="369"/>
      <c r="G426" s="369"/>
      <c r="H426" s="369"/>
      <c r="I426" s="369"/>
      <c r="J426" s="369"/>
      <c r="K426" s="369"/>
      <c r="L426" s="369"/>
      <c r="M426" s="369"/>
      <c r="N426" s="369"/>
    </row>
    <row r="427" spans="1:14" ht="9.75">
      <c r="A427" s="367" t="s">
        <v>345</v>
      </c>
      <c r="B427" s="381"/>
      <c r="C427" s="369">
        <v>0</v>
      </c>
      <c r="D427" s="369">
        <v>0</v>
      </c>
      <c r="E427" s="369">
        <v>0</v>
      </c>
      <c r="F427" s="369">
        <v>0</v>
      </c>
      <c r="G427" s="369">
        <v>0</v>
      </c>
      <c r="H427" s="369">
        <v>0</v>
      </c>
      <c r="I427" s="369">
        <v>0</v>
      </c>
      <c r="J427" s="369">
        <v>0</v>
      </c>
      <c r="K427" s="369">
        <v>0</v>
      </c>
      <c r="L427" s="369">
        <v>0</v>
      </c>
      <c r="M427" s="369">
        <v>0</v>
      </c>
      <c r="N427" s="369">
        <v>0</v>
      </c>
    </row>
    <row r="428" spans="1:14" ht="9.75">
      <c r="A428" s="367" t="s">
        <v>346</v>
      </c>
      <c r="B428" s="381"/>
      <c r="C428" s="369">
        <v>0</v>
      </c>
      <c r="D428" s="369">
        <v>0</v>
      </c>
      <c r="E428" s="369">
        <v>0</v>
      </c>
      <c r="F428" s="369">
        <v>0</v>
      </c>
      <c r="G428" s="369">
        <v>0</v>
      </c>
      <c r="H428" s="369">
        <v>0</v>
      </c>
      <c r="I428" s="369">
        <v>0</v>
      </c>
      <c r="J428" s="369">
        <v>0</v>
      </c>
      <c r="K428" s="369">
        <v>0</v>
      </c>
      <c r="L428" s="369">
        <v>0</v>
      </c>
      <c r="M428" s="369">
        <v>0</v>
      </c>
      <c r="N428" s="369">
        <v>0</v>
      </c>
    </row>
    <row r="429" spans="1:14" ht="9.75">
      <c r="A429" s="367" t="s">
        <v>347</v>
      </c>
      <c r="B429" s="381"/>
      <c r="C429" s="369">
        <v>0</v>
      </c>
      <c r="D429" s="369">
        <v>0</v>
      </c>
      <c r="E429" s="369">
        <v>0</v>
      </c>
      <c r="F429" s="369">
        <v>0</v>
      </c>
      <c r="G429" s="369">
        <v>0</v>
      </c>
      <c r="H429" s="369">
        <v>0</v>
      </c>
      <c r="I429" s="369">
        <v>0</v>
      </c>
      <c r="J429" s="369">
        <v>0</v>
      </c>
      <c r="K429" s="369">
        <v>0</v>
      </c>
      <c r="L429" s="369">
        <v>0</v>
      </c>
      <c r="M429" s="369">
        <v>0</v>
      </c>
      <c r="N429" s="369">
        <v>0</v>
      </c>
    </row>
    <row r="430" spans="1:14" ht="9.75">
      <c r="A430" s="367" t="s">
        <v>343</v>
      </c>
      <c r="B430" s="381"/>
      <c r="C430" s="369">
        <v>0</v>
      </c>
      <c r="D430" s="369">
        <v>0</v>
      </c>
      <c r="E430" s="369">
        <v>0</v>
      </c>
      <c r="F430" s="369">
        <v>0</v>
      </c>
      <c r="G430" s="369">
        <v>0</v>
      </c>
      <c r="H430" s="369">
        <v>0</v>
      </c>
      <c r="I430" s="369">
        <v>0</v>
      </c>
      <c r="J430" s="369">
        <v>0</v>
      </c>
      <c r="K430" s="369">
        <v>0</v>
      </c>
      <c r="L430" s="369">
        <v>0</v>
      </c>
      <c r="M430" s="369">
        <v>0</v>
      </c>
      <c r="N430" s="369">
        <v>0</v>
      </c>
    </row>
    <row r="431" spans="1:14" ht="9.75">
      <c r="A431" s="370" t="s">
        <v>90</v>
      </c>
      <c r="B431" s="382"/>
      <c r="C431" s="369">
        <v>0</v>
      </c>
      <c r="D431" s="369">
        <v>0</v>
      </c>
      <c r="E431" s="369">
        <v>0</v>
      </c>
      <c r="F431" s="369">
        <v>0</v>
      </c>
      <c r="G431" s="369">
        <v>0</v>
      </c>
      <c r="H431" s="369">
        <v>0</v>
      </c>
      <c r="I431" s="369">
        <v>0</v>
      </c>
      <c r="J431" s="369">
        <v>0</v>
      </c>
      <c r="K431" s="369">
        <v>0</v>
      </c>
      <c r="L431" s="369">
        <v>0</v>
      </c>
      <c r="M431" s="369">
        <v>0</v>
      </c>
      <c r="N431" s="369">
        <v>0</v>
      </c>
    </row>
    <row r="432" spans="1:14" ht="9.75">
      <c r="A432" s="367" t="s">
        <v>344</v>
      </c>
      <c r="B432" s="381"/>
      <c r="C432" s="369">
        <v>0</v>
      </c>
      <c r="D432" s="369">
        <v>0</v>
      </c>
      <c r="E432" s="369">
        <v>0</v>
      </c>
      <c r="F432" s="369">
        <v>0</v>
      </c>
      <c r="G432" s="369">
        <v>0</v>
      </c>
      <c r="H432" s="369">
        <v>0</v>
      </c>
      <c r="I432" s="369">
        <v>0</v>
      </c>
      <c r="J432" s="369">
        <v>0</v>
      </c>
      <c r="K432" s="369">
        <v>0</v>
      </c>
      <c r="L432" s="369">
        <v>0</v>
      </c>
      <c r="M432" s="369">
        <v>0</v>
      </c>
      <c r="N432" s="369">
        <v>0</v>
      </c>
    </row>
    <row r="433" spans="1:2" ht="9.75">
      <c r="A433" s="364"/>
      <c r="B433" s="379"/>
    </row>
    <row r="434" spans="1:14" ht="10.5">
      <c r="A434" s="363" t="s">
        <v>339</v>
      </c>
      <c r="B434" s="378"/>
      <c r="C434" s="369"/>
      <c r="D434" s="369"/>
      <c r="E434" s="369"/>
      <c r="F434" s="369"/>
      <c r="G434" s="369"/>
      <c r="H434" s="369"/>
      <c r="I434" s="369"/>
      <c r="J434" s="369"/>
      <c r="K434" s="369"/>
      <c r="L434" s="369"/>
      <c r="M434" s="369"/>
      <c r="N434" s="369"/>
    </row>
    <row r="435" spans="1:14" ht="9.75">
      <c r="A435" s="366" t="s">
        <v>350</v>
      </c>
      <c r="B435" s="383"/>
      <c r="C435" s="369"/>
      <c r="D435" s="369"/>
      <c r="E435" s="369"/>
      <c r="F435" s="369"/>
      <c r="G435" s="369"/>
      <c r="H435" s="369"/>
      <c r="I435" s="369"/>
      <c r="J435" s="369"/>
      <c r="K435" s="369"/>
      <c r="L435" s="369"/>
      <c r="M435" s="369"/>
      <c r="N435" s="369"/>
    </row>
    <row r="436" spans="1:14" ht="9.75">
      <c r="A436" s="373" t="s">
        <v>351</v>
      </c>
      <c r="B436" s="381"/>
      <c r="C436" s="481">
        <v>15379</v>
      </c>
      <c r="D436" s="374" t="s">
        <v>352</v>
      </c>
      <c r="E436" s="374" t="s">
        <v>352</v>
      </c>
      <c r="F436" s="374" t="s">
        <v>352</v>
      </c>
      <c r="G436" s="374" t="s">
        <v>352</v>
      </c>
      <c r="H436" s="374" t="s">
        <v>352</v>
      </c>
      <c r="I436" s="374" t="s">
        <v>352</v>
      </c>
      <c r="J436" s="374" t="s">
        <v>352</v>
      </c>
      <c r="K436" s="374" t="s">
        <v>352</v>
      </c>
      <c r="L436" s="374" t="s">
        <v>352</v>
      </c>
      <c r="M436" s="374" t="s">
        <v>352</v>
      </c>
      <c r="N436" s="374" t="s">
        <v>352</v>
      </c>
    </row>
    <row r="437" spans="1:2" ht="9.75">
      <c r="A437" s="373"/>
      <c r="B437" s="386"/>
    </row>
    <row r="438" spans="1:14" ht="9.75">
      <c r="A438" s="379"/>
      <c r="B438" s="379"/>
      <c r="C438" s="481"/>
      <c r="D438" s="374"/>
      <c r="E438" s="374"/>
      <c r="F438" s="374"/>
      <c r="G438" s="374"/>
      <c r="H438" s="374"/>
      <c r="I438" s="374"/>
      <c r="J438" s="374"/>
      <c r="K438" s="374"/>
      <c r="L438" s="374"/>
      <c r="M438" s="374"/>
      <c r="N438" s="374"/>
    </row>
    <row r="439" spans="1:14" ht="10.5">
      <c r="A439" s="882" t="s">
        <v>359</v>
      </c>
      <c r="B439" s="882"/>
      <c r="C439" s="882"/>
      <c r="D439" s="882"/>
      <c r="E439" s="882"/>
      <c r="F439" s="882"/>
      <c r="G439" s="882"/>
      <c r="H439" s="882"/>
      <c r="I439" s="882"/>
      <c r="J439" s="882"/>
      <c r="K439" s="882"/>
      <c r="L439" s="882"/>
      <c r="M439" s="882"/>
      <c r="N439" s="882"/>
    </row>
    <row r="440" spans="1:14" ht="10.5">
      <c r="A440" s="508"/>
      <c r="B440" s="508"/>
      <c r="C440" s="508"/>
      <c r="D440" s="508"/>
      <c r="E440" s="508"/>
      <c r="F440" s="508"/>
      <c r="G440" s="508"/>
      <c r="H440" s="508"/>
      <c r="I440" s="508"/>
      <c r="J440" s="508"/>
      <c r="K440" s="508"/>
      <c r="L440" s="508"/>
      <c r="M440" s="508"/>
      <c r="N440" s="508"/>
    </row>
    <row r="441" spans="1:14" ht="10.5">
      <c r="A441" s="508"/>
      <c r="B441" s="508"/>
      <c r="C441" s="508"/>
      <c r="D441" s="508"/>
      <c r="E441" s="508"/>
      <c r="F441" s="508"/>
      <c r="G441" s="508"/>
      <c r="H441" s="508"/>
      <c r="I441" s="508"/>
      <c r="J441" s="508"/>
      <c r="K441" s="508"/>
      <c r="L441" s="508"/>
      <c r="M441" s="508"/>
      <c r="N441" s="508"/>
    </row>
    <row r="442" spans="1:14" ht="10.5">
      <c r="A442" s="363" t="s">
        <v>339</v>
      </c>
      <c r="B442" s="378"/>
      <c r="C442" s="508"/>
      <c r="D442" s="508"/>
      <c r="E442" s="508"/>
      <c r="F442" s="508"/>
      <c r="G442" s="508"/>
      <c r="H442" s="508"/>
      <c r="I442" s="508"/>
      <c r="J442" s="508"/>
      <c r="K442" s="508"/>
      <c r="L442" s="508"/>
      <c r="M442" s="508"/>
      <c r="N442" s="508"/>
    </row>
    <row r="443" spans="1:14" ht="9.75">
      <c r="A443" s="365" t="s">
        <v>315</v>
      </c>
      <c r="B443" s="380"/>
      <c r="C443" s="369"/>
      <c r="D443" s="369"/>
      <c r="E443" s="369"/>
      <c r="F443" s="369"/>
      <c r="G443" s="369"/>
      <c r="H443" s="369"/>
      <c r="I443" s="369"/>
      <c r="J443" s="369"/>
      <c r="K443" s="369"/>
      <c r="L443" s="369"/>
      <c r="M443" s="369"/>
      <c r="N443" s="369"/>
    </row>
    <row r="444" spans="1:14" ht="9.75">
      <c r="A444" s="364"/>
      <c r="B444" s="379"/>
      <c r="C444" s="369"/>
      <c r="D444" s="369"/>
      <c r="E444" s="369"/>
      <c r="F444" s="369"/>
      <c r="G444" s="369"/>
      <c r="H444" s="369"/>
      <c r="I444" s="369"/>
      <c r="J444" s="369"/>
      <c r="K444" s="369"/>
      <c r="L444" s="369"/>
      <c r="M444" s="369"/>
      <c r="N444" s="369"/>
    </row>
    <row r="445" spans="1:14" ht="9.75">
      <c r="A445" s="367" t="s">
        <v>340</v>
      </c>
      <c r="B445" s="381"/>
      <c r="C445" s="481">
        <v>200</v>
      </c>
      <c r="D445" s="481">
        <v>4</v>
      </c>
      <c r="E445" s="481">
        <v>5</v>
      </c>
      <c r="F445" s="481">
        <v>5</v>
      </c>
      <c r="G445" s="481">
        <v>11</v>
      </c>
      <c r="H445" s="481">
        <v>19</v>
      </c>
      <c r="I445" s="481">
        <v>38</v>
      </c>
      <c r="J445" s="481">
        <v>41</v>
      </c>
      <c r="K445" s="481">
        <v>34</v>
      </c>
      <c r="L445" s="481">
        <v>17</v>
      </c>
      <c r="M445" s="481">
        <v>11</v>
      </c>
      <c r="N445" s="481">
        <v>15</v>
      </c>
    </row>
    <row r="446" spans="1:14" ht="9.75">
      <c r="A446" s="367" t="s">
        <v>341</v>
      </c>
      <c r="B446" s="381"/>
      <c r="C446" s="481">
        <v>67</v>
      </c>
      <c r="D446" s="481">
        <v>0</v>
      </c>
      <c r="E446" s="481">
        <v>0</v>
      </c>
      <c r="F446" s="481">
        <v>2</v>
      </c>
      <c r="G446" s="481">
        <v>3</v>
      </c>
      <c r="H446" s="481">
        <v>5</v>
      </c>
      <c r="I446" s="481">
        <v>6</v>
      </c>
      <c r="J446" s="481">
        <v>10</v>
      </c>
      <c r="K446" s="481">
        <v>11</v>
      </c>
      <c r="L446" s="481">
        <v>6</v>
      </c>
      <c r="M446" s="481">
        <v>5</v>
      </c>
      <c r="N446" s="481">
        <v>19</v>
      </c>
    </row>
    <row r="447" spans="1:14" ht="9.75">
      <c r="A447" s="367" t="s">
        <v>342</v>
      </c>
      <c r="B447" s="381"/>
      <c r="C447" s="481">
        <v>11</v>
      </c>
      <c r="D447" s="481">
        <v>1</v>
      </c>
      <c r="E447" s="481">
        <v>0</v>
      </c>
      <c r="F447" s="481">
        <v>0</v>
      </c>
      <c r="G447" s="481">
        <v>0</v>
      </c>
      <c r="H447" s="481">
        <v>0</v>
      </c>
      <c r="I447" s="481">
        <v>1</v>
      </c>
      <c r="J447" s="481">
        <v>1</v>
      </c>
      <c r="K447" s="481">
        <v>2</v>
      </c>
      <c r="L447" s="481">
        <v>2</v>
      </c>
      <c r="M447" s="481">
        <v>1</v>
      </c>
      <c r="N447" s="481">
        <v>3</v>
      </c>
    </row>
    <row r="448" spans="1:14" ht="9.75">
      <c r="A448" s="367" t="s">
        <v>343</v>
      </c>
      <c r="B448" s="381"/>
      <c r="C448" s="481">
        <v>211</v>
      </c>
      <c r="D448" s="481">
        <v>3</v>
      </c>
      <c r="E448" s="481">
        <v>12</v>
      </c>
      <c r="F448" s="481">
        <v>11</v>
      </c>
      <c r="G448" s="481">
        <v>16</v>
      </c>
      <c r="H448" s="481">
        <v>14</v>
      </c>
      <c r="I448" s="481">
        <v>41</v>
      </c>
      <c r="J448" s="481">
        <v>32</v>
      </c>
      <c r="K448" s="481">
        <v>25</v>
      </c>
      <c r="L448" s="481">
        <v>18</v>
      </c>
      <c r="M448" s="481">
        <v>13</v>
      </c>
      <c r="N448" s="481">
        <v>26</v>
      </c>
    </row>
    <row r="449" spans="1:14" ht="9.75">
      <c r="A449" s="370" t="s">
        <v>90</v>
      </c>
      <c r="B449" s="382"/>
      <c r="C449" s="481">
        <v>489</v>
      </c>
      <c r="D449" s="481">
        <v>8</v>
      </c>
      <c r="E449" s="481">
        <v>17</v>
      </c>
      <c r="F449" s="481">
        <v>18</v>
      </c>
      <c r="G449" s="481">
        <v>30</v>
      </c>
      <c r="H449" s="481">
        <v>38</v>
      </c>
      <c r="I449" s="481">
        <v>86</v>
      </c>
      <c r="J449" s="481">
        <v>84</v>
      </c>
      <c r="K449" s="481">
        <v>72</v>
      </c>
      <c r="L449" s="481">
        <v>43</v>
      </c>
      <c r="M449" s="481">
        <v>30</v>
      </c>
      <c r="N449" s="481">
        <v>63</v>
      </c>
    </row>
    <row r="450" spans="1:14" ht="9.75">
      <c r="A450" s="367" t="s">
        <v>344</v>
      </c>
      <c r="B450" s="381"/>
      <c r="C450" s="481">
        <v>105</v>
      </c>
      <c r="D450" s="481">
        <v>3</v>
      </c>
      <c r="E450" s="481">
        <v>1</v>
      </c>
      <c r="F450" s="481">
        <v>11</v>
      </c>
      <c r="G450" s="481">
        <v>18</v>
      </c>
      <c r="H450" s="481">
        <v>12</v>
      </c>
      <c r="I450" s="481">
        <v>17</v>
      </c>
      <c r="J450" s="481">
        <v>11</v>
      </c>
      <c r="K450" s="481">
        <v>8</v>
      </c>
      <c r="L450" s="481">
        <v>6</v>
      </c>
      <c r="M450" s="481">
        <v>7</v>
      </c>
      <c r="N450" s="481">
        <v>11</v>
      </c>
    </row>
    <row r="451" spans="1:14" ht="9.75">
      <c r="A451" s="367"/>
      <c r="B451" s="386"/>
      <c r="C451" s="481"/>
      <c r="D451" s="481"/>
      <c r="E451" s="481"/>
      <c r="F451" s="481"/>
      <c r="G451" s="481"/>
      <c r="H451" s="481"/>
      <c r="I451" s="481"/>
      <c r="J451" s="481"/>
      <c r="K451" s="481"/>
      <c r="L451" s="481"/>
      <c r="M451" s="481"/>
      <c r="N451" s="481"/>
    </row>
    <row r="452" spans="1:14" ht="9.75">
      <c r="A452" s="367"/>
      <c r="B452" s="386"/>
      <c r="C452" s="481"/>
      <c r="D452" s="481"/>
      <c r="E452" s="481"/>
      <c r="F452" s="481"/>
      <c r="G452" s="481"/>
      <c r="H452" s="481"/>
      <c r="I452" s="481"/>
      <c r="J452" s="481"/>
      <c r="K452" s="481"/>
      <c r="L452" s="481"/>
      <c r="M452" s="481"/>
      <c r="N452" s="481"/>
    </row>
    <row r="453" spans="1:14" ht="9.75">
      <c r="A453" s="367"/>
      <c r="B453" s="386"/>
      <c r="C453" s="481"/>
      <c r="D453" s="481"/>
      <c r="E453" s="481"/>
      <c r="F453" s="481"/>
      <c r="G453" s="481"/>
      <c r="H453" s="481"/>
      <c r="I453" s="481"/>
      <c r="J453" s="481"/>
      <c r="K453" s="481"/>
      <c r="L453" s="481"/>
      <c r="M453" s="481"/>
      <c r="N453" s="481"/>
    </row>
    <row r="454" spans="1:14" ht="9.75">
      <c r="A454" s="367"/>
      <c r="B454" s="386"/>
      <c r="C454" s="481"/>
      <c r="D454" s="481"/>
      <c r="E454" s="481"/>
      <c r="F454" s="481"/>
      <c r="G454" s="481"/>
      <c r="H454" s="481"/>
      <c r="I454" s="481"/>
      <c r="J454" s="481"/>
      <c r="K454" s="481"/>
      <c r="L454" s="481"/>
      <c r="M454" s="481"/>
      <c r="N454" s="481"/>
    </row>
    <row r="455" spans="1:14" ht="9.75">
      <c r="A455" s="367"/>
      <c r="B455" s="386"/>
      <c r="C455" s="481"/>
      <c r="D455" s="481"/>
      <c r="E455" s="481"/>
      <c r="F455" s="481"/>
      <c r="G455" s="481"/>
      <c r="H455" s="481"/>
      <c r="I455" s="481"/>
      <c r="J455" s="481"/>
      <c r="K455" s="481"/>
      <c r="L455" s="481"/>
      <c r="M455" s="481"/>
      <c r="N455" s="481"/>
    </row>
    <row r="456" spans="1:14" ht="9.75">
      <c r="A456" s="367"/>
      <c r="B456" s="386"/>
      <c r="C456" s="481"/>
      <c r="D456" s="481"/>
      <c r="E456" s="481"/>
      <c r="F456" s="481"/>
      <c r="G456" s="481"/>
      <c r="H456" s="481"/>
      <c r="I456" s="481"/>
      <c r="J456" s="481"/>
      <c r="K456" s="481"/>
      <c r="L456" s="481"/>
      <c r="M456" s="481"/>
      <c r="N456" s="481"/>
    </row>
    <row r="457" spans="1:14" ht="9.75">
      <c r="A457" s="367"/>
      <c r="B457" s="386"/>
      <c r="C457" s="481"/>
      <c r="D457" s="481"/>
      <c r="E457" s="481"/>
      <c r="F457" s="481"/>
      <c r="G457" s="481"/>
      <c r="H457" s="481"/>
      <c r="I457" s="481"/>
      <c r="J457" s="481"/>
      <c r="K457" s="481"/>
      <c r="L457" s="481"/>
      <c r="M457" s="481"/>
      <c r="N457" s="481"/>
    </row>
    <row r="458" spans="1:14" ht="9.75">
      <c r="A458" s="367"/>
      <c r="B458" s="386"/>
      <c r="C458" s="481"/>
      <c r="D458" s="481"/>
      <c r="E458" s="481"/>
      <c r="F458" s="481"/>
      <c r="G458" s="481"/>
      <c r="H458" s="481"/>
      <c r="I458" s="481"/>
      <c r="J458" s="481"/>
      <c r="K458" s="481"/>
      <c r="L458" s="481"/>
      <c r="M458" s="481"/>
      <c r="N458" s="481"/>
    </row>
    <row r="459" spans="1:14" ht="10.5">
      <c r="A459" s="882" t="s">
        <v>434</v>
      </c>
      <c r="B459" s="882"/>
      <c r="C459" s="882"/>
      <c r="D459" s="882"/>
      <c r="E459" s="882"/>
      <c r="F459" s="882"/>
      <c r="G459" s="882"/>
      <c r="H459" s="882"/>
      <c r="I459" s="882"/>
      <c r="J459" s="882"/>
      <c r="K459" s="882"/>
      <c r="L459" s="882"/>
      <c r="M459" s="882"/>
      <c r="N459" s="882"/>
    </row>
    <row r="460" spans="1:14" ht="9.75">
      <c r="A460" s="364"/>
      <c r="B460" s="379"/>
      <c r="C460" s="481"/>
      <c r="D460" s="481"/>
      <c r="E460" s="481"/>
      <c r="F460" s="481"/>
      <c r="G460" s="481"/>
      <c r="H460" s="481"/>
      <c r="I460" s="481"/>
      <c r="J460" s="481"/>
      <c r="K460" s="481"/>
      <c r="L460" s="481"/>
      <c r="M460" s="481"/>
      <c r="N460" s="481"/>
    </row>
    <row r="461" spans="1:14" ht="9.75">
      <c r="A461" s="365" t="s">
        <v>322</v>
      </c>
      <c r="B461" s="380"/>
      <c r="C461" s="369"/>
      <c r="D461" s="369"/>
      <c r="E461" s="369"/>
      <c r="F461" s="369"/>
      <c r="G461" s="369"/>
      <c r="H461" s="369"/>
      <c r="I461" s="369"/>
      <c r="J461" s="369"/>
      <c r="K461" s="369"/>
      <c r="L461" s="369"/>
      <c r="M461" s="369"/>
      <c r="N461" s="369"/>
    </row>
    <row r="462" spans="1:14" ht="9.75">
      <c r="A462" s="364"/>
      <c r="B462" s="379"/>
      <c r="C462" s="369"/>
      <c r="D462" s="369"/>
      <c r="E462" s="369"/>
      <c r="F462" s="369"/>
      <c r="G462" s="369"/>
      <c r="H462" s="369"/>
      <c r="I462" s="369"/>
      <c r="J462" s="369"/>
      <c r="K462" s="369"/>
      <c r="L462" s="369"/>
      <c r="M462" s="369"/>
      <c r="N462" s="369"/>
    </row>
    <row r="463" spans="1:14" ht="9.75">
      <c r="A463" s="367" t="s">
        <v>345</v>
      </c>
      <c r="B463" s="381"/>
      <c r="C463" s="481">
        <v>168</v>
      </c>
      <c r="D463" s="481">
        <v>4</v>
      </c>
      <c r="E463" s="481">
        <v>4</v>
      </c>
      <c r="F463" s="481">
        <v>10</v>
      </c>
      <c r="G463" s="481">
        <v>10</v>
      </c>
      <c r="H463" s="481">
        <v>20</v>
      </c>
      <c r="I463" s="481">
        <v>33</v>
      </c>
      <c r="J463" s="481">
        <v>26</v>
      </c>
      <c r="K463" s="481">
        <v>25</v>
      </c>
      <c r="L463" s="481">
        <v>9</v>
      </c>
      <c r="M463" s="481">
        <v>12</v>
      </c>
      <c r="N463" s="481">
        <v>15</v>
      </c>
    </row>
    <row r="464" spans="1:14" ht="9.75">
      <c r="A464" s="367" t="s">
        <v>346</v>
      </c>
      <c r="B464" s="381"/>
      <c r="C464" s="481">
        <v>139</v>
      </c>
      <c r="D464" s="481">
        <v>0</v>
      </c>
      <c r="E464" s="481">
        <v>1</v>
      </c>
      <c r="F464" s="481">
        <v>3</v>
      </c>
      <c r="G464" s="481">
        <v>14</v>
      </c>
      <c r="H464" s="481">
        <v>16</v>
      </c>
      <c r="I464" s="481">
        <v>18</v>
      </c>
      <c r="J464" s="481">
        <v>12</v>
      </c>
      <c r="K464" s="481">
        <v>21</v>
      </c>
      <c r="L464" s="481">
        <v>17</v>
      </c>
      <c r="M464" s="481">
        <v>10</v>
      </c>
      <c r="N464" s="481">
        <v>27</v>
      </c>
    </row>
    <row r="465" spans="1:14" ht="9.75">
      <c r="A465" s="367" t="s">
        <v>347</v>
      </c>
      <c r="B465" s="381"/>
      <c r="C465" s="481">
        <v>6</v>
      </c>
      <c r="D465" s="481">
        <v>1</v>
      </c>
      <c r="E465" s="481">
        <v>0</v>
      </c>
      <c r="F465" s="481">
        <v>0</v>
      </c>
      <c r="G465" s="481">
        <v>0</v>
      </c>
      <c r="H465" s="481">
        <v>0</v>
      </c>
      <c r="I465" s="481">
        <v>1</v>
      </c>
      <c r="J465" s="481">
        <v>1</v>
      </c>
      <c r="K465" s="481">
        <v>0</v>
      </c>
      <c r="L465" s="481">
        <v>1</v>
      </c>
      <c r="M465" s="481">
        <v>0</v>
      </c>
      <c r="N465" s="481">
        <v>2</v>
      </c>
    </row>
    <row r="466" spans="1:14" ht="9.75">
      <c r="A466" s="367" t="s">
        <v>343</v>
      </c>
      <c r="B466" s="381"/>
      <c r="C466" s="481">
        <v>160</v>
      </c>
      <c r="D466" s="481">
        <v>3</v>
      </c>
      <c r="E466" s="481">
        <v>12</v>
      </c>
      <c r="F466" s="481">
        <v>7</v>
      </c>
      <c r="G466" s="481">
        <v>15</v>
      </c>
      <c r="H466" s="481">
        <v>8</v>
      </c>
      <c r="I466" s="481">
        <v>29</v>
      </c>
      <c r="J466" s="481">
        <v>29</v>
      </c>
      <c r="K466" s="481">
        <v>23</v>
      </c>
      <c r="L466" s="481">
        <v>9</v>
      </c>
      <c r="M466" s="481">
        <v>10</v>
      </c>
      <c r="N466" s="481">
        <v>15</v>
      </c>
    </row>
    <row r="467" spans="1:14" ht="9.75">
      <c r="A467" s="370" t="s">
        <v>90</v>
      </c>
      <c r="B467" s="382"/>
      <c r="C467" s="481">
        <v>473</v>
      </c>
      <c r="D467" s="481">
        <v>8</v>
      </c>
      <c r="E467" s="481">
        <v>17</v>
      </c>
      <c r="F467" s="481">
        <v>20</v>
      </c>
      <c r="G467" s="481">
        <v>39</v>
      </c>
      <c r="H467" s="481">
        <v>44</v>
      </c>
      <c r="I467" s="481">
        <v>81</v>
      </c>
      <c r="J467" s="481">
        <v>68</v>
      </c>
      <c r="K467" s="481">
        <v>69</v>
      </c>
      <c r="L467" s="481">
        <v>36</v>
      </c>
      <c r="M467" s="481">
        <v>32</v>
      </c>
      <c r="N467" s="481">
        <v>59</v>
      </c>
    </row>
    <row r="468" spans="1:14" ht="9.75">
      <c r="A468" s="367" t="s">
        <v>344</v>
      </c>
      <c r="B468" s="381"/>
      <c r="C468" s="481">
        <v>121</v>
      </c>
      <c r="D468" s="481">
        <v>3</v>
      </c>
      <c r="E468" s="481">
        <v>1</v>
      </c>
      <c r="F468" s="481">
        <v>9</v>
      </c>
      <c r="G468" s="481">
        <v>9</v>
      </c>
      <c r="H468" s="481">
        <v>6</v>
      </c>
      <c r="I468" s="481">
        <v>22</v>
      </c>
      <c r="J468" s="481">
        <v>27</v>
      </c>
      <c r="K468" s="481">
        <v>11</v>
      </c>
      <c r="L468" s="481">
        <v>13</v>
      </c>
      <c r="M468" s="481">
        <v>5</v>
      </c>
      <c r="N468" s="481">
        <v>15</v>
      </c>
    </row>
    <row r="469" spans="1:14" ht="9.75">
      <c r="A469" s="364"/>
      <c r="B469" s="379"/>
      <c r="C469" s="481"/>
      <c r="D469" s="481"/>
      <c r="E469" s="481"/>
      <c r="F469" s="481"/>
      <c r="G469" s="481"/>
      <c r="H469" s="481"/>
      <c r="I469" s="481"/>
      <c r="J469" s="481"/>
      <c r="K469" s="481"/>
      <c r="L469" s="481"/>
      <c r="M469" s="481"/>
      <c r="N469" s="481"/>
    </row>
    <row r="470" spans="1:14" ht="10.5">
      <c r="A470" s="363" t="s">
        <v>348</v>
      </c>
      <c r="B470" s="378"/>
      <c r="C470" s="369"/>
      <c r="D470" s="369"/>
      <c r="E470" s="369"/>
      <c r="F470" s="369"/>
      <c r="G470" s="369"/>
      <c r="H470" s="369"/>
      <c r="I470" s="369"/>
      <c r="J470" s="369"/>
      <c r="K470" s="369"/>
      <c r="L470" s="369"/>
      <c r="M470" s="369"/>
      <c r="N470" s="369"/>
    </row>
    <row r="471" spans="1:14" ht="9.75">
      <c r="A471" s="364"/>
      <c r="B471" s="379"/>
      <c r="C471" s="369"/>
      <c r="D471" s="369"/>
      <c r="E471" s="369"/>
      <c r="F471" s="369"/>
      <c r="G471" s="369"/>
      <c r="H471" s="369"/>
      <c r="I471" s="369"/>
      <c r="J471" s="369"/>
      <c r="K471" s="369"/>
      <c r="L471" s="369"/>
      <c r="M471" s="369"/>
      <c r="N471" s="369"/>
    </row>
    <row r="472" spans="1:14" ht="9.75">
      <c r="A472" s="367" t="s">
        <v>340</v>
      </c>
      <c r="B472" s="381"/>
      <c r="C472" s="481">
        <v>97</v>
      </c>
      <c r="D472" s="481">
        <v>4</v>
      </c>
      <c r="E472" s="481">
        <v>6</v>
      </c>
      <c r="F472" s="481">
        <v>6</v>
      </c>
      <c r="G472" s="481">
        <v>10</v>
      </c>
      <c r="H472" s="481">
        <v>11</v>
      </c>
      <c r="I472" s="481">
        <v>27</v>
      </c>
      <c r="J472" s="481">
        <v>21</v>
      </c>
      <c r="K472" s="481">
        <v>4</v>
      </c>
      <c r="L472" s="481">
        <v>4</v>
      </c>
      <c r="M472" s="481">
        <v>3</v>
      </c>
      <c r="N472" s="481">
        <v>1</v>
      </c>
    </row>
    <row r="473" spans="1:14" ht="9.75">
      <c r="A473" s="367" t="s">
        <v>341</v>
      </c>
      <c r="B473" s="381"/>
      <c r="C473" s="481">
        <v>38</v>
      </c>
      <c r="D473" s="481">
        <v>0</v>
      </c>
      <c r="E473" s="481">
        <v>2</v>
      </c>
      <c r="F473" s="481">
        <v>0</v>
      </c>
      <c r="G473" s="481">
        <v>4</v>
      </c>
      <c r="H473" s="481">
        <v>2</v>
      </c>
      <c r="I473" s="481">
        <v>9</v>
      </c>
      <c r="J473" s="481">
        <v>7</v>
      </c>
      <c r="K473" s="481">
        <v>3</v>
      </c>
      <c r="L473" s="481">
        <v>5</v>
      </c>
      <c r="M473" s="481">
        <v>2</v>
      </c>
      <c r="N473" s="481">
        <v>4</v>
      </c>
    </row>
    <row r="474" spans="1:14" ht="9.75">
      <c r="A474" s="367" t="s">
        <v>342</v>
      </c>
      <c r="B474" s="381"/>
      <c r="C474" s="481">
        <v>8</v>
      </c>
      <c r="D474" s="481">
        <v>0</v>
      </c>
      <c r="E474" s="481">
        <v>0</v>
      </c>
      <c r="F474" s="481">
        <v>1</v>
      </c>
      <c r="G474" s="481">
        <v>1</v>
      </c>
      <c r="H474" s="481">
        <v>0</v>
      </c>
      <c r="I474" s="481">
        <v>0</v>
      </c>
      <c r="J474" s="481">
        <v>3</v>
      </c>
      <c r="K474" s="481">
        <v>1</v>
      </c>
      <c r="L474" s="481">
        <v>2</v>
      </c>
      <c r="M474" s="481">
        <v>0</v>
      </c>
      <c r="N474" s="481">
        <v>0</v>
      </c>
    </row>
    <row r="475" spans="1:14" ht="9.75">
      <c r="A475" s="367" t="s">
        <v>343</v>
      </c>
      <c r="B475" s="381"/>
      <c r="C475" s="481">
        <v>140</v>
      </c>
      <c r="D475" s="481">
        <v>5</v>
      </c>
      <c r="E475" s="481">
        <v>12</v>
      </c>
      <c r="F475" s="481">
        <v>10</v>
      </c>
      <c r="G475" s="481">
        <v>14</v>
      </c>
      <c r="H475" s="481">
        <v>16</v>
      </c>
      <c r="I475" s="481">
        <v>20</v>
      </c>
      <c r="J475" s="481">
        <v>25</v>
      </c>
      <c r="K475" s="481">
        <v>14</v>
      </c>
      <c r="L475" s="481">
        <v>10</v>
      </c>
      <c r="M475" s="481">
        <v>6</v>
      </c>
      <c r="N475" s="481">
        <v>8</v>
      </c>
    </row>
    <row r="476" spans="1:14" ht="9.75">
      <c r="A476" s="370" t="s">
        <v>90</v>
      </c>
      <c r="B476" s="382"/>
      <c r="C476" s="481">
        <v>283</v>
      </c>
      <c r="D476" s="481">
        <v>9</v>
      </c>
      <c r="E476" s="481">
        <v>20</v>
      </c>
      <c r="F476" s="481">
        <v>17</v>
      </c>
      <c r="G476" s="481">
        <v>29</v>
      </c>
      <c r="H476" s="481">
        <v>29</v>
      </c>
      <c r="I476" s="481">
        <v>56</v>
      </c>
      <c r="J476" s="481">
        <v>56</v>
      </c>
      <c r="K476" s="481">
        <v>22</v>
      </c>
      <c r="L476" s="481">
        <v>21</v>
      </c>
      <c r="M476" s="481">
        <v>11</v>
      </c>
      <c r="N476" s="481">
        <v>13</v>
      </c>
    </row>
    <row r="477" spans="1:22" ht="15" customHeight="1">
      <c r="A477" s="367" t="s">
        <v>344</v>
      </c>
      <c r="B477" s="381"/>
      <c r="C477" s="481">
        <v>48</v>
      </c>
      <c r="D477" s="481">
        <v>9</v>
      </c>
      <c r="E477" s="481">
        <v>9</v>
      </c>
      <c r="F477" s="481">
        <v>10</v>
      </c>
      <c r="G477" s="481">
        <v>2</v>
      </c>
      <c r="H477" s="481">
        <v>3</v>
      </c>
      <c r="I477" s="481">
        <v>5</v>
      </c>
      <c r="J477" s="481">
        <v>2</v>
      </c>
      <c r="K477" s="481">
        <v>2</v>
      </c>
      <c r="L477" s="481">
        <v>3</v>
      </c>
      <c r="M477" s="481">
        <v>1</v>
      </c>
      <c r="N477" s="481">
        <v>2</v>
      </c>
      <c r="O477" s="360"/>
      <c r="P477" s="360"/>
      <c r="Q477" s="360"/>
      <c r="R477" s="360"/>
      <c r="S477" s="360"/>
      <c r="T477" s="360"/>
      <c r="U477" s="360"/>
      <c r="V477" s="360"/>
    </row>
    <row r="478" spans="1:14" ht="9.75">
      <c r="A478" s="364"/>
      <c r="B478" s="379"/>
      <c r="C478" s="481"/>
      <c r="D478" s="481"/>
      <c r="E478" s="481"/>
      <c r="F478" s="481"/>
      <c r="G478" s="481"/>
      <c r="H478" s="481"/>
      <c r="I478" s="481"/>
      <c r="J478" s="481"/>
      <c r="K478" s="481"/>
      <c r="L478" s="481"/>
      <c r="M478" s="481"/>
      <c r="N478" s="481"/>
    </row>
    <row r="479" spans="1:14" ht="10.5">
      <c r="A479" s="363" t="s">
        <v>349</v>
      </c>
      <c r="B479" s="378"/>
      <c r="C479" s="369"/>
      <c r="D479" s="369"/>
      <c r="E479" s="369"/>
      <c r="F479" s="369"/>
      <c r="G479" s="369"/>
      <c r="H479" s="369"/>
      <c r="I479" s="369"/>
      <c r="J479" s="369"/>
      <c r="K479" s="369"/>
      <c r="L479" s="369"/>
      <c r="M479" s="369"/>
      <c r="N479" s="369"/>
    </row>
    <row r="480" spans="1:14" ht="9.75">
      <c r="A480" s="364"/>
      <c r="B480" s="379"/>
      <c r="C480" s="369"/>
      <c r="D480" s="369"/>
      <c r="E480" s="369"/>
      <c r="F480" s="369"/>
      <c r="G480" s="369"/>
      <c r="H480" s="369"/>
      <c r="I480" s="369"/>
      <c r="J480" s="369"/>
      <c r="K480" s="369"/>
      <c r="L480" s="369"/>
      <c r="M480" s="369"/>
      <c r="N480" s="369"/>
    </row>
    <row r="481" spans="1:14" ht="9.75">
      <c r="A481" s="367" t="s">
        <v>345</v>
      </c>
      <c r="B481" s="381"/>
      <c r="C481" s="481">
        <v>46</v>
      </c>
      <c r="D481" s="481">
        <v>8</v>
      </c>
      <c r="E481" s="481">
        <v>11</v>
      </c>
      <c r="F481" s="481">
        <v>11</v>
      </c>
      <c r="G481" s="481">
        <v>5</v>
      </c>
      <c r="H481" s="481">
        <v>5</v>
      </c>
      <c r="I481" s="481">
        <v>6</v>
      </c>
      <c r="J481" s="481">
        <v>0</v>
      </c>
      <c r="K481" s="481">
        <v>0</v>
      </c>
      <c r="L481" s="481">
        <v>0</v>
      </c>
      <c r="M481" s="481">
        <v>0</v>
      </c>
      <c r="N481" s="481">
        <v>0</v>
      </c>
    </row>
    <row r="482" spans="1:14" ht="9.75">
      <c r="A482" s="367" t="s">
        <v>346</v>
      </c>
      <c r="B482" s="381"/>
      <c r="C482" s="481">
        <v>48</v>
      </c>
      <c r="D482" s="481">
        <v>1</v>
      </c>
      <c r="E482" s="481">
        <v>3</v>
      </c>
      <c r="F482" s="481">
        <v>7</v>
      </c>
      <c r="G482" s="481">
        <v>12</v>
      </c>
      <c r="H482" s="481">
        <v>9</v>
      </c>
      <c r="I482" s="481">
        <v>10</v>
      </c>
      <c r="J482" s="481">
        <v>3</v>
      </c>
      <c r="K482" s="481">
        <v>1</v>
      </c>
      <c r="L482" s="481">
        <v>1</v>
      </c>
      <c r="M482" s="481">
        <v>1</v>
      </c>
      <c r="N482" s="481">
        <v>0</v>
      </c>
    </row>
    <row r="483" spans="1:14" ht="9.75">
      <c r="A483" s="367" t="s">
        <v>347</v>
      </c>
      <c r="B483" s="381"/>
      <c r="C483" s="481">
        <v>1</v>
      </c>
      <c r="D483" s="481">
        <v>0</v>
      </c>
      <c r="E483" s="481">
        <v>0</v>
      </c>
      <c r="F483" s="481">
        <v>0</v>
      </c>
      <c r="G483" s="481">
        <v>0</v>
      </c>
      <c r="H483" s="481">
        <v>0</v>
      </c>
      <c r="I483" s="481">
        <v>0</v>
      </c>
      <c r="J483" s="481">
        <v>0</v>
      </c>
      <c r="K483" s="481">
        <v>0</v>
      </c>
      <c r="L483" s="481">
        <v>1</v>
      </c>
      <c r="M483" s="481">
        <v>0</v>
      </c>
      <c r="N483" s="481">
        <v>0</v>
      </c>
    </row>
    <row r="484" spans="1:14" ht="9.75">
      <c r="A484" s="367" t="s">
        <v>343</v>
      </c>
      <c r="B484" s="381"/>
      <c r="C484" s="481">
        <v>14</v>
      </c>
      <c r="D484" s="481">
        <v>2</v>
      </c>
      <c r="E484" s="481">
        <v>5</v>
      </c>
      <c r="F484" s="481">
        <v>1</v>
      </c>
      <c r="G484" s="481">
        <v>1</v>
      </c>
      <c r="H484" s="481">
        <v>2</v>
      </c>
      <c r="I484" s="481">
        <v>0</v>
      </c>
      <c r="J484" s="481">
        <v>3</v>
      </c>
      <c r="K484" s="481">
        <v>0</v>
      </c>
      <c r="L484" s="481">
        <v>0</v>
      </c>
      <c r="M484" s="481">
        <v>0</v>
      </c>
      <c r="N484" s="481">
        <v>0</v>
      </c>
    </row>
    <row r="485" spans="1:14" ht="9.75">
      <c r="A485" s="370" t="s">
        <v>90</v>
      </c>
      <c r="B485" s="382"/>
      <c r="C485" s="481">
        <v>109</v>
      </c>
      <c r="D485" s="481">
        <v>11</v>
      </c>
      <c r="E485" s="481">
        <v>19</v>
      </c>
      <c r="F485" s="481">
        <v>19</v>
      </c>
      <c r="G485" s="481">
        <v>18</v>
      </c>
      <c r="H485" s="481">
        <v>16</v>
      </c>
      <c r="I485" s="481">
        <v>16</v>
      </c>
      <c r="J485" s="481">
        <v>6</v>
      </c>
      <c r="K485" s="481">
        <v>1</v>
      </c>
      <c r="L485" s="481">
        <v>2</v>
      </c>
      <c r="M485" s="481">
        <v>1</v>
      </c>
      <c r="N485" s="481">
        <v>0</v>
      </c>
    </row>
    <row r="486" spans="1:14" ht="9.75">
      <c r="A486" s="367" t="s">
        <v>344</v>
      </c>
      <c r="B486" s="381"/>
      <c r="C486" s="481">
        <v>33</v>
      </c>
      <c r="D486" s="481">
        <v>7</v>
      </c>
      <c r="E486" s="481">
        <v>9</v>
      </c>
      <c r="F486" s="481">
        <v>8</v>
      </c>
      <c r="G486" s="481">
        <v>2</v>
      </c>
      <c r="H486" s="481">
        <v>2</v>
      </c>
      <c r="I486" s="481">
        <v>2</v>
      </c>
      <c r="J486" s="481">
        <v>0</v>
      </c>
      <c r="K486" s="481">
        <v>1</v>
      </c>
      <c r="L486" s="481">
        <v>1</v>
      </c>
      <c r="M486" s="481">
        <v>1</v>
      </c>
      <c r="N486" s="481">
        <v>0</v>
      </c>
    </row>
    <row r="487" spans="1:14" ht="9.75">
      <c r="A487" s="364"/>
      <c r="B487" s="379"/>
      <c r="C487" s="481"/>
      <c r="D487" s="481"/>
      <c r="E487" s="481"/>
      <c r="F487" s="481"/>
      <c r="G487" s="481"/>
      <c r="H487" s="481"/>
      <c r="I487" s="481"/>
      <c r="J487" s="481"/>
      <c r="K487" s="481"/>
      <c r="L487" s="481"/>
      <c r="M487" s="481"/>
      <c r="N487" s="481"/>
    </row>
    <row r="488" spans="1:14" ht="10.5">
      <c r="A488" s="363" t="s">
        <v>339</v>
      </c>
      <c r="B488" s="378"/>
      <c r="C488" s="369"/>
      <c r="D488" s="369"/>
      <c r="E488" s="369"/>
      <c r="F488" s="369"/>
      <c r="G488" s="369"/>
      <c r="H488" s="369"/>
      <c r="I488" s="369"/>
      <c r="J488" s="369"/>
      <c r="K488" s="369"/>
      <c r="L488" s="369"/>
      <c r="M488" s="369"/>
      <c r="N488" s="369"/>
    </row>
    <row r="489" spans="1:14" ht="9.75">
      <c r="A489" s="366" t="s">
        <v>350</v>
      </c>
      <c r="B489" s="383"/>
      <c r="C489" s="369"/>
      <c r="D489" s="369"/>
      <c r="E489" s="369"/>
      <c r="F489" s="369"/>
      <c r="G489" s="369"/>
      <c r="H489" s="369"/>
      <c r="I489" s="369"/>
      <c r="J489" s="369"/>
      <c r="K489" s="369"/>
      <c r="L489" s="369"/>
      <c r="M489" s="369"/>
      <c r="N489" s="369"/>
    </row>
    <row r="490" spans="1:14" ht="9.75">
      <c r="A490" s="373" t="s">
        <v>351</v>
      </c>
      <c r="B490" s="381"/>
      <c r="C490" s="481">
        <v>1074</v>
      </c>
      <c r="D490" s="374" t="s">
        <v>352</v>
      </c>
      <c r="E490" s="374" t="s">
        <v>352</v>
      </c>
      <c r="F490" s="374" t="s">
        <v>352</v>
      </c>
      <c r="G490" s="374" t="s">
        <v>352</v>
      </c>
      <c r="H490" s="374" t="s">
        <v>352</v>
      </c>
      <c r="I490" s="374" t="s">
        <v>352</v>
      </c>
      <c r="J490" s="374" t="s">
        <v>352</v>
      </c>
      <c r="K490" s="374" t="s">
        <v>352</v>
      </c>
      <c r="L490" s="374" t="s">
        <v>352</v>
      </c>
      <c r="M490" s="374" t="s">
        <v>352</v>
      </c>
      <c r="N490" s="374" t="s">
        <v>352</v>
      </c>
    </row>
    <row r="491" spans="1:14" ht="9.75">
      <c r="A491" s="373"/>
      <c r="B491" s="386"/>
      <c r="C491" s="481"/>
      <c r="D491" s="374"/>
      <c r="E491" s="374"/>
      <c r="F491" s="374"/>
      <c r="G491" s="374"/>
      <c r="H491" s="374"/>
      <c r="I491" s="374"/>
      <c r="J491" s="374"/>
      <c r="K491" s="374"/>
      <c r="L491" s="374"/>
      <c r="M491" s="374"/>
      <c r="N491" s="374"/>
    </row>
    <row r="492" spans="1:14" ht="9.75">
      <c r="A492" s="29"/>
      <c r="B492" s="29"/>
      <c r="C492" s="481"/>
      <c r="D492" s="374"/>
      <c r="E492" s="374"/>
      <c r="F492" s="374"/>
      <c r="G492" s="374"/>
      <c r="H492" s="374"/>
      <c r="I492" s="374"/>
      <c r="J492" s="374"/>
      <c r="K492" s="374"/>
      <c r="L492" s="374"/>
      <c r="M492" s="374"/>
      <c r="N492" s="374"/>
    </row>
    <row r="493" spans="1:14" ht="10.5">
      <c r="A493" s="882" t="s">
        <v>167</v>
      </c>
      <c r="B493" s="882"/>
      <c r="C493" s="882"/>
      <c r="D493" s="882"/>
      <c r="E493" s="882"/>
      <c r="F493" s="882"/>
      <c r="G493" s="882"/>
      <c r="H493" s="882"/>
      <c r="I493" s="882"/>
      <c r="J493" s="882"/>
      <c r="K493" s="882"/>
      <c r="L493" s="882"/>
      <c r="M493" s="882"/>
      <c r="N493" s="882"/>
    </row>
    <row r="494" spans="1:14" ht="10.5">
      <c r="A494" s="508"/>
      <c r="B494" s="508"/>
      <c r="C494" s="508"/>
      <c r="D494" s="508"/>
      <c r="E494" s="508"/>
      <c r="F494" s="508"/>
      <c r="G494" s="508"/>
      <c r="H494" s="508"/>
      <c r="I494" s="508"/>
      <c r="J494" s="508"/>
      <c r="K494" s="508"/>
      <c r="L494" s="508"/>
      <c r="M494" s="508"/>
      <c r="N494" s="508"/>
    </row>
    <row r="495" spans="1:14" ht="10.5">
      <c r="A495" s="508"/>
      <c r="B495" s="508"/>
      <c r="C495" s="508"/>
      <c r="D495" s="508"/>
      <c r="E495" s="508"/>
      <c r="F495" s="508"/>
      <c r="G495" s="508"/>
      <c r="H495" s="508"/>
      <c r="I495" s="508"/>
      <c r="J495" s="508"/>
      <c r="K495" s="508"/>
      <c r="L495" s="508"/>
      <c r="M495" s="508"/>
      <c r="N495" s="508"/>
    </row>
    <row r="496" spans="1:14" ht="10.5">
      <c r="A496" s="363" t="s">
        <v>339</v>
      </c>
      <c r="B496" s="378"/>
      <c r="C496" s="508"/>
      <c r="D496" s="508"/>
      <c r="E496" s="508"/>
      <c r="F496" s="508"/>
      <c r="G496" s="508"/>
      <c r="H496" s="508"/>
      <c r="I496" s="508"/>
      <c r="J496" s="508"/>
      <c r="K496" s="508"/>
      <c r="L496" s="508"/>
      <c r="M496" s="508"/>
      <c r="N496" s="508"/>
    </row>
    <row r="497" spans="1:14" ht="9.75">
      <c r="A497" s="365" t="s">
        <v>315</v>
      </c>
      <c r="B497" s="380"/>
      <c r="C497" s="379"/>
      <c r="D497" s="379"/>
      <c r="E497" s="379"/>
      <c r="F497" s="379"/>
      <c r="G497" s="379"/>
      <c r="H497" s="379"/>
      <c r="I497" s="379"/>
      <c r="J497" s="379"/>
      <c r="K497" s="379"/>
      <c r="L497" s="379"/>
      <c r="M497" s="379"/>
      <c r="N497" s="379"/>
    </row>
    <row r="498" spans="1:14" ht="9.75">
      <c r="A498" s="364"/>
      <c r="B498" s="379"/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</row>
    <row r="499" spans="1:22" ht="9.75">
      <c r="A499" s="367" t="s">
        <v>340</v>
      </c>
      <c r="B499" s="381"/>
      <c r="C499" s="481">
        <v>13</v>
      </c>
      <c r="D499" s="481">
        <v>0</v>
      </c>
      <c r="E499" s="481">
        <v>0</v>
      </c>
      <c r="F499" s="481">
        <v>0</v>
      </c>
      <c r="G499" s="481">
        <v>0</v>
      </c>
      <c r="H499" s="481">
        <v>0</v>
      </c>
      <c r="I499" s="481">
        <v>1</v>
      </c>
      <c r="J499" s="481">
        <v>4</v>
      </c>
      <c r="K499" s="481">
        <v>2</v>
      </c>
      <c r="L499" s="481">
        <v>0</v>
      </c>
      <c r="M499" s="481">
        <v>1</v>
      </c>
      <c r="N499" s="481">
        <v>5</v>
      </c>
      <c r="O499" s="360"/>
      <c r="P499" s="360"/>
      <c r="Q499" s="360"/>
      <c r="R499" s="360"/>
      <c r="S499" s="360"/>
      <c r="T499" s="360"/>
      <c r="U499" s="360"/>
      <c r="V499" s="360"/>
    </row>
    <row r="500" spans="1:22" ht="9.75">
      <c r="A500" s="367" t="s">
        <v>341</v>
      </c>
      <c r="B500" s="381"/>
      <c r="C500" s="481">
        <v>15</v>
      </c>
      <c r="D500" s="481">
        <v>0</v>
      </c>
      <c r="E500" s="481">
        <v>0</v>
      </c>
      <c r="F500" s="481">
        <v>0</v>
      </c>
      <c r="G500" s="481">
        <v>1</v>
      </c>
      <c r="H500" s="481">
        <v>0</v>
      </c>
      <c r="I500" s="481">
        <v>1</v>
      </c>
      <c r="J500" s="481">
        <v>0</v>
      </c>
      <c r="K500" s="481">
        <v>1</v>
      </c>
      <c r="L500" s="481">
        <v>0</v>
      </c>
      <c r="M500" s="481">
        <v>4</v>
      </c>
      <c r="N500" s="481">
        <v>8</v>
      </c>
      <c r="O500" s="360"/>
      <c r="P500" s="360"/>
      <c r="Q500" s="360"/>
      <c r="R500" s="360"/>
      <c r="S500" s="360"/>
      <c r="T500" s="360"/>
      <c r="U500" s="360"/>
      <c r="V500" s="360"/>
    </row>
    <row r="501" spans="1:14" ht="9.75">
      <c r="A501" s="367" t="s">
        <v>342</v>
      </c>
      <c r="B501" s="381"/>
      <c r="C501" s="481">
        <v>6</v>
      </c>
      <c r="D501" s="481">
        <v>0</v>
      </c>
      <c r="E501" s="481">
        <v>0</v>
      </c>
      <c r="F501" s="481">
        <v>0</v>
      </c>
      <c r="G501" s="481">
        <v>0</v>
      </c>
      <c r="H501" s="481">
        <v>0</v>
      </c>
      <c r="I501" s="481">
        <v>1</v>
      </c>
      <c r="J501" s="481">
        <v>0</v>
      </c>
      <c r="K501" s="481">
        <v>0</v>
      </c>
      <c r="L501" s="481">
        <v>1</v>
      </c>
      <c r="M501" s="481">
        <v>0</v>
      </c>
      <c r="N501" s="481">
        <v>4</v>
      </c>
    </row>
    <row r="502" spans="1:14" ht="9.75">
      <c r="A502" s="367" t="s">
        <v>343</v>
      </c>
      <c r="B502" s="381"/>
      <c r="C502" s="481">
        <v>18</v>
      </c>
      <c r="D502" s="481">
        <v>0</v>
      </c>
      <c r="E502" s="481">
        <v>0</v>
      </c>
      <c r="F502" s="481">
        <v>1</v>
      </c>
      <c r="G502" s="481">
        <v>0</v>
      </c>
      <c r="H502" s="481">
        <v>2</v>
      </c>
      <c r="I502" s="481">
        <v>0</v>
      </c>
      <c r="J502" s="481">
        <v>1</v>
      </c>
      <c r="K502" s="481">
        <v>3</v>
      </c>
      <c r="L502" s="481">
        <v>3</v>
      </c>
      <c r="M502" s="481">
        <v>0</v>
      </c>
      <c r="N502" s="481">
        <v>8</v>
      </c>
    </row>
    <row r="503" spans="1:14" ht="9.75">
      <c r="A503" s="370" t="s">
        <v>90</v>
      </c>
      <c r="B503" s="382"/>
      <c r="C503" s="481">
        <v>52</v>
      </c>
      <c r="D503" s="481">
        <v>0</v>
      </c>
      <c r="E503" s="481">
        <v>0</v>
      </c>
      <c r="F503" s="481">
        <v>1</v>
      </c>
      <c r="G503" s="481">
        <v>1</v>
      </c>
      <c r="H503" s="481">
        <v>2</v>
      </c>
      <c r="I503" s="481">
        <v>3</v>
      </c>
      <c r="J503" s="481">
        <v>5</v>
      </c>
      <c r="K503" s="481">
        <v>6</v>
      </c>
      <c r="L503" s="481">
        <v>4</v>
      </c>
      <c r="M503" s="481">
        <v>5</v>
      </c>
      <c r="N503" s="481">
        <v>25</v>
      </c>
    </row>
    <row r="504" spans="1:14" ht="9.75">
      <c r="A504" s="367" t="s">
        <v>344</v>
      </c>
      <c r="B504" s="381"/>
      <c r="C504" s="481">
        <v>11</v>
      </c>
      <c r="D504" s="481">
        <v>0</v>
      </c>
      <c r="E504" s="481">
        <v>0</v>
      </c>
      <c r="F504" s="481">
        <v>0</v>
      </c>
      <c r="G504" s="481">
        <v>0</v>
      </c>
      <c r="H504" s="481">
        <v>2</v>
      </c>
      <c r="I504" s="481">
        <v>1</v>
      </c>
      <c r="J504" s="481">
        <v>3</v>
      </c>
      <c r="K504" s="481">
        <v>1</v>
      </c>
      <c r="L504" s="481">
        <v>2</v>
      </c>
      <c r="M504" s="481">
        <v>0</v>
      </c>
      <c r="N504" s="481">
        <v>2</v>
      </c>
    </row>
    <row r="505" spans="1:14" ht="9.75">
      <c r="A505" s="364"/>
      <c r="B505" s="379"/>
      <c r="C505" s="481"/>
      <c r="D505" s="481"/>
      <c r="E505" s="481"/>
      <c r="F505" s="481"/>
      <c r="G505" s="481"/>
      <c r="H505" s="481"/>
      <c r="I505" s="481"/>
      <c r="J505" s="481"/>
      <c r="K505" s="481"/>
      <c r="L505" s="481"/>
      <c r="M505" s="481"/>
      <c r="N505" s="481"/>
    </row>
    <row r="506" spans="1:14" ht="9.75">
      <c r="A506" s="365" t="s">
        <v>322</v>
      </c>
      <c r="B506" s="380"/>
      <c r="C506" s="369"/>
      <c r="D506" s="369"/>
      <c r="E506" s="369"/>
      <c r="F506" s="369"/>
      <c r="G506" s="369"/>
      <c r="H506" s="369"/>
      <c r="I506" s="369"/>
      <c r="J506" s="369"/>
      <c r="K506" s="369"/>
      <c r="L506" s="369"/>
      <c r="M506" s="369"/>
      <c r="N506" s="369"/>
    </row>
    <row r="507" spans="1:14" ht="9.75">
      <c r="A507" s="364"/>
      <c r="B507" s="379"/>
      <c r="C507" s="369"/>
      <c r="D507" s="369"/>
      <c r="E507" s="369"/>
      <c r="F507" s="369"/>
      <c r="G507" s="369"/>
      <c r="H507" s="369"/>
      <c r="I507" s="369"/>
      <c r="J507" s="369"/>
      <c r="K507" s="369"/>
      <c r="L507" s="369"/>
      <c r="M507" s="369"/>
      <c r="N507" s="369"/>
    </row>
    <row r="508" spans="1:14" ht="9.75">
      <c r="A508" s="367" t="s">
        <v>345</v>
      </c>
      <c r="B508" s="381"/>
      <c r="C508" s="481">
        <v>4</v>
      </c>
      <c r="D508" s="481">
        <v>0</v>
      </c>
      <c r="E508" s="481">
        <v>0</v>
      </c>
      <c r="F508" s="481">
        <v>0</v>
      </c>
      <c r="G508" s="481">
        <v>0</v>
      </c>
      <c r="H508" s="481">
        <v>0</v>
      </c>
      <c r="I508" s="481">
        <v>1</v>
      </c>
      <c r="J508" s="481">
        <v>0</v>
      </c>
      <c r="K508" s="481">
        <v>1</v>
      </c>
      <c r="L508" s="481">
        <v>0</v>
      </c>
      <c r="M508" s="481">
        <v>1</v>
      </c>
      <c r="N508" s="481">
        <v>1</v>
      </c>
    </row>
    <row r="509" spans="1:14" ht="9.75">
      <c r="A509" s="367" t="s">
        <v>346</v>
      </c>
      <c r="B509" s="381"/>
      <c r="C509" s="481">
        <v>29</v>
      </c>
      <c r="D509" s="481">
        <v>0</v>
      </c>
      <c r="E509" s="481">
        <v>0</v>
      </c>
      <c r="F509" s="481">
        <v>0</v>
      </c>
      <c r="G509" s="481">
        <v>0</v>
      </c>
      <c r="H509" s="481">
        <v>0</v>
      </c>
      <c r="I509" s="481">
        <v>1</v>
      </c>
      <c r="J509" s="481">
        <v>2</v>
      </c>
      <c r="K509" s="481">
        <v>4</v>
      </c>
      <c r="L509" s="481">
        <v>4</v>
      </c>
      <c r="M509" s="481">
        <v>3</v>
      </c>
      <c r="N509" s="481">
        <v>15</v>
      </c>
    </row>
    <row r="510" spans="1:14" ht="9.75">
      <c r="A510" s="367" t="s">
        <v>347</v>
      </c>
      <c r="B510" s="381"/>
      <c r="C510" s="481">
        <v>1</v>
      </c>
      <c r="D510" s="481">
        <v>0</v>
      </c>
      <c r="E510" s="481">
        <v>0</v>
      </c>
      <c r="F510" s="481">
        <v>0</v>
      </c>
      <c r="G510" s="481">
        <v>0</v>
      </c>
      <c r="H510" s="481">
        <v>0</v>
      </c>
      <c r="I510" s="481">
        <v>0</v>
      </c>
      <c r="J510" s="481">
        <v>0</v>
      </c>
      <c r="K510" s="481">
        <v>0</v>
      </c>
      <c r="L510" s="481">
        <v>0</v>
      </c>
      <c r="M510" s="481">
        <v>0</v>
      </c>
      <c r="N510" s="481">
        <v>1</v>
      </c>
    </row>
    <row r="511" spans="1:14" ht="9.75">
      <c r="A511" s="367" t="s">
        <v>343</v>
      </c>
      <c r="B511" s="381"/>
      <c r="C511" s="481">
        <v>12</v>
      </c>
      <c r="D511" s="481">
        <v>0</v>
      </c>
      <c r="E511" s="481">
        <v>0</v>
      </c>
      <c r="F511" s="481">
        <v>0</v>
      </c>
      <c r="G511" s="481">
        <v>0</v>
      </c>
      <c r="H511" s="481">
        <v>2</v>
      </c>
      <c r="I511" s="481">
        <v>1</v>
      </c>
      <c r="J511" s="481">
        <v>1</v>
      </c>
      <c r="K511" s="481">
        <v>1</v>
      </c>
      <c r="L511" s="481">
        <v>0</v>
      </c>
      <c r="M511" s="481">
        <v>1</v>
      </c>
      <c r="N511" s="481">
        <v>6</v>
      </c>
    </row>
    <row r="512" spans="1:14" ht="9.75">
      <c r="A512" s="370" t="s">
        <v>90</v>
      </c>
      <c r="B512" s="382"/>
      <c r="C512" s="481">
        <v>46</v>
      </c>
      <c r="D512" s="481">
        <v>0</v>
      </c>
      <c r="E512" s="481">
        <v>0</v>
      </c>
      <c r="F512" s="481">
        <v>0</v>
      </c>
      <c r="G512" s="481">
        <v>0</v>
      </c>
      <c r="H512" s="481">
        <v>2</v>
      </c>
      <c r="I512" s="481">
        <v>3</v>
      </c>
      <c r="J512" s="481">
        <v>3</v>
      </c>
      <c r="K512" s="481">
        <v>6</v>
      </c>
      <c r="L512" s="481">
        <v>4</v>
      </c>
      <c r="M512" s="481">
        <v>5</v>
      </c>
      <c r="N512" s="481">
        <v>23</v>
      </c>
    </row>
    <row r="513" spans="1:14" ht="9.75">
      <c r="A513" s="367" t="s">
        <v>344</v>
      </c>
      <c r="B513" s="381"/>
      <c r="C513" s="481">
        <v>17</v>
      </c>
      <c r="D513" s="481">
        <v>0</v>
      </c>
      <c r="E513" s="481">
        <v>0</v>
      </c>
      <c r="F513" s="481">
        <v>1</v>
      </c>
      <c r="G513" s="481">
        <v>1</v>
      </c>
      <c r="H513" s="481">
        <v>2</v>
      </c>
      <c r="I513" s="481">
        <v>1</v>
      </c>
      <c r="J513" s="481">
        <v>5</v>
      </c>
      <c r="K513" s="481">
        <v>1</v>
      </c>
      <c r="L513" s="481">
        <v>2</v>
      </c>
      <c r="M513" s="481">
        <v>0</v>
      </c>
      <c r="N513" s="481">
        <v>4</v>
      </c>
    </row>
    <row r="514" spans="1:14" ht="9.75">
      <c r="A514" s="367"/>
      <c r="B514" s="386"/>
      <c r="C514" s="481"/>
      <c r="D514" s="481"/>
      <c r="E514" s="481"/>
      <c r="F514" s="481"/>
      <c r="G514" s="481"/>
      <c r="H514" s="481"/>
      <c r="I514" s="481"/>
      <c r="J514" s="481"/>
      <c r="K514" s="481"/>
      <c r="L514" s="481"/>
      <c r="M514" s="481"/>
      <c r="N514" s="481"/>
    </row>
    <row r="515" spans="1:14" ht="9.75">
      <c r="A515" s="367"/>
      <c r="B515" s="386"/>
      <c r="C515" s="481"/>
      <c r="D515" s="481"/>
      <c r="E515" s="481"/>
      <c r="F515" s="481"/>
      <c r="G515" s="481"/>
      <c r="H515" s="481"/>
      <c r="I515" s="481"/>
      <c r="J515" s="481"/>
      <c r="K515" s="481"/>
      <c r="L515" s="481"/>
      <c r="M515" s="481"/>
      <c r="N515" s="481"/>
    </row>
    <row r="516" spans="1:14" ht="9.75">
      <c r="A516" s="367"/>
      <c r="B516" s="386"/>
      <c r="C516" s="481"/>
      <c r="D516" s="481"/>
      <c r="E516" s="481"/>
      <c r="F516" s="481"/>
      <c r="G516" s="481"/>
      <c r="H516" s="481"/>
      <c r="I516" s="481"/>
      <c r="J516" s="481"/>
      <c r="K516" s="481"/>
      <c r="L516" s="481"/>
      <c r="M516" s="481"/>
      <c r="N516" s="481"/>
    </row>
    <row r="517" spans="1:14" ht="9.75">
      <c r="A517" s="367"/>
      <c r="B517" s="386"/>
      <c r="C517" s="481"/>
      <c r="D517" s="481"/>
      <c r="E517" s="481"/>
      <c r="F517" s="481"/>
      <c r="G517" s="481"/>
      <c r="H517" s="481"/>
      <c r="I517" s="481"/>
      <c r="J517" s="481"/>
      <c r="K517" s="481"/>
      <c r="L517" s="481"/>
      <c r="M517" s="481"/>
      <c r="N517" s="481"/>
    </row>
    <row r="518" spans="1:14" ht="9.75">
      <c r="A518" s="367"/>
      <c r="B518" s="386"/>
      <c r="C518" s="481"/>
      <c r="D518" s="481"/>
      <c r="E518" s="481"/>
      <c r="F518" s="481"/>
      <c r="G518" s="481"/>
      <c r="H518" s="481"/>
      <c r="I518" s="481"/>
      <c r="J518" s="481"/>
      <c r="K518" s="481"/>
      <c r="L518" s="481"/>
      <c r="M518" s="481"/>
      <c r="N518" s="481"/>
    </row>
    <row r="519" spans="1:14" ht="9.75">
      <c r="A519" s="367"/>
      <c r="B519" s="386"/>
      <c r="C519" s="481"/>
      <c r="D519" s="481"/>
      <c r="E519" s="481"/>
      <c r="F519" s="481"/>
      <c r="G519" s="481"/>
      <c r="H519" s="481"/>
      <c r="I519" s="481"/>
      <c r="J519" s="481"/>
      <c r="K519" s="481"/>
      <c r="L519" s="481"/>
      <c r="M519" s="481"/>
      <c r="N519" s="481"/>
    </row>
    <row r="520" spans="1:14" ht="9.75">
      <c r="A520" s="367"/>
      <c r="B520" s="386"/>
      <c r="C520" s="481"/>
      <c r="D520" s="481"/>
      <c r="E520" s="481"/>
      <c r="F520" s="481"/>
      <c r="G520" s="481"/>
      <c r="H520" s="481"/>
      <c r="I520" s="481"/>
      <c r="J520" s="481"/>
      <c r="K520" s="481"/>
      <c r="L520" s="481"/>
      <c r="M520" s="481"/>
      <c r="N520" s="481"/>
    </row>
    <row r="521" spans="1:14" ht="9.75">
      <c r="A521" s="367"/>
      <c r="B521" s="386"/>
      <c r="C521" s="481"/>
      <c r="D521" s="481"/>
      <c r="E521" s="481"/>
      <c r="F521" s="481"/>
      <c r="G521" s="481"/>
      <c r="H521" s="481"/>
      <c r="I521" s="481"/>
      <c r="J521" s="481"/>
      <c r="K521" s="481"/>
      <c r="L521" s="481"/>
      <c r="M521" s="481"/>
      <c r="N521" s="481"/>
    </row>
    <row r="522" spans="1:14" ht="9.75">
      <c r="A522" s="367"/>
      <c r="B522" s="386"/>
      <c r="C522" s="481"/>
      <c r="D522" s="481"/>
      <c r="E522" s="481"/>
      <c r="F522" s="481"/>
      <c r="G522" s="481"/>
      <c r="H522" s="481"/>
      <c r="I522" s="481"/>
      <c r="J522" s="481"/>
      <c r="K522" s="481"/>
      <c r="L522" s="481"/>
      <c r="M522" s="481"/>
      <c r="N522" s="481"/>
    </row>
    <row r="523" spans="1:14" ht="10.5">
      <c r="A523" s="882" t="s">
        <v>437</v>
      </c>
      <c r="B523" s="882"/>
      <c r="C523" s="882"/>
      <c r="D523" s="882"/>
      <c r="E523" s="882"/>
      <c r="F523" s="882"/>
      <c r="G523" s="882"/>
      <c r="H523" s="882"/>
      <c r="I523" s="882"/>
      <c r="J523" s="882"/>
      <c r="K523" s="882"/>
      <c r="L523" s="882"/>
      <c r="M523" s="882"/>
      <c r="N523" s="882"/>
    </row>
    <row r="524" spans="1:14" ht="10.5">
      <c r="A524" s="508"/>
      <c r="B524" s="508"/>
      <c r="C524" s="508"/>
      <c r="D524" s="508"/>
      <c r="E524" s="508"/>
      <c r="F524" s="508"/>
      <c r="G524" s="508"/>
      <c r="H524" s="508"/>
      <c r="I524" s="508"/>
      <c r="J524" s="508"/>
      <c r="K524" s="508"/>
      <c r="L524" s="508"/>
      <c r="M524" s="508"/>
      <c r="N524" s="508"/>
    </row>
    <row r="525" spans="1:14" ht="10.5">
      <c r="A525" s="363" t="s">
        <v>348</v>
      </c>
      <c r="B525" s="378"/>
      <c r="C525" s="481"/>
      <c r="D525" s="481"/>
      <c r="E525" s="481"/>
      <c r="F525" s="481"/>
      <c r="G525" s="481"/>
      <c r="H525" s="481"/>
      <c r="I525" s="481"/>
      <c r="J525" s="481"/>
      <c r="K525" s="481"/>
      <c r="L525" s="481"/>
      <c r="M525" s="481"/>
      <c r="N525" s="481"/>
    </row>
    <row r="526" spans="1:14" ht="9.75">
      <c r="A526" s="364"/>
      <c r="B526" s="379"/>
      <c r="C526" s="369"/>
      <c r="D526" s="369"/>
      <c r="E526" s="369"/>
      <c r="F526" s="369"/>
      <c r="G526" s="369"/>
      <c r="H526" s="369"/>
      <c r="I526" s="369"/>
      <c r="J526" s="369"/>
      <c r="K526" s="369"/>
      <c r="L526" s="369"/>
      <c r="M526" s="369"/>
      <c r="N526" s="369"/>
    </row>
    <row r="527" spans="1:14" ht="9.75">
      <c r="A527" s="367" t="s">
        <v>340</v>
      </c>
      <c r="B527" s="381"/>
      <c r="C527" s="481">
        <v>6</v>
      </c>
      <c r="D527" s="481">
        <v>0</v>
      </c>
      <c r="E527" s="481">
        <v>0</v>
      </c>
      <c r="F527" s="481">
        <v>1</v>
      </c>
      <c r="G527" s="481">
        <v>1</v>
      </c>
      <c r="H527" s="481">
        <v>1</v>
      </c>
      <c r="I527" s="481">
        <v>1</v>
      </c>
      <c r="J527" s="481">
        <v>0</v>
      </c>
      <c r="K527" s="481">
        <v>0</v>
      </c>
      <c r="L527" s="481">
        <v>1</v>
      </c>
      <c r="M527" s="481">
        <v>1</v>
      </c>
      <c r="N527" s="481">
        <v>0</v>
      </c>
    </row>
    <row r="528" spans="1:14" ht="9.75">
      <c r="A528" s="367" t="s">
        <v>341</v>
      </c>
      <c r="B528" s="381"/>
      <c r="C528" s="481">
        <v>10</v>
      </c>
      <c r="D528" s="481">
        <v>0</v>
      </c>
      <c r="E528" s="481">
        <v>0</v>
      </c>
      <c r="F528" s="481">
        <v>0</v>
      </c>
      <c r="G528" s="481">
        <v>0</v>
      </c>
      <c r="H528" s="481">
        <v>1</v>
      </c>
      <c r="I528" s="481">
        <v>2</v>
      </c>
      <c r="J528" s="481">
        <v>1</v>
      </c>
      <c r="K528" s="481">
        <v>2</v>
      </c>
      <c r="L528" s="481">
        <v>1</v>
      </c>
      <c r="M528" s="481">
        <v>1</v>
      </c>
      <c r="N528" s="481">
        <v>2</v>
      </c>
    </row>
    <row r="529" spans="1:14" ht="9.75">
      <c r="A529" s="367" t="s">
        <v>342</v>
      </c>
      <c r="B529" s="381"/>
      <c r="C529" s="481">
        <v>3</v>
      </c>
      <c r="D529" s="481">
        <v>0</v>
      </c>
      <c r="E529" s="481">
        <v>0</v>
      </c>
      <c r="F529" s="481">
        <v>0</v>
      </c>
      <c r="G529" s="481">
        <v>0</v>
      </c>
      <c r="H529" s="481">
        <v>0</v>
      </c>
      <c r="I529" s="481">
        <v>0</v>
      </c>
      <c r="J529" s="481">
        <v>0</v>
      </c>
      <c r="K529" s="481">
        <v>0</v>
      </c>
      <c r="L529" s="481">
        <v>1</v>
      </c>
      <c r="M529" s="481">
        <v>1</v>
      </c>
      <c r="N529" s="481">
        <v>1</v>
      </c>
    </row>
    <row r="530" spans="1:22" ht="15" customHeight="1">
      <c r="A530" s="367" t="s">
        <v>343</v>
      </c>
      <c r="B530" s="381"/>
      <c r="C530" s="481">
        <v>7</v>
      </c>
      <c r="D530" s="481">
        <v>0</v>
      </c>
      <c r="E530" s="481">
        <v>1</v>
      </c>
      <c r="F530" s="481">
        <v>1</v>
      </c>
      <c r="G530" s="481">
        <v>0</v>
      </c>
      <c r="H530" s="481">
        <v>1</v>
      </c>
      <c r="I530" s="481">
        <v>1</v>
      </c>
      <c r="J530" s="481">
        <v>0</v>
      </c>
      <c r="K530" s="481">
        <v>0</v>
      </c>
      <c r="L530" s="481">
        <v>1</v>
      </c>
      <c r="M530" s="481">
        <v>0</v>
      </c>
      <c r="N530" s="481">
        <v>2</v>
      </c>
      <c r="O530" s="360"/>
      <c r="P530" s="360"/>
      <c r="Q530" s="360"/>
      <c r="R530" s="360"/>
      <c r="S530" s="360"/>
      <c r="T530" s="360"/>
      <c r="U530" s="360"/>
      <c r="V530" s="360"/>
    </row>
    <row r="531" spans="1:14" ht="9.75">
      <c r="A531" s="370" t="s">
        <v>90</v>
      </c>
      <c r="B531" s="382"/>
      <c r="C531" s="481">
        <v>26</v>
      </c>
      <c r="D531" s="481">
        <v>0</v>
      </c>
      <c r="E531" s="481">
        <v>1</v>
      </c>
      <c r="F531" s="481">
        <v>2</v>
      </c>
      <c r="G531" s="481">
        <v>1</v>
      </c>
      <c r="H531" s="481">
        <v>3</v>
      </c>
      <c r="I531" s="481">
        <v>4</v>
      </c>
      <c r="J531" s="481">
        <v>1</v>
      </c>
      <c r="K531" s="481">
        <v>2</v>
      </c>
      <c r="L531" s="481">
        <v>4</v>
      </c>
      <c r="M531" s="481">
        <v>3</v>
      </c>
      <c r="N531" s="481">
        <v>5</v>
      </c>
    </row>
    <row r="532" spans="1:14" ht="9.75">
      <c r="A532" s="367" t="s">
        <v>344</v>
      </c>
      <c r="B532" s="381"/>
      <c r="C532" s="481">
        <v>9</v>
      </c>
      <c r="D532" s="481">
        <v>0</v>
      </c>
      <c r="E532" s="481">
        <v>4</v>
      </c>
      <c r="F532" s="481">
        <v>0</v>
      </c>
      <c r="G532" s="481">
        <v>1</v>
      </c>
      <c r="H532" s="481">
        <v>1</v>
      </c>
      <c r="I532" s="481">
        <v>1</v>
      </c>
      <c r="J532" s="481">
        <v>1</v>
      </c>
      <c r="K532" s="481">
        <v>1</v>
      </c>
      <c r="L532" s="481">
        <v>0</v>
      </c>
      <c r="M532" s="481">
        <v>0</v>
      </c>
      <c r="N532" s="481">
        <v>0</v>
      </c>
    </row>
    <row r="533" spans="1:14" ht="9.75">
      <c r="A533" s="364"/>
      <c r="B533" s="379"/>
      <c r="C533" s="481"/>
      <c r="D533" s="481"/>
      <c r="E533" s="481"/>
      <c r="F533" s="481"/>
      <c r="G533" s="481"/>
      <c r="H533" s="481"/>
      <c r="I533" s="481"/>
      <c r="J533" s="481"/>
      <c r="K533" s="481"/>
      <c r="L533" s="481"/>
      <c r="M533" s="481"/>
      <c r="N533" s="481"/>
    </row>
    <row r="534" spans="1:14" ht="10.5">
      <c r="A534" s="363" t="s">
        <v>349</v>
      </c>
      <c r="B534" s="378"/>
      <c r="C534" s="369"/>
      <c r="D534" s="369"/>
      <c r="E534" s="369"/>
      <c r="F534" s="369"/>
      <c r="G534" s="369"/>
      <c r="H534" s="369"/>
      <c r="I534" s="369"/>
      <c r="J534" s="369"/>
      <c r="K534" s="369"/>
      <c r="L534" s="369"/>
      <c r="M534" s="369"/>
      <c r="N534" s="369"/>
    </row>
    <row r="535" spans="1:14" ht="9.75">
      <c r="A535" s="364"/>
      <c r="B535" s="379"/>
      <c r="C535" s="369"/>
      <c r="D535" s="369"/>
      <c r="E535" s="369"/>
      <c r="F535" s="369"/>
      <c r="G535" s="369"/>
      <c r="H535" s="369"/>
      <c r="I535" s="369"/>
      <c r="J535" s="369"/>
      <c r="K535" s="369"/>
      <c r="L535" s="369"/>
      <c r="M535" s="369"/>
      <c r="N535" s="369"/>
    </row>
    <row r="536" spans="1:14" ht="9.75">
      <c r="A536" s="367" t="s">
        <v>345</v>
      </c>
      <c r="B536" s="381"/>
      <c r="C536" s="481">
        <v>1</v>
      </c>
      <c r="D536" s="481">
        <v>0</v>
      </c>
      <c r="E536" s="481">
        <v>1</v>
      </c>
      <c r="F536" s="481">
        <v>0</v>
      </c>
      <c r="G536" s="481">
        <v>0</v>
      </c>
      <c r="H536" s="481">
        <v>0</v>
      </c>
      <c r="I536" s="481">
        <v>0</v>
      </c>
      <c r="J536" s="481">
        <v>0</v>
      </c>
      <c r="K536" s="481">
        <v>0</v>
      </c>
      <c r="L536" s="481">
        <v>0</v>
      </c>
      <c r="M536" s="481">
        <v>0</v>
      </c>
      <c r="N536" s="481">
        <v>0</v>
      </c>
    </row>
    <row r="537" spans="1:14" ht="9.75">
      <c r="A537" s="367" t="s">
        <v>346</v>
      </c>
      <c r="B537" s="381"/>
      <c r="C537" s="481">
        <v>8</v>
      </c>
      <c r="D537" s="481">
        <v>0</v>
      </c>
      <c r="E537" s="481">
        <v>1</v>
      </c>
      <c r="F537" s="481">
        <v>2</v>
      </c>
      <c r="G537" s="481">
        <v>0</v>
      </c>
      <c r="H537" s="481">
        <v>1</v>
      </c>
      <c r="I537" s="481">
        <v>1</v>
      </c>
      <c r="J537" s="481">
        <v>1</v>
      </c>
      <c r="K537" s="481">
        <v>0</v>
      </c>
      <c r="L537" s="481">
        <v>1</v>
      </c>
      <c r="M537" s="481">
        <v>0</v>
      </c>
      <c r="N537" s="481">
        <v>1</v>
      </c>
    </row>
    <row r="538" spans="1:14" ht="9.75">
      <c r="A538" s="367" t="s">
        <v>347</v>
      </c>
      <c r="B538" s="381"/>
      <c r="C538" s="481">
        <v>0</v>
      </c>
      <c r="D538" s="481">
        <v>0</v>
      </c>
      <c r="E538" s="481">
        <v>0</v>
      </c>
      <c r="F538" s="481">
        <v>0</v>
      </c>
      <c r="G538" s="481">
        <v>0</v>
      </c>
      <c r="H538" s="481">
        <v>0</v>
      </c>
      <c r="I538" s="481">
        <v>0</v>
      </c>
      <c r="J538" s="481">
        <v>0</v>
      </c>
      <c r="K538" s="481">
        <v>0</v>
      </c>
      <c r="L538" s="481">
        <v>0</v>
      </c>
      <c r="M538" s="481">
        <v>0</v>
      </c>
      <c r="N538" s="481">
        <v>0</v>
      </c>
    </row>
    <row r="539" spans="1:14" ht="9.75">
      <c r="A539" s="367" t="s">
        <v>343</v>
      </c>
      <c r="B539" s="381"/>
      <c r="C539" s="481">
        <v>2</v>
      </c>
      <c r="D539" s="481">
        <v>1</v>
      </c>
      <c r="E539" s="481">
        <v>0</v>
      </c>
      <c r="F539" s="481">
        <v>1</v>
      </c>
      <c r="G539" s="481">
        <v>0</v>
      </c>
      <c r="H539" s="481">
        <v>0</v>
      </c>
      <c r="I539" s="481">
        <v>0</v>
      </c>
      <c r="J539" s="481">
        <v>0</v>
      </c>
      <c r="K539" s="481">
        <v>0</v>
      </c>
      <c r="L539" s="481">
        <v>0</v>
      </c>
      <c r="M539" s="481">
        <v>0</v>
      </c>
      <c r="N539" s="481">
        <v>0</v>
      </c>
    </row>
    <row r="540" spans="1:14" ht="9.75">
      <c r="A540" s="370" t="s">
        <v>90</v>
      </c>
      <c r="B540" s="382"/>
      <c r="C540" s="481">
        <v>11</v>
      </c>
      <c r="D540" s="481">
        <v>1</v>
      </c>
      <c r="E540" s="481">
        <v>2</v>
      </c>
      <c r="F540" s="481">
        <v>3</v>
      </c>
      <c r="G540" s="481">
        <v>0</v>
      </c>
      <c r="H540" s="481">
        <v>1</v>
      </c>
      <c r="I540" s="481">
        <v>1</v>
      </c>
      <c r="J540" s="481">
        <v>1</v>
      </c>
      <c r="K540" s="481">
        <v>0</v>
      </c>
      <c r="L540" s="481">
        <v>1</v>
      </c>
      <c r="M540" s="481">
        <v>0</v>
      </c>
      <c r="N540" s="481">
        <v>1</v>
      </c>
    </row>
    <row r="541" spans="1:14" ht="9.75">
      <c r="A541" s="367" t="s">
        <v>344</v>
      </c>
      <c r="B541" s="381"/>
      <c r="C541" s="481">
        <v>3</v>
      </c>
      <c r="D541" s="481">
        <v>1</v>
      </c>
      <c r="E541" s="481">
        <v>0</v>
      </c>
      <c r="F541" s="481">
        <v>1</v>
      </c>
      <c r="G541" s="481">
        <v>0</v>
      </c>
      <c r="H541" s="481">
        <v>0</v>
      </c>
      <c r="I541" s="481">
        <v>0</v>
      </c>
      <c r="J541" s="481">
        <v>0</v>
      </c>
      <c r="K541" s="481">
        <v>0</v>
      </c>
      <c r="L541" s="481">
        <v>0</v>
      </c>
      <c r="M541" s="481">
        <v>0</v>
      </c>
      <c r="N541" s="481">
        <v>1</v>
      </c>
    </row>
    <row r="542" spans="1:14" ht="9.75">
      <c r="A542" s="364"/>
      <c r="B542" s="379"/>
      <c r="C542" s="481"/>
      <c r="D542" s="481"/>
      <c r="E542" s="481"/>
      <c r="F542" s="481"/>
      <c r="G542" s="481"/>
      <c r="H542" s="481"/>
      <c r="I542" s="481"/>
      <c r="J542" s="481"/>
      <c r="K542" s="481"/>
      <c r="L542" s="481"/>
      <c r="M542" s="481"/>
      <c r="N542" s="481"/>
    </row>
    <row r="543" spans="1:14" ht="10.5">
      <c r="A543" s="363" t="s">
        <v>339</v>
      </c>
      <c r="B543" s="378"/>
      <c r="C543" s="369"/>
      <c r="D543" s="369"/>
      <c r="E543" s="369"/>
      <c r="F543" s="369"/>
      <c r="G543" s="369"/>
      <c r="H543" s="369"/>
      <c r="I543" s="369"/>
      <c r="J543" s="369"/>
      <c r="K543" s="369"/>
      <c r="L543" s="369"/>
      <c r="M543" s="369"/>
      <c r="N543" s="369"/>
    </row>
    <row r="544" spans="1:14" ht="9.75">
      <c r="A544" s="366" t="s">
        <v>350</v>
      </c>
      <c r="B544" s="383"/>
      <c r="C544" s="369"/>
      <c r="D544" s="369"/>
      <c r="E544" s="369"/>
      <c r="F544" s="369"/>
      <c r="G544" s="369"/>
      <c r="H544" s="369"/>
      <c r="I544" s="369"/>
      <c r="J544" s="369"/>
      <c r="K544" s="369"/>
      <c r="L544" s="369"/>
      <c r="M544" s="369"/>
      <c r="N544" s="369"/>
    </row>
    <row r="545" spans="1:14" ht="9.75">
      <c r="A545" s="373" t="s">
        <v>351</v>
      </c>
      <c r="B545" s="381"/>
      <c r="C545" s="481">
        <v>29</v>
      </c>
      <c r="D545" s="374" t="s">
        <v>352</v>
      </c>
      <c r="E545" s="374" t="s">
        <v>352</v>
      </c>
      <c r="F545" s="374" t="s">
        <v>352</v>
      </c>
      <c r="G545" s="374" t="s">
        <v>352</v>
      </c>
      <c r="H545" s="374" t="s">
        <v>352</v>
      </c>
      <c r="I545" s="374" t="s">
        <v>352</v>
      </c>
      <c r="J545" s="374" t="s">
        <v>352</v>
      </c>
      <c r="K545" s="374" t="s">
        <v>352</v>
      </c>
      <c r="L545" s="374" t="s">
        <v>352</v>
      </c>
      <c r="M545" s="374" t="s">
        <v>352</v>
      </c>
      <c r="N545" s="374" t="s">
        <v>352</v>
      </c>
    </row>
    <row r="546" spans="1:2" ht="9.75">
      <c r="A546" s="373"/>
      <c r="B546" s="386"/>
    </row>
    <row r="547" spans="1:14" ht="9.75">
      <c r="A547" s="379"/>
      <c r="B547" s="379"/>
      <c r="C547" s="481"/>
      <c r="D547" s="374"/>
      <c r="E547" s="374"/>
      <c r="F547" s="374"/>
      <c r="G547" s="374"/>
      <c r="H547" s="374"/>
      <c r="I547" s="374"/>
      <c r="J547" s="374"/>
      <c r="K547" s="374"/>
      <c r="L547" s="374"/>
      <c r="M547" s="374"/>
      <c r="N547" s="374"/>
    </row>
    <row r="548" spans="1:14" ht="10.5">
      <c r="A548" s="882" t="s">
        <v>182</v>
      </c>
      <c r="B548" s="882"/>
      <c r="C548" s="882"/>
      <c r="D548" s="882"/>
      <c r="E548" s="882"/>
      <c r="F548" s="882"/>
      <c r="G548" s="882"/>
      <c r="H548" s="882"/>
      <c r="I548" s="882"/>
      <c r="J548" s="882"/>
      <c r="K548" s="882"/>
      <c r="L548" s="882"/>
      <c r="M548" s="882"/>
      <c r="N548" s="882"/>
    </row>
    <row r="549" spans="1:14" ht="10.5">
      <c r="A549" s="508"/>
      <c r="B549" s="508"/>
      <c r="C549" s="508"/>
      <c r="D549" s="508"/>
      <c r="E549" s="508"/>
      <c r="F549" s="508"/>
      <c r="G549" s="508"/>
      <c r="H549" s="508"/>
      <c r="I549" s="508"/>
      <c r="J549" s="508"/>
      <c r="K549" s="508"/>
      <c r="L549" s="508"/>
      <c r="M549" s="508"/>
      <c r="N549" s="508"/>
    </row>
    <row r="550" spans="1:14" ht="10.5">
      <c r="A550" s="363" t="s">
        <v>339</v>
      </c>
      <c r="B550" s="378"/>
      <c r="C550" s="508"/>
      <c r="D550" s="508"/>
      <c r="E550" s="508"/>
      <c r="F550" s="508"/>
      <c r="G550" s="508"/>
      <c r="H550" s="508"/>
      <c r="I550" s="508"/>
      <c r="J550" s="508"/>
      <c r="K550" s="508"/>
      <c r="L550" s="508"/>
      <c r="M550" s="508"/>
      <c r="N550" s="508"/>
    </row>
    <row r="551" spans="1:14" ht="9.75">
      <c r="A551" s="365" t="s">
        <v>315</v>
      </c>
      <c r="B551" s="380"/>
      <c r="C551" s="369"/>
      <c r="D551" s="369"/>
      <c r="E551" s="369"/>
      <c r="F551" s="369"/>
      <c r="G551" s="369"/>
      <c r="H551" s="369"/>
      <c r="I551" s="369"/>
      <c r="J551" s="369"/>
      <c r="K551" s="369"/>
      <c r="L551" s="369"/>
      <c r="M551" s="369"/>
      <c r="N551" s="369"/>
    </row>
    <row r="552" spans="1:14" ht="9.75">
      <c r="A552" s="364"/>
      <c r="B552" s="384"/>
      <c r="C552" s="369"/>
      <c r="D552" s="369"/>
      <c r="E552" s="369"/>
      <c r="F552" s="369"/>
      <c r="G552" s="369"/>
      <c r="H552" s="369"/>
      <c r="I552" s="369"/>
      <c r="J552" s="369"/>
      <c r="K552" s="369"/>
      <c r="L552" s="369"/>
      <c r="M552" s="369"/>
      <c r="N552" s="369"/>
    </row>
    <row r="553" spans="1:14" ht="9.75">
      <c r="A553" s="367" t="s">
        <v>340</v>
      </c>
      <c r="B553" s="381"/>
      <c r="C553" s="481">
        <v>542</v>
      </c>
      <c r="D553" s="481">
        <v>1</v>
      </c>
      <c r="E553" s="481">
        <v>11</v>
      </c>
      <c r="F553" s="481">
        <v>19</v>
      </c>
      <c r="G553" s="481">
        <v>30</v>
      </c>
      <c r="H553" s="481">
        <v>45</v>
      </c>
      <c r="I553" s="481">
        <v>72</v>
      </c>
      <c r="J553" s="481">
        <v>97</v>
      </c>
      <c r="K553" s="481">
        <v>79</v>
      </c>
      <c r="L553" s="481">
        <v>80</v>
      </c>
      <c r="M553" s="481">
        <v>54</v>
      </c>
      <c r="N553" s="481">
        <v>54</v>
      </c>
    </row>
    <row r="554" spans="1:14" ht="9.75">
      <c r="A554" s="367" t="s">
        <v>341</v>
      </c>
      <c r="B554" s="381"/>
      <c r="C554" s="481">
        <v>246</v>
      </c>
      <c r="D554" s="481">
        <v>1</v>
      </c>
      <c r="E554" s="481">
        <v>1</v>
      </c>
      <c r="F554" s="481">
        <v>3</v>
      </c>
      <c r="G554" s="481">
        <v>9</v>
      </c>
      <c r="H554" s="481">
        <v>10</v>
      </c>
      <c r="I554" s="481">
        <v>18</v>
      </c>
      <c r="J554" s="481">
        <v>32</v>
      </c>
      <c r="K554" s="481">
        <v>40</v>
      </c>
      <c r="L554" s="481">
        <v>33</v>
      </c>
      <c r="M554" s="481">
        <v>38</v>
      </c>
      <c r="N554" s="481">
        <v>61</v>
      </c>
    </row>
    <row r="555" spans="1:14" ht="9.75">
      <c r="A555" s="367" t="s">
        <v>342</v>
      </c>
      <c r="B555" s="381"/>
      <c r="C555" s="481">
        <v>53</v>
      </c>
      <c r="D555" s="481">
        <v>0</v>
      </c>
      <c r="E555" s="481">
        <v>0</v>
      </c>
      <c r="F555" s="481">
        <v>0</v>
      </c>
      <c r="G555" s="481">
        <v>0</v>
      </c>
      <c r="H555" s="481">
        <v>2</v>
      </c>
      <c r="I555" s="481">
        <v>6</v>
      </c>
      <c r="J555" s="481">
        <v>4</v>
      </c>
      <c r="K555" s="481">
        <v>10</v>
      </c>
      <c r="L555" s="481">
        <v>7</v>
      </c>
      <c r="M555" s="481">
        <v>5</v>
      </c>
      <c r="N555" s="481">
        <v>19</v>
      </c>
    </row>
    <row r="556" spans="1:14" ht="9.75">
      <c r="A556" s="367" t="s">
        <v>343</v>
      </c>
      <c r="B556" s="381"/>
      <c r="C556" s="481">
        <v>196</v>
      </c>
      <c r="D556" s="481">
        <v>1</v>
      </c>
      <c r="E556" s="481">
        <v>12</v>
      </c>
      <c r="F556" s="481">
        <v>17</v>
      </c>
      <c r="G556" s="481">
        <v>13</v>
      </c>
      <c r="H556" s="481">
        <v>21</v>
      </c>
      <c r="I556" s="481">
        <v>32</v>
      </c>
      <c r="J556" s="481">
        <v>25</v>
      </c>
      <c r="K556" s="481">
        <v>20</v>
      </c>
      <c r="L556" s="481">
        <v>13</v>
      </c>
      <c r="M556" s="481">
        <v>15</v>
      </c>
      <c r="N556" s="481">
        <v>27</v>
      </c>
    </row>
    <row r="557" spans="1:14" ht="9.75">
      <c r="A557" s="370" t="s">
        <v>90</v>
      </c>
      <c r="B557" s="382"/>
      <c r="C557" s="481">
        <v>1037</v>
      </c>
      <c r="D557" s="481">
        <v>3</v>
      </c>
      <c r="E557" s="481">
        <v>24</v>
      </c>
      <c r="F557" s="481">
        <v>39</v>
      </c>
      <c r="G557" s="481">
        <v>52</v>
      </c>
      <c r="H557" s="481">
        <v>78</v>
      </c>
      <c r="I557" s="481">
        <v>128</v>
      </c>
      <c r="J557" s="481">
        <v>158</v>
      </c>
      <c r="K557" s="481">
        <v>149</v>
      </c>
      <c r="L557" s="481">
        <v>133</v>
      </c>
      <c r="M557" s="481">
        <v>112</v>
      </c>
      <c r="N557" s="481">
        <v>161</v>
      </c>
    </row>
    <row r="558" spans="1:14" ht="9.75">
      <c r="A558" s="367" t="s">
        <v>344</v>
      </c>
      <c r="B558" s="381"/>
      <c r="C558" s="481">
        <v>384</v>
      </c>
      <c r="D558" s="481">
        <v>11</v>
      </c>
      <c r="E558" s="481">
        <v>28</v>
      </c>
      <c r="F558" s="481">
        <v>34</v>
      </c>
      <c r="G558" s="481">
        <v>43</v>
      </c>
      <c r="H558" s="481">
        <v>62</v>
      </c>
      <c r="I558" s="481">
        <v>49</v>
      </c>
      <c r="J558" s="481">
        <v>36</v>
      </c>
      <c r="K558" s="481">
        <v>43</v>
      </c>
      <c r="L558" s="481">
        <v>24</v>
      </c>
      <c r="M558" s="481">
        <v>18</v>
      </c>
      <c r="N558" s="481">
        <v>36</v>
      </c>
    </row>
    <row r="559" spans="1:14" ht="9.75">
      <c r="A559" s="364"/>
      <c r="B559" s="379"/>
      <c r="C559" s="481"/>
      <c r="D559" s="481"/>
      <c r="E559" s="481"/>
      <c r="F559" s="481"/>
      <c r="G559" s="481"/>
      <c r="H559" s="481"/>
      <c r="I559" s="481"/>
      <c r="J559" s="481"/>
      <c r="K559" s="481"/>
      <c r="L559" s="481"/>
      <c r="M559" s="481"/>
      <c r="N559" s="481"/>
    </row>
    <row r="560" spans="1:14" ht="9.75">
      <c r="A560" s="365" t="s">
        <v>322</v>
      </c>
      <c r="B560" s="380"/>
      <c r="C560" s="369"/>
      <c r="D560" s="369"/>
      <c r="E560" s="369"/>
      <c r="F560" s="369"/>
      <c r="G560" s="369"/>
      <c r="H560" s="369"/>
      <c r="I560" s="369"/>
      <c r="J560" s="369"/>
      <c r="K560" s="369"/>
      <c r="L560" s="369"/>
      <c r="M560" s="369"/>
      <c r="N560" s="369"/>
    </row>
    <row r="561" spans="1:14" ht="9.75">
      <c r="A561" s="364"/>
      <c r="B561" s="379"/>
      <c r="C561" s="369"/>
      <c r="D561" s="369"/>
      <c r="E561" s="369"/>
      <c r="F561" s="369"/>
      <c r="G561" s="369"/>
      <c r="H561" s="369"/>
      <c r="I561" s="369"/>
      <c r="J561" s="369"/>
      <c r="K561" s="369"/>
      <c r="L561" s="369"/>
      <c r="M561" s="369"/>
      <c r="N561" s="369"/>
    </row>
    <row r="562" spans="1:14" ht="9.75">
      <c r="A562" s="367" t="s">
        <v>345</v>
      </c>
      <c r="B562" s="381"/>
      <c r="C562" s="481">
        <v>444</v>
      </c>
      <c r="D562" s="481">
        <v>1</v>
      </c>
      <c r="E562" s="481">
        <v>16</v>
      </c>
      <c r="F562" s="481">
        <v>17</v>
      </c>
      <c r="G562" s="481">
        <v>26</v>
      </c>
      <c r="H562" s="481">
        <v>45</v>
      </c>
      <c r="I562" s="481">
        <v>62</v>
      </c>
      <c r="J562" s="481">
        <v>75</v>
      </c>
      <c r="K562" s="481">
        <v>67</v>
      </c>
      <c r="L562" s="481">
        <v>51</v>
      </c>
      <c r="M562" s="481">
        <v>41</v>
      </c>
      <c r="N562" s="481">
        <v>43</v>
      </c>
    </row>
    <row r="563" spans="1:14" ht="9.75">
      <c r="A563" s="367" t="s">
        <v>346</v>
      </c>
      <c r="B563" s="381"/>
      <c r="C563" s="481">
        <v>422</v>
      </c>
      <c r="D563" s="481">
        <v>1</v>
      </c>
      <c r="E563" s="481">
        <v>1</v>
      </c>
      <c r="F563" s="481">
        <v>17</v>
      </c>
      <c r="G563" s="481">
        <v>23</v>
      </c>
      <c r="H563" s="481">
        <v>29</v>
      </c>
      <c r="I563" s="481">
        <v>52</v>
      </c>
      <c r="J563" s="481">
        <v>53</v>
      </c>
      <c r="K563" s="481">
        <v>54</v>
      </c>
      <c r="L563" s="481">
        <v>59</v>
      </c>
      <c r="M563" s="481">
        <v>48</v>
      </c>
      <c r="N563" s="481">
        <v>85</v>
      </c>
    </row>
    <row r="564" spans="1:14" ht="9.75">
      <c r="A564" s="367" t="s">
        <v>347</v>
      </c>
      <c r="B564" s="381"/>
      <c r="C564" s="481">
        <v>22</v>
      </c>
      <c r="D564" s="481">
        <v>0</v>
      </c>
      <c r="E564" s="481">
        <v>0</v>
      </c>
      <c r="F564" s="481">
        <v>1</v>
      </c>
      <c r="G564" s="481">
        <v>0</v>
      </c>
      <c r="H564" s="481">
        <v>0</v>
      </c>
      <c r="I564" s="481">
        <v>0</v>
      </c>
      <c r="J564" s="481">
        <v>0</v>
      </c>
      <c r="K564" s="481">
        <v>4</v>
      </c>
      <c r="L564" s="481">
        <v>3</v>
      </c>
      <c r="M564" s="481">
        <v>5</v>
      </c>
      <c r="N564" s="481">
        <v>9</v>
      </c>
    </row>
    <row r="565" spans="1:14" ht="9.75">
      <c r="A565" s="367" t="s">
        <v>343</v>
      </c>
      <c r="B565" s="381"/>
      <c r="C565" s="481">
        <v>128</v>
      </c>
      <c r="D565" s="481">
        <v>1</v>
      </c>
      <c r="E565" s="481">
        <v>6</v>
      </c>
      <c r="F565" s="481">
        <v>9</v>
      </c>
      <c r="G565" s="481">
        <v>10</v>
      </c>
      <c r="H565" s="481">
        <v>16</v>
      </c>
      <c r="I565" s="481">
        <v>17</v>
      </c>
      <c r="J565" s="481">
        <v>16</v>
      </c>
      <c r="K565" s="481">
        <v>14</v>
      </c>
      <c r="L565" s="481">
        <v>17</v>
      </c>
      <c r="M565" s="481">
        <v>10</v>
      </c>
      <c r="N565" s="481">
        <v>12</v>
      </c>
    </row>
    <row r="566" spans="1:14" ht="9.75">
      <c r="A566" s="370" t="s">
        <v>90</v>
      </c>
      <c r="B566" s="382"/>
      <c r="C566" s="481">
        <v>1016</v>
      </c>
      <c r="D566" s="481">
        <v>3</v>
      </c>
      <c r="E566" s="481">
        <v>23</v>
      </c>
      <c r="F566" s="481">
        <v>44</v>
      </c>
      <c r="G566" s="481">
        <v>59</v>
      </c>
      <c r="H566" s="481">
        <v>90</v>
      </c>
      <c r="I566" s="481">
        <v>131</v>
      </c>
      <c r="J566" s="481">
        <v>144</v>
      </c>
      <c r="K566" s="481">
        <v>139</v>
      </c>
      <c r="L566" s="481">
        <v>130</v>
      </c>
      <c r="M566" s="481">
        <v>104</v>
      </c>
      <c r="N566" s="481">
        <v>149</v>
      </c>
    </row>
    <row r="567" spans="1:14" ht="9.75">
      <c r="A567" s="367" t="s">
        <v>344</v>
      </c>
      <c r="B567" s="381"/>
      <c r="C567" s="481">
        <v>405</v>
      </c>
      <c r="D567" s="481">
        <v>11</v>
      </c>
      <c r="E567" s="481">
        <v>29</v>
      </c>
      <c r="F567" s="481">
        <v>29</v>
      </c>
      <c r="G567" s="481">
        <v>36</v>
      </c>
      <c r="H567" s="481">
        <v>50</v>
      </c>
      <c r="I567" s="481">
        <v>46</v>
      </c>
      <c r="J567" s="481">
        <v>50</v>
      </c>
      <c r="K567" s="481">
        <v>53</v>
      </c>
      <c r="L567" s="481">
        <v>27</v>
      </c>
      <c r="M567" s="481">
        <v>26</v>
      </c>
      <c r="N567" s="481">
        <v>48</v>
      </c>
    </row>
    <row r="568" spans="1:22" ht="9.75">
      <c r="A568" s="364"/>
      <c r="B568" s="379"/>
      <c r="C568" s="481"/>
      <c r="D568" s="481"/>
      <c r="E568" s="481"/>
      <c r="F568" s="481"/>
      <c r="G568" s="481"/>
      <c r="H568" s="481"/>
      <c r="I568" s="481"/>
      <c r="J568" s="481"/>
      <c r="K568" s="481"/>
      <c r="L568" s="481"/>
      <c r="M568" s="481"/>
      <c r="N568" s="481"/>
      <c r="O568" s="360"/>
      <c r="P568" s="360"/>
      <c r="Q568" s="360"/>
      <c r="R568" s="360"/>
      <c r="S568" s="360"/>
      <c r="T568" s="360"/>
      <c r="U568" s="360"/>
      <c r="V568" s="360"/>
    </row>
    <row r="569" spans="1:22" ht="15" customHeight="1">
      <c r="A569" s="363" t="s">
        <v>348</v>
      </c>
      <c r="B569" s="378"/>
      <c r="C569" s="369"/>
      <c r="D569" s="369"/>
      <c r="E569" s="369"/>
      <c r="F569" s="369"/>
      <c r="G569" s="369"/>
      <c r="H569" s="369"/>
      <c r="I569" s="369"/>
      <c r="J569" s="369"/>
      <c r="K569" s="369"/>
      <c r="L569" s="369"/>
      <c r="M569" s="369"/>
      <c r="N569" s="369"/>
      <c r="O569" s="360"/>
      <c r="P569" s="360"/>
      <c r="Q569" s="360"/>
      <c r="R569" s="360"/>
      <c r="S569" s="360"/>
      <c r="T569" s="360"/>
      <c r="U569" s="360"/>
      <c r="V569" s="360"/>
    </row>
    <row r="570" spans="1:14" ht="9.75">
      <c r="A570" s="364"/>
      <c r="B570" s="379"/>
      <c r="C570" s="369"/>
      <c r="D570" s="369"/>
      <c r="E570" s="369"/>
      <c r="F570" s="369"/>
      <c r="G570" s="369"/>
      <c r="H570" s="369"/>
      <c r="I570" s="369"/>
      <c r="J570" s="369"/>
      <c r="K570" s="369"/>
      <c r="L570" s="369"/>
      <c r="M570" s="369"/>
      <c r="N570" s="369"/>
    </row>
    <row r="571" spans="1:14" ht="9.75">
      <c r="A571" s="367" t="s">
        <v>340</v>
      </c>
      <c r="B571" s="381"/>
      <c r="C571" s="481">
        <v>277</v>
      </c>
      <c r="D571" s="481">
        <v>8</v>
      </c>
      <c r="E571" s="481">
        <v>9</v>
      </c>
      <c r="F571" s="481">
        <v>14</v>
      </c>
      <c r="G571" s="481">
        <v>22</v>
      </c>
      <c r="H571" s="481">
        <v>39</v>
      </c>
      <c r="I571" s="481">
        <v>51</v>
      </c>
      <c r="J571" s="481">
        <v>60</v>
      </c>
      <c r="K571" s="481">
        <v>39</v>
      </c>
      <c r="L571" s="481">
        <v>23</v>
      </c>
      <c r="M571" s="481">
        <v>9</v>
      </c>
      <c r="N571" s="481">
        <v>3</v>
      </c>
    </row>
    <row r="572" spans="1:14" ht="9.75">
      <c r="A572" s="367" t="s">
        <v>341</v>
      </c>
      <c r="B572" s="381"/>
      <c r="C572" s="481">
        <v>118</v>
      </c>
      <c r="D572" s="481">
        <v>1</v>
      </c>
      <c r="E572" s="481">
        <v>3</v>
      </c>
      <c r="F572" s="481">
        <v>3</v>
      </c>
      <c r="G572" s="481">
        <v>7</v>
      </c>
      <c r="H572" s="481">
        <v>9</v>
      </c>
      <c r="I572" s="481">
        <v>22</v>
      </c>
      <c r="J572" s="481">
        <v>15</v>
      </c>
      <c r="K572" s="481">
        <v>16</v>
      </c>
      <c r="L572" s="481">
        <v>12</v>
      </c>
      <c r="M572" s="481">
        <v>7</v>
      </c>
      <c r="N572" s="481">
        <v>23</v>
      </c>
    </row>
    <row r="573" spans="1:14" ht="9.75">
      <c r="A573" s="367" t="s">
        <v>342</v>
      </c>
      <c r="B573" s="381"/>
      <c r="C573" s="481">
        <v>35</v>
      </c>
      <c r="D573" s="481">
        <v>0</v>
      </c>
      <c r="E573" s="481">
        <v>0</v>
      </c>
      <c r="F573" s="481">
        <v>1</v>
      </c>
      <c r="G573" s="481">
        <v>0</v>
      </c>
      <c r="H573" s="481">
        <v>0</v>
      </c>
      <c r="I573" s="481">
        <v>3</v>
      </c>
      <c r="J573" s="481">
        <v>9</v>
      </c>
      <c r="K573" s="481">
        <v>9</v>
      </c>
      <c r="L573" s="481">
        <v>7</v>
      </c>
      <c r="M573" s="481">
        <v>3</v>
      </c>
      <c r="N573" s="481">
        <v>3</v>
      </c>
    </row>
    <row r="574" spans="1:14" ht="9.75">
      <c r="A574" s="367" t="s">
        <v>343</v>
      </c>
      <c r="B574" s="381"/>
      <c r="C574" s="481">
        <v>93</v>
      </c>
      <c r="D574" s="481">
        <v>8</v>
      </c>
      <c r="E574" s="481">
        <v>8</v>
      </c>
      <c r="F574" s="481">
        <v>7</v>
      </c>
      <c r="G574" s="481">
        <v>10</v>
      </c>
      <c r="H574" s="481">
        <v>14</v>
      </c>
      <c r="I574" s="481">
        <v>14</v>
      </c>
      <c r="J574" s="481">
        <v>13</v>
      </c>
      <c r="K574" s="481">
        <v>6</v>
      </c>
      <c r="L574" s="481">
        <v>5</v>
      </c>
      <c r="M574" s="481">
        <v>4</v>
      </c>
      <c r="N574" s="481">
        <v>4</v>
      </c>
    </row>
    <row r="575" spans="1:14" ht="9.75">
      <c r="A575" s="370" t="s">
        <v>90</v>
      </c>
      <c r="B575" s="382"/>
      <c r="C575" s="481">
        <v>523</v>
      </c>
      <c r="D575" s="481">
        <v>17</v>
      </c>
      <c r="E575" s="481">
        <v>20</v>
      </c>
      <c r="F575" s="481">
        <v>25</v>
      </c>
      <c r="G575" s="481">
        <v>39</v>
      </c>
      <c r="H575" s="481">
        <v>62</v>
      </c>
      <c r="I575" s="481">
        <v>90</v>
      </c>
      <c r="J575" s="481">
        <v>97</v>
      </c>
      <c r="K575" s="481">
        <v>70</v>
      </c>
      <c r="L575" s="481">
        <v>47</v>
      </c>
      <c r="M575" s="481">
        <v>23</v>
      </c>
      <c r="N575" s="481">
        <v>33</v>
      </c>
    </row>
    <row r="576" spans="1:14" ht="9.75">
      <c r="A576" s="367" t="s">
        <v>344</v>
      </c>
      <c r="B576" s="381"/>
      <c r="C576" s="481">
        <v>153</v>
      </c>
      <c r="D576" s="481">
        <v>20</v>
      </c>
      <c r="E576" s="481">
        <v>21</v>
      </c>
      <c r="F576" s="481">
        <v>21</v>
      </c>
      <c r="G576" s="481">
        <v>19</v>
      </c>
      <c r="H576" s="481">
        <v>12</v>
      </c>
      <c r="I576" s="481">
        <v>14</v>
      </c>
      <c r="J576" s="481">
        <v>17</v>
      </c>
      <c r="K576" s="481">
        <v>9</v>
      </c>
      <c r="L576" s="481">
        <v>5</v>
      </c>
      <c r="M576" s="481">
        <v>8</v>
      </c>
      <c r="N576" s="481">
        <v>7</v>
      </c>
    </row>
    <row r="577" spans="1:14" ht="9.75">
      <c r="A577" s="364"/>
      <c r="B577" s="385"/>
      <c r="C577" s="481"/>
      <c r="D577" s="481"/>
      <c r="E577" s="481"/>
      <c r="F577" s="481"/>
      <c r="G577" s="481"/>
      <c r="H577" s="481"/>
      <c r="I577" s="481"/>
      <c r="J577" s="481"/>
      <c r="K577" s="481"/>
      <c r="L577" s="481"/>
      <c r="M577" s="481"/>
      <c r="N577" s="481"/>
    </row>
    <row r="578" spans="1:14" ht="10.5">
      <c r="A578" s="363" t="s">
        <v>349</v>
      </c>
      <c r="B578" s="378"/>
      <c r="C578" s="369"/>
      <c r="D578" s="369"/>
      <c r="E578" s="369"/>
      <c r="F578" s="369"/>
      <c r="G578" s="369"/>
      <c r="H578" s="369"/>
      <c r="I578" s="369"/>
      <c r="J578" s="369"/>
      <c r="K578" s="369"/>
      <c r="L578" s="369"/>
      <c r="M578" s="369"/>
      <c r="N578" s="369"/>
    </row>
    <row r="579" spans="1:14" ht="9.75">
      <c r="A579" s="364"/>
      <c r="B579" s="379"/>
      <c r="C579" s="369"/>
      <c r="D579" s="369"/>
      <c r="E579" s="369"/>
      <c r="F579" s="369"/>
      <c r="G579" s="369"/>
      <c r="H579" s="369"/>
      <c r="I579" s="369"/>
      <c r="J579" s="369"/>
      <c r="K579" s="369"/>
      <c r="L579" s="369"/>
      <c r="M579" s="369"/>
      <c r="N579" s="369"/>
    </row>
    <row r="580" spans="1:14" ht="9.75">
      <c r="A580" s="367" t="s">
        <v>345</v>
      </c>
      <c r="B580" s="381"/>
      <c r="C580" s="481">
        <v>101</v>
      </c>
      <c r="D580" s="481">
        <v>32</v>
      </c>
      <c r="E580" s="481">
        <v>16</v>
      </c>
      <c r="F580" s="481">
        <v>22</v>
      </c>
      <c r="G580" s="481">
        <v>16</v>
      </c>
      <c r="H580" s="481">
        <v>7</v>
      </c>
      <c r="I580" s="481">
        <v>4</v>
      </c>
      <c r="J580" s="481">
        <v>2</v>
      </c>
      <c r="K580" s="481">
        <v>2</v>
      </c>
      <c r="L580" s="481">
        <v>0</v>
      </c>
      <c r="M580" s="481">
        <v>0</v>
      </c>
      <c r="N580" s="481">
        <v>0</v>
      </c>
    </row>
    <row r="581" spans="1:14" ht="9.75">
      <c r="A581" s="367" t="s">
        <v>346</v>
      </c>
      <c r="B581" s="381"/>
      <c r="C581" s="481">
        <v>126</v>
      </c>
      <c r="D581" s="481">
        <v>12</v>
      </c>
      <c r="E581" s="481">
        <v>16</v>
      </c>
      <c r="F581" s="481">
        <v>18</v>
      </c>
      <c r="G581" s="481">
        <v>24</v>
      </c>
      <c r="H581" s="481">
        <v>14</v>
      </c>
      <c r="I581" s="481">
        <v>20</v>
      </c>
      <c r="J581" s="481">
        <v>11</v>
      </c>
      <c r="K581" s="481">
        <v>6</v>
      </c>
      <c r="L581" s="481">
        <v>2</v>
      </c>
      <c r="M581" s="481">
        <v>1</v>
      </c>
      <c r="N581" s="481">
        <v>2</v>
      </c>
    </row>
    <row r="582" spans="1:14" ht="9.75">
      <c r="A582" s="367" t="s">
        <v>347</v>
      </c>
      <c r="B582" s="381"/>
      <c r="C582" s="481">
        <v>5</v>
      </c>
      <c r="D582" s="481">
        <v>1</v>
      </c>
      <c r="E582" s="481">
        <v>0</v>
      </c>
      <c r="F582" s="481">
        <v>2</v>
      </c>
      <c r="G582" s="481">
        <v>0</v>
      </c>
      <c r="H582" s="481">
        <v>0</v>
      </c>
      <c r="I582" s="481">
        <v>1</v>
      </c>
      <c r="J582" s="481">
        <v>0</v>
      </c>
      <c r="K582" s="481">
        <v>1</v>
      </c>
      <c r="L582" s="481">
        <v>0</v>
      </c>
      <c r="M582" s="481">
        <v>0</v>
      </c>
      <c r="N582" s="481">
        <v>0</v>
      </c>
    </row>
    <row r="584" spans="1:14" ht="9.75">
      <c r="A584" s="367"/>
      <c r="B584" s="386"/>
      <c r="C584" s="510"/>
      <c r="D584" s="481"/>
      <c r="E584" s="481"/>
      <c r="F584" s="481"/>
      <c r="G584" s="481"/>
      <c r="H584" s="481"/>
      <c r="I584" s="481"/>
      <c r="J584" s="481"/>
      <c r="K584" s="481"/>
      <c r="L584" s="481"/>
      <c r="M584" s="481"/>
      <c r="N584" s="481"/>
    </row>
    <row r="585" spans="1:14" ht="9.75">
      <c r="A585" s="367"/>
      <c r="B585" s="386"/>
      <c r="C585" s="510"/>
      <c r="D585" s="481"/>
      <c r="E585" s="481"/>
      <c r="F585" s="481"/>
      <c r="G585" s="481"/>
      <c r="H585" s="481"/>
      <c r="I585" s="481"/>
      <c r="J585" s="481"/>
      <c r="K585" s="481"/>
      <c r="L585" s="481"/>
      <c r="M585" s="481"/>
      <c r="N585" s="481"/>
    </row>
    <row r="586" spans="1:14" ht="10.5">
      <c r="A586" s="882" t="s">
        <v>436</v>
      </c>
      <c r="B586" s="882"/>
      <c r="C586" s="882"/>
      <c r="D586" s="882"/>
      <c r="E586" s="882"/>
      <c r="F586" s="882"/>
      <c r="G586" s="882"/>
      <c r="H586" s="882"/>
      <c r="I586" s="882"/>
      <c r="J586" s="882"/>
      <c r="K586" s="882"/>
      <c r="L586" s="882"/>
      <c r="M586" s="882"/>
      <c r="N586" s="882"/>
    </row>
    <row r="588" spans="1:14" ht="9.75">
      <c r="A588" s="367" t="s">
        <v>343</v>
      </c>
      <c r="B588" s="381"/>
      <c r="C588" s="481">
        <v>23</v>
      </c>
      <c r="D588" s="481">
        <v>8</v>
      </c>
      <c r="E588" s="481">
        <v>2</v>
      </c>
      <c r="F588" s="481">
        <v>1</v>
      </c>
      <c r="G588" s="481">
        <v>3</v>
      </c>
      <c r="H588" s="481">
        <v>5</v>
      </c>
      <c r="I588" s="481">
        <v>3</v>
      </c>
      <c r="J588" s="481">
        <v>0</v>
      </c>
      <c r="K588" s="481">
        <v>0</v>
      </c>
      <c r="L588" s="481">
        <v>0</v>
      </c>
      <c r="M588" s="481">
        <v>0</v>
      </c>
      <c r="N588" s="481">
        <v>1</v>
      </c>
    </row>
    <row r="589" spans="1:14" ht="9.75">
      <c r="A589" s="370" t="s">
        <v>90</v>
      </c>
      <c r="B589" s="382"/>
      <c r="C589" s="481">
        <v>255</v>
      </c>
      <c r="D589" s="481">
        <v>53</v>
      </c>
      <c r="E589" s="481">
        <v>34</v>
      </c>
      <c r="F589" s="481">
        <v>43</v>
      </c>
      <c r="G589" s="481">
        <v>43</v>
      </c>
      <c r="H589" s="481">
        <v>26</v>
      </c>
      <c r="I589" s="481">
        <v>28</v>
      </c>
      <c r="J589" s="481">
        <v>13</v>
      </c>
      <c r="K589" s="481">
        <v>9</v>
      </c>
      <c r="L589" s="481">
        <v>2</v>
      </c>
      <c r="M589" s="481">
        <v>1</v>
      </c>
      <c r="N589" s="481">
        <v>3</v>
      </c>
    </row>
    <row r="590" spans="1:14" ht="9.75">
      <c r="A590" s="367" t="s">
        <v>344</v>
      </c>
      <c r="B590" s="381"/>
      <c r="C590" s="481">
        <v>125</v>
      </c>
      <c r="D590" s="481">
        <v>30</v>
      </c>
      <c r="E590" s="481">
        <v>27</v>
      </c>
      <c r="F590" s="481">
        <v>19</v>
      </c>
      <c r="G590" s="481">
        <v>13</v>
      </c>
      <c r="H590" s="481">
        <v>11</v>
      </c>
      <c r="I590" s="481">
        <v>11</v>
      </c>
      <c r="J590" s="481">
        <v>7</v>
      </c>
      <c r="K590" s="481">
        <v>5</v>
      </c>
      <c r="L590" s="481">
        <v>1</v>
      </c>
      <c r="M590" s="481">
        <v>1</v>
      </c>
      <c r="N590" s="481">
        <v>0</v>
      </c>
    </row>
    <row r="591" spans="1:14" ht="9.75">
      <c r="A591" s="364"/>
      <c r="B591" s="379"/>
      <c r="C591" s="29"/>
      <c r="D591" s="481"/>
      <c r="E591" s="481"/>
      <c r="F591" s="481"/>
      <c r="G591" s="481"/>
      <c r="H591" s="481"/>
      <c r="I591" s="481"/>
      <c r="J591" s="481"/>
      <c r="K591" s="481"/>
      <c r="L591" s="481"/>
      <c r="M591" s="481"/>
      <c r="N591" s="481"/>
    </row>
    <row r="592" spans="1:14" ht="10.5">
      <c r="A592" s="363" t="s">
        <v>339</v>
      </c>
      <c r="B592" s="378"/>
      <c r="C592" s="510"/>
      <c r="D592" s="369"/>
      <c r="E592" s="369"/>
      <c r="F592" s="369"/>
      <c r="G592" s="369"/>
      <c r="H592" s="369"/>
      <c r="I592" s="369"/>
      <c r="J592" s="369"/>
      <c r="K592" s="369"/>
      <c r="L592" s="369"/>
      <c r="M592" s="369"/>
      <c r="N592" s="369"/>
    </row>
    <row r="593" spans="1:14" ht="9.75">
      <c r="A593" s="366" t="s">
        <v>350</v>
      </c>
      <c r="B593" s="383"/>
      <c r="C593" s="369"/>
      <c r="D593" s="369"/>
      <c r="E593" s="369"/>
      <c r="F593" s="369"/>
      <c r="G593" s="369"/>
      <c r="H593" s="369"/>
      <c r="I593" s="369"/>
      <c r="J593" s="369"/>
      <c r="K593" s="369"/>
      <c r="L593" s="369"/>
      <c r="M593" s="369"/>
      <c r="N593" s="369"/>
    </row>
    <row r="594" spans="1:14" ht="9.75">
      <c r="A594" s="373" t="s">
        <v>351</v>
      </c>
      <c r="B594" s="381"/>
      <c r="C594" s="481">
        <v>388</v>
      </c>
      <c r="D594" s="374" t="s">
        <v>352</v>
      </c>
      <c r="E594" s="374" t="s">
        <v>352</v>
      </c>
      <c r="F594" s="374" t="s">
        <v>352</v>
      </c>
      <c r="G594" s="374" t="s">
        <v>352</v>
      </c>
      <c r="H594" s="374" t="s">
        <v>352</v>
      </c>
      <c r="I594" s="374" t="s">
        <v>352</v>
      </c>
      <c r="J594" s="374" t="s">
        <v>352</v>
      </c>
      <c r="K594" s="374" t="s">
        <v>352</v>
      </c>
      <c r="L594" s="374" t="s">
        <v>352</v>
      </c>
      <c r="M594" s="374" t="s">
        <v>352</v>
      </c>
      <c r="N594" s="374" t="s">
        <v>352</v>
      </c>
    </row>
    <row r="595" spans="1:14" ht="9.75">
      <c r="A595" s="373"/>
      <c r="B595" s="386"/>
      <c r="C595" s="481"/>
      <c r="D595" s="374"/>
      <c r="E595" s="374"/>
      <c r="F595" s="374"/>
      <c r="G595" s="374"/>
      <c r="H595" s="374"/>
      <c r="I595" s="374"/>
      <c r="J595" s="374"/>
      <c r="K595" s="374"/>
      <c r="L595" s="374"/>
      <c r="M595" s="374"/>
      <c r="N595" s="374"/>
    </row>
    <row r="596" spans="1:14" ht="9.75">
      <c r="A596" s="29"/>
      <c r="B596" s="29"/>
      <c r="C596" s="481"/>
      <c r="D596" s="374"/>
      <c r="E596" s="374"/>
      <c r="F596" s="374"/>
      <c r="G596" s="374"/>
      <c r="H596" s="374"/>
      <c r="I596" s="374"/>
      <c r="J596" s="374"/>
      <c r="K596" s="374"/>
      <c r="L596" s="374"/>
      <c r="M596" s="374"/>
      <c r="N596" s="374"/>
    </row>
    <row r="597" spans="1:14" ht="10.5">
      <c r="A597" s="882" t="s">
        <v>183</v>
      </c>
      <c r="B597" s="882"/>
      <c r="C597" s="882"/>
      <c r="D597" s="882"/>
      <c r="E597" s="882"/>
      <c r="F597" s="882"/>
      <c r="G597" s="882"/>
      <c r="H597" s="882"/>
      <c r="I597" s="882"/>
      <c r="J597" s="882"/>
      <c r="K597" s="882"/>
      <c r="L597" s="882"/>
      <c r="M597" s="882"/>
      <c r="N597" s="882"/>
    </row>
    <row r="598" spans="1:14" ht="10.5">
      <c r="A598" s="508"/>
      <c r="B598" s="508"/>
      <c r="C598" s="508"/>
      <c r="D598" s="508"/>
      <c r="E598" s="508"/>
      <c r="F598" s="508"/>
      <c r="G598" s="508"/>
      <c r="H598" s="508"/>
      <c r="I598" s="508"/>
      <c r="J598" s="508"/>
      <c r="K598" s="508"/>
      <c r="L598" s="508"/>
      <c r="M598" s="508"/>
      <c r="N598" s="508"/>
    </row>
    <row r="599" spans="1:14" ht="10.5">
      <c r="A599" s="363" t="s">
        <v>339</v>
      </c>
      <c r="B599" s="378"/>
      <c r="C599" s="508"/>
      <c r="D599" s="508"/>
      <c r="E599" s="508"/>
      <c r="F599" s="508"/>
      <c r="G599" s="508"/>
      <c r="H599" s="508"/>
      <c r="I599" s="508"/>
      <c r="J599" s="508"/>
      <c r="K599" s="508"/>
      <c r="L599" s="508"/>
      <c r="M599" s="508"/>
      <c r="N599" s="508"/>
    </row>
    <row r="600" spans="1:14" ht="9.75">
      <c r="A600" s="365" t="s">
        <v>315</v>
      </c>
      <c r="B600" s="380"/>
      <c r="C600" s="379"/>
      <c r="D600" s="379"/>
      <c r="E600" s="379"/>
      <c r="F600" s="379"/>
      <c r="G600" s="379"/>
      <c r="H600" s="379"/>
      <c r="I600" s="379"/>
      <c r="J600" s="379"/>
      <c r="K600" s="379"/>
      <c r="L600" s="379"/>
      <c r="M600" s="379"/>
      <c r="N600" s="379"/>
    </row>
    <row r="601" spans="1:14" ht="9.75">
      <c r="A601" s="364"/>
      <c r="B601" s="379"/>
      <c r="C601" s="379"/>
      <c r="D601" s="379"/>
      <c r="E601" s="379"/>
      <c r="F601" s="379"/>
      <c r="G601" s="379"/>
      <c r="H601" s="379"/>
      <c r="I601" s="379"/>
      <c r="J601" s="379"/>
      <c r="K601" s="379"/>
      <c r="L601" s="379"/>
      <c r="M601" s="379"/>
      <c r="N601" s="379"/>
    </row>
    <row r="602" spans="1:14" ht="9.75">
      <c r="A602" s="367" t="s">
        <v>340</v>
      </c>
      <c r="B602" s="381"/>
      <c r="C602" s="481">
        <v>4329</v>
      </c>
      <c r="D602" s="481">
        <v>19</v>
      </c>
      <c r="E602" s="481">
        <v>57</v>
      </c>
      <c r="F602" s="481">
        <v>84</v>
      </c>
      <c r="G602" s="481">
        <v>147</v>
      </c>
      <c r="H602" s="481">
        <v>279</v>
      </c>
      <c r="I602" s="481">
        <v>423</v>
      </c>
      <c r="J602" s="481">
        <v>594</v>
      </c>
      <c r="K602" s="481">
        <v>702</v>
      </c>
      <c r="L602" s="481">
        <v>630</v>
      </c>
      <c r="M602" s="481">
        <v>505</v>
      </c>
      <c r="N602" s="481">
        <v>889</v>
      </c>
    </row>
    <row r="603" spans="1:14" ht="9.75">
      <c r="A603" s="367" t="s">
        <v>341</v>
      </c>
      <c r="B603" s="381"/>
      <c r="C603" s="481">
        <v>3609</v>
      </c>
      <c r="D603" s="481">
        <v>6</v>
      </c>
      <c r="E603" s="481">
        <v>23</v>
      </c>
      <c r="F603" s="481">
        <v>33</v>
      </c>
      <c r="G603" s="481">
        <v>71</v>
      </c>
      <c r="H603" s="481">
        <v>134</v>
      </c>
      <c r="I603" s="481">
        <v>201</v>
      </c>
      <c r="J603" s="481">
        <v>285</v>
      </c>
      <c r="K603" s="481">
        <v>380</v>
      </c>
      <c r="L603" s="481">
        <v>445</v>
      </c>
      <c r="M603" s="481">
        <v>429</v>
      </c>
      <c r="N603" s="481">
        <v>1602</v>
      </c>
    </row>
    <row r="604" spans="1:14" ht="9.75">
      <c r="A604" s="367" t="s">
        <v>342</v>
      </c>
      <c r="B604" s="381"/>
      <c r="C604" s="481">
        <v>978</v>
      </c>
      <c r="D604" s="481">
        <v>0</v>
      </c>
      <c r="E604" s="481">
        <v>0</v>
      </c>
      <c r="F604" s="481">
        <v>2</v>
      </c>
      <c r="G604" s="481">
        <v>5</v>
      </c>
      <c r="H604" s="481">
        <v>17</v>
      </c>
      <c r="I604" s="481">
        <v>38</v>
      </c>
      <c r="J604" s="481">
        <v>62</v>
      </c>
      <c r="K604" s="481">
        <v>94</v>
      </c>
      <c r="L604" s="481">
        <v>149</v>
      </c>
      <c r="M604" s="481">
        <v>139</v>
      </c>
      <c r="N604" s="481">
        <v>472</v>
      </c>
    </row>
    <row r="605" spans="1:14" ht="9.75">
      <c r="A605" s="367" t="s">
        <v>343</v>
      </c>
      <c r="B605" s="381"/>
      <c r="C605" s="481">
        <v>2585</v>
      </c>
      <c r="D605" s="481">
        <v>24</v>
      </c>
      <c r="E605" s="481">
        <v>56</v>
      </c>
      <c r="F605" s="481">
        <v>110</v>
      </c>
      <c r="G605" s="481">
        <v>171</v>
      </c>
      <c r="H605" s="481">
        <v>230</v>
      </c>
      <c r="I605" s="481">
        <v>279</v>
      </c>
      <c r="J605" s="481">
        <v>281</v>
      </c>
      <c r="K605" s="481">
        <v>287</v>
      </c>
      <c r="L605" s="481">
        <v>262</v>
      </c>
      <c r="M605" s="481">
        <v>218</v>
      </c>
      <c r="N605" s="481">
        <v>667</v>
      </c>
    </row>
    <row r="606" spans="1:14" ht="9.75">
      <c r="A606" s="370" t="s">
        <v>90</v>
      </c>
      <c r="B606" s="382"/>
      <c r="C606" s="481">
        <v>11501</v>
      </c>
      <c r="D606" s="481">
        <v>49</v>
      </c>
      <c r="E606" s="481">
        <v>136</v>
      </c>
      <c r="F606" s="481">
        <v>229</v>
      </c>
      <c r="G606" s="481">
        <v>394</v>
      </c>
      <c r="H606" s="481">
        <v>660</v>
      </c>
      <c r="I606" s="481">
        <v>941</v>
      </c>
      <c r="J606" s="481">
        <v>1222</v>
      </c>
      <c r="K606" s="481">
        <v>1463</v>
      </c>
      <c r="L606" s="481">
        <v>1486</v>
      </c>
      <c r="M606" s="481">
        <v>1291</v>
      </c>
      <c r="N606" s="481">
        <v>3630</v>
      </c>
    </row>
    <row r="607" spans="1:14" ht="9.75">
      <c r="A607" s="367" t="s">
        <v>344</v>
      </c>
      <c r="B607" s="381"/>
      <c r="C607" s="481">
        <v>2548</v>
      </c>
      <c r="D607" s="481">
        <v>43</v>
      </c>
      <c r="E607" s="481">
        <v>116</v>
      </c>
      <c r="F607" s="481">
        <v>186</v>
      </c>
      <c r="G607" s="481">
        <v>231</v>
      </c>
      <c r="H607" s="481">
        <v>320</v>
      </c>
      <c r="I607" s="481">
        <v>350</v>
      </c>
      <c r="J607" s="481">
        <v>319</v>
      </c>
      <c r="K607" s="481">
        <v>257</v>
      </c>
      <c r="L607" s="481">
        <v>224</v>
      </c>
      <c r="M607" s="481">
        <v>163</v>
      </c>
      <c r="N607" s="481">
        <v>339</v>
      </c>
    </row>
    <row r="608" spans="1:14" ht="9.75">
      <c r="A608" s="364"/>
      <c r="B608" s="379"/>
      <c r="C608" s="481"/>
      <c r="D608" s="481"/>
      <c r="E608" s="481"/>
      <c r="F608" s="481"/>
      <c r="G608" s="481"/>
      <c r="H608" s="481"/>
      <c r="I608" s="481"/>
      <c r="J608" s="481"/>
      <c r="K608" s="481"/>
      <c r="L608" s="481"/>
      <c r="M608" s="481"/>
      <c r="N608" s="481"/>
    </row>
    <row r="609" spans="1:14" ht="9.75">
      <c r="A609" s="365" t="s">
        <v>322</v>
      </c>
      <c r="B609" s="380"/>
      <c r="C609" s="369"/>
      <c r="D609" s="369"/>
      <c r="E609" s="369"/>
      <c r="F609" s="369"/>
      <c r="G609" s="369"/>
      <c r="H609" s="369"/>
      <c r="I609" s="369"/>
      <c r="J609" s="369"/>
      <c r="K609" s="369"/>
      <c r="L609" s="369"/>
      <c r="M609" s="369"/>
      <c r="N609" s="369"/>
    </row>
    <row r="610" spans="1:14" ht="9.75">
      <c r="A610" s="364"/>
      <c r="B610" s="379"/>
      <c r="C610" s="369"/>
      <c r="D610" s="369"/>
      <c r="E610" s="369"/>
      <c r="F610" s="369"/>
      <c r="G610" s="369"/>
      <c r="H610" s="369"/>
      <c r="I610" s="369"/>
      <c r="J610" s="369"/>
      <c r="K610" s="369"/>
      <c r="L610" s="369"/>
      <c r="M610" s="369"/>
      <c r="N610" s="369"/>
    </row>
    <row r="611" spans="1:14" ht="9.75">
      <c r="A611" s="367" t="s">
        <v>345</v>
      </c>
      <c r="B611" s="381"/>
      <c r="C611" s="481">
        <v>3580</v>
      </c>
      <c r="D611" s="481">
        <v>23</v>
      </c>
      <c r="E611" s="481">
        <v>54</v>
      </c>
      <c r="F611" s="481">
        <v>114</v>
      </c>
      <c r="G611" s="481">
        <v>179</v>
      </c>
      <c r="H611" s="481">
        <v>295</v>
      </c>
      <c r="I611" s="481">
        <v>376</v>
      </c>
      <c r="J611" s="481">
        <v>483</v>
      </c>
      <c r="K611" s="481">
        <v>540</v>
      </c>
      <c r="L611" s="481">
        <v>451</v>
      </c>
      <c r="M611" s="481">
        <v>381</v>
      </c>
      <c r="N611" s="481">
        <v>684</v>
      </c>
    </row>
    <row r="612" spans="1:14" ht="9.75">
      <c r="A612" s="367" t="s">
        <v>346</v>
      </c>
      <c r="B612" s="381"/>
      <c r="C612" s="481">
        <v>5783</v>
      </c>
      <c r="D612" s="481">
        <v>14</v>
      </c>
      <c r="E612" s="481">
        <v>42</v>
      </c>
      <c r="F612" s="481">
        <v>104</v>
      </c>
      <c r="G612" s="481">
        <v>174</v>
      </c>
      <c r="H612" s="481">
        <v>286</v>
      </c>
      <c r="I612" s="481">
        <v>405</v>
      </c>
      <c r="J612" s="481">
        <v>514</v>
      </c>
      <c r="K612" s="481">
        <v>633</v>
      </c>
      <c r="L612" s="481">
        <v>746</v>
      </c>
      <c r="M612" s="481">
        <v>679</v>
      </c>
      <c r="N612" s="481">
        <v>2186</v>
      </c>
    </row>
    <row r="613" spans="1:14" ht="9.75">
      <c r="A613" s="367" t="s">
        <v>347</v>
      </c>
      <c r="B613" s="381"/>
      <c r="C613" s="481">
        <v>276</v>
      </c>
      <c r="D613" s="481">
        <v>0</v>
      </c>
      <c r="E613" s="481">
        <v>0</v>
      </c>
      <c r="F613" s="481">
        <v>1</v>
      </c>
      <c r="G613" s="481">
        <v>2</v>
      </c>
      <c r="H613" s="481">
        <v>5</v>
      </c>
      <c r="I613" s="481">
        <v>11</v>
      </c>
      <c r="J613" s="481">
        <v>22</v>
      </c>
      <c r="K613" s="481">
        <v>28</v>
      </c>
      <c r="L613" s="481">
        <v>24</v>
      </c>
      <c r="M613" s="481">
        <v>26</v>
      </c>
      <c r="N613" s="481">
        <v>157</v>
      </c>
    </row>
    <row r="614" spans="1:14" ht="9.75">
      <c r="A614" s="367" t="s">
        <v>343</v>
      </c>
      <c r="B614" s="381"/>
      <c r="C614" s="481">
        <v>1418</v>
      </c>
      <c r="D614" s="481">
        <v>12</v>
      </c>
      <c r="E614" s="481">
        <v>44</v>
      </c>
      <c r="F614" s="481">
        <v>53</v>
      </c>
      <c r="G614" s="481">
        <v>92</v>
      </c>
      <c r="H614" s="481">
        <v>112</v>
      </c>
      <c r="I614" s="481">
        <v>135</v>
      </c>
      <c r="J614" s="481">
        <v>178</v>
      </c>
      <c r="K614" s="481">
        <v>167</v>
      </c>
      <c r="L614" s="481">
        <v>155</v>
      </c>
      <c r="M614" s="481">
        <v>133</v>
      </c>
      <c r="N614" s="481">
        <v>337</v>
      </c>
    </row>
    <row r="615" spans="1:14" ht="9.75">
      <c r="A615" s="370" t="s">
        <v>90</v>
      </c>
      <c r="B615" s="382"/>
      <c r="C615" s="481">
        <v>11057</v>
      </c>
      <c r="D615" s="481">
        <v>49</v>
      </c>
      <c r="E615" s="481">
        <v>140</v>
      </c>
      <c r="F615" s="481">
        <v>272</v>
      </c>
      <c r="G615" s="481">
        <v>447</v>
      </c>
      <c r="H615" s="481">
        <v>698</v>
      </c>
      <c r="I615" s="481">
        <v>927</v>
      </c>
      <c r="J615" s="481">
        <v>1197</v>
      </c>
      <c r="K615" s="481">
        <v>1368</v>
      </c>
      <c r="L615" s="481">
        <v>1376</v>
      </c>
      <c r="M615" s="481">
        <v>1219</v>
      </c>
      <c r="N615" s="481">
        <v>3364</v>
      </c>
    </row>
    <row r="616" spans="1:14" ht="9.75">
      <c r="A616" s="367" t="s">
        <v>344</v>
      </c>
      <c r="B616" s="381"/>
      <c r="C616" s="481">
        <v>2992</v>
      </c>
      <c r="D616" s="481">
        <v>43</v>
      </c>
      <c r="E616" s="481">
        <v>112</v>
      </c>
      <c r="F616" s="481">
        <v>143</v>
      </c>
      <c r="G616" s="481">
        <v>178</v>
      </c>
      <c r="H616" s="481">
        <v>282</v>
      </c>
      <c r="I616" s="481">
        <v>364</v>
      </c>
      <c r="J616" s="481">
        <v>344</v>
      </c>
      <c r="K616" s="481">
        <v>352</v>
      </c>
      <c r="L616" s="481">
        <v>334</v>
      </c>
      <c r="M616" s="481">
        <v>235</v>
      </c>
      <c r="N616" s="481">
        <v>605</v>
      </c>
    </row>
    <row r="617" spans="1:14" ht="9.75">
      <c r="A617" s="364"/>
      <c r="B617" s="379"/>
      <c r="C617" s="481"/>
      <c r="D617" s="481"/>
      <c r="E617" s="481"/>
      <c r="F617" s="481"/>
      <c r="G617" s="481"/>
      <c r="H617" s="481"/>
      <c r="I617" s="481"/>
      <c r="J617" s="481"/>
      <c r="K617" s="481"/>
      <c r="L617" s="481"/>
      <c r="M617" s="481"/>
      <c r="N617" s="481"/>
    </row>
    <row r="618" spans="1:14" ht="10.5">
      <c r="A618" s="363" t="s">
        <v>348</v>
      </c>
      <c r="B618" s="378"/>
      <c r="C618" s="369"/>
      <c r="D618" s="369"/>
      <c r="E618" s="369"/>
      <c r="F618" s="369"/>
      <c r="G618" s="369"/>
      <c r="H618" s="369"/>
      <c r="I618" s="369"/>
      <c r="J618" s="369"/>
      <c r="K618" s="369"/>
      <c r="L618" s="369"/>
      <c r="M618" s="369"/>
      <c r="N618" s="369"/>
    </row>
    <row r="619" spans="1:14" ht="9.75">
      <c r="A619" s="364"/>
      <c r="B619" s="379"/>
      <c r="C619" s="369"/>
      <c r="D619" s="369"/>
      <c r="E619" s="369"/>
      <c r="F619" s="369"/>
      <c r="G619" s="369"/>
      <c r="H619" s="369"/>
      <c r="I619" s="369"/>
      <c r="J619" s="369"/>
      <c r="K619" s="369"/>
      <c r="L619" s="369"/>
      <c r="M619" s="369"/>
      <c r="N619" s="369"/>
    </row>
    <row r="620" spans="1:22" ht="15" customHeight="1">
      <c r="A620" s="367" t="s">
        <v>340</v>
      </c>
      <c r="B620" s="381"/>
      <c r="C620" s="481">
        <v>1498</v>
      </c>
      <c r="D620" s="481">
        <v>43</v>
      </c>
      <c r="E620" s="481">
        <v>58</v>
      </c>
      <c r="F620" s="481">
        <v>57</v>
      </c>
      <c r="G620" s="481">
        <v>94</v>
      </c>
      <c r="H620" s="481">
        <v>175</v>
      </c>
      <c r="I620" s="481">
        <v>245</v>
      </c>
      <c r="J620" s="481">
        <v>318</v>
      </c>
      <c r="K620" s="481">
        <v>253</v>
      </c>
      <c r="L620" s="481">
        <v>142</v>
      </c>
      <c r="M620" s="481">
        <v>65</v>
      </c>
      <c r="N620" s="481">
        <v>48</v>
      </c>
      <c r="O620" s="360"/>
      <c r="P620" s="360"/>
      <c r="Q620" s="360"/>
      <c r="R620" s="360"/>
      <c r="S620" s="360"/>
      <c r="T620" s="360"/>
      <c r="U620" s="360"/>
      <c r="V620" s="360"/>
    </row>
    <row r="621" spans="1:14" ht="9.75">
      <c r="A621" s="367" t="s">
        <v>341</v>
      </c>
      <c r="B621" s="381"/>
      <c r="C621" s="481">
        <v>1294</v>
      </c>
      <c r="D621" s="481">
        <v>18</v>
      </c>
      <c r="E621" s="481">
        <v>27</v>
      </c>
      <c r="F621" s="481">
        <v>26</v>
      </c>
      <c r="G621" s="481">
        <v>55</v>
      </c>
      <c r="H621" s="481">
        <v>89</v>
      </c>
      <c r="I621" s="481">
        <v>94</v>
      </c>
      <c r="J621" s="481">
        <v>171</v>
      </c>
      <c r="K621" s="481">
        <v>192</v>
      </c>
      <c r="L621" s="481">
        <v>163</v>
      </c>
      <c r="M621" s="481">
        <v>132</v>
      </c>
      <c r="N621" s="481">
        <v>327</v>
      </c>
    </row>
    <row r="622" spans="1:14" ht="9.75">
      <c r="A622" s="367" t="s">
        <v>342</v>
      </c>
      <c r="B622" s="381"/>
      <c r="C622" s="481">
        <v>433</v>
      </c>
      <c r="D622" s="481">
        <v>0</v>
      </c>
      <c r="E622" s="481">
        <v>0</v>
      </c>
      <c r="F622" s="481">
        <v>4</v>
      </c>
      <c r="G622" s="481">
        <v>9</v>
      </c>
      <c r="H622" s="481">
        <v>19</v>
      </c>
      <c r="I622" s="481">
        <v>32</v>
      </c>
      <c r="J622" s="481">
        <v>80</v>
      </c>
      <c r="K622" s="481">
        <v>78</v>
      </c>
      <c r="L622" s="481">
        <v>60</v>
      </c>
      <c r="M622" s="481">
        <v>39</v>
      </c>
      <c r="N622" s="481">
        <v>112</v>
      </c>
    </row>
    <row r="623" spans="1:14" ht="9.75">
      <c r="A623" s="367" t="s">
        <v>343</v>
      </c>
      <c r="B623" s="381"/>
      <c r="C623" s="481">
        <v>694</v>
      </c>
      <c r="D623" s="481">
        <v>45</v>
      </c>
      <c r="E623" s="481">
        <v>67</v>
      </c>
      <c r="F623" s="481">
        <v>59</v>
      </c>
      <c r="G623" s="481">
        <v>75</v>
      </c>
      <c r="H623" s="481">
        <v>78</v>
      </c>
      <c r="I623" s="481">
        <v>78</v>
      </c>
      <c r="J623" s="481">
        <v>59</v>
      </c>
      <c r="K623" s="481">
        <v>55</v>
      </c>
      <c r="L623" s="481">
        <v>56</v>
      </c>
      <c r="M623" s="481">
        <v>33</v>
      </c>
      <c r="N623" s="481">
        <v>89</v>
      </c>
    </row>
    <row r="624" spans="1:14" ht="9.75">
      <c r="A624" s="370" t="s">
        <v>90</v>
      </c>
      <c r="B624" s="382"/>
      <c r="C624" s="481">
        <v>3919</v>
      </c>
      <c r="D624" s="481">
        <v>106</v>
      </c>
      <c r="E624" s="481">
        <v>152</v>
      </c>
      <c r="F624" s="481">
        <v>146</v>
      </c>
      <c r="G624" s="481">
        <v>233</v>
      </c>
      <c r="H624" s="481">
        <v>361</v>
      </c>
      <c r="I624" s="481">
        <v>449</v>
      </c>
      <c r="J624" s="481">
        <v>628</v>
      </c>
      <c r="K624" s="481">
        <v>578</v>
      </c>
      <c r="L624" s="481">
        <v>421</v>
      </c>
      <c r="M624" s="481">
        <v>269</v>
      </c>
      <c r="N624" s="481">
        <v>576</v>
      </c>
    </row>
    <row r="625" spans="1:14" ht="9.75">
      <c r="A625" s="367" t="s">
        <v>344</v>
      </c>
      <c r="B625" s="381"/>
      <c r="C625" s="481">
        <v>915</v>
      </c>
      <c r="D625" s="481">
        <v>119</v>
      </c>
      <c r="E625" s="481">
        <v>129</v>
      </c>
      <c r="F625" s="481">
        <v>117</v>
      </c>
      <c r="G625" s="481">
        <v>123</v>
      </c>
      <c r="H625" s="481">
        <v>98</v>
      </c>
      <c r="I625" s="481">
        <v>90</v>
      </c>
      <c r="J625" s="481">
        <v>69</v>
      </c>
      <c r="K625" s="481">
        <v>60</v>
      </c>
      <c r="L625" s="481">
        <v>36</v>
      </c>
      <c r="M625" s="481">
        <v>22</v>
      </c>
      <c r="N625" s="481">
        <v>52</v>
      </c>
    </row>
    <row r="626" spans="1:14" ht="9.75">
      <c r="A626" s="364"/>
      <c r="B626" s="379"/>
      <c r="C626" s="481"/>
      <c r="D626" s="481"/>
      <c r="E626" s="481"/>
      <c r="F626" s="481"/>
      <c r="G626" s="481"/>
      <c r="H626" s="481"/>
      <c r="I626" s="481"/>
      <c r="J626" s="481"/>
      <c r="K626" s="481"/>
      <c r="L626" s="481"/>
      <c r="M626" s="481"/>
      <c r="N626" s="481"/>
    </row>
    <row r="627" spans="1:14" ht="10.5">
      <c r="A627" s="363" t="s">
        <v>349</v>
      </c>
      <c r="B627" s="378"/>
      <c r="C627" s="369"/>
      <c r="D627" s="369"/>
      <c r="E627" s="369"/>
      <c r="F627" s="369"/>
      <c r="G627" s="369"/>
      <c r="H627" s="369"/>
      <c r="I627" s="369"/>
      <c r="J627" s="369"/>
      <c r="K627" s="369"/>
      <c r="L627" s="369"/>
      <c r="M627" s="369"/>
      <c r="N627" s="369"/>
    </row>
    <row r="628" spans="1:14" ht="9.75">
      <c r="A628" s="364"/>
      <c r="B628" s="379"/>
      <c r="C628" s="369"/>
      <c r="D628" s="369"/>
      <c r="E628" s="369"/>
      <c r="F628" s="369"/>
      <c r="G628" s="369"/>
      <c r="H628" s="369"/>
      <c r="I628" s="369"/>
      <c r="J628" s="369"/>
      <c r="K628" s="369"/>
      <c r="L628" s="369"/>
      <c r="M628" s="369"/>
      <c r="N628" s="369"/>
    </row>
    <row r="629" spans="1:22" ht="9.75">
      <c r="A629" s="367" t="s">
        <v>345</v>
      </c>
      <c r="B629" s="381"/>
      <c r="C629" s="481">
        <v>680</v>
      </c>
      <c r="D629" s="481">
        <v>122</v>
      </c>
      <c r="E629" s="481">
        <v>99</v>
      </c>
      <c r="F629" s="481">
        <v>127</v>
      </c>
      <c r="G629" s="481">
        <v>112</v>
      </c>
      <c r="H629" s="481">
        <v>91</v>
      </c>
      <c r="I629" s="481">
        <v>75</v>
      </c>
      <c r="J629" s="481">
        <v>27</v>
      </c>
      <c r="K629" s="481">
        <v>15</v>
      </c>
      <c r="L629" s="481">
        <v>7</v>
      </c>
      <c r="M629" s="481">
        <v>2</v>
      </c>
      <c r="N629" s="481">
        <v>3</v>
      </c>
      <c r="O629" s="360"/>
      <c r="P629" s="360"/>
      <c r="Q629" s="360"/>
      <c r="R629" s="360"/>
      <c r="S629" s="360"/>
      <c r="T629" s="360"/>
      <c r="U629" s="360"/>
      <c r="V629" s="360"/>
    </row>
    <row r="630" spans="1:22" ht="15" customHeight="1">
      <c r="A630" s="367" t="s">
        <v>346</v>
      </c>
      <c r="B630" s="381"/>
      <c r="C630" s="481">
        <v>1244</v>
      </c>
      <c r="D630" s="481">
        <v>69</v>
      </c>
      <c r="E630" s="481">
        <v>88</v>
      </c>
      <c r="F630" s="481">
        <v>132</v>
      </c>
      <c r="G630" s="481">
        <v>228</v>
      </c>
      <c r="H630" s="481">
        <v>216</v>
      </c>
      <c r="I630" s="481">
        <v>185</v>
      </c>
      <c r="J630" s="481">
        <v>145</v>
      </c>
      <c r="K630" s="481">
        <v>97</v>
      </c>
      <c r="L630" s="481">
        <v>51</v>
      </c>
      <c r="M630" s="481">
        <v>18</v>
      </c>
      <c r="N630" s="481">
        <v>15</v>
      </c>
      <c r="O630" s="360"/>
      <c r="P630" s="360"/>
      <c r="Q630" s="360"/>
      <c r="R630" s="360"/>
      <c r="S630" s="360"/>
      <c r="T630" s="360"/>
      <c r="U630" s="360"/>
      <c r="V630" s="360"/>
    </row>
    <row r="631" spans="1:14" ht="9.75">
      <c r="A631" s="367" t="s">
        <v>347</v>
      </c>
      <c r="B631" s="381"/>
      <c r="C631" s="481">
        <v>86</v>
      </c>
      <c r="D631" s="481">
        <v>1</v>
      </c>
      <c r="E631" s="481">
        <v>1</v>
      </c>
      <c r="F631" s="481">
        <v>3</v>
      </c>
      <c r="G631" s="481">
        <v>5</v>
      </c>
      <c r="H631" s="481">
        <v>10</v>
      </c>
      <c r="I631" s="481">
        <v>13</v>
      </c>
      <c r="J631" s="481">
        <v>13</v>
      </c>
      <c r="K631" s="481">
        <v>13</v>
      </c>
      <c r="L631" s="481">
        <v>6</v>
      </c>
      <c r="M631" s="481">
        <v>12</v>
      </c>
      <c r="N631" s="481">
        <v>9</v>
      </c>
    </row>
    <row r="632" spans="1:14" ht="9.75">
      <c r="A632" s="367" t="s">
        <v>343</v>
      </c>
      <c r="B632" s="381"/>
      <c r="C632" s="481">
        <v>216</v>
      </c>
      <c r="D632" s="481">
        <v>36</v>
      </c>
      <c r="E632" s="481">
        <v>43</v>
      </c>
      <c r="F632" s="481">
        <v>31</v>
      </c>
      <c r="G632" s="481">
        <v>26</v>
      </c>
      <c r="H632" s="481">
        <v>24</v>
      </c>
      <c r="I632" s="481">
        <v>16</v>
      </c>
      <c r="J632" s="481">
        <v>14</v>
      </c>
      <c r="K632" s="481">
        <v>12</v>
      </c>
      <c r="L632" s="481">
        <v>3</v>
      </c>
      <c r="M632" s="481">
        <v>5</v>
      </c>
      <c r="N632" s="481">
        <v>6</v>
      </c>
    </row>
    <row r="633" spans="1:14" ht="9.75">
      <c r="A633" s="370" t="s">
        <v>90</v>
      </c>
      <c r="B633" s="382"/>
      <c r="C633" s="481">
        <v>2226</v>
      </c>
      <c r="D633" s="481">
        <v>228</v>
      </c>
      <c r="E633" s="481">
        <v>231</v>
      </c>
      <c r="F633" s="481">
        <v>293</v>
      </c>
      <c r="G633" s="481">
        <v>371</v>
      </c>
      <c r="H633" s="481">
        <v>341</v>
      </c>
      <c r="I633" s="481">
        <v>289</v>
      </c>
      <c r="J633" s="481">
        <v>199</v>
      </c>
      <c r="K633" s="481">
        <v>137</v>
      </c>
      <c r="L633" s="481">
        <v>67</v>
      </c>
      <c r="M633" s="481">
        <v>37</v>
      </c>
      <c r="N633" s="481">
        <v>33</v>
      </c>
    </row>
    <row r="634" spans="1:14" ht="9.75">
      <c r="A634" s="367" t="s">
        <v>344</v>
      </c>
      <c r="B634" s="381"/>
      <c r="C634" s="481">
        <v>621</v>
      </c>
      <c r="D634" s="481">
        <v>177</v>
      </c>
      <c r="E634" s="481">
        <v>146</v>
      </c>
      <c r="F634" s="481">
        <v>98</v>
      </c>
      <c r="G634" s="481">
        <v>72</v>
      </c>
      <c r="H634" s="481">
        <v>47</v>
      </c>
      <c r="I634" s="481">
        <v>33</v>
      </c>
      <c r="J634" s="481">
        <v>21</v>
      </c>
      <c r="K634" s="481">
        <v>16</v>
      </c>
      <c r="L634" s="481">
        <v>8</v>
      </c>
      <c r="M634" s="481">
        <v>1</v>
      </c>
      <c r="N634" s="481">
        <v>2</v>
      </c>
    </row>
    <row r="635" spans="1:14" ht="9.75">
      <c r="A635" s="364"/>
      <c r="B635" s="379"/>
      <c r="C635" s="481"/>
      <c r="D635" s="481"/>
      <c r="E635" s="481"/>
      <c r="F635" s="481"/>
      <c r="G635" s="481"/>
      <c r="H635" s="481"/>
      <c r="I635" s="481"/>
      <c r="J635" s="481"/>
      <c r="K635" s="481"/>
      <c r="L635" s="481"/>
      <c r="M635" s="481"/>
      <c r="N635" s="481"/>
    </row>
    <row r="636" spans="1:14" ht="10.5">
      <c r="A636" s="363" t="s">
        <v>339</v>
      </c>
      <c r="B636" s="378"/>
      <c r="C636" s="369"/>
      <c r="D636" s="369"/>
      <c r="E636" s="369"/>
      <c r="F636" s="369"/>
      <c r="G636" s="369"/>
      <c r="H636" s="369"/>
      <c r="I636" s="369"/>
      <c r="J636" s="369"/>
      <c r="K636" s="369"/>
      <c r="L636" s="369"/>
      <c r="M636" s="369"/>
      <c r="N636" s="369"/>
    </row>
    <row r="637" spans="1:14" ht="9.75">
      <c r="A637" s="366" t="s">
        <v>350</v>
      </c>
      <c r="B637" s="383"/>
      <c r="C637" s="369"/>
      <c r="D637" s="369"/>
      <c r="E637" s="369"/>
      <c r="F637" s="369"/>
      <c r="G637" s="369"/>
      <c r="H637" s="369"/>
      <c r="I637" s="369"/>
      <c r="J637" s="369"/>
      <c r="K637" s="369"/>
      <c r="L637" s="369"/>
      <c r="M637" s="369"/>
      <c r="N637" s="369"/>
    </row>
    <row r="638" spans="1:14" ht="9.75">
      <c r="A638" s="373" t="s">
        <v>351</v>
      </c>
      <c r="B638" s="381"/>
      <c r="C638" s="481">
        <v>4514</v>
      </c>
      <c r="D638" s="374" t="s">
        <v>352</v>
      </c>
      <c r="E638" s="374" t="s">
        <v>352</v>
      </c>
      <c r="F638" s="374" t="s">
        <v>352</v>
      </c>
      <c r="G638" s="374" t="s">
        <v>352</v>
      </c>
      <c r="H638" s="374" t="s">
        <v>352</v>
      </c>
      <c r="I638" s="374" t="s">
        <v>352</v>
      </c>
      <c r="J638" s="374" t="s">
        <v>352</v>
      </c>
      <c r="K638" s="374" t="s">
        <v>352</v>
      </c>
      <c r="L638" s="374" t="s">
        <v>352</v>
      </c>
      <c r="M638" s="374" t="s">
        <v>352</v>
      </c>
      <c r="N638" s="374" t="s">
        <v>352</v>
      </c>
    </row>
    <row r="639" spans="1:14" ht="9.75">
      <c r="A639" s="373"/>
      <c r="B639" s="386"/>
      <c r="C639" s="481"/>
      <c r="D639" s="374"/>
      <c r="E639" s="374"/>
      <c r="F639" s="374"/>
      <c r="G639" s="374"/>
      <c r="H639" s="374"/>
      <c r="I639" s="374"/>
      <c r="J639" s="374"/>
      <c r="K639" s="374"/>
      <c r="L639" s="374"/>
      <c r="M639" s="374"/>
      <c r="N639" s="374"/>
    </row>
    <row r="640" spans="1:14" ht="9.75">
      <c r="A640" s="373"/>
      <c r="B640" s="386"/>
      <c r="C640" s="481"/>
      <c r="D640" s="374"/>
      <c r="E640" s="374"/>
      <c r="F640" s="374"/>
      <c r="G640" s="374"/>
      <c r="H640" s="374"/>
      <c r="I640" s="374"/>
      <c r="J640" s="374"/>
      <c r="K640" s="374"/>
      <c r="L640" s="374"/>
      <c r="M640" s="374"/>
      <c r="N640" s="374"/>
    </row>
    <row r="641" spans="1:14" ht="9.75">
      <c r="A641" s="373"/>
      <c r="B641" s="386"/>
      <c r="C641" s="481"/>
      <c r="D641" s="374"/>
      <c r="E641" s="374"/>
      <c r="F641" s="374"/>
      <c r="G641" s="374"/>
      <c r="H641" s="374"/>
      <c r="I641" s="374"/>
      <c r="J641" s="374"/>
      <c r="K641" s="374"/>
      <c r="L641" s="374"/>
      <c r="M641" s="374"/>
      <c r="N641" s="374"/>
    </row>
    <row r="642" spans="1:14" ht="9.75">
      <c r="A642" s="373"/>
      <c r="B642" s="386"/>
      <c r="C642" s="481"/>
      <c r="D642" s="374"/>
      <c r="E642" s="374"/>
      <c r="F642" s="374"/>
      <c r="G642" s="374"/>
      <c r="H642" s="374"/>
      <c r="I642" s="374"/>
      <c r="J642" s="374"/>
      <c r="K642" s="374"/>
      <c r="L642" s="374"/>
      <c r="M642" s="374"/>
      <c r="N642" s="374"/>
    </row>
    <row r="643" spans="1:14" ht="9.75">
      <c r="A643" s="373"/>
      <c r="B643" s="386"/>
      <c r="C643" s="481"/>
      <c r="D643" s="374"/>
      <c r="E643" s="374"/>
      <c r="F643" s="374"/>
      <c r="G643" s="374"/>
      <c r="H643" s="374"/>
      <c r="I643" s="374"/>
      <c r="J643" s="374"/>
      <c r="K643" s="374"/>
      <c r="L643" s="374"/>
      <c r="M643" s="374"/>
      <c r="N643" s="374"/>
    </row>
    <row r="644" spans="1:14" ht="9.75">
      <c r="A644" s="373"/>
      <c r="B644" s="386"/>
      <c r="C644" s="481"/>
      <c r="D644" s="374"/>
      <c r="E644" s="374"/>
      <c r="F644" s="374"/>
      <c r="G644" s="374"/>
      <c r="H644" s="374"/>
      <c r="I644" s="374"/>
      <c r="J644" s="374"/>
      <c r="K644" s="374"/>
      <c r="L644" s="374"/>
      <c r="M644" s="374"/>
      <c r="N644" s="374"/>
    </row>
    <row r="645" spans="1:14" ht="9.75">
      <c r="A645" s="373"/>
      <c r="B645" s="386"/>
      <c r="C645" s="481"/>
      <c r="D645" s="374"/>
      <c r="E645" s="374"/>
      <c r="F645" s="374"/>
      <c r="G645" s="374"/>
      <c r="H645" s="374"/>
      <c r="I645" s="374"/>
      <c r="J645" s="374"/>
      <c r="K645" s="374"/>
      <c r="L645" s="374"/>
      <c r="M645" s="374"/>
      <c r="N645" s="374"/>
    </row>
    <row r="646" spans="1:14" ht="9.75">
      <c r="A646" s="373"/>
      <c r="B646" s="386"/>
      <c r="C646" s="481"/>
      <c r="D646" s="374"/>
      <c r="E646" s="374"/>
      <c r="F646" s="374"/>
      <c r="G646" s="374"/>
      <c r="H646" s="374"/>
      <c r="I646" s="374"/>
      <c r="J646" s="374"/>
      <c r="K646" s="374"/>
      <c r="L646" s="374"/>
      <c r="M646" s="374"/>
      <c r="N646" s="374"/>
    </row>
    <row r="647" spans="1:2" ht="9.75">
      <c r="A647" s="373"/>
      <c r="B647" s="386"/>
    </row>
    <row r="648" spans="1:14" ht="9.75">
      <c r="A648" s="379"/>
      <c r="B648" s="379"/>
      <c r="C648" s="481"/>
      <c r="D648" s="374"/>
      <c r="E648" s="374"/>
      <c r="F648" s="374"/>
      <c r="G648" s="374"/>
      <c r="H648" s="374"/>
      <c r="I648" s="374"/>
      <c r="J648" s="374"/>
      <c r="K648" s="374"/>
      <c r="L648" s="374"/>
      <c r="M648" s="374"/>
      <c r="N648" s="374"/>
    </row>
    <row r="649" spans="1:14" ht="10.5">
      <c r="A649" s="882" t="s">
        <v>185</v>
      </c>
      <c r="B649" s="882"/>
      <c r="C649" s="882"/>
      <c r="D649" s="882"/>
      <c r="E649" s="882"/>
      <c r="F649" s="882"/>
      <c r="G649" s="882"/>
      <c r="H649" s="882"/>
      <c r="I649" s="882"/>
      <c r="J649" s="882"/>
      <c r="K649" s="882"/>
      <c r="L649" s="882"/>
      <c r="M649" s="882"/>
      <c r="N649" s="882"/>
    </row>
    <row r="650" spans="1:14" ht="10.5">
      <c r="A650" s="508"/>
      <c r="B650" s="508"/>
      <c r="C650" s="508"/>
      <c r="D650" s="508"/>
      <c r="E650" s="508"/>
      <c r="F650" s="508"/>
      <c r="G650" s="508"/>
      <c r="H650" s="508"/>
      <c r="I650" s="508"/>
      <c r="J650" s="508"/>
      <c r="K650" s="508"/>
      <c r="L650" s="508"/>
      <c r="M650" s="508"/>
      <c r="N650" s="508"/>
    </row>
    <row r="651" spans="1:14" ht="10.5">
      <c r="A651" s="363" t="s">
        <v>339</v>
      </c>
      <c r="B651" s="378"/>
      <c r="C651" s="508"/>
      <c r="D651" s="508"/>
      <c r="E651" s="508"/>
      <c r="F651" s="508"/>
      <c r="G651" s="508"/>
      <c r="H651" s="508"/>
      <c r="I651" s="508"/>
      <c r="J651" s="508"/>
      <c r="K651" s="508"/>
      <c r="L651" s="508"/>
      <c r="M651" s="508"/>
      <c r="N651" s="508"/>
    </row>
    <row r="652" spans="1:14" ht="9.75">
      <c r="A652" s="365" t="s">
        <v>315</v>
      </c>
      <c r="B652" s="380"/>
      <c r="C652" s="369"/>
      <c r="D652" s="369"/>
      <c r="E652" s="369"/>
      <c r="F652" s="369"/>
      <c r="G652" s="369"/>
      <c r="H652" s="369"/>
      <c r="I652" s="369"/>
      <c r="J652" s="369"/>
      <c r="K652" s="369"/>
      <c r="L652" s="369"/>
      <c r="M652" s="369"/>
      <c r="N652" s="369"/>
    </row>
    <row r="653" spans="1:14" ht="9.75">
      <c r="A653" s="364"/>
      <c r="B653" s="379"/>
      <c r="C653" s="369"/>
      <c r="D653" s="369"/>
      <c r="E653" s="369"/>
      <c r="F653" s="369"/>
      <c r="G653" s="369"/>
      <c r="H653" s="369"/>
      <c r="I653" s="369"/>
      <c r="J653" s="369"/>
      <c r="K653" s="369"/>
      <c r="L653" s="369"/>
      <c r="M653" s="369"/>
      <c r="N653" s="369"/>
    </row>
    <row r="654" spans="1:14" ht="9.75">
      <c r="A654" s="367" t="s">
        <v>340</v>
      </c>
      <c r="B654" s="381"/>
      <c r="C654" s="481">
        <v>45</v>
      </c>
      <c r="D654" s="481">
        <v>0</v>
      </c>
      <c r="E654" s="481">
        <v>2</v>
      </c>
      <c r="F654" s="481">
        <v>1</v>
      </c>
      <c r="G654" s="481">
        <v>1</v>
      </c>
      <c r="H654" s="481">
        <v>1</v>
      </c>
      <c r="I654" s="481">
        <v>2</v>
      </c>
      <c r="J654" s="481">
        <v>6</v>
      </c>
      <c r="K654" s="481">
        <v>10</v>
      </c>
      <c r="L654" s="481">
        <v>5</v>
      </c>
      <c r="M654" s="481">
        <v>4</v>
      </c>
      <c r="N654" s="481">
        <v>13</v>
      </c>
    </row>
    <row r="655" spans="1:14" ht="9.75">
      <c r="A655" s="367" t="s">
        <v>341</v>
      </c>
      <c r="B655" s="381"/>
      <c r="C655" s="481">
        <v>117</v>
      </c>
      <c r="D655" s="481">
        <v>1</v>
      </c>
      <c r="E655" s="481">
        <v>0</v>
      </c>
      <c r="F655" s="481">
        <v>3</v>
      </c>
      <c r="G655" s="481">
        <v>3</v>
      </c>
      <c r="H655" s="481">
        <v>2</v>
      </c>
      <c r="I655" s="481">
        <v>5</v>
      </c>
      <c r="J655" s="481">
        <v>6</v>
      </c>
      <c r="K655" s="481">
        <v>13</v>
      </c>
      <c r="L655" s="481">
        <v>12</v>
      </c>
      <c r="M655" s="481">
        <v>10</v>
      </c>
      <c r="N655" s="481">
        <v>62</v>
      </c>
    </row>
    <row r="656" spans="1:14" ht="9.75">
      <c r="A656" s="367" t="s">
        <v>342</v>
      </c>
      <c r="B656" s="381"/>
      <c r="C656" s="481">
        <v>22</v>
      </c>
      <c r="D656" s="481">
        <v>0</v>
      </c>
      <c r="E656" s="481">
        <v>0</v>
      </c>
      <c r="F656" s="481">
        <v>0</v>
      </c>
      <c r="G656" s="481">
        <v>0</v>
      </c>
      <c r="H656" s="481">
        <v>1</v>
      </c>
      <c r="I656" s="481">
        <v>0</v>
      </c>
      <c r="J656" s="481">
        <v>1</v>
      </c>
      <c r="K656" s="481">
        <v>3</v>
      </c>
      <c r="L656" s="481">
        <v>0</v>
      </c>
      <c r="M656" s="481">
        <v>1</v>
      </c>
      <c r="N656" s="481">
        <v>16</v>
      </c>
    </row>
    <row r="657" spans="1:14" ht="9.75">
      <c r="A657" s="367" t="s">
        <v>343</v>
      </c>
      <c r="B657" s="381"/>
      <c r="C657" s="481">
        <v>78</v>
      </c>
      <c r="D657" s="481">
        <v>1</v>
      </c>
      <c r="E657" s="481">
        <v>2</v>
      </c>
      <c r="F657" s="481">
        <v>4</v>
      </c>
      <c r="G657" s="481">
        <v>2</v>
      </c>
      <c r="H657" s="481">
        <v>4</v>
      </c>
      <c r="I657" s="481">
        <v>15</v>
      </c>
      <c r="J657" s="481">
        <v>6</v>
      </c>
      <c r="K657" s="481">
        <v>11</v>
      </c>
      <c r="L657" s="481">
        <v>14</v>
      </c>
      <c r="M657" s="481">
        <v>6</v>
      </c>
      <c r="N657" s="481">
        <v>13</v>
      </c>
    </row>
    <row r="658" spans="1:14" ht="9.75">
      <c r="A658" s="370" t="s">
        <v>90</v>
      </c>
      <c r="B658" s="382"/>
      <c r="C658" s="481">
        <v>262</v>
      </c>
      <c r="D658" s="481">
        <v>2</v>
      </c>
      <c r="E658" s="481">
        <v>4</v>
      </c>
      <c r="F658" s="481">
        <v>8</v>
      </c>
      <c r="G658" s="481">
        <v>6</v>
      </c>
      <c r="H658" s="481">
        <v>8</v>
      </c>
      <c r="I658" s="481">
        <v>22</v>
      </c>
      <c r="J658" s="481">
        <v>19</v>
      </c>
      <c r="K658" s="481">
        <v>37</v>
      </c>
      <c r="L658" s="481">
        <v>31</v>
      </c>
      <c r="M658" s="481">
        <v>21</v>
      </c>
      <c r="N658" s="481">
        <v>104</v>
      </c>
    </row>
    <row r="659" spans="1:14" ht="9.75">
      <c r="A659" s="367" t="s">
        <v>344</v>
      </c>
      <c r="B659" s="381"/>
      <c r="C659" s="481">
        <v>46</v>
      </c>
      <c r="D659" s="481">
        <v>2</v>
      </c>
      <c r="E659" s="481">
        <v>2</v>
      </c>
      <c r="F659" s="481">
        <v>4</v>
      </c>
      <c r="G659" s="481">
        <v>2</v>
      </c>
      <c r="H659" s="481">
        <v>6</v>
      </c>
      <c r="I659" s="481">
        <v>4</v>
      </c>
      <c r="J659" s="481">
        <v>3</v>
      </c>
      <c r="K659" s="481">
        <v>5</v>
      </c>
      <c r="L659" s="481">
        <v>10</v>
      </c>
      <c r="M659" s="481">
        <v>3</v>
      </c>
      <c r="N659" s="481">
        <v>5</v>
      </c>
    </row>
    <row r="660" spans="1:14" ht="9.75">
      <c r="A660" s="364"/>
      <c r="B660" s="379"/>
      <c r="C660" s="481"/>
      <c r="D660" s="481"/>
      <c r="E660" s="481"/>
      <c r="F660" s="481"/>
      <c r="G660" s="481"/>
      <c r="H660" s="481"/>
      <c r="I660" s="481"/>
      <c r="J660" s="481"/>
      <c r="K660" s="481"/>
      <c r="L660" s="481"/>
      <c r="M660" s="481"/>
      <c r="N660" s="481"/>
    </row>
    <row r="661" spans="1:14" ht="9.75">
      <c r="A661" s="365" t="s">
        <v>322</v>
      </c>
      <c r="B661" s="380"/>
      <c r="C661" s="369"/>
      <c r="D661" s="369"/>
      <c r="E661" s="369"/>
      <c r="F661" s="369"/>
      <c r="G661" s="369"/>
      <c r="H661" s="369"/>
      <c r="I661" s="369"/>
      <c r="J661" s="369"/>
      <c r="K661" s="369"/>
      <c r="L661" s="369"/>
      <c r="M661" s="369"/>
      <c r="N661" s="369"/>
    </row>
    <row r="662" spans="1:14" ht="9.75">
      <c r="A662" s="364"/>
      <c r="B662" s="379"/>
      <c r="C662" s="369"/>
      <c r="D662" s="369"/>
      <c r="E662" s="369"/>
      <c r="F662" s="369"/>
      <c r="G662" s="369"/>
      <c r="H662" s="369"/>
      <c r="I662" s="369"/>
      <c r="J662" s="369"/>
      <c r="K662" s="369"/>
      <c r="L662" s="369"/>
      <c r="M662" s="369"/>
      <c r="N662" s="369"/>
    </row>
    <row r="663" spans="1:14" ht="9.75">
      <c r="A663" s="367" t="s">
        <v>345</v>
      </c>
      <c r="B663" s="381"/>
      <c r="C663" s="481">
        <v>27</v>
      </c>
      <c r="D663" s="481">
        <v>0</v>
      </c>
      <c r="E663" s="481">
        <v>1</v>
      </c>
      <c r="F663" s="481">
        <v>2</v>
      </c>
      <c r="G663" s="481">
        <v>1</v>
      </c>
      <c r="H663" s="481">
        <v>3</v>
      </c>
      <c r="I663" s="481">
        <v>5</v>
      </c>
      <c r="J663" s="481">
        <v>1</v>
      </c>
      <c r="K663" s="481">
        <v>4</v>
      </c>
      <c r="L663" s="481">
        <v>1</v>
      </c>
      <c r="M663" s="481">
        <v>3</v>
      </c>
      <c r="N663" s="481">
        <v>6</v>
      </c>
    </row>
    <row r="664" spans="1:14" ht="9.75">
      <c r="A664" s="367" t="s">
        <v>346</v>
      </c>
      <c r="B664" s="381"/>
      <c r="C664" s="481">
        <v>160</v>
      </c>
      <c r="D664" s="481">
        <v>1</v>
      </c>
      <c r="E664" s="481">
        <v>1</v>
      </c>
      <c r="F664" s="481">
        <v>3</v>
      </c>
      <c r="G664" s="481">
        <v>3</v>
      </c>
      <c r="H664" s="481">
        <v>7</v>
      </c>
      <c r="I664" s="481">
        <v>13</v>
      </c>
      <c r="J664" s="481">
        <v>11</v>
      </c>
      <c r="K664" s="481">
        <v>24</v>
      </c>
      <c r="L664" s="481">
        <v>20</v>
      </c>
      <c r="M664" s="481">
        <v>15</v>
      </c>
      <c r="N664" s="481">
        <v>62</v>
      </c>
    </row>
    <row r="665" spans="1:14" ht="9.75">
      <c r="A665" s="367" t="s">
        <v>347</v>
      </c>
      <c r="B665" s="381"/>
      <c r="C665" s="481">
        <v>13</v>
      </c>
      <c r="D665" s="481">
        <v>0</v>
      </c>
      <c r="E665" s="481">
        <v>0</v>
      </c>
      <c r="F665" s="481">
        <v>1</v>
      </c>
      <c r="G665" s="481">
        <v>0</v>
      </c>
      <c r="H665" s="481">
        <v>0</v>
      </c>
      <c r="I665" s="481">
        <v>0</v>
      </c>
      <c r="J665" s="481">
        <v>0</v>
      </c>
      <c r="K665" s="481">
        <v>0</v>
      </c>
      <c r="L665" s="481">
        <v>1</v>
      </c>
      <c r="M665" s="481">
        <v>2</v>
      </c>
      <c r="N665" s="481">
        <v>9</v>
      </c>
    </row>
    <row r="666" spans="1:14" ht="9.75">
      <c r="A666" s="367" t="s">
        <v>343</v>
      </c>
      <c r="B666" s="381"/>
      <c r="C666" s="481">
        <v>69</v>
      </c>
      <c r="D666" s="481">
        <v>1</v>
      </c>
      <c r="E666" s="481">
        <v>1</v>
      </c>
      <c r="F666" s="481">
        <v>2</v>
      </c>
      <c r="G666" s="481">
        <v>3</v>
      </c>
      <c r="H666" s="481">
        <v>2</v>
      </c>
      <c r="I666" s="481">
        <v>5</v>
      </c>
      <c r="J666" s="481">
        <v>7</v>
      </c>
      <c r="K666" s="481">
        <v>13</v>
      </c>
      <c r="L666" s="481">
        <v>11</v>
      </c>
      <c r="M666" s="481">
        <v>3</v>
      </c>
      <c r="N666" s="481">
        <v>21</v>
      </c>
    </row>
    <row r="667" spans="1:14" ht="9.75">
      <c r="A667" s="370" t="s">
        <v>90</v>
      </c>
      <c r="B667" s="382"/>
      <c r="C667" s="481">
        <v>269</v>
      </c>
      <c r="D667" s="481">
        <v>2</v>
      </c>
      <c r="E667" s="481">
        <v>3</v>
      </c>
      <c r="F667" s="481">
        <v>8</v>
      </c>
      <c r="G667" s="481">
        <v>7</v>
      </c>
      <c r="H667" s="481">
        <v>12</v>
      </c>
      <c r="I667" s="481">
        <v>23</v>
      </c>
      <c r="J667" s="481">
        <v>19</v>
      </c>
      <c r="K667" s="481">
        <v>41</v>
      </c>
      <c r="L667" s="481">
        <v>33</v>
      </c>
      <c r="M667" s="481">
        <v>23</v>
      </c>
      <c r="N667" s="481">
        <v>98</v>
      </c>
    </row>
    <row r="668" spans="1:14" ht="9.75">
      <c r="A668" s="367" t="s">
        <v>344</v>
      </c>
      <c r="B668" s="381"/>
      <c r="C668" s="481">
        <v>39</v>
      </c>
      <c r="D668" s="481">
        <v>2</v>
      </c>
      <c r="E668" s="481">
        <v>3</v>
      </c>
      <c r="F668" s="481">
        <v>4</v>
      </c>
      <c r="G668" s="481">
        <v>1</v>
      </c>
      <c r="H668" s="481">
        <v>2</v>
      </c>
      <c r="I668" s="481">
        <v>3</v>
      </c>
      <c r="J668" s="481">
        <v>3</v>
      </c>
      <c r="K668" s="481">
        <v>1</v>
      </c>
      <c r="L668" s="481">
        <v>8</v>
      </c>
      <c r="M668" s="481">
        <v>1</v>
      </c>
      <c r="N668" s="481">
        <v>11</v>
      </c>
    </row>
    <row r="669" spans="1:14" ht="9.75">
      <c r="A669" s="367"/>
      <c r="B669" s="386"/>
      <c r="C669" s="481"/>
      <c r="D669" s="481"/>
      <c r="E669" s="481"/>
      <c r="F669" s="481"/>
      <c r="G669" s="481"/>
      <c r="H669" s="481"/>
      <c r="I669" s="481"/>
      <c r="J669" s="481"/>
      <c r="K669" s="481"/>
      <c r="L669" s="481"/>
      <c r="M669" s="481"/>
      <c r="N669" s="481"/>
    </row>
    <row r="670" spans="1:14" ht="10.5">
      <c r="A670" s="363" t="s">
        <v>348</v>
      </c>
      <c r="B670" s="378"/>
      <c r="C670" s="481"/>
      <c r="D670" s="481"/>
      <c r="E670" s="481"/>
      <c r="F670" s="481"/>
      <c r="G670" s="481"/>
      <c r="H670" s="481"/>
      <c r="I670" s="481"/>
      <c r="J670" s="481"/>
      <c r="K670" s="481"/>
      <c r="L670" s="481"/>
      <c r="M670" s="481"/>
      <c r="N670" s="481"/>
    </row>
    <row r="671" spans="1:14" ht="9.75">
      <c r="A671" s="364"/>
      <c r="B671" s="379"/>
      <c r="C671" s="369"/>
      <c r="D671" s="369"/>
      <c r="E671" s="369"/>
      <c r="F671" s="369"/>
      <c r="G671" s="369"/>
      <c r="H671" s="369"/>
      <c r="I671" s="369"/>
      <c r="J671" s="369"/>
      <c r="K671" s="369"/>
      <c r="L671" s="369"/>
      <c r="M671" s="369"/>
      <c r="N671" s="369"/>
    </row>
    <row r="672" spans="1:22" ht="15" customHeight="1">
      <c r="A672" s="367" t="s">
        <v>340</v>
      </c>
      <c r="B672" s="381"/>
      <c r="C672" s="481">
        <v>12</v>
      </c>
      <c r="D672" s="481">
        <v>0</v>
      </c>
      <c r="E672" s="481">
        <v>0</v>
      </c>
      <c r="F672" s="481">
        <v>0</v>
      </c>
      <c r="G672" s="481">
        <v>2</v>
      </c>
      <c r="H672" s="481">
        <v>0</v>
      </c>
      <c r="I672" s="481">
        <v>5</v>
      </c>
      <c r="J672" s="481">
        <v>2</v>
      </c>
      <c r="K672" s="481">
        <v>1</v>
      </c>
      <c r="L672" s="481">
        <v>2</v>
      </c>
      <c r="M672" s="481">
        <v>0</v>
      </c>
      <c r="N672" s="481">
        <v>0</v>
      </c>
      <c r="O672" s="360"/>
      <c r="P672" s="360"/>
      <c r="Q672" s="360"/>
      <c r="R672" s="360"/>
      <c r="S672" s="360"/>
      <c r="T672" s="360"/>
      <c r="U672" s="360"/>
      <c r="V672" s="360"/>
    </row>
    <row r="673" spans="1:14" ht="9.75">
      <c r="A673" s="367" t="s">
        <v>341</v>
      </c>
      <c r="B673" s="381"/>
      <c r="C673" s="481">
        <v>48</v>
      </c>
      <c r="D673" s="481">
        <v>0</v>
      </c>
      <c r="E673" s="481">
        <v>3</v>
      </c>
      <c r="F673" s="481">
        <v>2</v>
      </c>
      <c r="G673" s="481">
        <v>3</v>
      </c>
      <c r="H673" s="481">
        <v>3</v>
      </c>
      <c r="I673" s="481">
        <v>3</v>
      </c>
      <c r="J673" s="481">
        <v>5</v>
      </c>
      <c r="K673" s="481">
        <v>9</v>
      </c>
      <c r="L673" s="481">
        <v>4</v>
      </c>
      <c r="M673" s="481">
        <v>4</v>
      </c>
      <c r="N673" s="481">
        <v>12</v>
      </c>
    </row>
    <row r="674" spans="1:14" ht="9.75">
      <c r="A674" s="367" t="s">
        <v>342</v>
      </c>
      <c r="B674" s="381"/>
      <c r="C674" s="481">
        <v>7</v>
      </c>
      <c r="D674" s="481">
        <v>0</v>
      </c>
      <c r="E674" s="481">
        <v>0</v>
      </c>
      <c r="F674" s="481">
        <v>0</v>
      </c>
      <c r="G674" s="481">
        <v>0</v>
      </c>
      <c r="H674" s="481">
        <v>0</v>
      </c>
      <c r="I674" s="481">
        <v>1</v>
      </c>
      <c r="J674" s="481">
        <v>1</v>
      </c>
      <c r="K674" s="481">
        <v>0</v>
      </c>
      <c r="L674" s="481">
        <v>1</v>
      </c>
      <c r="M674" s="481">
        <v>1</v>
      </c>
      <c r="N674" s="481">
        <v>3</v>
      </c>
    </row>
    <row r="675" spans="1:14" ht="9.75">
      <c r="A675" s="367" t="s">
        <v>343</v>
      </c>
      <c r="B675" s="381"/>
      <c r="C675" s="481">
        <v>20</v>
      </c>
      <c r="D675" s="481">
        <v>3</v>
      </c>
      <c r="E675" s="481">
        <v>0</v>
      </c>
      <c r="F675" s="481">
        <v>4</v>
      </c>
      <c r="G675" s="481">
        <v>3</v>
      </c>
      <c r="H675" s="481">
        <v>3</v>
      </c>
      <c r="I675" s="481">
        <v>4</v>
      </c>
      <c r="J675" s="481">
        <v>1</v>
      </c>
      <c r="K675" s="481">
        <v>1</v>
      </c>
      <c r="L675" s="481">
        <v>0</v>
      </c>
      <c r="M675" s="481">
        <v>1</v>
      </c>
      <c r="N675" s="481">
        <v>0</v>
      </c>
    </row>
    <row r="676" spans="1:14" ht="9.75">
      <c r="A676" s="370" t="s">
        <v>90</v>
      </c>
      <c r="B676" s="382"/>
      <c r="C676" s="481">
        <v>87</v>
      </c>
      <c r="D676" s="481">
        <v>3</v>
      </c>
      <c r="E676" s="481">
        <v>3</v>
      </c>
      <c r="F676" s="481">
        <v>6</v>
      </c>
      <c r="G676" s="481">
        <v>8</v>
      </c>
      <c r="H676" s="481">
        <v>6</v>
      </c>
      <c r="I676" s="481">
        <v>13</v>
      </c>
      <c r="J676" s="481">
        <v>9</v>
      </c>
      <c r="K676" s="481">
        <v>11</v>
      </c>
      <c r="L676" s="481">
        <v>7</v>
      </c>
      <c r="M676" s="481">
        <v>6</v>
      </c>
      <c r="N676" s="481">
        <v>15</v>
      </c>
    </row>
    <row r="677" spans="1:14" ht="9.75">
      <c r="A677" s="367" t="s">
        <v>344</v>
      </c>
      <c r="B677" s="381"/>
      <c r="C677" s="481">
        <v>17</v>
      </c>
      <c r="D677" s="481">
        <v>1</v>
      </c>
      <c r="E677" s="481">
        <v>1</v>
      </c>
      <c r="F677" s="481">
        <v>2</v>
      </c>
      <c r="G677" s="481">
        <v>4</v>
      </c>
      <c r="H677" s="481">
        <v>2</v>
      </c>
      <c r="I677" s="481">
        <v>1</v>
      </c>
      <c r="J677" s="481">
        <v>2</v>
      </c>
      <c r="K677" s="481">
        <v>2</v>
      </c>
      <c r="L677" s="481">
        <v>1</v>
      </c>
      <c r="M677" s="481">
        <v>0</v>
      </c>
      <c r="N677" s="481">
        <v>1</v>
      </c>
    </row>
    <row r="678" spans="1:14" ht="9.75">
      <c r="A678" s="364"/>
      <c r="B678" s="379"/>
      <c r="C678" s="481"/>
      <c r="D678" s="481"/>
      <c r="E678" s="481"/>
      <c r="F678" s="481"/>
      <c r="G678" s="481"/>
      <c r="H678" s="481"/>
      <c r="I678" s="481"/>
      <c r="J678" s="481"/>
      <c r="K678" s="481"/>
      <c r="L678" s="481"/>
      <c r="M678" s="481"/>
      <c r="N678" s="481"/>
    </row>
    <row r="679" spans="1:14" ht="10.5">
      <c r="A679" s="363" t="s">
        <v>349</v>
      </c>
      <c r="B679" s="378"/>
      <c r="C679" s="369"/>
      <c r="D679" s="369"/>
      <c r="E679" s="369"/>
      <c r="F679" s="369"/>
      <c r="G679" s="369"/>
      <c r="H679" s="369"/>
      <c r="I679" s="369"/>
      <c r="J679" s="369"/>
      <c r="K679" s="369"/>
      <c r="L679" s="369"/>
      <c r="M679" s="369"/>
      <c r="N679" s="369"/>
    </row>
    <row r="680" spans="1:14" ht="9.75">
      <c r="A680" s="364"/>
      <c r="B680" s="379"/>
      <c r="C680" s="369"/>
      <c r="D680" s="369"/>
      <c r="E680" s="369"/>
      <c r="F680" s="369"/>
      <c r="G680" s="369"/>
      <c r="H680" s="369"/>
      <c r="I680" s="369"/>
      <c r="J680" s="369"/>
      <c r="K680" s="369"/>
      <c r="L680" s="369"/>
      <c r="M680" s="369"/>
      <c r="N680" s="369"/>
    </row>
    <row r="681" spans="1:14" ht="9.75">
      <c r="A681" s="367" t="s">
        <v>345</v>
      </c>
      <c r="B681" s="381"/>
      <c r="C681" s="481">
        <v>3</v>
      </c>
      <c r="D681" s="481">
        <v>0</v>
      </c>
      <c r="E681" s="481">
        <v>0</v>
      </c>
      <c r="F681" s="481">
        <v>1</v>
      </c>
      <c r="G681" s="481">
        <v>0</v>
      </c>
      <c r="H681" s="481">
        <v>1</v>
      </c>
      <c r="I681" s="481">
        <v>1</v>
      </c>
      <c r="J681" s="481">
        <v>0</v>
      </c>
      <c r="K681" s="481">
        <v>0</v>
      </c>
      <c r="L681" s="481">
        <v>0</v>
      </c>
      <c r="M681" s="481">
        <v>0</v>
      </c>
      <c r="N681" s="481">
        <v>0</v>
      </c>
    </row>
    <row r="682" spans="1:14" ht="9.75">
      <c r="A682" s="367" t="s">
        <v>346</v>
      </c>
      <c r="B682" s="381"/>
      <c r="C682" s="481">
        <v>36</v>
      </c>
      <c r="D682" s="481">
        <v>3</v>
      </c>
      <c r="E682" s="481">
        <v>1</v>
      </c>
      <c r="F682" s="481">
        <v>4</v>
      </c>
      <c r="G682" s="481">
        <v>5</v>
      </c>
      <c r="H682" s="481">
        <v>7</v>
      </c>
      <c r="I682" s="481">
        <v>4</v>
      </c>
      <c r="J682" s="481">
        <v>5</v>
      </c>
      <c r="K682" s="481">
        <v>2</v>
      </c>
      <c r="L682" s="481">
        <v>2</v>
      </c>
      <c r="M682" s="481">
        <v>1</v>
      </c>
      <c r="N682" s="481">
        <v>2</v>
      </c>
    </row>
    <row r="683" spans="1:14" ht="9.75">
      <c r="A683" s="367" t="s">
        <v>347</v>
      </c>
      <c r="B683" s="381"/>
      <c r="C683" s="481">
        <v>3</v>
      </c>
      <c r="D683" s="481">
        <v>0</v>
      </c>
      <c r="E683" s="481">
        <v>0</v>
      </c>
      <c r="F683" s="481">
        <v>0</v>
      </c>
      <c r="G683" s="481">
        <v>1</v>
      </c>
      <c r="H683" s="481">
        <v>0</v>
      </c>
      <c r="I683" s="481">
        <v>0</v>
      </c>
      <c r="J683" s="481">
        <v>0</v>
      </c>
      <c r="K683" s="481">
        <v>0</v>
      </c>
      <c r="L683" s="481">
        <v>0</v>
      </c>
      <c r="M683" s="481">
        <v>1</v>
      </c>
      <c r="N683" s="481">
        <v>1</v>
      </c>
    </row>
    <row r="684" spans="1:14" ht="9.75">
      <c r="A684" s="367" t="s">
        <v>343</v>
      </c>
      <c r="B684" s="381"/>
      <c r="C684" s="481">
        <v>12</v>
      </c>
      <c r="D684" s="481">
        <v>1</v>
      </c>
      <c r="E684" s="481">
        <v>4</v>
      </c>
      <c r="F684" s="481">
        <v>0</v>
      </c>
      <c r="G684" s="481">
        <v>2</v>
      </c>
      <c r="H684" s="481">
        <v>2</v>
      </c>
      <c r="I684" s="481">
        <v>2</v>
      </c>
      <c r="J684" s="481">
        <v>1</v>
      </c>
      <c r="K684" s="481">
        <v>0</v>
      </c>
      <c r="L684" s="481">
        <v>0</v>
      </c>
      <c r="M684" s="481">
        <v>0</v>
      </c>
      <c r="N684" s="481">
        <v>0</v>
      </c>
    </row>
    <row r="685" spans="1:14" ht="9.75">
      <c r="A685" s="370" t="s">
        <v>90</v>
      </c>
      <c r="B685" s="382"/>
      <c r="C685" s="481">
        <v>54</v>
      </c>
      <c r="D685" s="481">
        <v>4</v>
      </c>
      <c r="E685" s="481">
        <v>5</v>
      </c>
      <c r="F685" s="481">
        <v>5</v>
      </c>
      <c r="G685" s="481">
        <v>8</v>
      </c>
      <c r="H685" s="481">
        <v>10</v>
      </c>
      <c r="I685" s="481">
        <v>7</v>
      </c>
      <c r="J685" s="481">
        <v>6</v>
      </c>
      <c r="K685" s="481">
        <v>2</v>
      </c>
      <c r="L685" s="481">
        <v>2</v>
      </c>
      <c r="M685" s="481">
        <v>2</v>
      </c>
      <c r="N685" s="481">
        <v>3</v>
      </c>
    </row>
    <row r="686" spans="1:14" ht="9.75">
      <c r="A686" s="367" t="s">
        <v>344</v>
      </c>
      <c r="B686" s="381"/>
      <c r="C686" s="481">
        <v>14</v>
      </c>
      <c r="D686" s="481">
        <v>6</v>
      </c>
      <c r="E686" s="481">
        <v>4</v>
      </c>
      <c r="F686" s="481">
        <v>2</v>
      </c>
      <c r="G686" s="481">
        <v>1</v>
      </c>
      <c r="H686" s="481">
        <v>1</v>
      </c>
      <c r="I686" s="481">
        <v>0</v>
      </c>
      <c r="J686" s="481">
        <v>0</v>
      </c>
      <c r="K686" s="481">
        <v>0</v>
      </c>
      <c r="L686" s="481">
        <v>0</v>
      </c>
      <c r="M686" s="481">
        <v>0</v>
      </c>
      <c r="N686" s="481">
        <v>0</v>
      </c>
    </row>
    <row r="687" spans="1:14" ht="9.75">
      <c r="A687" s="364"/>
      <c r="B687" s="379"/>
      <c r="C687" s="481"/>
      <c r="D687" s="481"/>
      <c r="E687" s="481"/>
      <c r="F687" s="481"/>
      <c r="G687" s="481"/>
      <c r="H687" s="481"/>
      <c r="I687" s="481"/>
      <c r="J687" s="481"/>
      <c r="K687" s="481"/>
      <c r="L687" s="481"/>
      <c r="M687" s="481"/>
      <c r="N687" s="481"/>
    </row>
    <row r="688" spans="1:14" ht="10.5">
      <c r="A688" s="363" t="s">
        <v>339</v>
      </c>
      <c r="B688" s="378"/>
      <c r="C688" s="369"/>
      <c r="D688" s="369"/>
      <c r="E688" s="369"/>
      <c r="F688" s="369"/>
      <c r="G688" s="369"/>
      <c r="H688" s="369"/>
      <c r="I688" s="369"/>
      <c r="J688" s="369"/>
      <c r="K688" s="369"/>
      <c r="L688" s="369"/>
      <c r="M688" s="369"/>
      <c r="N688" s="369"/>
    </row>
    <row r="689" spans="1:14" ht="9.75">
      <c r="A689" s="366" t="s">
        <v>350</v>
      </c>
      <c r="B689" s="383"/>
      <c r="C689" s="369"/>
      <c r="D689" s="369"/>
      <c r="E689" s="369"/>
      <c r="F689" s="369"/>
      <c r="G689" s="369"/>
      <c r="H689" s="369"/>
      <c r="I689" s="369"/>
      <c r="J689" s="369"/>
      <c r="K689" s="369"/>
      <c r="L689" s="369"/>
      <c r="M689" s="369"/>
      <c r="N689" s="369"/>
    </row>
    <row r="690" spans="1:14" ht="9.75">
      <c r="A690" s="373" t="s">
        <v>351</v>
      </c>
      <c r="B690" s="381"/>
      <c r="C690" s="481">
        <v>42</v>
      </c>
      <c r="D690" s="374" t="s">
        <v>352</v>
      </c>
      <c r="E690" s="374" t="s">
        <v>352</v>
      </c>
      <c r="F690" s="374" t="s">
        <v>352</v>
      </c>
      <c r="G690" s="374" t="s">
        <v>352</v>
      </c>
      <c r="H690" s="374" t="s">
        <v>352</v>
      </c>
      <c r="I690" s="374" t="s">
        <v>352</v>
      </c>
      <c r="J690" s="374" t="s">
        <v>352</v>
      </c>
      <c r="K690" s="374" t="s">
        <v>352</v>
      </c>
      <c r="L690" s="374" t="s">
        <v>352</v>
      </c>
      <c r="M690" s="374" t="s">
        <v>352</v>
      </c>
      <c r="N690" s="374" t="s">
        <v>352</v>
      </c>
    </row>
    <row r="691" spans="1:14" ht="9.75">
      <c r="A691" s="373"/>
      <c r="B691" s="386"/>
      <c r="C691" s="481"/>
      <c r="D691" s="374"/>
      <c r="E691" s="374"/>
      <c r="F691" s="374"/>
      <c r="G691" s="374"/>
      <c r="H691" s="374"/>
      <c r="I691" s="374"/>
      <c r="J691" s="374"/>
      <c r="K691" s="374"/>
      <c r="L691" s="374"/>
      <c r="M691" s="374"/>
      <c r="N691" s="374"/>
    </row>
    <row r="692" spans="1:2" ht="9.75">
      <c r="A692" s="29"/>
      <c r="B692" s="29"/>
    </row>
    <row r="693" spans="1:14" ht="10.5">
      <c r="A693" s="882" t="s">
        <v>191</v>
      </c>
      <c r="B693" s="882"/>
      <c r="C693" s="882"/>
      <c r="D693" s="882"/>
      <c r="E693" s="882"/>
      <c r="F693" s="882"/>
      <c r="G693" s="882"/>
      <c r="H693" s="882"/>
      <c r="I693" s="882"/>
      <c r="J693" s="882"/>
      <c r="K693" s="882"/>
      <c r="L693" s="882"/>
      <c r="M693" s="882"/>
      <c r="N693" s="882"/>
    </row>
    <row r="694" spans="1:14" ht="10.5">
      <c r="A694" s="508"/>
      <c r="B694" s="508"/>
      <c r="C694" s="508"/>
      <c r="D694" s="508"/>
      <c r="E694" s="508"/>
      <c r="F694" s="508"/>
      <c r="G694" s="508"/>
      <c r="H694" s="508"/>
      <c r="I694" s="508"/>
      <c r="J694" s="508"/>
      <c r="K694" s="508"/>
      <c r="L694" s="508"/>
      <c r="M694" s="508"/>
      <c r="N694" s="508"/>
    </row>
    <row r="695" spans="1:14" ht="10.5">
      <c r="A695" s="363" t="s">
        <v>339</v>
      </c>
      <c r="B695" s="378"/>
      <c r="C695" s="508"/>
      <c r="D695" s="508"/>
      <c r="E695" s="508"/>
      <c r="F695" s="508"/>
      <c r="G695" s="508"/>
      <c r="H695" s="508"/>
      <c r="I695" s="508"/>
      <c r="J695" s="508"/>
      <c r="K695" s="508"/>
      <c r="L695" s="508"/>
      <c r="M695" s="508"/>
      <c r="N695" s="508"/>
    </row>
    <row r="696" spans="1:14" ht="9.75">
      <c r="A696" s="365" t="s">
        <v>315</v>
      </c>
      <c r="B696" s="380"/>
      <c r="C696" s="379"/>
      <c r="D696" s="379"/>
      <c r="E696" s="379"/>
      <c r="F696" s="379"/>
      <c r="G696" s="379"/>
      <c r="H696" s="379"/>
      <c r="I696" s="379"/>
      <c r="J696" s="379"/>
      <c r="K696" s="379"/>
      <c r="L696" s="379"/>
      <c r="M696" s="379"/>
      <c r="N696" s="379"/>
    </row>
    <row r="697" spans="1:14" ht="9.75">
      <c r="A697" s="364"/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</row>
    <row r="698" spans="1:14" ht="9.75">
      <c r="A698" s="367" t="s">
        <v>340</v>
      </c>
      <c r="B698" s="381"/>
      <c r="C698" s="481">
        <v>6295</v>
      </c>
      <c r="D698" s="481">
        <v>34</v>
      </c>
      <c r="E698" s="481">
        <v>66</v>
      </c>
      <c r="F698" s="481">
        <v>120</v>
      </c>
      <c r="G698" s="481">
        <v>208</v>
      </c>
      <c r="H698" s="481">
        <v>346</v>
      </c>
      <c r="I698" s="481">
        <v>482</v>
      </c>
      <c r="J698" s="481">
        <v>706</v>
      </c>
      <c r="K698" s="481">
        <v>931</v>
      </c>
      <c r="L698" s="481">
        <v>965</v>
      </c>
      <c r="M698" s="481">
        <v>791</v>
      </c>
      <c r="N698" s="481">
        <v>1646</v>
      </c>
    </row>
    <row r="699" spans="1:14" ht="9.75">
      <c r="A699" s="367" t="s">
        <v>341</v>
      </c>
      <c r="B699" s="381"/>
      <c r="C699" s="481">
        <v>8093</v>
      </c>
      <c r="D699" s="481">
        <v>17</v>
      </c>
      <c r="E699" s="481">
        <v>44</v>
      </c>
      <c r="F699" s="481">
        <v>76</v>
      </c>
      <c r="G699" s="481">
        <v>168</v>
      </c>
      <c r="H699" s="481">
        <v>218</v>
      </c>
      <c r="I699" s="481">
        <v>355</v>
      </c>
      <c r="J699" s="481">
        <v>481</v>
      </c>
      <c r="K699" s="481">
        <v>732</v>
      </c>
      <c r="L699" s="481">
        <v>830</v>
      </c>
      <c r="M699" s="481">
        <v>971</v>
      </c>
      <c r="N699" s="481">
        <v>4201</v>
      </c>
    </row>
    <row r="700" spans="1:22" ht="9.75">
      <c r="A700" s="367" t="s">
        <v>342</v>
      </c>
      <c r="B700" s="381"/>
      <c r="C700" s="481">
        <v>2702</v>
      </c>
      <c r="D700" s="481">
        <v>1</v>
      </c>
      <c r="E700" s="481">
        <v>1</v>
      </c>
      <c r="F700" s="481">
        <v>4</v>
      </c>
      <c r="G700" s="481">
        <v>19</v>
      </c>
      <c r="H700" s="481">
        <v>39</v>
      </c>
      <c r="I700" s="481">
        <v>63</v>
      </c>
      <c r="J700" s="481">
        <v>123</v>
      </c>
      <c r="K700" s="481">
        <v>189</v>
      </c>
      <c r="L700" s="481">
        <v>298</v>
      </c>
      <c r="M700" s="481">
        <v>386</v>
      </c>
      <c r="N700" s="481">
        <v>1579</v>
      </c>
      <c r="O700" s="360"/>
      <c r="P700" s="360"/>
      <c r="Q700" s="360"/>
      <c r="R700" s="360"/>
      <c r="S700" s="360"/>
      <c r="T700" s="360"/>
      <c r="U700" s="360"/>
      <c r="V700" s="360"/>
    </row>
    <row r="701" spans="1:22" ht="11.25" customHeight="1">
      <c r="A701" s="367" t="s">
        <v>343</v>
      </c>
      <c r="B701" s="381"/>
      <c r="C701" s="481">
        <v>4949</v>
      </c>
      <c r="D701" s="481">
        <v>38</v>
      </c>
      <c r="E701" s="481">
        <v>101</v>
      </c>
      <c r="F701" s="481">
        <v>198</v>
      </c>
      <c r="G701" s="481">
        <v>320</v>
      </c>
      <c r="H701" s="481">
        <v>387</v>
      </c>
      <c r="I701" s="481">
        <v>471</v>
      </c>
      <c r="J701" s="481">
        <v>525</v>
      </c>
      <c r="K701" s="481">
        <v>526</v>
      </c>
      <c r="L701" s="481">
        <v>480</v>
      </c>
      <c r="M701" s="481">
        <v>403</v>
      </c>
      <c r="N701" s="481">
        <v>1500</v>
      </c>
      <c r="O701" s="360"/>
      <c r="P701" s="360"/>
      <c r="Q701" s="360"/>
      <c r="R701" s="360"/>
      <c r="S701" s="360"/>
      <c r="T701" s="360"/>
      <c r="U701" s="360"/>
      <c r="V701" s="360"/>
    </row>
    <row r="702" spans="1:14" ht="9.75">
      <c r="A702" s="370" t="s">
        <v>90</v>
      </c>
      <c r="B702" s="382"/>
      <c r="C702" s="481">
        <v>22039</v>
      </c>
      <c r="D702" s="481">
        <v>90</v>
      </c>
      <c r="E702" s="481">
        <v>212</v>
      </c>
      <c r="F702" s="481">
        <v>398</v>
      </c>
      <c r="G702" s="481">
        <v>715</v>
      </c>
      <c r="H702" s="481">
        <v>990</v>
      </c>
      <c r="I702" s="481">
        <v>1371</v>
      </c>
      <c r="J702" s="481">
        <v>1835</v>
      </c>
      <c r="K702" s="481">
        <v>2378</v>
      </c>
      <c r="L702" s="481">
        <v>2573</v>
      </c>
      <c r="M702" s="481">
        <v>2551</v>
      </c>
      <c r="N702" s="481">
        <v>8926</v>
      </c>
    </row>
    <row r="703" spans="1:14" ht="9.75">
      <c r="A703" s="367" t="s">
        <v>344</v>
      </c>
      <c r="B703" s="381"/>
      <c r="C703" s="481">
        <v>5603</v>
      </c>
      <c r="D703" s="481">
        <v>78</v>
      </c>
      <c r="E703" s="481">
        <v>198</v>
      </c>
      <c r="F703" s="481">
        <v>321</v>
      </c>
      <c r="G703" s="481">
        <v>427</v>
      </c>
      <c r="H703" s="481">
        <v>530</v>
      </c>
      <c r="I703" s="481">
        <v>635</v>
      </c>
      <c r="J703" s="481">
        <v>621</v>
      </c>
      <c r="K703" s="481">
        <v>600</v>
      </c>
      <c r="L703" s="481">
        <v>539</v>
      </c>
      <c r="M703" s="481">
        <v>391</v>
      </c>
      <c r="N703" s="481">
        <v>1263</v>
      </c>
    </row>
    <row r="704" spans="1:14" ht="9.75">
      <c r="A704" s="364"/>
      <c r="B704" s="379"/>
      <c r="C704" s="481"/>
      <c r="D704" s="481"/>
      <c r="E704" s="481"/>
      <c r="F704" s="481"/>
      <c r="G704" s="481"/>
      <c r="H704" s="481"/>
      <c r="I704" s="481"/>
      <c r="J704" s="481"/>
      <c r="K704" s="481"/>
      <c r="L704" s="481"/>
      <c r="M704" s="481"/>
      <c r="N704" s="481"/>
    </row>
    <row r="705" spans="1:14" ht="9.75">
      <c r="A705" s="365" t="s">
        <v>322</v>
      </c>
      <c r="B705" s="380"/>
      <c r="C705" s="369"/>
      <c r="D705" s="369"/>
      <c r="E705" s="369"/>
      <c r="F705" s="369"/>
      <c r="G705" s="369"/>
      <c r="H705" s="369"/>
      <c r="I705" s="369"/>
      <c r="J705" s="369"/>
      <c r="K705" s="369"/>
      <c r="L705" s="369"/>
      <c r="M705" s="369"/>
      <c r="N705" s="369"/>
    </row>
    <row r="706" spans="1:14" ht="9.75">
      <c r="A706" s="364"/>
      <c r="B706" s="379"/>
      <c r="C706" s="369"/>
      <c r="D706" s="369"/>
      <c r="E706" s="369"/>
      <c r="F706" s="369"/>
      <c r="G706" s="369"/>
      <c r="H706" s="369"/>
      <c r="I706" s="369"/>
      <c r="J706" s="369"/>
      <c r="K706" s="369"/>
      <c r="L706" s="369"/>
      <c r="M706" s="369"/>
      <c r="N706" s="369"/>
    </row>
    <row r="707" spans="1:14" ht="9.75">
      <c r="A707" s="367" t="s">
        <v>345</v>
      </c>
      <c r="B707" s="381"/>
      <c r="C707" s="481">
        <v>4619</v>
      </c>
      <c r="D707" s="481">
        <v>33</v>
      </c>
      <c r="E707" s="481">
        <v>76</v>
      </c>
      <c r="F707" s="481">
        <v>137</v>
      </c>
      <c r="G707" s="481">
        <v>228</v>
      </c>
      <c r="H707" s="481">
        <v>328</v>
      </c>
      <c r="I707" s="481">
        <v>422</v>
      </c>
      <c r="J707" s="481">
        <v>526</v>
      </c>
      <c r="K707" s="481">
        <v>624</v>
      </c>
      <c r="L707" s="481">
        <v>627</v>
      </c>
      <c r="M707" s="481">
        <v>554</v>
      </c>
      <c r="N707" s="481">
        <v>1064</v>
      </c>
    </row>
    <row r="708" spans="1:14" ht="9.75">
      <c r="A708" s="367" t="s">
        <v>346</v>
      </c>
      <c r="B708" s="381"/>
      <c r="C708" s="481">
        <v>12713</v>
      </c>
      <c r="D708" s="481">
        <v>22</v>
      </c>
      <c r="E708" s="481">
        <v>71</v>
      </c>
      <c r="F708" s="481">
        <v>185</v>
      </c>
      <c r="G708" s="481">
        <v>366</v>
      </c>
      <c r="H708" s="481">
        <v>530</v>
      </c>
      <c r="I708" s="481">
        <v>800</v>
      </c>
      <c r="J708" s="481">
        <v>1007</v>
      </c>
      <c r="K708" s="481">
        <v>1239</v>
      </c>
      <c r="L708" s="481">
        <v>1408</v>
      </c>
      <c r="M708" s="481">
        <v>1479</v>
      </c>
      <c r="N708" s="481">
        <v>5606</v>
      </c>
    </row>
    <row r="709" spans="1:14" ht="9.75">
      <c r="A709" s="367" t="s">
        <v>347</v>
      </c>
      <c r="B709" s="381"/>
      <c r="C709" s="481">
        <v>1034</v>
      </c>
      <c r="D709" s="481">
        <v>1</v>
      </c>
      <c r="E709" s="481">
        <v>4</v>
      </c>
      <c r="F709" s="481">
        <v>1</v>
      </c>
      <c r="G709" s="481">
        <v>4</v>
      </c>
      <c r="H709" s="481">
        <v>12</v>
      </c>
      <c r="I709" s="481">
        <v>21</v>
      </c>
      <c r="J709" s="481">
        <v>43</v>
      </c>
      <c r="K709" s="481">
        <v>50</v>
      </c>
      <c r="L709" s="481">
        <v>75</v>
      </c>
      <c r="M709" s="481">
        <v>94</v>
      </c>
      <c r="N709" s="481">
        <v>729</v>
      </c>
    </row>
    <row r="710" spans="1:14" ht="9.75">
      <c r="A710" s="367"/>
      <c r="B710" s="381"/>
      <c r="C710" s="481"/>
      <c r="D710" s="481"/>
      <c r="E710" s="481"/>
      <c r="F710" s="481"/>
      <c r="G710" s="481"/>
      <c r="H710" s="481"/>
      <c r="I710" s="481"/>
      <c r="J710" s="481"/>
      <c r="K710" s="481"/>
      <c r="L710" s="481"/>
      <c r="M710" s="481"/>
      <c r="N710" s="481"/>
    </row>
    <row r="711" spans="1:14" ht="9.75">
      <c r="A711" s="367"/>
      <c r="B711" s="381"/>
      <c r="C711" s="481"/>
      <c r="D711" s="481"/>
      <c r="E711" s="481"/>
      <c r="F711" s="481"/>
      <c r="G711" s="481"/>
      <c r="H711" s="481"/>
      <c r="I711" s="481"/>
      <c r="J711" s="481"/>
      <c r="K711" s="481"/>
      <c r="L711" s="481"/>
      <c r="M711" s="481"/>
      <c r="N711" s="481"/>
    </row>
    <row r="712" spans="1:14" ht="9.75">
      <c r="A712" s="367"/>
      <c r="B712" s="381"/>
      <c r="C712" s="481"/>
      <c r="D712" s="481"/>
      <c r="E712" s="481"/>
      <c r="F712" s="481"/>
      <c r="G712" s="481"/>
      <c r="H712" s="481"/>
      <c r="I712" s="481"/>
      <c r="J712" s="481"/>
      <c r="K712" s="481"/>
      <c r="L712" s="481"/>
      <c r="M712" s="481"/>
      <c r="N712" s="481"/>
    </row>
    <row r="713" spans="1:14" ht="10.5">
      <c r="A713" s="893" t="s">
        <v>438</v>
      </c>
      <c r="B713" s="893"/>
      <c r="C713" s="893"/>
      <c r="D713" s="893"/>
      <c r="E713" s="893"/>
      <c r="F713" s="893"/>
      <c r="G713" s="893"/>
      <c r="H713" s="893"/>
      <c r="I713" s="893"/>
      <c r="J713" s="893"/>
      <c r="K713" s="893"/>
      <c r="L713" s="893"/>
      <c r="M713" s="893"/>
      <c r="N713" s="893"/>
    </row>
    <row r="714" spans="1:14" ht="9.75">
      <c r="A714" s="507"/>
      <c r="B714" s="507"/>
      <c r="C714" s="507"/>
      <c r="D714" s="507"/>
      <c r="E714" s="507"/>
      <c r="F714" s="507"/>
      <c r="G714" s="507"/>
      <c r="H714" s="507"/>
      <c r="I714" s="507"/>
      <c r="J714" s="507"/>
      <c r="K714" s="507"/>
      <c r="L714" s="507"/>
      <c r="M714" s="507"/>
      <c r="N714" s="507"/>
    </row>
    <row r="715" spans="1:14" ht="9.75">
      <c r="A715" s="367" t="s">
        <v>343</v>
      </c>
      <c r="B715" s="381"/>
      <c r="C715" s="481">
        <v>2835</v>
      </c>
      <c r="D715" s="481">
        <v>25</v>
      </c>
      <c r="E715" s="481">
        <v>62</v>
      </c>
      <c r="F715" s="481">
        <v>108</v>
      </c>
      <c r="G715" s="481">
        <v>170</v>
      </c>
      <c r="H715" s="481">
        <v>196</v>
      </c>
      <c r="I715" s="481">
        <v>224</v>
      </c>
      <c r="J715" s="481">
        <v>259</v>
      </c>
      <c r="K715" s="481">
        <v>325</v>
      </c>
      <c r="L715" s="481">
        <v>313</v>
      </c>
      <c r="M715" s="481">
        <v>247</v>
      </c>
      <c r="N715" s="481">
        <v>906</v>
      </c>
    </row>
    <row r="716" spans="1:14" ht="9.75">
      <c r="A716" s="370" t="s">
        <v>90</v>
      </c>
      <c r="B716" s="382"/>
      <c r="C716" s="481">
        <v>21201</v>
      </c>
      <c r="D716" s="481">
        <v>81</v>
      </c>
      <c r="E716" s="481">
        <v>213</v>
      </c>
      <c r="F716" s="481">
        <v>431</v>
      </c>
      <c r="G716" s="481">
        <v>768</v>
      </c>
      <c r="H716" s="481">
        <v>1066</v>
      </c>
      <c r="I716" s="481">
        <v>1467</v>
      </c>
      <c r="J716" s="481">
        <v>1835</v>
      </c>
      <c r="K716" s="481">
        <v>2238</v>
      </c>
      <c r="L716" s="481">
        <v>2423</v>
      </c>
      <c r="M716" s="481">
        <v>2374</v>
      </c>
      <c r="N716" s="481">
        <v>8305</v>
      </c>
    </row>
    <row r="717" spans="1:14" ht="9.75">
      <c r="A717" s="367" t="s">
        <v>344</v>
      </c>
      <c r="B717" s="381"/>
      <c r="C717" s="481">
        <v>6441</v>
      </c>
      <c r="D717" s="481">
        <v>87</v>
      </c>
      <c r="E717" s="481">
        <v>197</v>
      </c>
      <c r="F717" s="481">
        <v>288</v>
      </c>
      <c r="G717" s="481">
        <v>374</v>
      </c>
      <c r="H717" s="481">
        <v>454</v>
      </c>
      <c r="I717" s="481">
        <v>539</v>
      </c>
      <c r="J717" s="481">
        <v>621</v>
      </c>
      <c r="K717" s="481">
        <v>740</v>
      </c>
      <c r="L717" s="481">
        <v>689</v>
      </c>
      <c r="M717" s="481">
        <v>568</v>
      </c>
      <c r="N717" s="481">
        <v>1884</v>
      </c>
    </row>
    <row r="718" spans="1:14" ht="9.75">
      <c r="A718" s="507"/>
      <c r="B718" s="507"/>
      <c r="C718" s="507"/>
      <c r="D718" s="507"/>
      <c r="E718" s="507"/>
      <c r="F718" s="507"/>
      <c r="G718" s="507"/>
      <c r="H718" s="507"/>
      <c r="I718" s="507"/>
      <c r="J718" s="507"/>
      <c r="K718" s="507"/>
      <c r="L718" s="507"/>
      <c r="M718" s="507"/>
      <c r="N718" s="507"/>
    </row>
    <row r="719" spans="1:14" ht="10.5">
      <c r="A719" s="363" t="s">
        <v>348</v>
      </c>
      <c r="B719" s="378"/>
      <c r="C719" s="507"/>
      <c r="D719" s="507"/>
      <c r="E719" s="507"/>
      <c r="F719" s="507"/>
      <c r="G719" s="507"/>
      <c r="H719" s="507"/>
      <c r="I719" s="507"/>
      <c r="J719" s="507"/>
      <c r="K719" s="507"/>
      <c r="L719" s="507"/>
      <c r="M719" s="507"/>
      <c r="N719" s="507"/>
    </row>
    <row r="720" spans="1:14" ht="9.75">
      <c r="A720" s="364"/>
      <c r="B720" s="379"/>
      <c r="C720" s="369"/>
      <c r="D720" s="369"/>
      <c r="E720" s="369"/>
      <c r="F720" s="369"/>
      <c r="G720" s="369"/>
      <c r="H720" s="369"/>
      <c r="I720" s="369"/>
      <c r="J720" s="369"/>
      <c r="K720" s="369"/>
      <c r="L720" s="369"/>
      <c r="M720" s="369"/>
      <c r="N720" s="369"/>
    </row>
    <row r="721" spans="1:14" ht="9.75">
      <c r="A721" s="367" t="s">
        <v>340</v>
      </c>
      <c r="B721" s="381"/>
      <c r="C721" s="481">
        <v>2030</v>
      </c>
      <c r="D721" s="481">
        <v>52</v>
      </c>
      <c r="E721" s="481">
        <v>66</v>
      </c>
      <c r="F721" s="481">
        <v>95</v>
      </c>
      <c r="G721" s="481">
        <v>149</v>
      </c>
      <c r="H721" s="481">
        <v>244</v>
      </c>
      <c r="I721" s="481">
        <v>330</v>
      </c>
      <c r="J721" s="481">
        <v>371</v>
      </c>
      <c r="K721" s="481">
        <v>321</v>
      </c>
      <c r="L721" s="481">
        <v>181</v>
      </c>
      <c r="M721" s="481">
        <v>126</v>
      </c>
      <c r="N721" s="481">
        <v>95</v>
      </c>
    </row>
    <row r="722" spans="1:14" ht="9.75">
      <c r="A722" s="367" t="s">
        <v>341</v>
      </c>
      <c r="B722" s="381"/>
      <c r="C722" s="481">
        <v>2711</v>
      </c>
      <c r="D722" s="481">
        <v>41</v>
      </c>
      <c r="E722" s="481">
        <v>45</v>
      </c>
      <c r="F722" s="481">
        <v>85</v>
      </c>
      <c r="G722" s="481">
        <v>89</v>
      </c>
      <c r="H722" s="481">
        <v>152</v>
      </c>
      <c r="I722" s="481">
        <v>197</v>
      </c>
      <c r="J722" s="481">
        <v>273</v>
      </c>
      <c r="K722" s="481">
        <v>325</v>
      </c>
      <c r="L722" s="481">
        <v>342</v>
      </c>
      <c r="M722" s="481">
        <v>295</v>
      </c>
      <c r="N722" s="481">
        <v>867</v>
      </c>
    </row>
    <row r="723" spans="1:14" ht="9.75">
      <c r="A723" s="367" t="s">
        <v>342</v>
      </c>
      <c r="B723" s="381"/>
      <c r="C723" s="481">
        <v>1182</v>
      </c>
      <c r="D723" s="481">
        <v>3</v>
      </c>
      <c r="E723" s="481">
        <v>0</v>
      </c>
      <c r="F723" s="481">
        <v>1</v>
      </c>
      <c r="G723" s="481">
        <v>22</v>
      </c>
      <c r="H723" s="481">
        <v>31</v>
      </c>
      <c r="I723" s="481">
        <v>66</v>
      </c>
      <c r="J723" s="481">
        <v>123</v>
      </c>
      <c r="K723" s="481">
        <v>165</v>
      </c>
      <c r="L723" s="481">
        <v>159</v>
      </c>
      <c r="M723" s="481">
        <v>192</v>
      </c>
      <c r="N723" s="481">
        <v>420</v>
      </c>
    </row>
    <row r="724" spans="1:14" ht="9.75">
      <c r="A724" s="367" t="s">
        <v>343</v>
      </c>
      <c r="B724" s="381"/>
      <c r="C724" s="481">
        <v>1198</v>
      </c>
      <c r="D724" s="481">
        <v>98</v>
      </c>
      <c r="E724" s="481">
        <v>106</v>
      </c>
      <c r="F724" s="481">
        <v>100</v>
      </c>
      <c r="G724" s="481">
        <v>128</v>
      </c>
      <c r="H724" s="481">
        <v>159</v>
      </c>
      <c r="I724" s="481">
        <v>120</v>
      </c>
      <c r="J724" s="481">
        <v>105</v>
      </c>
      <c r="K724" s="481">
        <v>89</v>
      </c>
      <c r="L724" s="481">
        <v>67</v>
      </c>
      <c r="M724" s="481">
        <v>68</v>
      </c>
      <c r="N724" s="481">
        <v>158</v>
      </c>
    </row>
    <row r="725" spans="1:14" ht="9.75">
      <c r="A725" s="370" t="s">
        <v>90</v>
      </c>
      <c r="B725" s="382"/>
      <c r="C725" s="481">
        <v>7121</v>
      </c>
      <c r="D725" s="481">
        <v>194</v>
      </c>
      <c r="E725" s="481">
        <v>217</v>
      </c>
      <c r="F725" s="481">
        <v>281</v>
      </c>
      <c r="G725" s="481">
        <v>388</v>
      </c>
      <c r="H725" s="481">
        <v>586</v>
      </c>
      <c r="I725" s="481">
        <v>713</v>
      </c>
      <c r="J725" s="481">
        <v>872</v>
      </c>
      <c r="K725" s="481">
        <v>900</v>
      </c>
      <c r="L725" s="481">
        <v>749</v>
      </c>
      <c r="M725" s="481">
        <v>681</v>
      </c>
      <c r="N725" s="481">
        <v>1540</v>
      </c>
    </row>
    <row r="726" spans="1:14" ht="9.75">
      <c r="A726" s="367" t="s">
        <v>344</v>
      </c>
      <c r="B726" s="381"/>
      <c r="C726" s="481">
        <v>1855</v>
      </c>
      <c r="D726" s="481">
        <v>223</v>
      </c>
      <c r="E726" s="481">
        <v>224</v>
      </c>
      <c r="F726" s="481">
        <v>233</v>
      </c>
      <c r="G726" s="481">
        <v>215</v>
      </c>
      <c r="H726" s="481">
        <v>174</v>
      </c>
      <c r="I726" s="481">
        <v>169</v>
      </c>
      <c r="J726" s="481">
        <v>132</v>
      </c>
      <c r="K726" s="481">
        <v>137</v>
      </c>
      <c r="L726" s="481">
        <v>101</v>
      </c>
      <c r="M726" s="481">
        <v>78</v>
      </c>
      <c r="N726" s="481">
        <v>169</v>
      </c>
    </row>
    <row r="727" spans="1:14" ht="9.75">
      <c r="A727" s="364"/>
      <c r="B727" s="379"/>
      <c r="C727" s="481"/>
      <c r="D727" s="481"/>
      <c r="E727" s="481"/>
      <c r="F727" s="481"/>
      <c r="G727" s="481"/>
      <c r="H727" s="481"/>
      <c r="I727" s="481"/>
      <c r="J727" s="481"/>
      <c r="K727" s="481"/>
      <c r="L727" s="481"/>
      <c r="M727" s="481"/>
      <c r="N727" s="481"/>
    </row>
    <row r="728" spans="1:14" ht="10.5">
      <c r="A728" s="363" t="s">
        <v>349</v>
      </c>
      <c r="B728" s="378"/>
      <c r="C728" s="369"/>
      <c r="D728" s="369"/>
      <c r="E728" s="369"/>
      <c r="F728" s="369"/>
      <c r="G728" s="369"/>
      <c r="H728" s="369"/>
      <c r="I728" s="369"/>
      <c r="J728" s="369"/>
      <c r="K728" s="369"/>
      <c r="L728" s="369"/>
      <c r="M728" s="369"/>
      <c r="N728" s="369"/>
    </row>
    <row r="729" spans="1:14" ht="9.75">
      <c r="A729" s="364"/>
      <c r="B729" s="379"/>
      <c r="C729" s="369"/>
      <c r="D729" s="369"/>
      <c r="E729" s="369"/>
      <c r="F729" s="369"/>
      <c r="G729" s="369"/>
      <c r="H729" s="369"/>
      <c r="I729" s="369"/>
      <c r="J729" s="369"/>
      <c r="K729" s="369"/>
      <c r="L729" s="369"/>
      <c r="M729" s="369"/>
      <c r="N729" s="369"/>
    </row>
    <row r="730" spans="1:14" ht="9.75">
      <c r="A730" s="367" t="s">
        <v>345</v>
      </c>
      <c r="B730" s="381"/>
      <c r="C730" s="481">
        <v>816</v>
      </c>
      <c r="D730" s="481">
        <v>131</v>
      </c>
      <c r="E730" s="481">
        <v>129</v>
      </c>
      <c r="F730" s="481">
        <v>160</v>
      </c>
      <c r="G730" s="481">
        <v>120</v>
      </c>
      <c r="H730" s="481">
        <v>136</v>
      </c>
      <c r="I730" s="481">
        <v>61</v>
      </c>
      <c r="J730" s="481">
        <v>41</v>
      </c>
      <c r="K730" s="481">
        <v>23</v>
      </c>
      <c r="L730" s="481">
        <v>9</v>
      </c>
      <c r="M730" s="481">
        <v>3</v>
      </c>
      <c r="N730" s="481">
        <v>3</v>
      </c>
    </row>
    <row r="731" spans="1:14" ht="9.75">
      <c r="A731" s="367" t="s">
        <v>346</v>
      </c>
      <c r="B731" s="381"/>
      <c r="C731" s="481">
        <v>2467</v>
      </c>
      <c r="D731" s="481">
        <v>139</v>
      </c>
      <c r="E731" s="481">
        <v>179</v>
      </c>
      <c r="F731" s="481">
        <v>265</v>
      </c>
      <c r="G731" s="481">
        <v>363</v>
      </c>
      <c r="H731" s="481">
        <v>401</v>
      </c>
      <c r="I731" s="481">
        <v>373</v>
      </c>
      <c r="J731" s="481">
        <v>304</v>
      </c>
      <c r="K731" s="481">
        <v>202</v>
      </c>
      <c r="L731" s="481">
        <v>127</v>
      </c>
      <c r="M731" s="481">
        <v>54</v>
      </c>
      <c r="N731" s="481">
        <v>60</v>
      </c>
    </row>
    <row r="732" spans="1:14" ht="9.75">
      <c r="A732" s="367" t="s">
        <v>347</v>
      </c>
      <c r="B732" s="381"/>
      <c r="C732" s="481">
        <v>195</v>
      </c>
      <c r="D732" s="481">
        <v>2</v>
      </c>
      <c r="E732" s="481">
        <v>1</v>
      </c>
      <c r="F732" s="481">
        <v>3</v>
      </c>
      <c r="G732" s="481">
        <v>8</v>
      </c>
      <c r="H732" s="481">
        <v>15</v>
      </c>
      <c r="I732" s="481">
        <v>24</v>
      </c>
      <c r="J732" s="481">
        <v>38</v>
      </c>
      <c r="K732" s="481">
        <v>25</v>
      </c>
      <c r="L732" s="481">
        <v>25</v>
      </c>
      <c r="M732" s="481">
        <v>27</v>
      </c>
      <c r="N732" s="481">
        <v>27</v>
      </c>
    </row>
    <row r="733" spans="1:14" ht="9.75">
      <c r="A733" s="367" t="s">
        <v>343</v>
      </c>
      <c r="B733" s="381"/>
      <c r="C733" s="481">
        <v>426</v>
      </c>
      <c r="D733" s="481">
        <v>87</v>
      </c>
      <c r="E733" s="481">
        <v>64</v>
      </c>
      <c r="F733" s="481">
        <v>68</v>
      </c>
      <c r="G733" s="481">
        <v>63</v>
      </c>
      <c r="H733" s="481">
        <v>46</v>
      </c>
      <c r="I733" s="481">
        <v>33</v>
      </c>
      <c r="J733" s="481">
        <v>20</v>
      </c>
      <c r="K733" s="481">
        <v>18</v>
      </c>
      <c r="L733" s="481">
        <v>8</v>
      </c>
      <c r="M733" s="481">
        <v>8</v>
      </c>
      <c r="N733" s="481">
        <v>11</v>
      </c>
    </row>
    <row r="734" spans="1:14" ht="9.75">
      <c r="A734" s="370" t="s">
        <v>90</v>
      </c>
      <c r="B734" s="382"/>
      <c r="C734" s="481">
        <v>3904</v>
      </c>
      <c r="D734" s="481">
        <v>359</v>
      </c>
      <c r="E734" s="481">
        <v>373</v>
      </c>
      <c r="F734" s="481">
        <v>496</v>
      </c>
      <c r="G734" s="481">
        <v>554</v>
      </c>
      <c r="H734" s="481">
        <v>598</v>
      </c>
      <c r="I734" s="481">
        <v>491</v>
      </c>
      <c r="J734" s="481">
        <v>403</v>
      </c>
      <c r="K734" s="481">
        <v>268</v>
      </c>
      <c r="L734" s="481">
        <v>169</v>
      </c>
      <c r="M734" s="481">
        <v>92</v>
      </c>
      <c r="N734" s="481">
        <v>101</v>
      </c>
    </row>
    <row r="735" spans="1:14" ht="9.75">
      <c r="A735" s="367" t="s">
        <v>344</v>
      </c>
      <c r="B735" s="381"/>
      <c r="C735" s="481">
        <v>1374</v>
      </c>
      <c r="D735" s="481">
        <v>327</v>
      </c>
      <c r="E735" s="481">
        <v>291</v>
      </c>
      <c r="F735" s="481">
        <v>221</v>
      </c>
      <c r="G735" s="481">
        <v>155</v>
      </c>
      <c r="H735" s="481">
        <v>127</v>
      </c>
      <c r="I735" s="481">
        <v>98</v>
      </c>
      <c r="J735" s="481">
        <v>50</v>
      </c>
      <c r="K735" s="481">
        <v>48</v>
      </c>
      <c r="L735" s="481">
        <v>23</v>
      </c>
      <c r="M735" s="481">
        <v>16</v>
      </c>
      <c r="N735" s="481">
        <v>18</v>
      </c>
    </row>
    <row r="736" spans="1:14" ht="9.75">
      <c r="A736" s="364"/>
      <c r="B736" s="379"/>
      <c r="C736" s="481"/>
      <c r="D736" s="481"/>
      <c r="E736" s="481"/>
      <c r="F736" s="481"/>
      <c r="G736" s="481"/>
      <c r="H736" s="481"/>
      <c r="I736" s="481"/>
      <c r="J736" s="481"/>
      <c r="K736" s="481"/>
      <c r="L736" s="481"/>
      <c r="M736" s="481"/>
      <c r="N736" s="481"/>
    </row>
    <row r="737" spans="1:14" ht="10.5">
      <c r="A737" s="363" t="s">
        <v>339</v>
      </c>
      <c r="B737" s="378"/>
      <c r="C737" s="369"/>
      <c r="D737" s="369"/>
      <c r="E737" s="369"/>
      <c r="F737" s="369"/>
      <c r="G737" s="369"/>
      <c r="H737" s="369"/>
      <c r="I737" s="369"/>
      <c r="J737" s="369"/>
      <c r="K737" s="369"/>
      <c r="L737" s="369"/>
      <c r="M737" s="369"/>
      <c r="N737" s="369"/>
    </row>
    <row r="738" spans="1:14" ht="9.75">
      <c r="A738" s="366" t="s">
        <v>350</v>
      </c>
      <c r="B738" s="383"/>
      <c r="C738" s="369"/>
      <c r="D738" s="369"/>
      <c r="E738" s="369"/>
      <c r="F738" s="369"/>
      <c r="G738" s="369"/>
      <c r="H738" s="369"/>
      <c r="I738" s="369"/>
      <c r="J738" s="369"/>
      <c r="K738" s="369"/>
      <c r="L738" s="369"/>
      <c r="M738" s="369"/>
      <c r="N738" s="369"/>
    </row>
    <row r="739" spans="1:14" ht="9.75">
      <c r="A739" s="366"/>
      <c r="B739" s="383"/>
      <c r="C739" s="369"/>
      <c r="D739" s="369"/>
      <c r="E739" s="369"/>
      <c r="F739" s="369"/>
      <c r="G739" s="369"/>
      <c r="H739" s="369"/>
      <c r="I739" s="369"/>
      <c r="J739" s="369"/>
      <c r="K739" s="369"/>
      <c r="L739" s="369"/>
      <c r="M739" s="369"/>
      <c r="N739" s="369"/>
    </row>
    <row r="740" spans="1:14" ht="9.75">
      <c r="A740" s="373" t="s">
        <v>351</v>
      </c>
      <c r="B740" s="381"/>
      <c r="C740" s="481">
        <v>4128</v>
      </c>
      <c r="D740" s="374" t="s">
        <v>352</v>
      </c>
      <c r="E740" s="374" t="s">
        <v>352</v>
      </c>
      <c r="F740" s="374" t="s">
        <v>352</v>
      </c>
      <c r="G740" s="374" t="s">
        <v>352</v>
      </c>
      <c r="H740" s="374" t="s">
        <v>352</v>
      </c>
      <c r="I740" s="374" t="s">
        <v>352</v>
      </c>
      <c r="J740" s="374" t="s">
        <v>352</v>
      </c>
      <c r="K740" s="374" t="s">
        <v>352</v>
      </c>
      <c r="L740" s="374" t="s">
        <v>352</v>
      </c>
      <c r="M740" s="374" t="s">
        <v>352</v>
      </c>
      <c r="N740" s="374" t="s">
        <v>352</v>
      </c>
    </row>
    <row r="741" spans="1:2" ht="9.75">
      <c r="A741" s="373"/>
      <c r="B741" s="386"/>
    </row>
    <row r="742" spans="1:14" ht="9.75">
      <c r="A742" s="373"/>
      <c r="B742" s="386"/>
      <c r="C742" s="481"/>
      <c r="D742" s="374"/>
      <c r="E742" s="374"/>
      <c r="F742" s="374"/>
      <c r="G742" s="374"/>
      <c r="H742" s="374"/>
      <c r="I742" s="374"/>
      <c r="J742" s="374"/>
      <c r="K742" s="374"/>
      <c r="L742" s="374"/>
      <c r="M742" s="374"/>
      <c r="N742" s="374"/>
    </row>
    <row r="743" spans="1:14" ht="10.5">
      <c r="A743" s="882" t="s">
        <v>360</v>
      </c>
      <c r="B743" s="882"/>
      <c r="C743" s="882"/>
      <c r="D743" s="882"/>
      <c r="E743" s="882"/>
      <c r="F743" s="882"/>
      <c r="G743" s="882"/>
      <c r="H743" s="882"/>
      <c r="I743" s="882"/>
      <c r="J743" s="882"/>
      <c r="K743" s="882"/>
      <c r="L743" s="882"/>
      <c r="M743" s="882"/>
      <c r="N743" s="882"/>
    </row>
    <row r="744" spans="1:14" ht="10.5">
      <c r="A744" s="508"/>
      <c r="B744" s="508"/>
      <c r="C744" s="508"/>
      <c r="D744" s="508"/>
      <c r="E744" s="508"/>
      <c r="F744" s="508"/>
      <c r="G744" s="508"/>
      <c r="H744" s="508"/>
      <c r="I744" s="508"/>
      <c r="J744" s="508"/>
      <c r="K744" s="508"/>
      <c r="L744" s="508"/>
      <c r="M744" s="508"/>
      <c r="N744" s="508"/>
    </row>
    <row r="745" spans="1:14" ht="10.5">
      <c r="A745" s="363" t="s">
        <v>339</v>
      </c>
      <c r="B745" s="378"/>
      <c r="C745" s="508"/>
      <c r="D745" s="508"/>
      <c r="E745" s="508"/>
      <c r="F745" s="508"/>
      <c r="G745" s="508"/>
      <c r="H745" s="508"/>
      <c r="I745" s="508"/>
      <c r="J745" s="508"/>
      <c r="K745" s="508"/>
      <c r="L745" s="508"/>
      <c r="M745" s="508"/>
      <c r="N745" s="508"/>
    </row>
    <row r="746" spans="1:14" ht="9.75">
      <c r="A746" s="365" t="s">
        <v>315</v>
      </c>
      <c r="B746" s="380"/>
      <c r="C746" s="369"/>
      <c r="D746" s="369"/>
      <c r="E746" s="369"/>
      <c r="F746" s="369"/>
      <c r="G746" s="369"/>
      <c r="H746" s="369"/>
      <c r="I746" s="369"/>
      <c r="J746" s="369"/>
      <c r="K746" s="369"/>
      <c r="L746" s="369"/>
      <c r="M746" s="369"/>
      <c r="N746" s="369"/>
    </row>
    <row r="747" spans="1:14" ht="9.75">
      <c r="A747" s="364"/>
      <c r="B747" s="379"/>
      <c r="C747" s="369"/>
      <c r="D747" s="369"/>
      <c r="E747" s="369"/>
      <c r="F747" s="369"/>
      <c r="G747" s="369"/>
      <c r="H747" s="369"/>
      <c r="I747" s="369"/>
      <c r="J747" s="369"/>
      <c r="K747" s="369"/>
      <c r="L747" s="369"/>
      <c r="M747" s="369"/>
      <c r="N747" s="369"/>
    </row>
    <row r="748" spans="1:14" ht="9.75">
      <c r="A748" s="367" t="s">
        <v>340</v>
      </c>
      <c r="B748" s="381"/>
      <c r="C748" s="369">
        <v>0</v>
      </c>
      <c r="D748" s="369">
        <v>0</v>
      </c>
      <c r="E748" s="369">
        <v>0</v>
      </c>
      <c r="F748" s="369">
        <v>0</v>
      </c>
      <c r="G748" s="369">
        <v>0</v>
      </c>
      <c r="H748" s="369">
        <v>0</v>
      </c>
      <c r="I748" s="369">
        <v>0</v>
      </c>
      <c r="J748" s="369">
        <v>0</v>
      </c>
      <c r="K748" s="369">
        <v>0</v>
      </c>
      <c r="L748" s="369">
        <v>0</v>
      </c>
      <c r="M748" s="369">
        <v>0</v>
      </c>
      <c r="N748" s="369">
        <v>0</v>
      </c>
    </row>
    <row r="749" spans="1:14" ht="9.75">
      <c r="A749" s="367" t="s">
        <v>341</v>
      </c>
      <c r="B749" s="381"/>
      <c r="C749" s="369">
        <v>0</v>
      </c>
      <c r="D749" s="369">
        <v>0</v>
      </c>
      <c r="E749" s="369">
        <v>0</v>
      </c>
      <c r="F749" s="369">
        <v>0</v>
      </c>
      <c r="G749" s="369">
        <v>0</v>
      </c>
      <c r="H749" s="369">
        <v>0</v>
      </c>
      <c r="I749" s="369">
        <v>0</v>
      </c>
      <c r="J749" s="369">
        <v>0</v>
      </c>
      <c r="K749" s="369">
        <v>0</v>
      </c>
      <c r="L749" s="369">
        <v>0</v>
      </c>
      <c r="M749" s="369">
        <v>0</v>
      </c>
      <c r="N749" s="369">
        <v>0</v>
      </c>
    </row>
    <row r="750" spans="1:14" ht="9.75">
      <c r="A750" s="367" t="s">
        <v>342</v>
      </c>
      <c r="B750" s="381"/>
      <c r="C750" s="369">
        <v>0</v>
      </c>
      <c r="D750" s="369">
        <v>0</v>
      </c>
      <c r="E750" s="369">
        <v>0</v>
      </c>
      <c r="F750" s="369">
        <v>0</v>
      </c>
      <c r="G750" s="369">
        <v>0</v>
      </c>
      <c r="H750" s="369">
        <v>0</v>
      </c>
      <c r="I750" s="369">
        <v>0</v>
      </c>
      <c r="J750" s="369">
        <v>0</v>
      </c>
      <c r="K750" s="369">
        <v>0</v>
      </c>
      <c r="L750" s="369">
        <v>0</v>
      </c>
      <c r="M750" s="369">
        <v>0</v>
      </c>
      <c r="N750" s="369">
        <v>0</v>
      </c>
    </row>
    <row r="751" spans="1:14" ht="9.75">
      <c r="A751" s="367" t="s">
        <v>343</v>
      </c>
      <c r="B751" s="381"/>
      <c r="C751" s="369">
        <v>0</v>
      </c>
      <c r="D751" s="369">
        <v>0</v>
      </c>
      <c r="E751" s="369">
        <v>0</v>
      </c>
      <c r="F751" s="369">
        <v>0</v>
      </c>
      <c r="G751" s="369">
        <v>0</v>
      </c>
      <c r="H751" s="369">
        <v>0</v>
      </c>
      <c r="I751" s="369">
        <v>0</v>
      </c>
      <c r="J751" s="369">
        <v>0</v>
      </c>
      <c r="K751" s="369">
        <v>0</v>
      </c>
      <c r="L751" s="369">
        <v>0</v>
      </c>
      <c r="M751" s="369">
        <v>0</v>
      </c>
      <c r="N751" s="369">
        <v>0</v>
      </c>
    </row>
    <row r="752" spans="1:14" ht="9.75">
      <c r="A752" s="370" t="s">
        <v>90</v>
      </c>
      <c r="B752" s="382"/>
      <c r="C752" s="369">
        <v>0</v>
      </c>
      <c r="D752" s="369">
        <v>0</v>
      </c>
      <c r="E752" s="369">
        <v>0</v>
      </c>
      <c r="F752" s="369">
        <v>0</v>
      </c>
      <c r="G752" s="369">
        <v>0</v>
      </c>
      <c r="H752" s="369">
        <v>0</v>
      </c>
      <c r="I752" s="369">
        <v>0</v>
      </c>
      <c r="J752" s="369">
        <v>0</v>
      </c>
      <c r="K752" s="369">
        <v>0</v>
      </c>
      <c r="L752" s="369">
        <v>0</v>
      </c>
      <c r="M752" s="369">
        <v>0</v>
      </c>
      <c r="N752" s="369">
        <v>0</v>
      </c>
    </row>
    <row r="753" spans="1:14" ht="9.75">
      <c r="A753" s="367" t="s">
        <v>344</v>
      </c>
      <c r="B753" s="381"/>
      <c r="C753" s="369">
        <v>0</v>
      </c>
      <c r="D753" s="369">
        <v>0</v>
      </c>
      <c r="E753" s="369">
        <v>0</v>
      </c>
      <c r="F753" s="369">
        <v>0</v>
      </c>
      <c r="G753" s="369">
        <v>0</v>
      </c>
      <c r="H753" s="369">
        <v>0</v>
      </c>
      <c r="I753" s="369">
        <v>0</v>
      </c>
      <c r="J753" s="369">
        <v>0</v>
      </c>
      <c r="K753" s="369">
        <v>0</v>
      </c>
      <c r="L753" s="369">
        <v>0</v>
      </c>
      <c r="M753" s="369">
        <v>0</v>
      </c>
      <c r="N753" s="369">
        <v>0</v>
      </c>
    </row>
    <row r="754" spans="1:2" ht="9.75">
      <c r="A754" s="364"/>
      <c r="B754" s="379"/>
    </row>
    <row r="755" spans="1:14" ht="9.75">
      <c r="A755" s="365" t="s">
        <v>322</v>
      </c>
      <c r="B755" s="380"/>
      <c r="C755" s="369"/>
      <c r="D755" s="369"/>
      <c r="E755" s="369"/>
      <c r="F755" s="369"/>
      <c r="G755" s="369"/>
      <c r="H755" s="369"/>
      <c r="I755" s="369"/>
      <c r="J755" s="369"/>
      <c r="K755" s="369"/>
      <c r="L755" s="369"/>
      <c r="M755" s="369"/>
      <c r="N755" s="369"/>
    </row>
    <row r="756" spans="1:14" ht="9.75">
      <c r="A756" s="364"/>
      <c r="B756" s="379"/>
      <c r="C756" s="369"/>
      <c r="D756" s="369"/>
      <c r="E756" s="369"/>
      <c r="F756" s="369"/>
      <c r="G756" s="369"/>
      <c r="H756" s="369"/>
      <c r="I756" s="369"/>
      <c r="J756" s="369"/>
      <c r="K756" s="369"/>
      <c r="L756" s="369"/>
      <c r="M756" s="369"/>
      <c r="N756" s="369"/>
    </row>
    <row r="757" spans="1:14" ht="9.75">
      <c r="A757" s="367" t="s">
        <v>345</v>
      </c>
      <c r="B757" s="381"/>
      <c r="C757" s="369">
        <v>0</v>
      </c>
      <c r="D757" s="369">
        <v>0</v>
      </c>
      <c r="E757" s="369">
        <v>0</v>
      </c>
      <c r="F757" s="369">
        <v>0</v>
      </c>
      <c r="G757" s="369">
        <v>0</v>
      </c>
      <c r="H757" s="369">
        <v>0</v>
      </c>
      <c r="I757" s="369">
        <v>0</v>
      </c>
      <c r="J757" s="369">
        <v>0</v>
      </c>
      <c r="K757" s="369">
        <v>0</v>
      </c>
      <c r="L757" s="369">
        <v>0</v>
      </c>
      <c r="M757" s="369">
        <v>0</v>
      </c>
      <c r="N757" s="369">
        <v>0</v>
      </c>
    </row>
    <row r="758" spans="1:14" ht="9.75">
      <c r="A758" s="367" t="s">
        <v>346</v>
      </c>
      <c r="B758" s="381"/>
      <c r="C758" s="369">
        <v>0</v>
      </c>
      <c r="D758" s="369">
        <v>0</v>
      </c>
      <c r="E758" s="369">
        <v>0</v>
      </c>
      <c r="F758" s="369">
        <v>0</v>
      </c>
      <c r="G758" s="369">
        <v>0</v>
      </c>
      <c r="H758" s="369">
        <v>0</v>
      </c>
      <c r="I758" s="369">
        <v>0</v>
      </c>
      <c r="J758" s="369">
        <v>0</v>
      </c>
      <c r="K758" s="369">
        <v>0</v>
      </c>
      <c r="L758" s="369">
        <v>0</v>
      </c>
      <c r="M758" s="369">
        <v>0</v>
      </c>
      <c r="N758" s="369">
        <v>0</v>
      </c>
    </row>
    <row r="759" spans="1:14" ht="9.75">
      <c r="A759" s="367" t="s">
        <v>347</v>
      </c>
      <c r="B759" s="381"/>
      <c r="C759" s="369">
        <v>0</v>
      </c>
      <c r="D759" s="369">
        <v>0</v>
      </c>
      <c r="E759" s="369">
        <v>0</v>
      </c>
      <c r="F759" s="369">
        <v>0</v>
      </c>
      <c r="G759" s="369">
        <v>0</v>
      </c>
      <c r="H759" s="369">
        <v>0</v>
      </c>
      <c r="I759" s="369">
        <v>0</v>
      </c>
      <c r="J759" s="369">
        <v>0</v>
      </c>
      <c r="K759" s="369">
        <v>0</v>
      </c>
      <c r="L759" s="369">
        <v>0</v>
      </c>
      <c r="M759" s="369">
        <v>0</v>
      </c>
      <c r="N759" s="369">
        <v>0</v>
      </c>
    </row>
    <row r="760" spans="1:14" ht="9.75">
      <c r="A760" s="367" t="s">
        <v>343</v>
      </c>
      <c r="B760" s="381"/>
      <c r="C760" s="369">
        <v>0</v>
      </c>
      <c r="D760" s="369">
        <v>0</v>
      </c>
      <c r="E760" s="369">
        <v>0</v>
      </c>
      <c r="F760" s="369">
        <v>0</v>
      </c>
      <c r="G760" s="369">
        <v>0</v>
      </c>
      <c r="H760" s="369">
        <v>0</v>
      </c>
      <c r="I760" s="369">
        <v>0</v>
      </c>
      <c r="J760" s="369">
        <v>0</v>
      </c>
      <c r="K760" s="369">
        <v>0</v>
      </c>
      <c r="L760" s="369">
        <v>0</v>
      </c>
      <c r="M760" s="369">
        <v>0</v>
      </c>
      <c r="N760" s="369">
        <v>0</v>
      </c>
    </row>
    <row r="761" spans="1:22" ht="12.75" customHeight="1">
      <c r="A761" s="370" t="s">
        <v>90</v>
      </c>
      <c r="B761" s="382"/>
      <c r="C761" s="369">
        <v>0</v>
      </c>
      <c r="D761" s="369">
        <v>0</v>
      </c>
      <c r="E761" s="369">
        <v>0</v>
      </c>
      <c r="F761" s="369">
        <v>0</v>
      </c>
      <c r="G761" s="369">
        <v>0</v>
      </c>
      <c r="H761" s="369">
        <v>0</v>
      </c>
      <c r="I761" s="369">
        <v>0</v>
      </c>
      <c r="J761" s="369">
        <v>0</v>
      </c>
      <c r="K761" s="369">
        <v>0</v>
      </c>
      <c r="L761" s="369">
        <v>0</v>
      </c>
      <c r="M761" s="369">
        <v>0</v>
      </c>
      <c r="N761" s="369">
        <v>0</v>
      </c>
      <c r="O761" s="360"/>
      <c r="P761" s="360"/>
      <c r="Q761" s="360"/>
      <c r="R761" s="360"/>
      <c r="S761" s="360"/>
      <c r="T761" s="360"/>
      <c r="U761" s="360"/>
      <c r="V761" s="360"/>
    </row>
    <row r="762" spans="1:22" ht="9.75">
      <c r="A762" s="367" t="s">
        <v>344</v>
      </c>
      <c r="B762" s="381"/>
      <c r="C762" s="369">
        <v>0</v>
      </c>
      <c r="D762" s="369">
        <v>0</v>
      </c>
      <c r="E762" s="369">
        <v>0</v>
      </c>
      <c r="F762" s="369">
        <v>0</v>
      </c>
      <c r="G762" s="369">
        <v>0</v>
      </c>
      <c r="H762" s="369">
        <v>0</v>
      </c>
      <c r="I762" s="369">
        <v>0</v>
      </c>
      <c r="J762" s="369">
        <v>0</v>
      </c>
      <c r="K762" s="369">
        <v>0</v>
      </c>
      <c r="L762" s="369">
        <v>0</v>
      </c>
      <c r="M762" s="369">
        <v>0</v>
      </c>
      <c r="N762" s="369">
        <v>0</v>
      </c>
      <c r="O762" s="360"/>
      <c r="P762" s="360"/>
      <c r="Q762" s="360"/>
      <c r="R762" s="360"/>
      <c r="S762" s="360"/>
      <c r="T762" s="360"/>
      <c r="U762" s="360"/>
      <c r="V762" s="360"/>
    </row>
    <row r="763" spans="1:22" ht="9.75">
      <c r="A763" s="364"/>
      <c r="B763" s="379"/>
      <c r="O763" s="360"/>
      <c r="P763" s="360"/>
      <c r="Q763" s="360"/>
      <c r="R763" s="360"/>
      <c r="S763" s="360"/>
      <c r="T763" s="360"/>
      <c r="U763" s="360"/>
      <c r="V763" s="360"/>
    </row>
    <row r="764" spans="1:22" ht="15" customHeight="1">
      <c r="A764" s="363" t="s">
        <v>348</v>
      </c>
      <c r="B764" s="378"/>
      <c r="C764" s="369"/>
      <c r="D764" s="369"/>
      <c r="E764" s="369"/>
      <c r="F764" s="369"/>
      <c r="G764" s="369"/>
      <c r="H764" s="369"/>
      <c r="I764" s="369"/>
      <c r="J764" s="369"/>
      <c r="K764" s="369"/>
      <c r="L764" s="369"/>
      <c r="M764" s="369"/>
      <c r="N764" s="369"/>
      <c r="O764" s="360"/>
      <c r="P764" s="360"/>
      <c r="Q764" s="360"/>
      <c r="R764" s="360"/>
      <c r="S764" s="360"/>
      <c r="T764" s="360"/>
      <c r="U764" s="360"/>
      <c r="V764" s="360"/>
    </row>
    <row r="765" spans="1:14" ht="9.75">
      <c r="A765" s="364"/>
      <c r="B765" s="379"/>
      <c r="C765" s="369"/>
      <c r="D765" s="369"/>
      <c r="E765" s="369"/>
      <c r="F765" s="369"/>
      <c r="G765" s="369"/>
      <c r="H765" s="369"/>
      <c r="I765" s="369"/>
      <c r="J765" s="369"/>
      <c r="K765" s="369"/>
      <c r="L765" s="369"/>
      <c r="M765" s="369"/>
      <c r="N765" s="369"/>
    </row>
    <row r="766" spans="1:14" ht="9.75">
      <c r="A766" s="367" t="s">
        <v>340</v>
      </c>
      <c r="B766" s="381"/>
      <c r="C766" s="481">
        <v>0</v>
      </c>
      <c r="D766" s="481">
        <v>0</v>
      </c>
      <c r="E766" s="481">
        <v>0</v>
      </c>
      <c r="F766" s="481">
        <v>0</v>
      </c>
      <c r="G766" s="481">
        <v>0</v>
      </c>
      <c r="H766" s="481">
        <v>0</v>
      </c>
      <c r="I766" s="481">
        <v>0</v>
      </c>
      <c r="J766" s="481">
        <v>0</v>
      </c>
      <c r="K766" s="481">
        <v>0</v>
      </c>
      <c r="L766" s="481">
        <v>0</v>
      </c>
      <c r="M766" s="481">
        <v>0</v>
      </c>
      <c r="N766" s="481">
        <v>0</v>
      </c>
    </row>
    <row r="767" spans="1:14" ht="9.75">
      <c r="A767" s="367" t="s">
        <v>341</v>
      </c>
      <c r="B767" s="381"/>
      <c r="C767" s="481">
        <v>1</v>
      </c>
      <c r="D767" s="481">
        <v>0</v>
      </c>
      <c r="E767" s="481">
        <v>0</v>
      </c>
      <c r="F767" s="481">
        <v>0</v>
      </c>
      <c r="G767" s="481">
        <v>0</v>
      </c>
      <c r="H767" s="481">
        <v>0</v>
      </c>
      <c r="I767" s="481">
        <v>0</v>
      </c>
      <c r="J767" s="481">
        <v>0</v>
      </c>
      <c r="K767" s="481">
        <v>0</v>
      </c>
      <c r="L767" s="481">
        <v>0</v>
      </c>
      <c r="M767" s="481">
        <v>1</v>
      </c>
      <c r="N767" s="481">
        <v>0</v>
      </c>
    </row>
    <row r="768" spans="1:14" ht="9.75">
      <c r="A768" s="367" t="s">
        <v>342</v>
      </c>
      <c r="B768" s="381"/>
      <c r="C768" s="481">
        <v>0</v>
      </c>
      <c r="D768" s="481">
        <v>0</v>
      </c>
      <c r="E768" s="481">
        <v>0</v>
      </c>
      <c r="F768" s="481">
        <v>0</v>
      </c>
      <c r="G768" s="481">
        <v>0</v>
      </c>
      <c r="H768" s="481">
        <v>0</v>
      </c>
      <c r="I768" s="481">
        <v>0</v>
      </c>
      <c r="J768" s="481">
        <v>0</v>
      </c>
      <c r="K768" s="481">
        <v>0</v>
      </c>
      <c r="L768" s="481">
        <v>0</v>
      </c>
      <c r="M768" s="481">
        <v>0</v>
      </c>
      <c r="N768" s="481">
        <v>0</v>
      </c>
    </row>
    <row r="769" spans="1:14" ht="9.75">
      <c r="A769" s="367" t="s">
        <v>343</v>
      </c>
      <c r="B769" s="381"/>
      <c r="C769" s="481">
        <v>0</v>
      </c>
      <c r="D769" s="481">
        <v>0</v>
      </c>
      <c r="E769" s="481">
        <v>0</v>
      </c>
      <c r="F769" s="481">
        <v>0</v>
      </c>
      <c r="G769" s="481">
        <v>0</v>
      </c>
      <c r="H769" s="481">
        <v>0</v>
      </c>
      <c r="I769" s="481">
        <v>0</v>
      </c>
      <c r="J769" s="481">
        <v>0</v>
      </c>
      <c r="K769" s="481">
        <v>0</v>
      </c>
      <c r="L769" s="481">
        <v>0</v>
      </c>
      <c r="M769" s="481">
        <v>0</v>
      </c>
      <c r="N769" s="481">
        <v>0</v>
      </c>
    </row>
    <row r="770" spans="1:14" ht="9.75">
      <c r="A770" s="370" t="s">
        <v>90</v>
      </c>
      <c r="B770" s="382"/>
      <c r="C770" s="481">
        <v>1</v>
      </c>
      <c r="D770" s="481">
        <v>0</v>
      </c>
      <c r="E770" s="481">
        <v>0</v>
      </c>
      <c r="F770" s="481">
        <v>0</v>
      </c>
      <c r="G770" s="481">
        <v>0</v>
      </c>
      <c r="H770" s="481">
        <v>0</v>
      </c>
      <c r="I770" s="481">
        <v>0</v>
      </c>
      <c r="J770" s="481">
        <v>0</v>
      </c>
      <c r="K770" s="481">
        <v>0</v>
      </c>
      <c r="L770" s="481">
        <v>0</v>
      </c>
      <c r="M770" s="481">
        <v>1</v>
      </c>
      <c r="N770" s="481">
        <v>0</v>
      </c>
    </row>
    <row r="771" spans="1:14" ht="9.75">
      <c r="A771" s="367" t="s">
        <v>344</v>
      </c>
      <c r="B771" s="381"/>
      <c r="C771" s="481">
        <v>0</v>
      </c>
      <c r="D771" s="481">
        <v>0</v>
      </c>
      <c r="E771" s="481">
        <v>0</v>
      </c>
      <c r="F771" s="481">
        <v>0</v>
      </c>
      <c r="G771" s="481">
        <v>0</v>
      </c>
      <c r="H771" s="481">
        <v>0</v>
      </c>
      <c r="I771" s="481">
        <v>0</v>
      </c>
      <c r="J771" s="481">
        <v>0</v>
      </c>
      <c r="K771" s="481">
        <v>0</v>
      </c>
      <c r="L771" s="481">
        <v>0</v>
      </c>
      <c r="M771" s="481">
        <v>0</v>
      </c>
      <c r="N771" s="481">
        <v>0</v>
      </c>
    </row>
    <row r="772" spans="1:14" ht="9.75">
      <c r="A772" s="367"/>
      <c r="B772" s="386"/>
      <c r="C772" s="481"/>
      <c r="D772" s="481"/>
      <c r="E772" s="481"/>
      <c r="F772" s="481"/>
      <c r="G772" s="481"/>
      <c r="H772" s="481"/>
      <c r="I772" s="481"/>
      <c r="J772" s="481"/>
      <c r="K772" s="481"/>
      <c r="L772" s="481"/>
      <c r="M772" s="481"/>
      <c r="N772" s="481"/>
    </row>
    <row r="773" spans="1:14" ht="9.75">
      <c r="A773" s="367"/>
      <c r="B773" s="386"/>
      <c r="C773" s="481"/>
      <c r="D773" s="481"/>
      <c r="E773" s="481"/>
      <c r="F773" s="481"/>
      <c r="G773" s="481"/>
      <c r="H773" s="481"/>
      <c r="I773" s="481"/>
      <c r="J773" s="481"/>
      <c r="K773" s="481"/>
      <c r="L773" s="481"/>
      <c r="M773" s="481"/>
      <c r="N773" s="481"/>
    </row>
    <row r="774" spans="1:14" ht="9.75">
      <c r="A774" s="367"/>
      <c r="B774" s="386"/>
      <c r="C774" s="481"/>
      <c r="D774" s="481"/>
      <c r="E774" s="481"/>
      <c r="F774" s="481"/>
      <c r="G774" s="481"/>
      <c r="H774" s="481"/>
      <c r="I774" s="481"/>
      <c r="J774" s="481"/>
      <c r="K774" s="481"/>
      <c r="L774" s="481"/>
      <c r="M774" s="481"/>
      <c r="N774" s="481"/>
    </row>
    <row r="775" spans="1:14" ht="9.75">
      <c r="A775" s="367"/>
      <c r="B775" s="386"/>
      <c r="C775" s="481"/>
      <c r="D775" s="481"/>
      <c r="E775" s="481"/>
      <c r="F775" s="481"/>
      <c r="G775" s="481"/>
      <c r="H775" s="481"/>
      <c r="I775" s="481"/>
      <c r="J775" s="481"/>
      <c r="K775" s="481"/>
      <c r="L775" s="481"/>
      <c r="M775" s="481"/>
      <c r="N775" s="481"/>
    </row>
    <row r="776" spans="1:14" ht="9.75">
      <c r="A776" s="367"/>
      <c r="B776" s="386"/>
      <c r="C776" s="481"/>
      <c r="D776" s="481"/>
      <c r="E776" s="481"/>
      <c r="F776" s="481"/>
      <c r="G776" s="481"/>
      <c r="H776" s="481"/>
      <c r="I776" s="481"/>
      <c r="J776" s="481"/>
      <c r="K776" s="481"/>
      <c r="L776" s="481"/>
      <c r="M776" s="481"/>
      <c r="N776" s="481"/>
    </row>
    <row r="777" spans="1:14" ht="10.5">
      <c r="A777" s="882" t="s">
        <v>439</v>
      </c>
      <c r="B777" s="882"/>
      <c r="C777" s="882"/>
      <c r="D777" s="882"/>
      <c r="E777" s="882"/>
      <c r="F777" s="882"/>
      <c r="G777" s="882"/>
      <c r="H777" s="882"/>
      <c r="I777" s="882"/>
      <c r="J777" s="882"/>
      <c r="K777" s="882"/>
      <c r="L777" s="882"/>
      <c r="M777" s="882"/>
      <c r="N777" s="882"/>
    </row>
    <row r="778" spans="1:14" ht="9.75">
      <c r="A778" s="364"/>
      <c r="B778" s="385"/>
      <c r="C778" s="481"/>
      <c r="D778" s="481"/>
      <c r="E778" s="481"/>
      <c r="F778" s="481"/>
      <c r="G778" s="481"/>
      <c r="H778" s="481"/>
      <c r="I778" s="481"/>
      <c r="J778" s="481"/>
      <c r="K778" s="481"/>
      <c r="L778" s="481"/>
      <c r="M778" s="481"/>
      <c r="N778" s="481"/>
    </row>
    <row r="779" spans="1:14" ht="10.5">
      <c r="A779" s="363" t="s">
        <v>349</v>
      </c>
      <c r="B779" s="378"/>
      <c r="C779" s="369"/>
      <c r="D779" s="369"/>
      <c r="E779" s="369"/>
      <c r="F779" s="369"/>
      <c r="G779" s="369"/>
      <c r="H779" s="369"/>
      <c r="I779" s="369"/>
      <c r="J779" s="369"/>
      <c r="K779" s="369"/>
      <c r="L779" s="369"/>
      <c r="M779" s="369"/>
      <c r="N779" s="369"/>
    </row>
    <row r="780" spans="1:14" ht="9.75">
      <c r="A780" s="364"/>
      <c r="B780" s="379"/>
      <c r="C780" s="369"/>
      <c r="D780" s="369"/>
      <c r="E780" s="369"/>
      <c r="F780" s="369"/>
      <c r="G780" s="369"/>
      <c r="H780" s="369"/>
      <c r="I780" s="369"/>
      <c r="J780" s="369"/>
      <c r="K780" s="369"/>
      <c r="L780" s="369"/>
      <c r="M780" s="369"/>
      <c r="N780" s="369"/>
    </row>
    <row r="781" spans="1:14" ht="9.75">
      <c r="A781" s="367" t="s">
        <v>345</v>
      </c>
      <c r="B781" s="381"/>
      <c r="C781" s="481">
        <v>0</v>
      </c>
      <c r="D781" s="481">
        <v>0</v>
      </c>
      <c r="E781" s="481">
        <v>0</v>
      </c>
      <c r="F781" s="481">
        <v>0</v>
      </c>
      <c r="G781" s="481">
        <v>0</v>
      </c>
      <c r="H781" s="481">
        <v>0</v>
      </c>
      <c r="I781" s="481">
        <v>0</v>
      </c>
      <c r="J781" s="481">
        <v>0</v>
      </c>
      <c r="K781" s="481">
        <v>0</v>
      </c>
      <c r="L781" s="481">
        <v>0</v>
      </c>
      <c r="M781" s="481">
        <v>0</v>
      </c>
      <c r="N781" s="481">
        <v>0</v>
      </c>
    </row>
    <row r="782" spans="1:14" ht="9.75">
      <c r="A782" s="367" t="s">
        <v>346</v>
      </c>
      <c r="B782" s="381"/>
      <c r="C782" s="481">
        <v>0</v>
      </c>
      <c r="D782" s="481">
        <v>0</v>
      </c>
      <c r="E782" s="481">
        <v>0</v>
      </c>
      <c r="F782" s="481">
        <v>0</v>
      </c>
      <c r="G782" s="481">
        <v>0</v>
      </c>
      <c r="H782" s="481">
        <v>0</v>
      </c>
      <c r="I782" s="481">
        <v>0</v>
      </c>
      <c r="J782" s="481">
        <v>0</v>
      </c>
      <c r="K782" s="481">
        <v>0</v>
      </c>
      <c r="L782" s="481">
        <v>0</v>
      </c>
      <c r="M782" s="481">
        <v>0</v>
      </c>
      <c r="N782" s="481">
        <v>0</v>
      </c>
    </row>
    <row r="783" spans="1:14" ht="9.75">
      <c r="A783" s="367" t="s">
        <v>347</v>
      </c>
      <c r="B783" s="381"/>
      <c r="C783" s="481">
        <v>0</v>
      </c>
      <c r="D783" s="481">
        <v>0</v>
      </c>
      <c r="E783" s="481">
        <v>0</v>
      </c>
      <c r="F783" s="481">
        <v>0</v>
      </c>
      <c r="G783" s="481">
        <v>0</v>
      </c>
      <c r="H783" s="481">
        <v>0</v>
      </c>
      <c r="I783" s="481">
        <v>0</v>
      </c>
      <c r="J783" s="481">
        <v>0</v>
      </c>
      <c r="K783" s="481">
        <v>0</v>
      </c>
      <c r="L783" s="481">
        <v>0</v>
      </c>
      <c r="M783" s="481">
        <v>0</v>
      </c>
      <c r="N783" s="481">
        <v>0</v>
      </c>
    </row>
    <row r="784" spans="1:14" ht="9.75">
      <c r="A784" s="367" t="s">
        <v>343</v>
      </c>
      <c r="B784" s="381"/>
      <c r="C784" s="481">
        <v>0</v>
      </c>
      <c r="D784" s="481">
        <v>0</v>
      </c>
      <c r="E784" s="481">
        <v>0</v>
      </c>
      <c r="F784" s="481">
        <v>0</v>
      </c>
      <c r="G784" s="481">
        <v>0</v>
      </c>
      <c r="H784" s="481">
        <v>0</v>
      </c>
      <c r="I784" s="481">
        <v>0</v>
      </c>
      <c r="J784" s="481">
        <v>0</v>
      </c>
      <c r="K784" s="481">
        <v>0</v>
      </c>
      <c r="L784" s="481">
        <v>0</v>
      </c>
      <c r="M784" s="481">
        <v>0</v>
      </c>
      <c r="N784" s="481">
        <v>0</v>
      </c>
    </row>
    <row r="785" spans="1:14" ht="9.75">
      <c r="A785" s="370" t="s">
        <v>90</v>
      </c>
      <c r="B785" s="382"/>
      <c r="C785" s="481">
        <v>0</v>
      </c>
      <c r="D785" s="481">
        <v>0</v>
      </c>
      <c r="E785" s="481">
        <v>0</v>
      </c>
      <c r="F785" s="481">
        <v>0</v>
      </c>
      <c r="G785" s="481">
        <v>0</v>
      </c>
      <c r="H785" s="481">
        <v>0</v>
      </c>
      <c r="I785" s="481">
        <v>0</v>
      </c>
      <c r="J785" s="481">
        <v>0</v>
      </c>
      <c r="K785" s="481">
        <v>0</v>
      </c>
      <c r="L785" s="481">
        <v>0</v>
      </c>
      <c r="M785" s="481">
        <v>0</v>
      </c>
      <c r="N785" s="481">
        <v>0</v>
      </c>
    </row>
    <row r="786" spans="1:14" ht="9.75">
      <c r="A786" s="367" t="s">
        <v>344</v>
      </c>
      <c r="B786" s="381"/>
      <c r="C786" s="481">
        <v>0</v>
      </c>
      <c r="D786" s="481">
        <v>0</v>
      </c>
      <c r="E786" s="481">
        <v>0</v>
      </c>
      <c r="F786" s="481">
        <v>0</v>
      </c>
      <c r="G786" s="481">
        <v>0</v>
      </c>
      <c r="H786" s="481">
        <v>0</v>
      </c>
      <c r="I786" s="481">
        <v>0</v>
      </c>
      <c r="J786" s="481">
        <v>0</v>
      </c>
      <c r="K786" s="481">
        <v>0</v>
      </c>
      <c r="L786" s="481">
        <v>0</v>
      </c>
      <c r="M786" s="481">
        <v>0</v>
      </c>
      <c r="N786" s="481">
        <v>0</v>
      </c>
    </row>
    <row r="787" spans="1:14" ht="9.75">
      <c r="A787" s="364"/>
      <c r="B787" s="379"/>
      <c r="C787" s="481"/>
      <c r="D787" s="481"/>
      <c r="E787" s="481"/>
      <c r="F787" s="481"/>
      <c r="G787" s="481"/>
      <c r="H787" s="481"/>
      <c r="I787" s="481"/>
      <c r="J787" s="481"/>
      <c r="K787" s="481"/>
      <c r="L787" s="481"/>
      <c r="M787" s="481"/>
      <c r="N787" s="481"/>
    </row>
    <row r="788" spans="1:14" ht="10.5">
      <c r="A788" s="363" t="s">
        <v>339</v>
      </c>
      <c r="B788" s="378"/>
      <c r="C788" s="369"/>
      <c r="D788" s="369"/>
      <c r="E788" s="369"/>
      <c r="F788" s="369"/>
      <c r="G788" s="369"/>
      <c r="H788" s="369"/>
      <c r="I788" s="369"/>
      <c r="J788" s="369"/>
      <c r="K788" s="369"/>
      <c r="L788" s="369"/>
      <c r="M788" s="369"/>
      <c r="N788" s="369"/>
    </row>
    <row r="789" spans="1:14" ht="9.75">
      <c r="A789" s="366" t="s">
        <v>350</v>
      </c>
      <c r="B789" s="383"/>
      <c r="C789" s="369"/>
      <c r="D789" s="369"/>
      <c r="E789" s="369"/>
      <c r="F789" s="369"/>
      <c r="G789" s="369"/>
      <c r="H789" s="369"/>
      <c r="I789" s="369"/>
      <c r="J789" s="369"/>
      <c r="K789" s="369"/>
      <c r="L789" s="369"/>
      <c r="M789" s="369"/>
      <c r="N789" s="369"/>
    </row>
    <row r="790" spans="1:14" ht="9.75">
      <c r="A790" s="373" t="s">
        <v>351</v>
      </c>
      <c r="B790" s="381"/>
      <c r="C790" s="481">
        <v>14</v>
      </c>
      <c r="D790" s="374" t="s">
        <v>352</v>
      </c>
      <c r="E790" s="374" t="s">
        <v>352</v>
      </c>
      <c r="F790" s="374" t="s">
        <v>352</v>
      </c>
      <c r="G790" s="374" t="s">
        <v>352</v>
      </c>
      <c r="H790" s="374" t="s">
        <v>352</v>
      </c>
      <c r="I790" s="374" t="s">
        <v>352</v>
      </c>
      <c r="J790" s="374" t="s">
        <v>352</v>
      </c>
      <c r="K790" s="374" t="s">
        <v>352</v>
      </c>
      <c r="L790" s="374" t="s">
        <v>352</v>
      </c>
      <c r="M790" s="374" t="s">
        <v>352</v>
      </c>
      <c r="N790" s="374" t="s">
        <v>352</v>
      </c>
    </row>
    <row r="791" spans="1:14" ht="9.75">
      <c r="A791" s="373"/>
      <c r="B791" s="386"/>
      <c r="C791" s="481"/>
      <c r="D791" s="374"/>
      <c r="E791" s="374"/>
      <c r="F791" s="374"/>
      <c r="G791" s="374"/>
      <c r="H791" s="374"/>
      <c r="I791" s="374"/>
      <c r="J791" s="374"/>
      <c r="K791" s="374"/>
      <c r="L791" s="374"/>
      <c r="M791" s="374"/>
      <c r="N791" s="374"/>
    </row>
    <row r="792" spans="1:2" ht="9.75">
      <c r="A792" s="362"/>
      <c r="B792" s="362"/>
    </row>
    <row r="793" spans="1:14" ht="10.5">
      <c r="A793" s="882" t="s">
        <v>361</v>
      </c>
      <c r="B793" s="882"/>
      <c r="C793" s="882"/>
      <c r="D793" s="882"/>
      <c r="E793" s="882"/>
      <c r="F793" s="882"/>
      <c r="G793" s="882"/>
      <c r="H793" s="882"/>
      <c r="I793" s="882"/>
      <c r="J793" s="882"/>
      <c r="K793" s="882"/>
      <c r="L793" s="882"/>
      <c r="M793" s="882"/>
      <c r="N793" s="882"/>
    </row>
    <row r="794" spans="1:14" ht="10.5">
      <c r="A794" s="508"/>
      <c r="B794" s="508"/>
      <c r="C794" s="508"/>
      <c r="D794" s="508"/>
      <c r="E794" s="508"/>
      <c r="F794" s="508"/>
      <c r="G794" s="508"/>
      <c r="H794" s="508"/>
      <c r="I794" s="508"/>
      <c r="J794" s="508"/>
      <c r="K794" s="508"/>
      <c r="L794" s="508"/>
      <c r="M794" s="508"/>
      <c r="N794" s="508"/>
    </row>
    <row r="795" spans="1:14" ht="10.5">
      <c r="A795" s="363" t="s">
        <v>339</v>
      </c>
      <c r="B795" s="378"/>
      <c r="C795" s="508"/>
      <c r="D795" s="508"/>
      <c r="E795" s="508"/>
      <c r="F795" s="508"/>
      <c r="G795" s="508"/>
      <c r="H795" s="508"/>
      <c r="I795" s="508"/>
      <c r="J795" s="508"/>
      <c r="K795" s="508"/>
      <c r="L795" s="508"/>
      <c r="M795" s="508"/>
      <c r="N795" s="508"/>
    </row>
    <row r="796" spans="1:14" ht="10.5">
      <c r="A796" s="491" t="s">
        <v>315</v>
      </c>
      <c r="B796" s="378"/>
      <c r="C796" s="490"/>
      <c r="D796" s="490"/>
      <c r="E796" s="490"/>
      <c r="F796" s="490"/>
      <c r="G796" s="490"/>
      <c r="H796" s="490"/>
      <c r="I796" s="490"/>
      <c r="J796" s="490"/>
      <c r="K796" s="490"/>
      <c r="L796" s="490"/>
      <c r="M796" s="490"/>
      <c r="N796" s="490"/>
    </row>
    <row r="797" spans="1:14" ht="10.5">
      <c r="A797" s="492"/>
      <c r="B797" s="490"/>
      <c r="C797" s="490"/>
      <c r="D797" s="490"/>
      <c r="E797" s="490"/>
      <c r="F797" s="490"/>
      <c r="G797" s="490"/>
      <c r="H797" s="490"/>
      <c r="I797" s="490"/>
      <c r="J797" s="490"/>
      <c r="K797" s="490"/>
      <c r="L797" s="490"/>
      <c r="M797" s="490"/>
      <c r="N797" s="490"/>
    </row>
    <row r="798" spans="1:14" ht="10.5">
      <c r="A798" s="493" t="s">
        <v>340</v>
      </c>
      <c r="B798" s="494"/>
      <c r="C798" s="495">
        <v>16585</v>
      </c>
      <c r="D798" s="495">
        <v>94</v>
      </c>
      <c r="E798" s="495">
        <v>251</v>
      </c>
      <c r="F798" s="495">
        <v>394</v>
      </c>
      <c r="G798" s="495">
        <v>712</v>
      </c>
      <c r="H798" s="495">
        <v>1187</v>
      </c>
      <c r="I798" s="495">
        <v>1756</v>
      </c>
      <c r="J798" s="495">
        <v>2393</v>
      </c>
      <c r="K798" s="495">
        <v>2557</v>
      </c>
      <c r="L798" s="495">
        <v>2346</v>
      </c>
      <c r="M798" s="495">
        <v>1756</v>
      </c>
      <c r="N798" s="495">
        <v>3139</v>
      </c>
    </row>
    <row r="799" spans="1:14" ht="10.5">
      <c r="A799" s="493" t="s">
        <v>341</v>
      </c>
      <c r="B799" s="494"/>
      <c r="C799" s="495">
        <v>14175</v>
      </c>
      <c r="D799" s="495">
        <v>37</v>
      </c>
      <c r="E799" s="495">
        <v>97</v>
      </c>
      <c r="F799" s="495">
        <v>160</v>
      </c>
      <c r="G799" s="495">
        <v>314</v>
      </c>
      <c r="H799" s="495">
        <v>468</v>
      </c>
      <c r="I799" s="495">
        <v>749</v>
      </c>
      <c r="J799" s="495">
        <v>1067</v>
      </c>
      <c r="K799" s="495">
        <v>1438</v>
      </c>
      <c r="L799" s="495">
        <v>1615</v>
      </c>
      <c r="M799" s="495">
        <v>1692</v>
      </c>
      <c r="N799" s="495">
        <v>6538</v>
      </c>
    </row>
    <row r="800" spans="1:14" ht="10.5">
      <c r="A800" s="493" t="s">
        <v>342</v>
      </c>
      <c r="B800" s="494"/>
      <c r="C800" s="495">
        <v>4164</v>
      </c>
      <c r="D800" s="495">
        <v>2</v>
      </c>
      <c r="E800" s="495">
        <v>5</v>
      </c>
      <c r="F800" s="495">
        <v>10</v>
      </c>
      <c r="G800" s="495">
        <v>30</v>
      </c>
      <c r="H800" s="495">
        <v>74</v>
      </c>
      <c r="I800" s="495">
        <v>130</v>
      </c>
      <c r="J800" s="495">
        <v>224</v>
      </c>
      <c r="K800" s="495">
        <v>351</v>
      </c>
      <c r="L800" s="495">
        <v>517</v>
      </c>
      <c r="M800" s="495">
        <v>584</v>
      </c>
      <c r="N800" s="495">
        <v>2237</v>
      </c>
    </row>
    <row r="801" spans="1:14" ht="10.5">
      <c r="A801" s="493" t="s">
        <v>343</v>
      </c>
      <c r="B801" s="494"/>
      <c r="C801" s="495">
        <v>9757</v>
      </c>
      <c r="D801" s="495">
        <v>86</v>
      </c>
      <c r="E801" s="495">
        <v>253</v>
      </c>
      <c r="F801" s="495">
        <v>458</v>
      </c>
      <c r="G801" s="495">
        <v>689</v>
      </c>
      <c r="H801" s="495">
        <v>862</v>
      </c>
      <c r="I801" s="495">
        <v>1056</v>
      </c>
      <c r="J801" s="495">
        <v>1078</v>
      </c>
      <c r="K801" s="495">
        <v>1031</v>
      </c>
      <c r="L801" s="495">
        <v>954</v>
      </c>
      <c r="M801" s="495">
        <v>776</v>
      </c>
      <c r="N801" s="495">
        <v>2514</v>
      </c>
    </row>
    <row r="802" spans="1:14" ht="10.5">
      <c r="A802" s="496" t="s">
        <v>90</v>
      </c>
      <c r="B802" s="497"/>
      <c r="C802" s="495">
        <v>44681</v>
      </c>
      <c r="D802" s="495">
        <v>219</v>
      </c>
      <c r="E802" s="495">
        <v>606</v>
      </c>
      <c r="F802" s="495">
        <v>1022</v>
      </c>
      <c r="G802" s="495">
        <v>1745</v>
      </c>
      <c r="H802" s="495">
        <v>2591</v>
      </c>
      <c r="I802" s="495">
        <v>3691</v>
      </c>
      <c r="J802" s="495">
        <v>4762</v>
      </c>
      <c r="K802" s="495">
        <v>5377</v>
      </c>
      <c r="L802" s="495">
        <v>5432</v>
      </c>
      <c r="M802" s="495">
        <v>4808</v>
      </c>
      <c r="N802" s="495">
        <v>14428</v>
      </c>
    </row>
    <row r="803" spans="1:14" ht="10.5">
      <c r="A803" s="493" t="s">
        <v>344</v>
      </c>
      <c r="B803" s="494"/>
      <c r="C803" s="495">
        <v>10626</v>
      </c>
      <c r="D803" s="495">
        <v>191</v>
      </c>
      <c r="E803" s="495">
        <v>476</v>
      </c>
      <c r="F803" s="495">
        <v>780</v>
      </c>
      <c r="G803" s="495">
        <v>962</v>
      </c>
      <c r="H803" s="495">
        <v>1199</v>
      </c>
      <c r="I803" s="495">
        <v>1345</v>
      </c>
      <c r="J803" s="495">
        <v>1233</v>
      </c>
      <c r="K803" s="495">
        <v>1077</v>
      </c>
      <c r="L803" s="495">
        <v>917</v>
      </c>
      <c r="M803" s="495">
        <v>666</v>
      </c>
      <c r="N803" s="495">
        <v>1780</v>
      </c>
    </row>
    <row r="804" spans="1:14" ht="10.5">
      <c r="A804" s="492"/>
      <c r="B804" s="490"/>
      <c r="C804" s="495"/>
      <c r="D804" s="495"/>
      <c r="E804" s="495"/>
      <c r="F804" s="495"/>
      <c r="G804" s="495"/>
      <c r="H804" s="495"/>
      <c r="I804" s="495"/>
      <c r="J804" s="495"/>
      <c r="K804" s="495"/>
      <c r="L804" s="495"/>
      <c r="M804" s="495"/>
      <c r="N804" s="495"/>
    </row>
    <row r="805" spans="1:14" ht="10.5">
      <c r="A805" s="491" t="s">
        <v>322</v>
      </c>
      <c r="B805" s="378"/>
      <c r="C805" s="498"/>
      <c r="D805" s="498"/>
      <c r="E805" s="498"/>
      <c r="F805" s="498"/>
      <c r="G805" s="498"/>
      <c r="H805" s="498"/>
      <c r="I805" s="498"/>
      <c r="J805" s="498"/>
      <c r="K805" s="498"/>
      <c r="L805" s="498"/>
      <c r="M805" s="498"/>
      <c r="N805" s="498"/>
    </row>
    <row r="806" spans="1:14" ht="10.5">
      <c r="A806" s="492"/>
      <c r="B806" s="490"/>
      <c r="C806" s="498"/>
      <c r="D806" s="498"/>
      <c r="E806" s="498"/>
      <c r="F806" s="498"/>
      <c r="G806" s="498"/>
      <c r="H806" s="498"/>
      <c r="I806" s="498"/>
      <c r="J806" s="498"/>
      <c r="K806" s="498"/>
      <c r="L806" s="498"/>
      <c r="M806" s="498"/>
      <c r="N806" s="498"/>
    </row>
    <row r="807" spans="1:14" ht="10.5">
      <c r="A807" s="493" t="s">
        <v>345</v>
      </c>
      <c r="B807" s="494"/>
      <c r="C807" s="495">
        <v>13367</v>
      </c>
      <c r="D807" s="495">
        <v>102</v>
      </c>
      <c r="E807" s="495">
        <v>289</v>
      </c>
      <c r="F807" s="495">
        <v>525</v>
      </c>
      <c r="G807" s="495">
        <v>796</v>
      </c>
      <c r="H807" s="495">
        <v>1182</v>
      </c>
      <c r="I807" s="495">
        <v>1526</v>
      </c>
      <c r="J807" s="495">
        <v>1891</v>
      </c>
      <c r="K807" s="495">
        <v>1907</v>
      </c>
      <c r="L807" s="495">
        <v>1660</v>
      </c>
      <c r="M807" s="495">
        <v>1283</v>
      </c>
      <c r="N807" s="495">
        <v>2206</v>
      </c>
    </row>
    <row r="808" spans="1:14" ht="10.5">
      <c r="A808" s="493" t="s">
        <v>346</v>
      </c>
      <c r="B808" s="494"/>
      <c r="C808" s="495">
        <v>22762</v>
      </c>
      <c r="D808" s="495">
        <v>58</v>
      </c>
      <c r="E808" s="495">
        <v>168</v>
      </c>
      <c r="F808" s="495">
        <v>395</v>
      </c>
      <c r="G808" s="495">
        <v>740</v>
      </c>
      <c r="H808" s="495">
        <v>1144</v>
      </c>
      <c r="I808" s="495">
        <v>1646</v>
      </c>
      <c r="J808" s="495">
        <v>2067</v>
      </c>
      <c r="K808" s="495">
        <v>2400</v>
      </c>
      <c r="L808" s="495">
        <v>2718</v>
      </c>
      <c r="M808" s="495">
        <v>2610</v>
      </c>
      <c r="N808" s="495">
        <v>8816</v>
      </c>
    </row>
    <row r="809" spans="1:14" ht="10.5">
      <c r="A809" s="493" t="s">
        <v>347</v>
      </c>
      <c r="B809" s="494"/>
      <c r="C809" s="495">
        <v>1490</v>
      </c>
      <c r="D809" s="495">
        <v>2</v>
      </c>
      <c r="E809" s="495">
        <v>7</v>
      </c>
      <c r="F809" s="495">
        <v>9</v>
      </c>
      <c r="G809" s="495">
        <v>9</v>
      </c>
      <c r="H809" s="495">
        <v>21</v>
      </c>
      <c r="I809" s="495">
        <v>43</v>
      </c>
      <c r="J809" s="495">
        <v>74</v>
      </c>
      <c r="K809" s="495">
        <v>96</v>
      </c>
      <c r="L809" s="495">
        <v>118</v>
      </c>
      <c r="M809" s="495">
        <v>145</v>
      </c>
      <c r="N809" s="495">
        <v>966</v>
      </c>
    </row>
    <row r="810" spans="1:14" ht="10.5">
      <c r="A810" s="493" t="s">
        <v>343</v>
      </c>
      <c r="B810" s="494"/>
      <c r="C810" s="495">
        <v>5673</v>
      </c>
      <c r="D810" s="495">
        <v>58</v>
      </c>
      <c r="E810" s="495">
        <v>171</v>
      </c>
      <c r="F810" s="495">
        <v>238</v>
      </c>
      <c r="G810" s="495">
        <v>387</v>
      </c>
      <c r="H810" s="495">
        <v>433</v>
      </c>
      <c r="I810" s="495">
        <v>559</v>
      </c>
      <c r="J810" s="495">
        <v>606</v>
      </c>
      <c r="K810" s="495">
        <v>671</v>
      </c>
      <c r="L810" s="495">
        <v>606</v>
      </c>
      <c r="M810" s="495">
        <v>483</v>
      </c>
      <c r="N810" s="495">
        <v>1461</v>
      </c>
    </row>
    <row r="811" spans="1:14" ht="10.5">
      <c r="A811" s="496" t="s">
        <v>90</v>
      </c>
      <c r="B811" s="497"/>
      <c r="C811" s="495">
        <v>43292</v>
      </c>
      <c r="D811" s="495">
        <v>220</v>
      </c>
      <c r="E811" s="495">
        <v>635</v>
      </c>
      <c r="F811" s="495">
        <v>1167</v>
      </c>
      <c r="G811" s="495">
        <v>1932</v>
      </c>
      <c r="H811" s="495">
        <v>2780</v>
      </c>
      <c r="I811" s="495">
        <v>3774</v>
      </c>
      <c r="J811" s="495">
        <v>4638</v>
      </c>
      <c r="K811" s="495">
        <v>5074</v>
      </c>
      <c r="L811" s="495">
        <v>5102</v>
      </c>
      <c r="M811" s="495">
        <v>4521</v>
      </c>
      <c r="N811" s="495">
        <v>13449</v>
      </c>
    </row>
    <row r="812" spans="1:14" ht="10.5">
      <c r="A812" s="493" t="s">
        <v>344</v>
      </c>
      <c r="B812" s="494"/>
      <c r="C812" s="495">
        <v>12015</v>
      </c>
      <c r="D812" s="495">
        <v>190</v>
      </c>
      <c r="E812" s="495">
        <v>447</v>
      </c>
      <c r="F812" s="495">
        <v>635</v>
      </c>
      <c r="G812" s="495">
        <v>775</v>
      </c>
      <c r="H812" s="495">
        <v>1010</v>
      </c>
      <c r="I812" s="495">
        <v>1262</v>
      </c>
      <c r="J812" s="495">
        <v>1357</v>
      </c>
      <c r="K812" s="495">
        <v>1380</v>
      </c>
      <c r="L812" s="495">
        <v>1247</v>
      </c>
      <c r="M812" s="495">
        <v>953</v>
      </c>
      <c r="N812" s="495">
        <v>2759</v>
      </c>
    </row>
    <row r="813" spans="1:14" ht="10.5">
      <c r="A813" s="493"/>
      <c r="B813" s="499"/>
      <c r="C813" s="495"/>
      <c r="D813" s="495"/>
      <c r="E813" s="495"/>
      <c r="F813" s="495"/>
      <c r="G813" s="495"/>
      <c r="H813" s="495"/>
      <c r="I813" s="495"/>
      <c r="J813" s="495"/>
      <c r="K813" s="495"/>
      <c r="L813" s="495"/>
      <c r="M813" s="495"/>
      <c r="N813" s="495"/>
    </row>
    <row r="814" spans="1:14" ht="10.5">
      <c r="A814" s="363" t="s">
        <v>348</v>
      </c>
      <c r="B814" s="490"/>
      <c r="C814" s="495"/>
      <c r="D814" s="495"/>
      <c r="E814" s="495"/>
      <c r="F814" s="495"/>
      <c r="G814" s="495"/>
      <c r="H814" s="495"/>
      <c r="I814" s="495"/>
      <c r="J814" s="495"/>
      <c r="K814" s="495"/>
      <c r="L814" s="495"/>
      <c r="M814" s="495"/>
      <c r="N814" s="495"/>
    </row>
    <row r="815" spans="1:14" ht="10.5">
      <c r="A815" s="493" t="s">
        <v>340</v>
      </c>
      <c r="B815" s="494"/>
      <c r="C815" s="495">
        <v>7090</v>
      </c>
      <c r="D815" s="495">
        <v>233</v>
      </c>
      <c r="E815" s="495">
        <v>308</v>
      </c>
      <c r="F815" s="495">
        <v>407</v>
      </c>
      <c r="G815" s="495">
        <v>617</v>
      </c>
      <c r="H815" s="495">
        <v>953</v>
      </c>
      <c r="I815" s="495">
        <v>1296</v>
      </c>
      <c r="J815" s="495">
        <v>1302</v>
      </c>
      <c r="K815" s="495">
        <v>973</v>
      </c>
      <c r="L815" s="495">
        <v>514</v>
      </c>
      <c r="M815" s="495">
        <v>291</v>
      </c>
      <c r="N815" s="495">
        <v>196</v>
      </c>
    </row>
    <row r="816" spans="1:14" ht="10.5">
      <c r="A816" s="493" t="s">
        <v>341</v>
      </c>
      <c r="B816" s="494"/>
      <c r="C816" s="495">
        <v>5270</v>
      </c>
      <c r="D816" s="495">
        <v>94</v>
      </c>
      <c r="E816" s="495">
        <v>108</v>
      </c>
      <c r="F816" s="495">
        <v>164</v>
      </c>
      <c r="G816" s="495">
        <v>222</v>
      </c>
      <c r="H816" s="495">
        <v>349</v>
      </c>
      <c r="I816" s="495">
        <v>488</v>
      </c>
      <c r="J816" s="495">
        <v>625</v>
      </c>
      <c r="K816" s="495">
        <v>686</v>
      </c>
      <c r="L816" s="495">
        <v>645</v>
      </c>
      <c r="M816" s="495">
        <v>516</v>
      </c>
      <c r="N816" s="495">
        <v>1373</v>
      </c>
    </row>
    <row r="817" spans="1:14" ht="10.5">
      <c r="A817" s="493" t="s">
        <v>342</v>
      </c>
      <c r="B817" s="494"/>
      <c r="C817" s="495">
        <v>1916</v>
      </c>
      <c r="D817" s="495">
        <v>7</v>
      </c>
      <c r="E817" s="495">
        <v>6</v>
      </c>
      <c r="F817" s="495">
        <v>10</v>
      </c>
      <c r="G817" s="495">
        <v>43</v>
      </c>
      <c r="H817" s="495">
        <v>59</v>
      </c>
      <c r="I817" s="495">
        <v>117</v>
      </c>
      <c r="J817" s="495">
        <v>273</v>
      </c>
      <c r="K817" s="495">
        <v>300</v>
      </c>
      <c r="L817" s="495">
        <v>264</v>
      </c>
      <c r="M817" s="495">
        <v>248</v>
      </c>
      <c r="N817" s="495">
        <v>589</v>
      </c>
    </row>
    <row r="818" spans="1:14" ht="10.5">
      <c r="A818" s="493" t="s">
        <v>343</v>
      </c>
      <c r="B818" s="494"/>
      <c r="C818" s="495">
        <v>2921</v>
      </c>
      <c r="D818" s="495">
        <v>240</v>
      </c>
      <c r="E818" s="495">
        <v>276</v>
      </c>
      <c r="F818" s="495">
        <v>279</v>
      </c>
      <c r="G818" s="495">
        <v>330</v>
      </c>
      <c r="H818" s="495">
        <v>352</v>
      </c>
      <c r="I818" s="495">
        <v>311</v>
      </c>
      <c r="J818" s="495">
        <v>279</v>
      </c>
      <c r="K818" s="495">
        <v>222</v>
      </c>
      <c r="L818" s="495">
        <v>177</v>
      </c>
      <c r="M818" s="495">
        <v>138</v>
      </c>
      <c r="N818" s="495">
        <v>317</v>
      </c>
    </row>
    <row r="819" spans="1:14" ht="10.5">
      <c r="A819" s="496" t="s">
        <v>90</v>
      </c>
      <c r="B819" s="497"/>
      <c r="C819" s="495">
        <v>17197</v>
      </c>
      <c r="D819" s="495">
        <v>574</v>
      </c>
      <c r="E819" s="495">
        <v>698</v>
      </c>
      <c r="F819" s="495">
        <v>860</v>
      </c>
      <c r="G819" s="495">
        <v>1212</v>
      </c>
      <c r="H819" s="495">
        <v>1713</v>
      </c>
      <c r="I819" s="495">
        <v>2212</v>
      </c>
      <c r="J819" s="495">
        <v>2479</v>
      </c>
      <c r="K819" s="495">
        <v>2181</v>
      </c>
      <c r="L819" s="495">
        <v>1600</v>
      </c>
      <c r="M819" s="495">
        <v>1193</v>
      </c>
      <c r="N819" s="495">
        <v>2475</v>
      </c>
    </row>
    <row r="820" spans="1:14" ht="10.5">
      <c r="A820" s="493" t="s">
        <v>344</v>
      </c>
      <c r="B820" s="494"/>
      <c r="C820" s="495">
        <v>4057</v>
      </c>
      <c r="D820" s="495">
        <v>569</v>
      </c>
      <c r="E820" s="495">
        <v>592</v>
      </c>
      <c r="F820" s="495">
        <v>523</v>
      </c>
      <c r="G820" s="495">
        <v>479</v>
      </c>
      <c r="H820" s="495">
        <v>407</v>
      </c>
      <c r="I820" s="495">
        <v>359</v>
      </c>
      <c r="J820" s="495">
        <v>315</v>
      </c>
      <c r="K820" s="495">
        <v>261</v>
      </c>
      <c r="L820" s="495">
        <v>178</v>
      </c>
      <c r="M820" s="495">
        <v>120</v>
      </c>
      <c r="N820" s="495">
        <v>254</v>
      </c>
    </row>
    <row r="821" spans="1:14" ht="10.5">
      <c r="A821" s="492"/>
      <c r="B821" s="490"/>
      <c r="C821" s="495"/>
      <c r="D821" s="495"/>
      <c r="E821" s="495"/>
      <c r="F821" s="495"/>
      <c r="G821" s="495"/>
      <c r="H821" s="495"/>
      <c r="I821" s="495"/>
      <c r="J821" s="495"/>
      <c r="K821" s="495"/>
      <c r="L821" s="495"/>
      <c r="M821" s="495"/>
      <c r="N821" s="495"/>
    </row>
    <row r="822" spans="1:14" ht="10.5">
      <c r="A822" s="363" t="s">
        <v>349</v>
      </c>
      <c r="B822" s="378"/>
      <c r="C822" s="498"/>
      <c r="D822" s="498"/>
      <c r="E822" s="498"/>
      <c r="F822" s="498"/>
      <c r="G822" s="498"/>
      <c r="H822" s="498"/>
      <c r="I822" s="498"/>
      <c r="J822" s="498"/>
      <c r="K822" s="498"/>
      <c r="L822" s="498"/>
      <c r="M822" s="498"/>
      <c r="N822" s="498"/>
    </row>
    <row r="823" spans="1:14" ht="10.5">
      <c r="A823" s="492"/>
      <c r="B823" s="490"/>
      <c r="C823" s="498"/>
      <c r="D823" s="498"/>
      <c r="E823" s="498"/>
      <c r="F823" s="498"/>
      <c r="G823" s="498"/>
      <c r="H823" s="498"/>
      <c r="I823" s="498"/>
      <c r="J823" s="498"/>
      <c r="K823" s="498"/>
      <c r="L823" s="498"/>
      <c r="M823" s="498"/>
      <c r="N823" s="498"/>
    </row>
    <row r="824" spans="1:14" ht="10.5">
      <c r="A824" s="493" t="s">
        <v>345</v>
      </c>
      <c r="B824" s="494"/>
      <c r="C824" s="495">
        <v>3065</v>
      </c>
      <c r="D824" s="495">
        <v>594</v>
      </c>
      <c r="E824" s="495">
        <v>555</v>
      </c>
      <c r="F824" s="495">
        <v>636</v>
      </c>
      <c r="G824" s="495">
        <v>501</v>
      </c>
      <c r="H824" s="495">
        <v>372</v>
      </c>
      <c r="I824" s="495">
        <v>222</v>
      </c>
      <c r="J824" s="495">
        <v>107</v>
      </c>
      <c r="K824" s="495">
        <v>48</v>
      </c>
      <c r="L824" s="495">
        <v>18</v>
      </c>
      <c r="M824" s="495">
        <v>5</v>
      </c>
      <c r="N824" s="495">
        <v>7</v>
      </c>
    </row>
    <row r="825" spans="1:14" ht="10.5">
      <c r="A825" s="493" t="s">
        <v>346</v>
      </c>
      <c r="B825" s="494"/>
      <c r="C825" s="495">
        <v>4953</v>
      </c>
      <c r="D825" s="495">
        <v>332</v>
      </c>
      <c r="E825" s="495">
        <v>419</v>
      </c>
      <c r="F825" s="495">
        <v>602</v>
      </c>
      <c r="G825" s="495">
        <v>815</v>
      </c>
      <c r="H825" s="495">
        <v>804</v>
      </c>
      <c r="I825" s="495">
        <v>717</v>
      </c>
      <c r="J825" s="495">
        <v>547</v>
      </c>
      <c r="K825" s="495">
        <v>348</v>
      </c>
      <c r="L825" s="495">
        <v>202</v>
      </c>
      <c r="M825" s="495">
        <v>81</v>
      </c>
      <c r="N825" s="495">
        <v>86</v>
      </c>
    </row>
    <row r="826" spans="1:14" ht="10.5">
      <c r="A826" s="493" t="s">
        <v>347</v>
      </c>
      <c r="B826" s="494"/>
      <c r="C826" s="495">
        <v>318</v>
      </c>
      <c r="D826" s="495">
        <v>11</v>
      </c>
      <c r="E826" s="495">
        <v>2</v>
      </c>
      <c r="F826" s="495">
        <v>10</v>
      </c>
      <c r="G826" s="495">
        <v>20</v>
      </c>
      <c r="H826" s="495">
        <v>26</v>
      </c>
      <c r="I826" s="495">
        <v>42</v>
      </c>
      <c r="J826" s="495">
        <v>53</v>
      </c>
      <c r="K826" s="495">
        <v>40</v>
      </c>
      <c r="L826" s="495">
        <v>32</v>
      </c>
      <c r="M826" s="495">
        <v>42</v>
      </c>
      <c r="N826" s="495">
        <v>40</v>
      </c>
    </row>
    <row r="827" spans="1:14" ht="10.5">
      <c r="A827" s="493" t="s">
        <v>343</v>
      </c>
      <c r="B827" s="494"/>
      <c r="C827" s="495">
        <v>928</v>
      </c>
      <c r="D827" s="495">
        <v>197</v>
      </c>
      <c r="E827" s="495">
        <v>165</v>
      </c>
      <c r="F827" s="495">
        <v>141</v>
      </c>
      <c r="G827" s="495">
        <v>122</v>
      </c>
      <c r="H827" s="495">
        <v>99</v>
      </c>
      <c r="I827" s="495">
        <v>64</v>
      </c>
      <c r="J827" s="495">
        <v>54</v>
      </c>
      <c r="K827" s="495">
        <v>35</v>
      </c>
      <c r="L827" s="495">
        <v>16</v>
      </c>
      <c r="M827" s="495">
        <v>13</v>
      </c>
      <c r="N827" s="495">
        <v>22</v>
      </c>
    </row>
    <row r="828" spans="1:14" ht="10.5">
      <c r="A828" s="496" t="s">
        <v>90</v>
      </c>
      <c r="B828" s="497"/>
      <c r="C828" s="495">
        <v>9264</v>
      </c>
      <c r="D828" s="495">
        <v>1134</v>
      </c>
      <c r="E828" s="495">
        <v>1141</v>
      </c>
      <c r="F828" s="495">
        <v>1389</v>
      </c>
      <c r="G828" s="495">
        <v>1458</v>
      </c>
      <c r="H828" s="495">
        <v>1301</v>
      </c>
      <c r="I828" s="495">
        <v>1045</v>
      </c>
      <c r="J828" s="495">
        <v>761</v>
      </c>
      <c r="K828" s="495">
        <v>471</v>
      </c>
      <c r="L828" s="495">
        <v>268</v>
      </c>
      <c r="M828" s="495">
        <v>141</v>
      </c>
      <c r="N828" s="495">
        <v>155</v>
      </c>
    </row>
    <row r="829" spans="1:14" ht="10.5">
      <c r="A829" s="493" t="s">
        <v>344</v>
      </c>
      <c r="B829" s="494"/>
      <c r="C829" s="495">
        <v>3031</v>
      </c>
      <c r="D829" s="495">
        <v>904</v>
      </c>
      <c r="E829" s="495">
        <v>697</v>
      </c>
      <c r="F829" s="495">
        <v>478</v>
      </c>
      <c r="G829" s="495">
        <v>314</v>
      </c>
      <c r="H829" s="495">
        <v>228</v>
      </c>
      <c r="I829" s="495">
        <v>171</v>
      </c>
      <c r="J829" s="495">
        <v>83</v>
      </c>
      <c r="K829" s="495">
        <v>75</v>
      </c>
      <c r="L829" s="495">
        <v>37</v>
      </c>
      <c r="M829" s="495">
        <v>23</v>
      </c>
      <c r="N829" s="495">
        <v>21</v>
      </c>
    </row>
    <row r="830" spans="1:22" ht="10.5">
      <c r="A830" s="492"/>
      <c r="B830" s="490"/>
      <c r="C830" s="495"/>
      <c r="D830" s="495"/>
      <c r="E830" s="495"/>
      <c r="F830" s="495"/>
      <c r="G830" s="495"/>
      <c r="H830" s="495"/>
      <c r="I830" s="495"/>
      <c r="J830" s="495"/>
      <c r="K830" s="495"/>
      <c r="L830" s="495"/>
      <c r="M830" s="495"/>
      <c r="N830" s="495"/>
      <c r="O830" s="360"/>
      <c r="P830" s="360"/>
      <c r="Q830" s="360"/>
      <c r="R830" s="360"/>
      <c r="S830" s="360"/>
      <c r="T830" s="360"/>
      <c r="U830" s="360"/>
      <c r="V830" s="360"/>
    </row>
    <row r="831" spans="1:22" ht="15" customHeight="1">
      <c r="A831" s="363" t="s">
        <v>339</v>
      </c>
      <c r="B831" s="378"/>
      <c r="C831" s="498"/>
      <c r="D831" s="498"/>
      <c r="E831" s="498"/>
      <c r="F831" s="498"/>
      <c r="G831" s="498"/>
      <c r="H831" s="498"/>
      <c r="I831" s="498"/>
      <c r="J831" s="498"/>
      <c r="K831" s="498"/>
      <c r="L831" s="498"/>
      <c r="M831" s="498"/>
      <c r="N831" s="498"/>
      <c r="O831" s="360"/>
      <c r="P831" s="360"/>
      <c r="Q831" s="360"/>
      <c r="R831" s="360"/>
      <c r="S831" s="360"/>
      <c r="T831" s="360"/>
      <c r="U831" s="360"/>
      <c r="V831" s="360"/>
    </row>
    <row r="832" spans="1:14" ht="10.5">
      <c r="A832" s="363" t="s">
        <v>350</v>
      </c>
      <c r="B832" s="500"/>
      <c r="C832" s="498"/>
      <c r="D832" s="498"/>
      <c r="E832" s="498"/>
      <c r="F832" s="498"/>
      <c r="G832" s="498"/>
      <c r="H832" s="498"/>
      <c r="I832" s="498"/>
      <c r="J832" s="498"/>
      <c r="K832" s="498"/>
      <c r="L832" s="498"/>
      <c r="M832" s="498"/>
      <c r="N832" s="498"/>
    </row>
    <row r="833" spans="1:14" ht="10.5">
      <c r="A833" s="501" t="s">
        <v>351</v>
      </c>
      <c r="B833" s="494"/>
      <c r="C833" s="495">
        <v>29693</v>
      </c>
      <c r="D833" s="502" t="s">
        <v>352</v>
      </c>
      <c r="E833" s="502" t="s">
        <v>352</v>
      </c>
      <c r="F833" s="502" t="s">
        <v>352</v>
      </c>
      <c r="G833" s="502" t="s">
        <v>352</v>
      </c>
      <c r="H833" s="502" t="s">
        <v>352</v>
      </c>
      <c r="I833" s="502" t="s">
        <v>352</v>
      </c>
      <c r="J833" s="502" t="s">
        <v>352</v>
      </c>
      <c r="K833" s="502" t="s">
        <v>352</v>
      </c>
      <c r="L833" s="502" t="s">
        <v>352</v>
      </c>
      <c r="M833" s="502" t="s">
        <v>352</v>
      </c>
      <c r="N833" s="502" t="s">
        <v>352</v>
      </c>
    </row>
    <row r="834" spans="1:14" ht="10.5">
      <c r="A834" s="501"/>
      <c r="B834" s="499"/>
      <c r="C834" s="495"/>
      <c r="D834" s="502"/>
      <c r="E834" s="502"/>
      <c r="F834" s="502"/>
      <c r="G834" s="502"/>
      <c r="H834" s="502"/>
      <c r="I834" s="502"/>
      <c r="J834" s="502"/>
      <c r="K834" s="502"/>
      <c r="L834" s="502"/>
      <c r="M834" s="502"/>
      <c r="N834" s="502"/>
    </row>
    <row r="835" spans="1:14" ht="10.5">
      <c r="A835" s="501"/>
      <c r="B835" s="499"/>
      <c r="C835" s="495"/>
      <c r="D835" s="502"/>
      <c r="E835" s="502"/>
      <c r="F835" s="502"/>
      <c r="G835" s="502"/>
      <c r="H835" s="502"/>
      <c r="I835" s="502"/>
      <c r="J835" s="502"/>
      <c r="K835" s="502"/>
      <c r="L835" s="502"/>
      <c r="M835" s="502"/>
      <c r="N835" s="502"/>
    </row>
    <row r="836" spans="1:14" ht="10.5">
      <c r="A836" s="501"/>
      <c r="B836" s="499"/>
      <c r="C836" s="495"/>
      <c r="D836" s="502"/>
      <c r="E836" s="502"/>
      <c r="F836" s="502"/>
      <c r="G836" s="502"/>
      <c r="H836" s="502"/>
      <c r="I836" s="502"/>
      <c r="J836" s="502"/>
      <c r="K836" s="502"/>
      <c r="L836" s="502"/>
      <c r="M836" s="502"/>
      <c r="N836" s="502"/>
    </row>
    <row r="837" spans="1:14" ht="10.5">
      <c r="A837" s="501"/>
      <c r="B837" s="499"/>
      <c r="C837" s="495"/>
      <c r="D837" s="502"/>
      <c r="E837" s="502"/>
      <c r="F837" s="502"/>
      <c r="G837" s="502"/>
      <c r="H837" s="502"/>
      <c r="I837" s="502"/>
      <c r="J837" s="502"/>
      <c r="K837" s="502"/>
      <c r="L837" s="502"/>
      <c r="M837" s="502"/>
      <c r="N837" s="502"/>
    </row>
    <row r="838" spans="1:14" ht="10.5">
      <c r="A838" s="501"/>
      <c r="B838" s="499"/>
      <c r="C838" s="495"/>
      <c r="D838" s="502"/>
      <c r="E838" s="502"/>
      <c r="F838" s="502"/>
      <c r="G838" s="502"/>
      <c r="H838" s="502"/>
      <c r="I838" s="502"/>
      <c r="J838" s="502"/>
      <c r="K838" s="502"/>
      <c r="L838" s="502"/>
      <c r="M838" s="502"/>
      <c r="N838" s="502"/>
    </row>
    <row r="839" spans="1:14" ht="10.5">
      <c r="A839" s="501"/>
      <c r="B839" s="499"/>
      <c r="C839" s="495"/>
      <c r="D839" s="502"/>
      <c r="E839" s="502"/>
      <c r="F839" s="502"/>
      <c r="G839" s="502"/>
      <c r="H839" s="502"/>
      <c r="I839" s="502"/>
      <c r="J839" s="502"/>
      <c r="K839" s="502"/>
      <c r="L839" s="502"/>
      <c r="M839" s="502"/>
      <c r="N839" s="502"/>
    </row>
    <row r="840" spans="1:17" ht="9.75">
      <c r="A840" s="379"/>
      <c r="B840" s="379"/>
      <c r="Q840" s="1" t="s">
        <v>440</v>
      </c>
    </row>
    <row r="841" spans="1:14" ht="10.5">
      <c r="A841" s="882" t="s">
        <v>362</v>
      </c>
      <c r="B841" s="882"/>
      <c r="C841" s="882"/>
      <c r="D841" s="882"/>
      <c r="E841" s="882"/>
      <c r="F841" s="882"/>
      <c r="G841" s="882"/>
      <c r="H841" s="882"/>
      <c r="I841" s="882"/>
      <c r="J841" s="882"/>
      <c r="K841" s="882"/>
      <c r="L841" s="882"/>
      <c r="M841" s="882"/>
      <c r="N841" s="882"/>
    </row>
    <row r="842" spans="1:14" ht="10.5">
      <c r="A842" s="508"/>
      <c r="B842" s="508"/>
      <c r="C842" s="508"/>
      <c r="D842" s="508"/>
      <c r="E842" s="508"/>
      <c r="F842" s="508"/>
      <c r="G842" s="508"/>
      <c r="H842" s="508"/>
      <c r="I842" s="508"/>
      <c r="J842" s="508"/>
      <c r="K842" s="508"/>
      <c r="L842" s="508"/>
      <c r="M842" s="508"/>
      <c r="N842" s="508"/>
    </row>
    <row r="843" spans="1:14" ht="10.5">
      <c r="A843" s="363" t="s">
        <v>339</v>
      </c>
      <c r="B843" s="378"/>
      <c r="C843" s="508"/>
      <c r="D843" s="508"/>
      <c r="E843" s="508"/>
      <c r="F843" s="508"/>
      <c r="G843" s="508"/>
      <c r="H843" s="508"/>
      <c r="I843" s="508"/>
      <c r="J843" s="508"/>
      <c r="K843" s="508"/>
      <c r="L843" s="508"/>
      <c r="M843" s="508"/>
      <c r="N843" s="508"/>
    </row>
    <row r="844" spans="1:14" ht="9.75">
      <c r="A844" s="365" t="s">
        <v>315</v>
      </c>
      <c r="B844" s="380"/>
      <c r="C844" s="369"/>
      <c r="D844" s="369"/>
      <c r="E844" s="369"/>
      <c r="F844" s="369"/>
      <c r="G844" s="369"/>
      <c r="H844" s="369"/>
      <c r="I844" s="369"/>
      <c r="J844" s="369"/>
      <c r="K844" s="369"/>
      <c r="L844" s="369"/>
      <c r="M844" s="369"/>
      <c r="N844" s="369"/>
    </row>
    <row r="845" spans="1:14" ht="9.75">
      <c r="A845" s="364"/>
      <c r="B845" s="379"/>
      <c r="C845" s="369"/>
      <c r="D845" s="369"/>
      <c r="E845" s="369"/>
      <c r="F845" s="369"/>
      <c r="G845" s="369"/>
      <c r="H845" s="369"/>
      <c r="I845" s="369"/>
      <c r="J845" s="369"/>
      <c r="K845" s="369"/>
      <c r="L845" s="369"/>
      <c r="M845" s="369"/>
      <c r="N845" s="369"/>
    </row>
    <row r="846" spans="1:14" ht="9.75">
      <c r="A846" s="367" t="s">
        <v>340</v>
      </c>
      <c r="B846" s="381"/>
      <c r="C846" s="481">
        <v>185</v>
      </c>
      <c r="D846" s="481">
        <v>1</v>
      </c>
      <c r="E846" s="481">
        <v>3</v>
      </c>
      <c r="F846" s="481">
        <v>7</v>
      </c>
      <c r="G846" s="481">
        <v>12</v>
      </c>
      <c r="H846" s="481">
        <v>13</v>
      </c>
      <c r="I846" s="481">
        <v>24</v>
      </c>
      <c r="J846" s="481">
        <v>24</v>
      </c>
      <c r="K846" s="481">
        <v>34</v>
      </c>
      <c r="L846" s="481">
        <v>31</v>
      </c>
      <c r="M846" s="481">
        <v>20</v>
      </c>
      <c r="N846" s="481">
        <v>16</v>
      </c>
    </row>
    <row r="847" spans="1:14" ht="9.75">
      <c r="A847" s="367" t="s">
        <v>341</v>
      </c>
      <c r="B847" s="381"/>
      <c r="C847" s="481">
        <v>71</v>
      </c>
      <c r="D847" s="481">
        <v>0</v>
      </c>
      <c r="E847" s="481">
        <v>0</v>
      </c>
      <c r="F847" s="481">
        <v>2</v>
      </c>
      <c r="G847" s="481">
        <v>4</v>
      </c>
      <c r="H847" s="481">
        <v>5</v>
      </c>
      <c r="I847" s="481">
        <v>6</v>
      </c>
      <c r="J847" s="481">
        <v>13</v>
      </c>
      <c r="K847" s="481">
        <v>10</v>
      </c>
      <c r="L847" s="481">
        <v>7</v>
      </c>
      <c r="M847" s="481">
        <v>6</v>
      </c>
      <c r="N847" s="481">
        <v>18</v>
      </c>
    </row>
    <row r="848" spans="1:14" ht="9.75">
      <c r="A848" s="367" t="s">
        <v>342</v>
      </c>
      <c r="B848" s="381"/>
      <c r="C848" s="481">
        <v>15</v>
      </c>
      <c r="D848" s="481">
        <v>0</v>
      </c>
      <c r="E848" s="481">
        <v>0</v>
      </c>
      <c r="F848" s="481">
        <v>0</v>
      </c>
      <c r="G848" s="481">
        <v>0</v>
      </c>
      <c r="H848" s="481">
        <v>0</v>
      </c>
      <c r="I848" s="481">
        <v>0</v>
      </c>
      <c r="J848" s="481">
        <v>1</v>
      </c>
      <c r="K848" s="481">
        <v>3</v>
      </c>
      <c r="L848" s="481">
        <v>4</v>
      </c>
      <c r="M848" s="481">
        <v>2</v>
      </c>
      <c r="N848" s="481">
        <v>5</v>
      </c>
    </row>
    <row r="849" spans="1:14" ht="9.75">
      <c r="A849" s="367" t="s">
        <v>343</v>
      </c>
      <c r="B849" s="381"/>
      <c r="C849" s="481">
        <v>64</v>
      </c>
      <c r="D849" s="481">
        <v>1</v>
      </c>
      <c r="E849" s="481">
        <v>1</v>
      </c>
      <c r="F849" s="481">
        <v>3</v>
      </c>
      <c r="G849" s="481">
        <v>5</v>
      </c>
      <c r="H849" s="481">
        <v>10</v>
      </c>
      <c r="I849" s="481">
        <v>8</v>
      </c>
      <c r="J849" s="481">
        <v>10</v>
      </c>
      <c r="K849" s="481">
        <v>8</v>
      </c>
      <c r="L849" s="481">
        <v>2</v>
      </c>
      <c r="M849" s="481">
        <v>9</v>
      </c>
      <c r="N849" s="481">
        <v>7</v>
      </c>
    </row>
    <row r="850" spans="1:14" ht="9.75">
      <c r="A850" s="370" t="s">
        <v>90</v>
      </c>
      <c r="B850" s="382"/>
      <c r="C850" s="481">
        <v>335</v>
      </c>
      <c r="D850" s="481">
        <v>2</v>
      </c>
      <c r="E850" s="481">
        <v>4</v>
      </c>
      <c r="F850" s="481">
        <v>12</v>
      </c>
      <c r="G850" s="481">
        <v>21</v>
      </c>
      <c r="H850" s="481">
        <v>28</v>
      </c>
      <c r="I850" s="481">
        <v>38</v>
      </c>
      <c r="J850" s="481">
        <v>48</v>
      </c>
      <c r="K850" s="481">
        <v>55</v>
      </c>
      <c r="L850" s="481">
        <v>44</v>
      </c>
      <c r="M850" s="481">
        <v>37</v>
      </c>
      <c r="N850" s="481">
        <v>46</v>
      </c>
    </row>
    <row r="851" spans="1:14" ht="9.75">
      <c r="A851" s="367" t="s">
        <v>344</v>
      </c>
      <c r="B851" s="381"/>
      <c r="C851" s="481">
        <v>100</v>
      </c>
      <c r="D851" s="481">
        <v>2</v>
      </c>
      <c r="E851" s="481">
        <v>3</v>
      </c>
      <c r="F851" s="481">
        <v>14</v>
      </c>
      <c r="G851" s="481">
        <v>16</v>
      </c>
      <c r="H851" s="481">
        <v>11</v>
      </c>
      <c r="I851" s="481">
        <v>9</v>
      </c>
      <c r="J851" s="481">
        <v>10</v>
      </c>
      <c r="K851" s="481">
        <v>9</v>
      </c>
      <c r="L851" s="481">
        <v>7</v>
      </c>
      <c r="M851" s="481">
        <v>5</v>
      </c>
      <c r="N851" s="481">
        <v>14</v>
      </c>
    </row>
    <row r="852" spans="1:14" ht="9.75">
      <c r="A852" s="364"/>
      <c r="B852" s="379"/>
      <c r="C852" s="481"/>
      <c r="D852" s="481"/>
      <c r="E852" s="481"/>
      <c r="F852" s="481"/>
      <c r="G852" s="481"/>
      <c r="H852" s="481"/>
      <c r="I852" s="481"/>
      <c r="J852" s="481"/>
      <c r="K852" s="481"/>
      <c r="L852" s="481"/>
      <c r="M852" s="481"/>
      <c r="N852" s="481"/>
    </row>
    <row r="853" spans="1:14" ht="9.75">
      <c r="A853" s="365" t="s">
        <v>322</v>
      </c>
      <c r="B853" s="380"/>
      <c r="C853" s="369"/>
      <c r="D853" s="369"/>
      <c r="E853" s="369"/>
      <c r="F853" s="369"/>
      <c r="G853" s="369"/>
      <c r="H853" s="369"/>
      <c r="I853" s="369"/>
      <c r="J853" s="369"/>
      <c r="K853" s="369"/>
      <c r="L853" s="369"/>
      <c r="M853" s="369"/>
      <c r="N853" s="369"/>
    </row>
    <row r="854" spans="1:14" ht="9.75">
      <c r="A854" s="364"/>
      <c r="B854" s="379"/>
      <c r="C854" s="369"/>
      <c r="D854" s="369"/>
      <c r="E854" s="369"/>
      <c r="F854" s="369"/>
      <c r="G854" s="369"/>
      <c r="H854" s="369"/>
      <c r="I854" s="369"/>
      <c r="J854" s="369"/>
      <c r="K854" s="369"/>
      <c r="L854" s="369"/>
      <c r="M854" s="369"/>
      <c r="N854" s="369"/>
    </row>
    <row r="855" spans="1:14" ht="9.75">
      <c r="A855" s="367" t="s">
        <v>345</v>
      </c>
      <c r="B855" s="381"/>
      <c r="C855" s="481">
        <v>133</v>
      </c>
      <c r="D855" s="481">
        <v>1</v>
      </c>
      <c r="E855" s="481">
        <v>3</v>
      </c>
      <c r="F855" s="481">
        <v>7</v>
      </c>
      <c r="G855" s="481">
        <v>13</v>
      </c>
      <c r="H855" s="481">
        <v>14</v>
      </c>
      <c r="I855" s="481">
        <v>17</v>
      </c>
      <c r="J855" s="481">
        <v>16</v>
      </c>
      <c r="K855" s="481">
        <v>19</v>
      </c>
      <c r="L855" s="481">
        <v>18</v>
      </c>
      <c r="M855" s="481">
        <v>12</v>
      </c>
      <c r="N855" s="481">
        <v>13</v>
      </c>
    </row>
    <row r="856" spans="1:14" ht="9.75">
      <c r="A856" s="367" t="s">
        <v>346</v>
      </c>
      <c r="B856" s="381"/>
      <c r="C856" s="481">
        <v>145</v>
      </c>
      <c r="D856" s="481">
        <v>1</v>
      </c>
      <c r="E856" s="481">
        <v>0</v>
      </c>
      <c r="F856" s="481">
        <v>6</v>
      </c>
      <c r="G856" s="481">
        <v>9</v>
      </c>
      <c r="H856" s="481">
        <v>11</v>
      </c>
      <c r="I856" s="481">
        <v>15</v>
      </c>
      <c r="J856" s="481">
        <v>22</v>
      </c>
      <c r="K856" s="481">
        <v>22</v>
      </c>
      <c r="L856" s="481">
        <v>16</v>
      </c>
      <c r="M856" s="481">
        <v>18</v>
      </c>
      <c r="N856" s="481">
        <v>25</v>
      </c>
    </row>
    <row r="857" spans="1:14" ht="9.75">
      <c r="A857" s="367" t="s">
        <v>347</v>
      </c>
      <c r="B857" s="381"/>
      <c r="C857" s="481">
        <v>5</v>
      </c>
      <c r="D857" s="481">
        <v>0</v>
      </c>
      <c r="E857" s="481">
        <v>0</v>
      </c>
      <c r="F857" s="481">
        <v>0</v>
      </c>
      <c r="G857" s="481">
        <v>0</v>
      </c>
      <c r="H857" s="481">
        <v>0</v>
      </c>
      <c r="I857" s="481">
        <v>0</v>
      </c>
      <c r="J857" s="481">
        <v>0</v>
      </c>
      <c r="K857" s="481">
        <v>1</v>
      </c>
      <c r="L857" s="481">
        <v>1</v>
      </c>
      <c r="M857" s="481">
        <v>0</v>
      </c>
      <c r="N857" s="481">
        <v>3</v>
      </c>
    </row>
    <row r="858" spans="1:14" ht="9.75">
      <c r="A858" s="367" t="s">
        <v>343</v>
      </c>
      <c r="B858" s="381"/>
      <c r="C858" s="481">
        <v>51</v>
      </c>
      <c r="D858" s="481">
        <v>1</v>
      </c>
      <c r="E858" s="481">
        <v>0</v>
      </c>
      <c r="F858" s="481">
        <v>4</v>
      </c>
      <c r="G858" s="481">
        <v>2</v>
      </c>
      <c r="H858" s="481">
        <v>5</v>
      </c>
      <c r="I858" s="481">
        <v>7</v>
      </c>
      <c r="J858" s="481">
        <v>6</v>
      </c>
      <c r="K858" s="481">
        <v>10</v>
      </c>
      <c r="L858" s="481">
        <v>8</v>
      </c>
      <c r="M858" s="481">
        <v>4</v>
      </c>
      <c r="N858" s="481">
        <v>4</v>
      </c>
    </row>
    <row r="859" spans="1:14" ht="9.75">
      <c r="A859" s="370" t="s">
        <v>90</v>
      </c>
      <c r="B859" s="382"/>
      <c r="C859" s="481">
        <v>334</v>
      </c>
      <c r="D859" s="481">
        <v>3</v>
      </c>
      <c r="E859" s="481">
        <v>3</v>
      </c>
      <c r="F859" s="481">
        <v>17</v>
      </c>
      <c r="G859" s="481">
        <v>24</v>
      </c>
      <c r="H859" s="481">
        <v>30</v>
      </c>
      <c r="I859" s="481">
        <v>39</v>
      </c>
      <c r="J859" s="481">
        <v>44</v>
      </c>
      <c r="K859" s="481">
        <v>52</v>
      </c>
      <c r="L859" s="481">
        <v>43</v>
      </c>
      <c r="M859" s="481">
        <v>34</v>
      </c>
      <c r="N859" s="481">
        <v>45</v>
      </c>
    </row>
    <row r="860" spans="1:14" ht="9.75">
      <c r="A860" s="367" t="s">
        <v>344</v>
      </c>
      <c r="B860" s="381"/>
      <c r="C860" s="481">
        <v>101</v>
      </c>
      <c r="D860" s="481">
        <v>1</v>
      </c>
      <c r="E860" s="481">
        <v>4</v>
      </c>
      <c r="F860" s="481">
        <v>9</v>
      </c>
      <c r="G860" s="481">
        <v>13</v>
      </c>
      <c r="H860" s="481">
        <v>9</v>
      </c>
      <c r="I860" s="481">
        <v>8</v>
      </c>
      <c r="J860" s="481">
        <v>14</v>
      </c>
      <c r="K860" s="481">
        <v>12</v>
      </c>
      <c r="L860" s="481">
        <v>8</v>
      </c>
      <c r="M860" s="481">
        <v>8</v>
      </c>
      <c r="N860" s="481">
        <v>15</v>
      </c>
    </row>
    <row r="861" spans="1:14" ht="9.75">
      <c r="A861" s="367"/>
      <c r="B861" s="386"/>
      <c r="C861" s="481"/>
      <c r="D861" s="481"/>
      <c r="E861" s="481"/>
      <c r="F861" s="481"/>
      <c r="G861" s="481"/>
      <c r="H861" s="481"/>
      <c r="I861" s="481"/>
      <c r="J861" s="481"/>
      <c r="K861" s="481"/>
      <c r="L861" s="481"/>
      <c r="M861" s="481"/>
      <c r="N861" s="481"/>
    </row>
    <row r="862" spans="1:14" ht="10.5">
      <c r="A862" s="363" t="s">
        <v>348</v>
      </c>
      <c r="B862" s="378"/>
      <c r="C862" s="481"/>
      <c r="D862" s="481"/>
      <c r="E862" s="481"/>
      <c r="F862" s="481"/>
      <c r="G862" s="481"/>
      <c r="H862" s="481"/>
      <c r="I862" s="481"/>
      <c r="J862" s="481"/>
      <c r="K862" s="481"/>
      <c r="L862" s="481"/>
      <c r="M862" s="481"/>
      <c r="N862" s="481"/>
    </row>
    <row r="863" spans="1:14" ht="9.75">
      <c r="A863" s="364"/>
      <c r="B863" s="379"/>
      <c r="C863" s="369"/>
      <c r="D863" s="369"/>
      <c r="E863" s="369"/>
      <c r="F863" s="369"/>
      <c r="G863" s="369"/>
      <c r="H863" s="369"/>
      <c r="I863" s="369"/>
      <c r="J863" s="369"/>
      <c r="K863" s="369"/>
      <c r="L863" s="369"/>
      <c r="M863" s="369"/>
      <c r="N863" s="369"/>
    </row>
    <row r="864" spans="1:14" ht="9.75">
      <c r="A864" s="367" t="s">
        <v>340</v>
      </c>
      <c r="B864" s="381"/>
      <c r="C864" s="481">
        <v>80</v>
      </c>
      <c r="D864" s="481">
        <v>1</v>
      </c>
      <c r="E864" s="481">
        <v>0</v>
      </c>
      <c r="F864" s="481">
        <v>7</v>
      </c>
      <c r="G864" s="481">
        <v>6</v>
      </c>
      <c r="H864" s="481">
        <v>12</v>
      </c>
      <c r="I864" s="481">
        <v>17</v>
      </c>
      <c r="J864" s="481">
        <v>19</v>
      </c>
      <c r="K864" s="481">
        <v>13</v>
      </c>
      <c r="L864" s="481">
        <v>4</v>
      </c>
      <c r="M864" s="481">
        <v>0</v>
      </c>
      <c r="N864" s="481">
        <v>1</v>
      </c>
    </row>
    <row r="865" spans="1:14" ht="9.75">
      <c r="A865" s="367" t="s">
        <v>341</v>
      </c>
      <c r="B865" s="381"/>
      <c r="C865" s="481">
        <v>46</v>
      </c>
      <c r="D865" s="481">
        <v>0</v>
      </c>
      <c r="E865" s="481">
        <v>1</v>
      </c>
      <c r="F865" s="481">
        <v>1</v>
      </c>
      <c r="G865" s="481">
        <v>2</v>
      </c>
      <c r="H865" s="481">
        <v>7</v>
      </c>
      <c r="I865" s="481">
        <v>6</v>
      </c>
      <c r="J865" s="481">
        <v>9</v>
      </c>
      <c r="K865" s="481">
        <v>4</v>
      </c>
      <c r="L865" s="481">
        <v>7</v>
      </c>
      <c r="M865" s="481">
        <v>3</v>
      </c>
      <c r="N865" s="481">
        <v>6</v>
      </c>
    </row>
    <row r="866" spans="1:14" ht="9.75">
      <c r="A866" s="367" t="s">
        <v>342</v>
      </c>
      <c r="B866" s="381"/>
      <c r="C866" s="481">
        <v>15</v>
      </c>
      <c r="D866" s="481">
        <v>1</v>
      </c>
      <c r="E866" s="481">
        <v>0</v>
      </c>
      <c r="F866" s="481">
        <v>1</v>
      </c>
      <c r="G866" s="481">
        <v>0</v>
      </c>
      <c r="H866" s="481">
        <v>0</v>
      </c>
      <c r="I866" s="481">
        <v>1</v>
      </c>
      <c r="J866" s="481">
        <v>4</v>
      </c>
      <c r="K866" s="481">
        <v>3</v>
      </c>
      <c r="L866" s="481">
        <v>3</v>
      </c>
      <c r="M866" s="481">
        <v>1</v>
      </c>
      <c r="N866" s="481">
        <v>1</v>
      </c>
    </row>
    <row r="867" spans="1:14" ht="9.75">
      <c r="A867" s="367" t="s">
        <v>343</v>
      </c>
      <c r="B867" s="381"/>
      <c r="C867" s="481">
        <v>25</v>
      </c>
      <c r="D867" s="481">
        <v>1</v>
      </c>
      <c r="E867" s="481">
        <v>1</v>
      </c>
      <c r="F867" s="481">
        <v>1</v>
      </c>
      <c r="G867" s="481">
        <v>3</v>
      </c>
      <c r="H867" s="481">
        <v>2</v>
      </c>
      <c r="I867" s="481">
        <v>6</v>
      </c>
      <c r="J867" s="481">
        <v>2</v>
      </c>
      <c r="K867" s="481">
        <v>1</v>
      </c>
      <c r="L867" s="481">
        <v>4</v>
      </c>
      <c r="M867" s="481">
        <v>2</v>
      </c>
      <c r="N867" s="481">
        <v>2</v>
      </c>
    </row>
    <row r="868" spans="1:14" ht="9.75">
      <c r="A868" s="370" t="s">
        <v>90</v>
      </c>
      <c r="B868" s="382"/>
      <c r="C868" s="481">
        <v>166</v>
      </c>
      <c r="D868" s="481">
        <v>3</v>
      </c>
      <c r="E868" s="481">
        <v>2</v>
      </c>
      <c r="F868" s="481">
        <v>10</v>
      </c>
      <c r="G868" s="481">
        <v>11</v>
      </c>
      <c r="H868" s="481">
        <v>21</v>
      </c>
      <c r="I868" s="481">
        <v>30</v>
      </c>
      <c r="J868" s="481">
        <v>34</v>
      </c>
      <c r="K868" s="481">
        <v>21</v>
      </c>
      <c r="L868" s="481">
        <v>18</v>
      </c>
      <c r="M868" s="481">
        <v>6</v>
      </c>
      <c r="N868" s="481">
        <v>10</v>
      </c>
    </row>
    <row r="869" spans="1:14" ht="9.75">
      <c r="A869" s="367" t="s">
        <v>344</v>
      </c>
      <c r="B869" s="381"/>
      <c r="C869" s="481">
        <v>27</v>
      </c>
      <c r="D869" s="481">
        <v>2</v>
      </c>
      <c r="E869" s="481">
        <v>2</v>
      </c>
      <c r="F869" s="481">
        <v>6</v>
      </c>
      <c r="G869" s="481">
        <v>4</v>
      </c>
      <c r="H869" s="481">
        <v>1</v>
      </c>
      <c r="I869" s="481">
        <v>2</v>
      </c>
      <c r="J869" s="481">
        <v>3</v>
      </c>
      <c r="K869" s="481">
        <v>1</v>
      </c>
      <c r="L869" s="481">
        <v>0</v>
      </c>
      <c r="M869" s="481">
        <v>4</v>
      </c>
      <c r="N869" s="481">
        <v>2</v>
      </c>
    </row>
    <row r="870" spans="1:14" ht="9.75">
      <c r="A870" s="364"/>
      <c r="B870" s="385"/>
      <c r="C870" s="481"/>
      <c r="D870" s="481"/>
      <c r="E870" s="481"/>
      <c r="F870" s="481"/>
      <c r="G870" s="481"/>
      <c r="H870" s="481"/>
      <c r="I870" s="481"/>
      <c r="J870" s="481"/>
      <c r="K870" s="481"/>
      <c r="L870" s="481"/>
      <c r="M870" s="481"/>
      <c r="N870" s="481"/>
    </row>
    <row r="871" spans="1:14" ht="10.5">
      <c r="A871" s="363" t="s">
        <v>349</v>
      </c>
      <c r="B871" s="378"/>
      <c r="C871" s="369"/>
      <c r="D871" s="369"/>
      <c r="E871" s="369"/>
      <c r="F871" s="369"/>
      <c r="G871" s="369"/>
      <c r="H871" s="369"/>
      <c r="I871" s="369"/>
      <c r="J871" s="369"/>
      <c r="K871" s="369"/>
      <c r="L871" s="369"/>
      <c r="M871" s="369"/>
      <c r="N871" s="369"/>
    </row>
    <row r="872" spans="1:14" ht="9.75">
      <c r="A872" s="364"/>
      <c r="B872" s="379"/>
      <c r="C872" s="369"/>
      <c r="D872" s="369"/>
      <c r="E872" s="369"/>
      <c r="F872" s="369"/>
      <c r="G872" s="369"/>
      <c r="H872" s="369"/>
      <c r="I872" s="369"/>
      <c r="J872" s="369"/>
      <c r="K872" s="369"/>
      <c r="L872" s="369"/>
      <c r="M872" s="369"/>
      <c r="N872" s="369"/>
    </row>
    <row r="873" spans="1:14" ht="9.75">
      <c r="A873" s="367" t="s">
        <v>345</v>
      </c>
      <c r="B873" s="386"/>
      <c r="C873" s="481">
        <v>31</v>
      </c>
      <c r="D873" s="481">
        <v>9</v>
      </c>
      <c r="E873" s="481">
        <v>7</v>
      </c>
      <c r="F873" s="481">
        <v>8</v>
      </c>
      <c r="G873" s="481">
        <v>5</v>
      </c>
      <c r="H873" s="481">
        <v>2</v>
      </c>
      <c r="I873" s="481">
        <v>0</v>
      </c>
      <c r="J873" s="481">
        <v>0</v>
      </c>
      <c r="K873" s="481">
        <v>0</v>
      </c>
      <c r="L873" s="481">
        <v>0</v>
      </c>
      <c r="M873" s="481">
        <v>0</v>
      </c>
      <c r="N873" s="481">
        <v>0</v>
      </c>
    </row>
    <row r="874" spans="1:14" ht="9.75">
      <c r="A874" s="367" t="s">
        <v>346</v>
      </c>
      <c r="B874" s="381"/>
      <c r="C874" s="481">
        <v>35</v>
      </c>
      <c r="D874" s="481">
        <v>3</v>
      </c>
      <c r="E874" s="481">
        <v>4</v>
      </c>
      <c r="F874" s="481">
        <v>5</v>
      </c>
      <c r="G874" s="481">
        <v>7</v>
      </c>
      <c r="H874" s="481">
        <v>4</v>
      </c>
      <c r="I874" s="481">
        <v>7</v>
      </c>
      <c r="J874" s="481">
        <v>2</v>
      </c>
      <c r="K874" s="481">
        <v>1</v>
      </c>
      <c r="L874" s="481">
        <v>1</v>
      </c>
      <c r="M874" s="481">
        <v>0</v>
      </c>
      <c r="N874" s="481">
        <v>1</v>
      </c>
    </row>
    <row r="875" spans="1:14" ht="9.75">
      <c r="A875" s="367" t="s">
        <v>347</v>
      </c>
      <c r="B875" s="381"/>
      <c r="C875" s="481">
        <v>2</v>
      </c>
      <c r="D875" s="481">
        <v>1</v>
      </c>
      <c r="E875" s="481">
        <v>0</v>
      </c>
      <c r="F875" s="481">
        <v>0</v>
      </c>
      <c r="G875" s="481">
        <v>0</v>
      </c>
      <c r="H875" s="481">
        <v>0</v>
      </c>
      <c r="I875" s="481">
        <v>1</v>
      </c>
      <c r="J875" s="481">
        <v>0</v>
      </c>
      <c r="K875" s="481">
        <v>0</v>
      </c>
      <c r="L875" s="481">
        <v>0</v>
      </c>
      <c r="M875" s="481">
        <v>0</v>
      </c>
      <c r="N875" s="481">
        <v>0</v>
      </c>
    </row>
    <row r="876" spans="1:14" ht="9.75">
      <c r="A876" s="367" t="s">
        <v>343</v>
      </c>
      <c r="B876" s="381"/>
      <c r="C876" s="481">
        <v>6</v>
      </c>
      <c r="D876" s="481">
        <v>0</v>
      </c>
      <c r="E876" s="481">
        <v>0</v>
      </c>
      <c r="F876" s="481">
        <v>1</v>
      </c>
      <c r="G876" s="481">
        <v>1</v>
      </c>
      <c r="H876" s="481">
        <v>3</v>
      </c>
      <c r="I876" s="481">
        <v>1</v>
      </c>
      <c r="J876" s="481">
        <v>0</v>
      </c>
      <c r="K876" s="481">
        <v>0</v>
      </c>
      <c r="L876" s="481">
        <v>0</v>
      </c>
      <c r="M876" s="481">
        <v>0</v>
      </c>
      <c r="N876" s="481">
        <v>0</v>
      </c>
    </row>
    <row r="877" spans="1:14" ht="9.75">
      <c r="A877" s="370" t="s">
        <v>90</v>
      </c>
      <c r="B877" s="382"/>
      <c r="C877" s="481">
        <v>74</v>
      </c>
      <c r="D877" s="481">
        <v>13</v>
      </c>
      <c r="E877" s="481">
        <v>11</v>
      </c>
      <c r="F877" s="481">
        <v>14</v>
      </c>
      <c r="G877" s="481">
        <v>13</v>
      </c>
      <c r="H877" s="481">
        <v>9</v>
      </c>
      <c r="I877" s="481">
        <v>9</v>
      </c>
      <c r="J877" s="481">
        <v>2</v>
      </c>
      <c r="K877" s="481">
        <v>1</v>
      </c>
      <c r="L877" s="481">
        <v>1</v>
      </c>
      <c r="M877" s="481">
        <v>0</v>
      </c>
      <c r="N877" s="481">
        <v>1</v>
      </c>
    </row>
    <row r="878" spans="1:14" ht="9.75">
      <c r="A878" s="367" t="s">
        <v>344</v>
      </c>
      <c r="B878" s="381"/>
      <c r="C878" s="481">
        <v>25</v>
      </c>
      <c r="D878" s="481">
        <v>5</v>
      </c>
      <c r="E878" s="481">
        <v>8</v>
      </c>
      <c r="F878" s="481">
        <v>5</v>
      </c>
      <c r="G878" s="481">
        <v>2</v>
      </c>
      <c r="H878" s="481">
        <v>2</v>
      </c>
      <c r="I878" s="481">
        <v>1</v>
      </c>
      <c r="J878" s="481">
        <v>1</v>
      </c>
      <c r="K878" s="481">
        <v>1</v>
      </c>
      <c r="L878" s="481">
        <v>0</v>
      </c>
      <c r="M878" s="481">
        <v>0</v>
      </c>
      <c r="N878" s="481">
        <v>0</v>
      </c>
    </row>
    <row r="879" spans="1:14" ht="9.75">
      <c r="A879" s="364"/>
      <c r="B879" s="379"/>
      <c r="C879" s="481"/>
      <c r="D879" s="481"/>
      <c r="E879" s="481"/>
      <c r="F879" s="481"/>
      <c r="G879" s="481"/>
      <c r="H879" s="481"/>
      <c r="I879" s="481"/>
      <c r="J879" s="481"/>
      <c r="K879" s="481"/>
      <c r="L879" s="481"/>
      <c r="M879" s="481"/>
      <c r="N879" s="481"/>
    </row>
    <row r="880" spans="1:14" ht="10.5">
      <c r="A880" s="363" t="s">
        <v>339</v>
      </c>
      <c r="B880" s="378"/>
      <c r="C880" s="369"/>
      <c r="D880" s="369"/>
      <c r="E880" s="369"/>
      <c r="F880" s="369"/>
      <c r="G880" s="369"/>
      <c r="H880" s="369"/>
      <c r="I880" s="369"/>
      <c r="J880" s="369"/>
      <c r="K880" s="369"/>
      <c r="L880" s="369"/>
      <c r="M880" s="369"/>
      <c r="N880" s="369"/>
    </row>
    <row r="881" spans="1:14" ht="9.75">
      <c r="A881" s="366" t="s">
        <v>350</v>
      </c>
      <c r="B881" s="383"/>
      <c r="C881" s="369"/>
      <c r="D881" s="369"/>
      <c r="E881" s="369"/>
      <c r="F881" s="369"/>
      <c r="G881" s="369"/>
      <c r="H881" s="369"/>
      <c r="I881" s="369"/>
      <c r="J881" s="369"/>
      <c r="K881" s="369"/>
      <c r="L881" s="369"/>
      <c r="M881" s="369"/>
      <c r="N881" s="369"/>
    </row>
    <row r="882" spans="1:14" ht="9.75">
      <c r="A882" s="373" t="s">
        <v>351</v>
      </c>
      <c r="B882" s="381"/>
      <c r="C882" s="481">
        <v>115</v>
      </c>
      <c r="D882" s="374" t="s">
        <v>352</v>
      </c>
      <c r="E882" s="374" t="s">
        <v>352</v>
      </c>
      <c r="F882" s="374" t="s">
        <v>352</v>
      </c>
      <c r="G882" s="374" t="s">
        <v>352</v>
      </c>
      <c r="H882" s="374" t="s">
        <v>352</v>
      </c>
      <c r="I882" s="374" t="s">
        <v>352</v>
      </c>
      <c r="J882" s="374" t="s">
        <v>352</v>
      </c>
      <c r="K882" s="374" t="s">
        <v>352</v>
      </c>
      <c r="L882" s="374" t="s">
        <v>352</v>
      </c>
      <c r="M882" s="374" t="s">
        <v>352</v>
      </c>
      <c r="N882" s="374" t="s">
        <v>352</v>
      </c>
    </row>
    <row r="886" ht="9.75">
      <c r="R886" s="1" t="s">
        <v>181</v>
      </c>
    </row>
  </sheetData>
  <sheetProtection/>
  <mergeCells count="56">
    <mergeCell ref="A793:N793"/>
    <mergeCell ref="A841:N841"/>
    <mergeCell ref="A439:N439"/>
    <mergeCell ref="A493:N493"/>
    <mergeCell ref="A548:N548"/>
    <mergeCell ref="A597:N597"/>
    <mergeCell ref="A777:N777"/>
    <mergeCell ref="A693:N693"/>
    <mergeCell ref="A713:N713"/>
    <mergeCell ref="A743:N743"/>
    <mergeCell ref="A649:N649"/>
    <mergeCell ref="A348:N348"/>
    <mergeCell ref="A249:N249"/>
    <mergeCell ref="A269:N269"/>
    <mergeCell ref="A395:N395"/>
    <mergeCell ref="A297:N297"/>
    <mergeCell ref="A332:N332"/>
    <mergeCell ref="A459:N459"/>
    <mergeCell ref="A523:N523"/>
    <mergeCell ref="A586:N586"/>
    <mergeCell ref="A159:N159"/>
    <mergeCell ref="N75:N77"/>
    <mergeCell ref="A80:N80"/>
    <mergeCell ref="A142:N142"/>
    <mergeCell ref="A143:N143"/>
    <mergeCell ref="K75:K77"/>
    <mergeCell ref="E75:E77"/>
    <mergeCell ref="A74:B77"/>
    <mergeCell ref="J4:J6"/>
    <mergeCell ref="C74:C77"/>
    <mergeCell ref="D75:D77"/>
    <mergeCell ref="D4:D6"/>
    <mergeCell ref="F75:F77"/>
    <mergeCell ref="H75:H77"/>
    <mergeCell ref="I75:I77"/>
    <mergeCell ref="G75:G77"/>
    <mergeCell ref="A1:N1"/>
    <mergeCell ref="A109:N109"/>
    <mergeCell ref="H4:H6"/>
    <mergeCell ref="G4:G6"/>
    <mergeCell ref="F4:F6"/>
    <mergeCell ref="E4:E6"/>
    <mergeCell ref="A9:N9"/>
    <mergeCell ref="A53:N53"/>
    <mergeCell ref="I4:I6"/>
    <mergeCell ref="J75:J77"/>
    <mergeCell ref="A206:N206"/>
    <mergeCell ref="N4:N6"/>
    <mergeCell ref="M4:M6"/>
    <mergeCell ref="L4:L6"/>
    <mergeCell ref="K4:K6"/>
    <mergeCell ref="C3:C6"/>
    <mergeCell ref="A3:B6"/>
    <mergeCell ref="L75:L77"/>
    <mergeCell ref="M75:M77"/>
    <mergeCell ref="A72:N72"/>
  </mergeCells>
  <printOptions/>
  <pageMargins left="0.31496062992125984" right="0.31496062992125984" top="0.3937007874015748" bottom="0.3937007874015748" header="0.1968503937007874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9"/>
  <sheetViews>
    <sheetView workbookViewId="0" topLeftCell="A1">
      <selection activeCell="D11" sqref="D11"/>
    </sheetView>
  </sheetViews>
  <sheetFormatPr defaultColWidth="11.421875" defaultRowHeight="12.75"/>
  <cols>
    <col min="1" max="1" width="25.57421875" style="1" customWidth="1"/>
    <col min="2" max="2" width="0.42578125" style="1" hidden="1" customWidth="1"/>
    <col min="3" max="3" width="6.7109375" style="97" customWidth="1"/>
    <col min="4" max="4" width="7.140625" style="1" customWidth="1"/>
    <col min="5" max="5" width="5.57421875" style="1" customWidth="1"/>
    <col min="6" max="6" width="5.28125" style="1" customWidth="1"/>
    <col min="7" max="7" width="8.57421875" style="1" customWidth="1"/>
    <col min="8" max="8" width="6.7109375" style="1" customWidth="1"/>
    <col min="9" max="9" width="7.140625" style="1" customWidth="1"/>
    <col min="10" max="10" width="8.421875" style="1" customWidth="1"/>
    <col min="11" max="11" width="5.421875" style="1" customWidth="1"/>
    <col min="12" max="12" width="5.28125" style="1" customWidth="1"/>
    <col min="13" max="13" width="5.8515625" style="1" customWidth="1"/>
    <col min="14" max="14" width="4.421875" style="1" customWidth="1"/>
    <col min="15" max="16384" width="11.421875" style="1" customWidth="1"/>
  </cols>
  <sheetData>
    <row r="2" spans="1:14" ht="12.75" customHeight="1">
      <c r="A2" s="849" t="s">
        <v>363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</row>
    <row r="3" spans="1:14" ht="9" customHeight="1">
      <c r="A3" s="255"/>
      <c r="B3" s="255"/>
      <c r="C3" s="387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5" ht="13.5" customHeight="1">
      <c r="A4" s="862" t="s">
        <v>78</v>
      </c>
      <c r="B4" s="334"/>
      <c r="C4" s="894" t="s">
        <v>128</v>
      </c>
      <c r="D4" s="888" t="s">
        <v>272</v>
      </c>
      <c r="E4" s="388" t="s">
        <v>364</v>
      </c>
      <c r="F4" s="389"/>
      <c r="G4" s="340"/>
      <c r="H4" s="340"/>
      <c r="I4" s="340"/>
      <c r="J4" s="340"/>
      <c r="K4" s="340"/>
      <c r="L4" s="389"/>
      <c r="M4" s="340"/>
      <c r="N4" s="389"/>
      <c r="O4" s="390"/>
    </row>
    <row r="5" spans="1:15" ht="13.5" customHeight="1">
      <c r="A5" s="862"/>
      <c r="B5" s="334"/>
      <c r="C5" s="895"/>
      <c r="D5" s="863"/>
      <c r="E5" s="866" t="s">
        <v>323</v>
      </c>
      <c r="F5" s="867"/>
      <c r="G5" s="867"/>
      <c r="H5" s="867"/>
      <c r="I5" s="867"/>
      <c r="J5" s="868"/>
      <c r="K5" s="873" t="s">
        <v>324</v>
      </c>
      <c r="L5" s="876"/>
      <c r="M5" s="873" t="s">
        <v>365</v>
      </c>
      <c r="N5" s="860"/>
      <c r="O5" s="390"/>
    </row>
    <row r="6" spans="1:15" ht="13.5" customHeight="1">
      <c r="A6" s="862"/>
      <c r="B6" s="334"/>
      <c r="C6" s="895"/>
      <c r="D6" s="863"/>
      <c r="E6" s="873" t="s">
        <v>117</v>
      </c>
      <c r="F6" s="861"/>
      <c r="G6" s="340" t="s">
        <v>310</v>
      </c>
      <c r="H6" s="340"/>
      <c r="I6" s="340"/>
      <c r="J6" s="391"/>
      <c r="K6" s="877"/>
      <c r="L6" s="878"/>
      <c r="M6" s="874"/>
      <c r="N6" s="893"/>
      <c r="O6" s="390"/>
    </row>
    <row r="7" spans="1:15" ht="9.75">
      <c r="A7" s="862"/>
      <c r="B7" s="334"/>
      <c r="C7" s="895"/>
      <c r="D7" s="863"/>
      <c r="E7" s="874"/>
      <c r="F7" s="863"/>
      <c r="G7" s="897" t="s">
        <v>366</v>
      </c>
      <c r="H7" s="869" t="s">
        <v>312</v>
      </c>
      <c r="I7" s="869" t="s">
        <v>313</v>
      </c>
      <c r="J7" s="869" t="s">
        <v>314</v>
      </c>
      <c r="K7" s="877"/>
      <c r="L7" s="878"/>
      <c r="M7" s="874"/>
      <c r="N7" s="893"/>
      <c r="O7" s="390"/>
    </row>
    <row r="8" spans="1:15" ht="15" customHeight="1">
      <c r="A8" s="862"/>
      <c r="B8" s="334"/>
      <c r="C8" s="895"/>
      <c r="D8" s="865"/>
      <c r="E8" s="875"/>
      <c r="F8" s="865"/>
      <c r="G8" s="898"/>
      <c r="H8" s="870"/>
      <c r="I8" s="870"/>
      <c r="J8" s="870"/>
      <c r="K8" s="879"/>
      <c r="L8" s="880"/>
      <c r="M8" s="875"/>
      <c r="N8" s="864"/>
      <c r="O8" s="390"/>
    </row>
    <row r="9" spans="1:15" ht="13.5" customHeight="1">
      <c r="A9" s="864"/>
      <c r="B9" s="516"/>
      <c r="C9" s="896"/>
      <c r="D9" s="340" t="s">
        <v>4</v>
      </c>
      <c r="E9" s="391"/>
      <c r="F9" s="392" t="s">
        <v>5</v>
      </c>
      <c r="G9" s="340" t="s">
        <v>4</v>
      </c>
      <c r="H9" s="340"/>
      <c r="I9" s="340"/>
      <c r="J9" s="340"/>
      <c r="K9" s="391"/>
      <c r="L9" s="392" t="s">
        <v>5</v>
      </c>
      <c r="M9" s="391" t="s">
        <v>4</v>
      </c>
      <c r="N9" s="389" t="s">
        <v>5</v>
      </c>
      <c r="O9" s="390"/>
    </row>
    <row r="10" spans="2:3" ht="9.75">
      <c r="B10" s="29"/>
      <c r="C10" s="531"/>
    </row>
    <row r="11" spans="1:15" ht="19.5" customHeight="1">
      <c r="A11" s="393" t="s">
        <v>137</v>
      </c>
      <c r="B11" s="393"/>
      <c r="C11" s="532" t="s">
        <v>138</v>
      </c>
      <c r="D11" s="394">
        <v>31</v>
      </c>
      <c r="E11" s="394">
        <v>0</v>
      </c>
      <c r="F11" s="395">
        <v>0</v>
      </c>
      <c r="G11" s="394">
        <v>0</v>
      </c>
      <c r="H11" s="394">
        <v>0</v>
      </c>
      <c r="I11" s="394">
        <v>0</v>
      </c>
      <c r="J11" s="394">
        <v>0</v>
      </c>
      <c r="K11" s="394">
        <v>0</v>
      </c>
      <c r="L11" s="395">
        <v>0</v>
      </c>
      <c r="M11" s="394">
        <v>0</v>
      </c>
      <c r="N11" s="395">
        <v>0</v>
      </c>
      <c r="O11" s="396"/>
    </row>
    <row r="12" spans="1:15" ht="9.75">
      <c r="A12" s="393"/>
      <c r="B12" s="393"/>
      <c r="C12" s="532" t="s">
        <v>139</v>
      </c>
      <c r="D12" s="394">
        <v>27</v>
      </c>
      <c r="E12" s="394">
        <v>0</v>
      </c>
      <c r="F12" s="395">
        <v>0</v>
      </c>
      <c r="G12" s="394">
        <v>0</v>
      </c>
      <c r="H12" s="394">
        <v>0</v>
      </c>
      <c r="I12" s="394">
        <v>0</v>
      </c>
      <c r="J12" s="394">
        <v>0</v>
      </c>
      <c r="K12" s="394">
        <v>0</v>
      </c>
      <c r="L12" s="395">
        <v>0</v>
      </c>
      <c r="M12" s="394">
        <v>0</v>
      </c>
      <c r="N12" s="395">
        <v>0</v>
      </c>
      <c r="O12" s="396"/>
    </row>
    <row r="13" spans="1:15" ht="9.75">
      <c r="A13" s="393"/>
      <c r="B13" s="393"/>
      <c r="C13" s="532" t="s">
        <v>140</v>
      </c>
      <c r="D13" s="394">
        <v>58</v>
      </c>
      <c r="E13" s="394">
        <v>0</v>
      </c>
      <c r="F13" s="395">
        <v>0</v>
      </c>
      <c r="G13" s="394">
        <v>0</v>
      </c>
      <c r="H13" s="394">
        <v>0</v>
      </c>
      <c r="I13" s="394">
        <v>0</v>
      </c>
      <c r="J13" s="394">
        <v>0</v>
      </c>
      <c r="K13" s="394">
        <v>0</v>
      </c>
      <c r="L13" s="395">
        <v>0</v>
      </c>
      <c r="M13" s="394">
        <v>0</v>
      </c>
      <c r="N13" s="395">
        <v>0</v>
      </c>
      <c r="O13" s="396"/>
    </row>
    <row r="14" spans="1:15" ht="19.5" customHeight="1">
      <c r="A14" s="393" t="s">
        <v>141</v>
      </c>
      <c r="B14" s="393"/>
      <c r="C14" s="532" t="s">
        <v>138</v>
      </c>
      <c r="D14" s="394">
        <v>151</v>
      </c>
      <c r="E14" s="394">
        <v>0</v>
      </c>
      <c r="F14" s="395">
        <v>0</v>
      </c>
      <c r="G14" s="394">
        <v>0</v>
      </c>
      <c r="H14" s="394">
        <v>0</v>
      </c>
      <c r="I14" s="394">
        <v>0</v>
      </c>
      <c r="J14" s="394">
        <v>0</v>
      </c>
      <c r="K14" s="394">
        <v>1</v>
      </c>
      <c r="L14" s="395">
        <v>0.7</v>
      </c>
      <c r="M14" s="394">
        <v>0</v>
      </c>
      <c r="N14" s="395">
        <v>0</v>
      </c>
      <c r="O14" s="396"/>
    </row>
    <row r="15" spans="1:15" ht="9.75">
      <c r="A15" s="393"/>
      <c r="B15" s="393"/>
      <c r="C15" s="532" t="s">
        <v>139</v>
      </c>
      <c r="D15" s="394">
        <v>110</v>
      </c>
      <c r="E15" s="394">
        <v>1.8</v>
      </c>
      <c r="F15" s="395">
        <v>1.8</v>
      </c>
      <c r="G15" s="394">
        <v>2</v>
      </c>
      <c r="H15" s="394">
        <v>0</v>
      </c>
      <c r="I15" s="394">
        <v>0</v>
      </c>
      <c r="J15" s="394">
        <v>0</v>
      </c>
      <c r="K15" s="394">
        <v>0</v>
      </c>
      <c r="L15" s="395">
        <v>0</v>
      </c>
      <c r="M15" s="394">
        <v>0</v>
      </c>
      <c r="N15" s="395">
        <v>0</v>
      </c>
      <c r="O15" s="396"/>
    </row>
    <row r="16" spans="1:15" ht="9.75">
      <c r="A16" s="393"/>
      <c r="B16" s="393"/>
      <c r="C16" s="532" t="s">
        <v>140</v>
      </c>
      <c r="D16" s="394">
        <v>261</v>
      </c>
      <c r="E16" s="394">
        <v>2</v>
      </c>
      <c r="F16" s="395">
        <v>0.8</v>
      </c>
      <c r="G16" s="394">
        <v>2</v>
      </c>
      <c r="H16" s="394">
        <v>0</v>
      </c>
      <c r="I16" s="394">
        <v>0</v>
      </c>
      <c r="J16" s="394">
        <v>0</v>
      </c>
      <c r="K16" s="394">
        <v>1</v>
      </c>
      <c r="L16" s="395">
        <v>0.4</v>
      </c>
      <c r="M16" s="394">
        <v>0</v>
      </c>
      <c r="N16" s="395">
        <v>0</v>
      </c>
      <c r="O16" s="396"/>
    </row>
    <row r="17" spans="1:15" ht="19.5" customHeight="1">
      <c r="A17" s="393" t="s">
        <v>142</v>
      </c>
      <c r="B17" s="393"/>
      <c r="C17" s="532" t="s">
        <v>138</v>
      </c>
      <c r="D17" s="394">
        <v>0</v>
      </c>
      <c r="E17" s="394">
        <v>0</v>
      </c>
      <c r="F17" s="395">
        <v>0</v>
      </c>
      <c r="G17" s="394">
        <v>0</v>
      </c>
      <c r="H17" s="394">
        <v>0</v>
      </c>
      <c r="I17" s="394">
        <v>0</v>
      </c>
      <c r="J17" s="394">
        <v>0</v>
      </c>
      <c r="K17" s="394">
        <v>0</v>
      </c>
      <c r="L17" s="395">
        <v>0</v>
      </c>
      <c r="M17" s="394">
        <v>0</v>
      </c>
      <c r="N17" s="395">
        <v>0</v>
      </c>
      <c r="O17" s="396"/>
    </row>
    <row r="18" spans="1:15" ht="9.75">
      <c r="A18" s="393"/>
      <c r="B18" s="393"/>
      <c r="C18" s="532" t="s">
        <v>139</v>
      </c>
      <c r="D18" s="394">
        <v>0</v>
      </c>
      <c r="E18" s="394">
        <v>0</v>
      </c>
      <c r="F18" s="395">
        <v>0</v>
      </c>
      <c r="G18" s="394">
        <v>0</v>
      </c>
      <c r="H18" s="394">
        <v>0</v>
      </c>
      <c r="I18" s="394">
        <v>0</v>
      </c>
      <c r="J18" s="394">
        <v>0</v>
      </c>
      <c r="K18" s="394">
        <v>0</v>
      </c>
      <c r="L18" s="395">
        <v>0</v>
      </c>
      <c r="M18" s="394">
        <v>0</v>
      </c>
      <c r="N18" s="395">
        <v>0</v>
      </c>
      <c r="O18" s="396"/>
    </row>
    <row r="19" spans="1:15" ht="9.75">
      <c r="A19" s="393"/>
      <c r="B19" s="393"/>
      <c r="C19" s="532" t="s">
        <v>140</v>
      </c>
      <c r="D19" s="394">
        <v>0</v>
      </c>
      <c r="E19" s="394">
        <v>0</v>
      </c>
      <c r="F19" s="395">
        <v>0</v>
      </c>
      <c r="G19" s="394">
        <v>0</v>
      </c>
      <c r="H19" s="394">
        <v>0</v>
      </c>
      <c r="I19" s="394">
        <v>0</v>
      </c>
      <c r="J19" s="394">
        <v>0</v>
      </c>
      <c r="K19" s="394">
        <v>0</v>
      </c>
      <c r="L19" s="395">
        <v>0</v>
      </c>
      <c r="M19" s="394">
        <v>0</v>
      </c>
      <c r="N19" s="395">
        <v>0</v>
      </c>
      <c r="O19" s="396"/>
    </row>
    <row r="20" spans="1:15" ht="19.5" customHeight="1">
      <c r="A20" s="393" t="s">
        <v>121</v>
      </c>
      <c r="B20" s="393"/>
      <c r="C20" s="532" t="s">
        <v>138</v>
      </c>
      <c r="D20" s="394">
        <v>548</v>
      </c>
      <c r="E20" s="394">
        <v>5</v>
      </c>
      <c r="F20" s="395">
        <v>0.9</v>
      </c>
      <c r="G20" s="394">
        <v>3</v>
      </c>
      <c r="H20" s="394">
        <v>1</v>
      </c>
      <c r="I20" s="394">
        <v>0</v>
      </c>
      <c r="J20" s="394">
        <v>1</v>
      </c>
      <c r="K20" s="394">
        <v>20</v>
      </c>
      <c r="L20" s="395">
        <v>3.6</v>
      </c>
      <c r="M20" s="394">
        <v>1</v>
      </c>
      <c r="N20" s="395">
        <v>0.2352941176470588</v>
      </c>
      <c r="O20" s="396"/>
    </row>
    <row r="21" spans="1:15" ht="9.75">
      <c r="A21" s="393"/>
      <c r="B21" s="393"/>
      <c r="C21" s="532" t="s">
        <v>139</v>
      </c>
      <c r="D21" s="394">
        <v>486</v>
      </c>
      <c r="E21" s="394">
        <v>20</v>
      </c>
      <c r="F21" s="395">
        <v>4.1</v>
      </c>
      <c r="G21" s="394">
        <v>17</v>
      </c>
      <c r="H21" s="394">
        <v>3</v>
      </c>
      <c r="I21" s="394">
        <v>0</v>
      </c>
      <c r="J21" s="394">
        <v>0</v>
      </c>
      <c r="K21" s="394">
        <v>25</v>
      </c>
      <c r="L21" s="395">
        <v>5.1</v>
      </c>
      <c r="M21" s="394">
        <v>0</v>
      </c>
      <c r="N21" s="395">
        <v>0</v>
      </c>
      <c r="O21" s="396"/>
    </row>
    <row r="22" spans="1:15" ht="9.75">
      <c r="A22" s="393"/>
      <c r="B22" s="393"/>
      <c r="C22" s="532" t="s">
        <v>140</v>
      </c>
      <c r="D22" s="394">
        <v>1034</v>
      </c>
      <c r="E22" s="394">
        <v>25</v>
      </c>
      <c r="F22" s="395">
        <v>2.4</v>
      </c>
      <c r="G22" s="394">
        <v>20</v>
      </c>
      <c r="H22" s="394">
        <v>4</v>
      </c>
      <c r="I22" s="394">
        <v>0</v>
      </c>
      <c r="J22" s="394">
        <v>1</v>
      </c>
      <c r="K22" s="394">
        <v>45</v>
      </c>
      <c r="L22" s="395">
        <v>4.4</v>
      </c>
      <c r="M22" s="394">
        <v>1</v>
      </c>
      <c r="N22" s="395">
        <v>0.10810810810810811</v>
      </c>
      <c r="O22" s="396"/>
    </row>
    <row r="23" spans="1:15" ht="19.5" customHeight="1">
      <c r="A23" s="393" t="s">
        <v>143</v>
      </c>
      <c r="B23" s="393"/>
      <c r="C23" s="532" t="s">
        <v>138</v>
      </c>
      <c r="D23" s="394">
        <v>4325</v>
      </c>
      <c r="E23" s="394">
        <v>43</v>
      </c>
      <c r="F23" s="395">
        <v>1</v>
      </c>
      <c r="G23" s="394">
        <v>9</v>
      </c>
      <c r="H23" s="394">
        <v>30</v>
      </c>
      <c r="I23" s="394">
        <v>1</v>
      </c>
      <c r="J23" s="394">
        <v>3</v>
      </c>
      <c r="K23" s="394">
        <v>43</v>
      </c>
      <c r="L23" s="395">
        <v>1</v>
      </c>
      <c r="M23" s="394">
        <v>1</v>
      </c>
      <c r="N23" s="395">
        <v>0.023142791020597086</v>
      </c>
      <c r="O23" s="396"/>
    </row>
    <row r="24" spans="1:15" ht="9.75">
      <c r="A24" s="393"/>
      <c r="B24" s="393"/>
      <c r="C24" s="532" t="s">
        <v>139</v>
      </c>
      <c r="D24" s="394">
        <v>13577</v>
      </c>
      <c r="E24" s="394">
        <v>306</v>
      </c>
      <c r="F24" s="395">
        <v>2.3</v>
      </c>
      <c r="G24" s="394">
        <v>189</v>
      </c>
      <c r="H24" s="394">
        <v>94</v>
      </c>
      <c r="I24" s="394">
        <v>11</v>
      </c>
      <c r="J24" s="394">
        <v>12</v>
      </c>
      <c r="K24" s="394">
        <v>197</v>
      </c>
      <c r="L24" s="395">
        <v>1.5</v>
      </c>
      <c r="M24" s="394">
        <v>4</v>
      </c>
      <c r="N24" s="395">
        <v>0.023142791020597086</v>
      </c>
      <c r="O24" s="396"/>
    </row>
    <row r="25" spans="1:15" ht="9.75">
      <c r="A25" s="393"/>
      <c r="B25" s="393"/>
      <c r="C25" s="532" t="s">
        <v>140</v>
      </c>
      <c r="D25" s="394">
        <v>17902</v>
      </c>
      <c r="E25" s="394">
        <v>349</v>
      </c>
      <c r="F25" s="395">
        <v>1.9</v>
      </c>
      <c r="G25" s="394">
        <v>198</v>
      </c>
      <c r="H25" s="394">
        <v>124</v>
      </c>
      <c r="I25" s="394">
        <v>12</v>
      </c>
      <c r="J25" s="394">
        <v>15</v>
      </c>
      <c r="K25" s="394">
        <v>240</v>
      </c>
      <c r="L25" s="395">
        <v>1.3</v>
      </c>
      <c r="M25" s="394">
        <v>5</v>
      </c>
      <c r="N25" s="395">
        <v>0.023142791020597086</v>
      </c>
      <c r="O25" s="396"/>
    </row>
    <row r="26" spans="1:15" ht="19.5" customHeight="1">
      <c r="A26" s="397" t="s">
        <v>144</v>
      </c>
      <c r="B26" s="397"/>
      <c r="C26" s="532" t="s">
        <v>138</v>
      </c>
      <c r="D26" s="394">
        <v>374</v>
      </c>
      <c r="E26" s="394">
        <v>2</v>
      </c>
      <c r="F26" s="395">
        <v>0.5</v>
      </c>
      <c r="G26" s="394">
        <v>0</v>
      </c>
      <c r="H26" s="394">
        <v>2</v>
      </c>
      <c r="I26" s="394">
        <v>0</v>
      </c>
      <c r="J26" s="394">
        <v>0</v>
      </c>
      <c r="K26" s="394">
        <v>4</v>
      </c>
      <c r="L26" s="395">
        <v>1.1</v>
      </c>
      <c r="M26" s="394">
        <v>0</v>
      </c>
      <c r="N26" s="395">
        <v>0</v>
      </c>
      <c r="O26" s="396"/>
    </row>
    <row r="27" spans="1:15" ht="9.75">
      <c r="A27" s="397" t="s">
        <v>145</v>
      </c>
      <c r="B27" s="397"/>
      <c r="C27" s="532" t="s">
        <v>139</v>
      </c>
      <c r="D27" s="394">
        <v>887</v>
      </c>
      <c r="E27" s="394">
        <v>26</v>
      </c>
      <c r="F27" s="395">
        <v>2.9</v>
      </c>
      <c r="G27" s="394">
        <v>15</v>
      </c>
      <c r="H27" s="394">
        <v>7</v>
      </c>
      <c r="I27" s="394">
        <v>0</v>
      </c>
      <c r="J27" s="394">
        <v>4</v>
      </c>
      <c r="K27" s="394">
        <v>32</v>
      </c>
      <c r="L27" s="395">
        <v>3.6</v>
      </c>
      <c r="M27" s="394">
        <v>0</v>
      </c>
      <c r="N27" s="395">
        <v>0</v>
      </c>
      <c r="O27" s="396"/>
    </row>
    <row r="28" spans="1:15" ht="9.75">
      <c r="A28" s="393" t="s">
        <v>146</v>
      </c>
      <c r="B28" s="393"/>
      <c r="C28" s="532" t="s">
        <v>140</v>
      </c>
      <c r="D28" s="394">
        <v>1261</v>
      </c>
      <c r="E28" s="394">
        <v>28</v>
      </c>
      <c r="F28" s="395">
        <v>2.2</v>
      </c>
      <c r="G28" s="394">
        <v>15</v>
      </c>
      <c r="H28" s="394">
        <v>9</v>
      </c>
      <c r="I28" s="394">
        <v>0</v>
      </c>
      <c r="J28" s="394">
        <v>4</v>
      </c>
      <c r="K28" s="394">
        <v>36</v>
      </c>
      <c r="L28" s="395">
        <v>2.9</v>
      </c>
      <c r="M28" s="394">
        <v>0</v>
      </c>
      <c r="N28" s="395">
        <v>0</v>
      </c>
      <c r="O28" s="396"/>
    </row>
    <row r="29" spans="1:15" ht="19.5" customHeight="1">
      <c r="A29" s="397" t="s">
        <v>367</v>
      </c>
      <c r="B29" s="397"/>
      <c r="C29" s="532" t="s">
        <v>138</v>
      </c>
      <c r="D29" s="394">
        <v>391</v>
      </c>
      <c r="E29" s="394">
        <v>0</v>
      </c>
      <c r="F29" s="395">
        <v>0</v>
      </c>
      <c r="G29" s="394">
        <v>0</v>
      </c>
      <c r="H29" s="394">
        <v>0</v>
      </c>
      <c r="I29" s="394">
        <v>0</v>
      </c>
      <c r="J29" s="394">
        <v>0</v>
      </c>
      <c r="K29" s="394">
        <v>11</v>
      </c>
      <c r="L29" s="395">
        <v>2.8</v>
      </c>
      <c r="M29" s="394">
        <v>0</v>
      </c>
      <c r="N29" s="395">
        <v>0</v>
      </c>
      <c r="O29" s="396"/>
    </row>
    <row r="30" spans="1:15" ht="9.75">
      <c r="A30" s="397" t="s">
        <v>368</v>
      </c>
      <c r="B30" s="397"/>
      <c r="C30" s="532" t="s">
        <v>139</v>
      </c>
      <c r="D30" s="394">
        <v>739</v>
      </c>
      <c r="E30" s="394">
        <v>19</v>
      </c>
      <c r="F30" s="395">
        <v>2.6</v>
      </c>
      <c r="G30" s="394">
        <v>12</v>
      </c>
      <c r="H30" s="394">
        <v>7</v>
      </c>
      <c r="I30" s="394">
        <v>0</v>
      </c>
      <c r="J30" s="394">
        <v>0</v>
      </c>
      <c r="K30" s="394">
        <v>10</v>
      </c>
      <c r="L30" s="395">
        <v>1.4</v>
      </c>
      <c r="M30" s="394">
        <v>0</v>
      </c>
      <c r="N30" s="395">
        <v>0</v>
      </c>
      <c r="O30" s="396"/>
    </row>
    <row r="31" spans="1:15" ht="9.75">
      <c r="A31" s="393" t="s">
        <v>369</v>
      </c>
      <c r="B31" s="393"/>
      <c r="C31" s="532" t="s">
        <v>140</v>
      </c>
      <c r="D31" s="394">
        <v>1130</v>
      </c>
      <c r="E31" s="394">
        <v>19</v>
      </c>
      <c r="F31" s="395">
        <v>1.7</v>
      </c>
      <c r="G31" s="394">
        <v>12</v>
      </c>
      <c r="H31" s="394">
        <v>7</v>
      </c>
      <c r="I31" s="394">
        <v>0</v>
      </c>
      <c r="J31" s="394">
        <v>0</v>
      </c>
      <c r="K31" s="394">
        <v>21</v>
      </c>
      <c r="L31" s="395">
        <v>1.9</v>
      </c>
      <c r="M31" s="394">
        <v>0</v>
      </c>
      <c r="N31" s="395">
        <v>0</v>
      </c>
      <c r="O31" s="396"/>
    </row>
    <row r="32" spans="1:15" ht="19.5" customHeight="1">
      <c r="A32" s="393" t="s">
        <v>148</v>
      </c>
      <c r="B32" s="393"/>
      <c r="C32" s="532" t="s">
        <v>138</v>
      </c>
      <c r="D32" s="394">
        <v>9</v>
      </c>
      <c r="E32" s="394">
        <v>0</v>
      </c>
      <c r="F32" s="395">
        <v>0</v>
      </c>
      <c r="G32" s="394">
        <v>0</v>
      </c>
      <c r="H32" s="394">
        <v>0</v>
      </c>
      <c r="I32" s="394">
        <v>0</v>
      </c>
      <c r="J32" s="394">
        <v>0</v>
      </c>
      <c r="K32" s="394">
        <v>0</v>
      </c>
      <c r="L32" s="395">
        <v>0</v>
      </c>
      <c r="M32" s="394">
        <v>0</v>
      </c>
      <c r="N32" s="395">
        <v>0</v>
      </c>
      <c r="O32" s="396"/>
    </row>
    <row r="33" spans="1:15" ht="9.75">
      <c r="A33" s="393"/>
      <c r="B33" s="393"/>
      <c r="C33" s="532" t="s">
        <v>139</v>
      </c>
      <c r="D33" s="394">
        <v>6</v>
      </c>
      <c r="E33" s="394">
        <v>0</v>
      </c>
      <c r="F33" s="395">
        <v>0</v>
      </c>
      <c r="G33" s="394">
        <v>0</v>
      </c>
      <c r="H33" s="394">
        <v>0</v>
      </c>
      <c r="I33" s="394">
        <v>0</v>
      </c>
      <c r="J33" s="394">
        <v>0</v>
      </c>
      <c r="K33" s="394">
        <v>0</v>
      </c>
      <c r="L33" s="395">
        <v>0</v>
      </c>
      <c r="M33" s="394">
        <v>0</v>
      </c>
      <c r="N33" s="395">
        <v>0</v>
      </c>
      <c r="O33" s="396"/>
    </row>
    <row r="34" spans="1:15" ht="9.75">
      <c r="A34" s="393"/>
      <c r="B34" s="393"/>
      <c r="C34" s="532" t="s">
        <v>140</v>
      </c>
      <c r="D34" s="394">
        <v>15</v>
      </c>
      <c r="E34" s="394">
        <v>0</v>
      </c>
      <c r="F34" s="395">
        <v>0</v>
      </c>
      <c r="G34" s="394">
        <v>0</v>
      </c>
      <c r="H34" s="394">
        <v>0</v>
      </c>
      <c r="I34" s="394">
        <v>0</v>
      </c>
      <c r="J34" s="394">
        <v>0</v>
      </c>
      <c r="K34" s="394">
        <v>0</v>
      </c>
      <c r="L34" s="395">
        <v>0</v>
      </c>
      <c r="M34" s="394">
        <v>0</v>
      </c>
      <c r="N34" s="395">
        <v>0</v>
      </c>
      <c r="O34" s="396"/>
    </row>
    <row r="35" spans="1:15" ht="19.5" customHeight="1">
      <c r="A35" s="393" t="s">
        <v>149</v>
      </c>
      <c r="B35" s="393"/>
      <c r="C35" s="532" t="s">
        <v>138</v>
      </c>
      <c r="D35" s="394">
        <v>33</v>
      </c>
      <c r="E35" s="394">
        <v>1</v>
      </c>
      <c r="F35" s="395">
        <v>3</v>
      </c>
      <c r="G35" s="394">
        <v>1</v>
      </c>
      <c r="H35" s="394">
        <v>0</v>
      </c>
      <c r="I35" s="394">
        <v>0</v>
      </c>
      <c r="J35" s="394">
        <v>0</v>
      </c>
      <c r="K35" s="394">
        <v>1</v>
      </c>
      <c r="L35" s="395">
        <v>3</v>
      </c>
      <c r="M35" s="395">
        <v>0</v>
      </c>
      <c r="N35" s="395">
        <v>0</v>
      </c>
      <c r="O35" s="396"/>
    </row>
    <row r="36" spans="1:15" ht="9.75">
      <c r="A36" s="393"/>
      <c r="B36" s="393"/>
      <c r="C36" s="532" t="s">
        <v>139</v>
      </c>
      <c r="D36" s="394">
        <v>37</v>
      </c>
      <c r="E36" s="394">
        <v>3</v>
      </c>
      <c r="F36" s="395">
        <v>8.1</v>
      </c>
      <c r="G36" s="394">
        <v>3</v>
      </c>
      <c r="H36" s="394">
        <v>0</v>
      </c>
      <c r="I36" s="394">
        <v>0</v>
      </c>
      <c r="J36" s="394">
        <v>0</v>
      </c>
      <c r="K36" s="394">
        <v>0</v>
      </c>
      <c r="L36" s="395">
        <v>0</v>
      </c>
      <c r="M36" s="394">
        <v>0</v>
      </c>
      <c r="N36" s="395">
        <v>0</v>
      </c>
      <c r="O36" s="396"/>
    </row>
    <row r="37" spans="1:15" ht="9.75">
      <c r="A37" s="393"/>
      <c r="B37" s="393"/>
      <c r="C37" s="532" t="s">
        <v>140</v>
      </c>
      <c r="D37" s="394">
        <v>70</v>
      </c>
      <c r="E37" s="394">
        <v>4</v>
      </c>
      <c r="F37" s="395">
        <v>5.7</v>
      </c>
      <c r="G37" s="394">
        <v>4</v>
      </c>
      <c r="H37" s="394">
        <v>0</v>
      </c>
      <c r="I37" s="394">
        <v>0</v>
      </c>
      <c r="J37" s="394">
        <v>0</v>
      </c>
      <c r="K37" s="394">
        <v>1</v>
      </c>
      <c r="L37" s="395">
        <v>1.4</v>
      </c>
      <c r="M37" s="395">
        <v>0</v>
      </c>
      <c r="N37" s="395">
        <v>0</v>
      </c>
      <c r="O37" s="396"/>
    </row>
    <row r="38" spans="1:15" ht="19.5" customHeight="1">
      <c r="A38" s="393" t="s">
        <v>150</v>
      </c>
      <c r="B38" s="393"/>
      <c r="C38" s="532" t="s">
        <v>138</v>
      </c>
      <c r="D38" s="394">
        <v>1776</v>
      </c>
      <c r="E38" s="394">
        <v>11</v>
      </c>
      <c r="F38" s="395">
        <v>0.6</v>
      </c>
      <c r="G38" s="394">
        <v>5</v>
      </c>
      <c r="H38" s="394">
        <v>6</v>
      </c>
      <c r="I38" s="394">
        <v>0</v>
      </c>
      <c r="J38" s="394">
        <v>0</v>
      </c>
      <c r="K38" s="394">
        <v>12</v>
      </c>
      <c r="L38" s="395">
        <v>0.7323943661971831</v>
      </c>
      <c r="M38" s="395">
        <v>0</v>
      </c>
      <c r="N38" s="395">
        <v>0</v>
      </c>
      <c r="O38" s="396"/>
    </row>
    <row r="39" spans="1:15" ht="9.75">
      <c r="A39" s="393"/>
      <c r="B39" s="393"/>
      <c r="C39" s="532" t="s">
        <v>139</v>
      </c>
      <c r="D39" s="394">
        <v>1350</v>
      </c>
      <c r="E39" s="394">
        <v>18</v>
      </c>
      <c r="F39" s="395">
        <v>1.3</v>
      </c>
      <c r="G39" s="394">
        <v>12</v>
      </c>
      <c r="H39" s="394">
        <v>6</v>
      </c>
      <c r="I39" s="394">
        <v>0</v>
      </c>
      <c r="J39" s="394">
        <v>0</v>
      </c>
      <c r="K39" s="394">
        <v>15</v>
      </c>
      <c r="L39" s="395">
        <v>1.1</v>
      </c>
      <c r="M39" s="394">
        <v>0</v>
      </c>
      <c r="N39" s="394">
        <v>0</v>
      </c>
      <c r="O39" s="396"/>
    </row>
    <row r="40" spans="1:15" ht="9.75">
      <c r="A40" s="393"/>
      <c r="B40" s="393"/>
      <c r="C40" s="532" t="s">
        <v>140</v>
      </c>
      <c r="D40" s="394">
        <v>3126</v>
      </c>
      <c r="E40" s="394">
        <v>29</v>
      </c>
      <c r="F40" s="395">
        <v>0.9</v>
      </c>
      <c r="G40" s="394">
        <v>17</v>
      </c>
      <c r="H40" s="394">
        <v>12</v>
      </c>
      <c r="I40" s="394">
        <v>0</v>
      </c>
      <c r="J40" s="394">
        <v>0</v>
      </c>
      <c r="K40" s="394">
        <v>27</v>
      </c>
      <c r="L40" s="395">
        <v>0.9</v>
      </c>
      <c r="M40" s="395">
        <v>0</v>
      </c>
      <c r="N40" s="395">
        <v>0</v>
      </c>
      <c r="O40" s="396"/>
    </row>
    <row r="41" spans="1:15" ht="19.5" customHeight="1">
      <c r="A41" s="397" t="s">
        <v>151</v>
      </c>
      <c r="B41" s="397"/>
      <c r="C41" s="532" t="s">
        <v>138</v>
      </c>
      <c r="D41" s="394">
        <v>219</v>
      </c>
      <c r="E41" s="394">
        <v>1</v>
      </c>
      <c r="F41" s="395">
        <v>0.5</v>
      </c>
      <c r="G41" s="394">
        <v>0</v>
      </c>
      <c r="H41" s="394">
        <v>1</v>
      </c>
      <c r="I41" s="394">
        <v>0</v>
      </c>
      <c r="J41" s="394">
        <v>0</v>
      </c>
      <c r="K41" s="394">
        <v>0</v>
      </c>
      <c r="L41" s="394">
        <v>0</v>
      </c>
      <c r="M41" s="394">
        <v>0</v>
      </c>
      <c r="N41" s="395">
        <v>0</v>
      </c>
      <c r="O41" s="396"/>
    </row>
    <row r="42" spans="1:15" ht="9.75">
      <c r="A42" s="397" t="s">
        <v>370</v>
      </c>
      <c r="B42" s="397"/>
      <c r="C42" s="532" t="s">
        <v>139</v>
      </c>
      <c r="D42" s="394">
        <v>142</v>
      </c>
      <c r="E42" s="394">
        <v>1</v>
      </c>
      <c r="F42" s="395">
        <v>0.7</v>
      </c>
      <c r="G42" s="394">
        <v>0</v>
      </c>
      <c r="H42" s="394">
        <v>0</v>
      </c>
      <c r="I42" s="394">
        <v>0</v>
      </c>
      <c r="J42" s="394">
        <v>1</v>
      </c>
      <c r="K42" s="394">
        <v>2</v>
      </c>
      <c r="L42" s="395">
        <v>1.4</v>
      </c>
      <c r="M42" s="394">
        <v>0</v>
      </c>
      <c r="N42" s="395">
        <v>0</v>
      </c>
      <c r="O42" s="396"/>
    </row>
    <row r="43" spans="1:15" ht="9.75">
      <c r="A43" s="393" t="s">
        <v>371</v>
      </c>
      <c r="B43" s="393"/>
      <c r="C43" s="532" t="s">
        <v>140</v>
      </c>
      <c r="D43" s="394">
        <v>361</v>
      </c>
      <c r="E43" s="394">
        <v>2</v>
      </c>
      <c r="F43" s="395">
        <v>0.6</v>
      </c>
      <c r="G43" s="394">
        <v>0</v>
      </c>
      <c r="H43" s="394">
        <v>1</v>
      </c>
      <c r="I43" s="394">
        <v>0</v>
      </c>
      <c r="J43" s="394">
        <v>1</v>
      </c>
      <c r="K43" s="394">
        <v>2</v>
      </c>
      <c r="L43" s="395">
        <v>0.6</v>
      </c>
      <c r="M43" s="394">
        <v>0</v>
      </c>
      <c r="N43" s="395">
        <v>0</v>
      </c>
      <c r="O43" s="396"/>
    </row>
    <row r="44" spans="1:15" ht="19.5" customHeight="1">
      <c r="A44" s="393" t="s">
        <v>152</v>
      </c>
      <c r="B44" s="393"/>
      <c r="C44" s="532" t="s">
        <v>138</v>
      </c>
      <c r="D44" s="394">
        <v>91</v>
      </c>
      <c r="E44" s="394">
        <v>1</v>
      </c>
      <c r="F44" s="395">
        <v>1.1</v>
      </c>
      <c r="G44" s="394">
        <v>0</v>
      </c>
      <c r="H44" s="394">
        <v>1</v>
      </c>
      <c r="I44" s="394">
        <v>0</v>
      </c>
      <c r="J44" s="394">
        <v>0</v>
      </c>
      <c r="K44" s="394">
        <v>1</v>
      </c>
      <c r="L44" s="395">
        <v>1.1</v>
      </c>
      <c r="M44" s="394">
        <v>0</v>
      </c>
      <c r="N44" s="395">
        <v>0</v>
      </c>
      <c r="O44" s="396"/>
    </row>
    <row r="45" spans="1:15" ht="9.75">
      <c r="A45" s="393"/>
      <c r="B45" s="393"/>
      <c r="C45" s="532" t="s">
        <v>139</v>
      </c>
      <c r="D45" s="394">
        <v>118</v>
      </c>
      <c r="E45" s="394">
        <v>5</v>
      </c>
      <c r="F45" s="395">
        <v>4.2</v>
      </c>
      <c r="G45" s="394">
        <v>3</v>
      </c>
      <c r="H45" s="394">
        <v>1</v>
      </c>
      <c r="I45" s="394">
        <v>0</v>
      </c>
      <c r="J45" s="394">
        <v>1</v>
      </c>
      <c r="K45" s="394">
        <v>2</v>
      </c>
      <c r="L45" s="395">
        <v>1.7</v>
      </c>
      <c r="M45" s="394">
        <v>0</v>
      </c>
      <c r="N45" s="395">
        <v>0</v>
      </c>
      <c r="O45" s="396"/>
    </row>
    <row r="46" spans="1:15" ht="9.75">
      <c r="A46" s="393"/>
      <c r="B46" s="393"/>
      <c r="C46" s="532" t="s">
        <v>140</v>
      </c>
      <c r="D46" s="394">
        <v>209</v>
      </c>
      <c r="E46" s="394">
        <v>6</v>
      </c>
      <c r="F46" s="395">
        <v>2.9</v>
      </c>
      <c r="G46" s="394">
        <v>3</v>
      </c>
      <c r="H46" s="394">
        <v>2</v>
      </c>
      <c r="I46" s="394">
        <v>0</v>
      </c>
      <c r="J46" s="394">
        <v>1</v>
      </c>
      <c r="K46" s="394">
        <v>3</v>
      </c>
      <c r="L46" s="395">
        <v>1.4</v>
      </c>
      <c r="M46" s="394">
        <v>0</v>
      </c>
      <c r="N46" s="395">
        <v>0</v>
      </c>
      <c r="O46" s="396"/>
    </row>
    <row r="47" spans="1:15" ht="19.5" customHeight="1">
      <c r="A47" s="393" t="s">
        <v>153</v>
      </c>
      <c r="B47" s="393"/>
      <c r="C47" s="532" t="s">
        <v>138</v>
      </c>
      <c r="D47" s="394">
        <v>8851</v>
      </c>
      <c r="E47" s="394">
        <v>26</v>
      </c>
      <c r="F47" s="395">
        <v>0.31734407420969124</v>
      </c>
      <c r="G47" s="394">
        <v>13</v>
      </c>
      <c r="H47" s="394">
        <v>11</v>
      </c>
      <c r="I47" s="394">
        <v>1</v>
      </c>
      <c r="J47" s="394">
        <v>1</v>
      </c>
      <c r="K47" s="394">
        <v>29</v>
      </c>
      <c r="L47" s="395">
        <v>0.3</v>
      </c>
      <c r="M47" s="394">
        <v>1</v>
      </c>
      <c r="N47" s="395">
        <v>0.02441108263151471</v>
      </c>
      <c r="O47" s="396"/>
    </row>
    <row r="48" spans="1:15" ht="9.75">
      <c r="A48" s="393"/>
      <c r="B48" s="393"/>
      <c r="C48" s="532" t="s">
        <v>139</v>
      </c>
      <c r="D48" s="394">
        <v>6319</v>
      </c>
      <c r="E48" s="394">
        <v>86</v>
      </c>
      <c r="F48" s="395">
        <v>1.4</v>
      </c>
      <c r="G48" s="394">
        <v>41</v>
      </c>
      <c r="H48" s="394">
        <v>37</v>
      </c>
      <c r="I48" s="394">
        <v>5</v>
      </c>
      <c r="J48" s="394">
        <v>3</v>
      </c>
      <c r="K48" s="394">
        <v>40</v>
      </c>
      <c r="L48" s="395">
        <v>0.6</v>
      </c>
      <c r="M48" s="394">
        <v>0</v>
      </c>
      <c r="N48" s="394">
        <v>0</v>
      </c>
      <c r="O48" s="396"/>
    </row>
    <row r="49" spans="1:15" ht="9.75">
      <c r="A49" s="393"/>
      <c r="B49" s="393"/>
      <c r="C49" s="532" t="s">
        <v>140</v>
      </c>
      <c r="D49" s="394">
        <v>15170</v>
      </c>
      <c r="E49" s="394">
        <v>112</v>
      </c>
      <c r="F49" s="395">
        <v>0.7</v>
      </c>
      <c r="G49" s="394">
        <v>54</v>
      </c>
      <c r="H49" s="394">
        <v>48</v>
      </c>
      <c r="I49" s="394">
        <v>6</v>
      </c>
      <c r="J49" s="394">
        <v>4</v>
      </c>
      <c r="K49" s="394">
        <v>69</v>
      </c>
      <c r="L49" s="395">
        <v>0.5</v>
      </c>
      <c r="M49" s="394">
        <v>1</v>
      </c>
      <c r="N49" s="395">
        <v>0.021408691928923144</v>
      </c>
      <c r="O49" s="396"/>
    </row>
    <row r="50" spans="1:15" ht="19.5" customHeight="1">
      <c r="A50" s="397" t="s">
        <v>144</v>
      </c>
      <c r="B50" s="397"/>
      <c r="C50" s="532" t="s">
        <v>138</v>
      </c>
      <c r="D50" s="394">
        <v>1618</v>
      </c>
      <c r="E50" s="394">
        <v>32</v>
      </c>
      <c r="F50" s="395">
        <v>2</v>
      </c>
      <c r="G50" s="394">
        <v>11</v>
      </c>
      <c r="H50" s="394">
        <v>20</v>
      </c>
      <c r="I50" s="394">
        <v>0</v>
      </c>
      <c r="J50" s="394">
        <v>1</v>
      </c>
      <c r="K50" s="394">
        <v>28</v>
      </c>
      <c r="L50" s="395">
        <v>1.7</v>
      </c>
      <c r="M50" s="394">
        <v>0</v>
      </c>
      <c r="N50" s="395">
        <v>0</v>
      </c>
      <c r="O50" s="396"/>
    </row>
    <row r="51" spans="1:15" ht="9.75">
      <c r="A51" s="397" t="s">
        <v>145</v>
      </c>
      <c r="B51" s="397"/>
      <c r="C51" s="532" t="s">
        <v>139</v>
      </c>
      <c r="D51" s="394">
        <v>523</v>
      </c>
      <c r="E51" s="394">
        <v>7</v>
      </c>
      <c r="F51" s="395">
        <v>1.3</v>
      </c>
      <c r="G51" s="394">
        <v>3</v>
      </c>
      <c r="H51" s="394">
        <v>2</v>
      </c>
      <c r="I51" s="394">
        <v>1</v>
      </c>
      <c r="J51" s="394">
        <v>1</v>
      </c>
      <c r="K51" s="394">
        <v>8</v>
      </c>
      <c r="L51" s="395">
        <v>1.5</v>
      </c>
      <c r="M51" s="394">
        <v>1</v>
      </c>
      <c r="N51" s="395">
        <v>0.18214936247723132</v>
      </c>
      <c r="O51" s="396"/>
    </row>
    <row r="52" spans="1:15" ht="9.75">
      <c r="A52" s="393" t="s">
        <v>86</v>
      </c>
      <c r="B52" s="393"/>
      <c r="C52" s="532" t="s">
        <v>140</v>
      </c>
      <c r="D52" s="394">
        <v>2141</v>
      </c>
      <c r="E52" s="394">
        <v>39</v>
      </c>
      <c r="F52" s="395">
        <v>1.8</v>
      </c>
      <c r="G52" s="394">
        <v>14</v>
      </c>
      <c r="H52" s="394">
        <v>22</v>
      </c>
      <c r="I52" s="394">
        <v>1</v>
      </c>
      <c r="J52" s="394">
        <v>2</v>
      </c>
      <c r="K52" s="394">
        <v>36</v>
      </c>
      <c r="L52" s="395">
        <v>1.7</v>
      </c>
      <c r="M52" s="394">
        <v>1</v>
      </c>
      <c r="N52" s="395">
        <v>0.04562043795620438</v>
      </c>
      <c r="O52" s="396"/>
    </row>
    <row r="53" spans="1:15" ht="19.5" customHeight="1">
      <c r="A53" s="393" t="s">
        <v>154</v>
      </c>
      <c r="B53" s="393"/>
      <c r="C53" s="532" t="s">
        <v>138</v>
      </c>
      <c r="D53" s="394">
        <v>70</v>
      </c>
      <c r="E53" s="394">
        <v>2</v>
      </c>
      <c r="F53" s="395">
        <v>2.9</v>
      </c>
      <c r="G53" s="394">
        <v>2</v>
      </c>
      <c r="H53" s="394">
        <v>0</v>
      </c>
      <c r="I53" s="394">
        <v>0</v>
      </c>
      <c r="J53" s="394">
        <v>0</v>
      </c>
      <c r="K53" s="394">
        <v>3</v>
      </c>
      <c r="L53" s="395">
        <v>4.3</v>
      </c>
      <c r="M53" s="394">
        <v>0</v>
      </c>
      <c r="N53" s="395">
        <v>0</v>
      </c>
      <c r="O53" s="396"/>
    </row>
    <row r="54" spans="1:15" ht="9.75">
      <c r="A54" s="393"/>
      <c r="B54" s="393"/>
      <c r="C54" s="532" t="s">
        <v>139</v>
      </c>
      <c r="D54" s="394">
        <v>71</v>
      </c>
      <c r="E54" s="394">
        <v>1</v>
      </c>
      <c r="F54" s="395">
        <v>1.4</v>
      </c>
      <c r="G54" s="394">
        <v>1</v>
      </c>
      <c r="H54" s="394">
        <v>0</v>
      </c>
      <c r="I54" s="394">
        <v>0</v>
      </c>
      <c r="J54" s="394">
        <v>0</v>
      </c>
      <c r="K54" s="394">
        <v>1</v>
      </c>
      <c r="L54" s="395">
        <v>1.4</v>
      </c>
      <c r="M54" s="394">
        <v>0</v>
      </c>
      <c r="N54" s="395">
        <v>0</v>
      </c>
      <c r="O54" s="396"/>
    </row>
    <row r="55" spans="1:15" ht="9.75">
      <c r="A55" s="393"/>
      <c r="B55" s="393"/>
      <c r="C55" s="532" t="s">
        <v>140</v>
      </c>
      <c r="D55" s="394">
        <v>141</v>
      </c>
      <c r="E55" s="394">
        <v>3</v>
      </c>
      <c r="F55" s="395">
        <v>2.1</v>
      </c>
      <c r="G55" s="394">
        <v>3</v>
      </c>
      <c r="H55" s="394">
        <v>0</v>
      </c>
      <c r="I55" s="394">
        <v>0</v>
      </c>
      <c r="J55" s="394">
        <v>0</v>
      </c>
      <c r="K55" s="394">
        <v>4</v>
      </c>
      <c r="L55" s="395">
        <v>2.8</v>
      </c>
      <c r="M55" s="394">
        <v>0</v>
      </c>
      <c r="N55" s="395">
        <v>0</v>
      </c>
      <c r="O55" s="396"/>
    </row>
    <row r="56" spans="1:15" ht="19.5" customHeight="1">
      <c r="A56" s="393"/>
      <c r="B56" s="393"/>
      <c r="C56" s="398"/>
      <c r="D56" s="394"/>
      <c r="E56" s="394"/>
      <c r="F56" s="395"/>
      <c r="G56" s="394"/>
      <c r="H56" s="394"/>
      <c r="I56" s="394"/>
      <c r="J56" s="394"/>
      <c r="K56" s="394"/>
      <c r="L56" s="395"/>
      <c r="M56" s="394"/>
      <c r="N56" s="395"/>
      <c r="O56" s="396"/>
    </row>
    <row r="57" spans="1:15" ht="9.75">
      <c r="A57" s="393"/>
      <c r="B57" s="393"/>
      <c r="C57" s="398"/>
      <c r="D57" s="394"/>
      <c r="E57" s="394"/>
      <c r="F57" s="395"/>
      <c r="G57" s="394"/>
      <c r="H57" s="394"/>
      <c r="I57" s="394"/>
      <c r="J57" s="394"/>
      <c r="K57" s="394"/>
      <c r="L57" s="395"/>
      <c r="M57" s="394"/>
      <c r="N57" s="395"/>
      <c r="O57" s="396"/>
    </row>
    <row r="58" spans="1:15" ht="9.75">
      <c r="A58" s="393"/>
      <c r="B58" s="393"/>
      <c r="C58" s="398"/>
      <c r="D58" s="394"/>
      <c r="E58" s="394"/>
      <c r="F58" s="395"/>
      <c r="G58" s="394"/>
      <c r="H58" s="394"/>
      <c r="I58" s="394"/>
      <c r="J58" s="394"/>
      <c r="K58" s="394"/>
      <c r="L58" s="395"/>
      <c r="M58" s="394"/>
      <c r="N58" s="395"/>
      <c r="O58" s="396"/>
    </row>
    <row r="59" spans="1:15" ht="9.75">
      <c r="A59" s="393"/>
      <c r="B59" s="393"/>
      <c r="C59" s="398"/>
      <c r="D59" s="394"/>
      <c r="E59" s="394"/>
      <c r="F59" s="395"/>
      <c r="G59" s="394"/>
      <c r="H59" s="394"/>
      <c r="I59" s="394"/>
      <c r="J59" s="394"/>
      <c r="K59" s="394"/>
      <c r="L59" s="395"/>
      <c r="M59" s="394"/>
      <c r="N59" s="395"/>
      <c r="O59" s="396"/>
    </row>
    <row r="60" spans="1:14" ht="12.75" customHeight="1">
      <c r="A60" s="872" t="s">
        <v>372</v>
      </c>
      <c r="B60" s="849"/>
      <c r="C60" s="849"/>
      <c r="D60" s="849"/>
      <c r="E60" s="849"/>
      <c r="F60" s="849"/>
      <c r="G60" s="849"/>
      <c r="H60" s="849"/>
      <c r="I60" s="849"/>
      <c r="J60" s="849"/>
      <c r="K60" s="849"/>
      <c r="L60" s="849"/>
      <c r="M60" s="849"/>
      <c r="N60" s="849"/>
    </row>
    <row r="61" spans="1:14" ht="9" customHeight="1">
      <c r="A61" s="255"/>
      <c r="B61" s="255"/>
      <c r="C61" s="387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</row>
    <row r="62" spans="1:15" ht="13.5" customHeight="1">
      <c r="A62" s="862" t="s">
        <v>78</v>
      </c>
      <c r="B62" s="334"/>
      <c r="C62" s="894" t="s">
        <v>128</v>
      </c>
      <c r="D62" s="888" t="s">
        <v>272</v>
      </c>
      <c r="E62" s="388" t="s">
        <v>364</v>
      </c>
      <c r="F62" s="389"/>
      <c r="G62" s="340"/>
      <c r="H62" s="340"/>
      <c r="I62" s="340"/>
      <c r="J62" s="340"/>
      <c r="K62" s="340"/>
      <c r="L62" s="389"/>
      <c r="M62" s="340"/>
      <c r="N62" s="389"/>
      <c r="O62" s="390"/>
    </row>
    <row r="63" spans="1:15" ht="13.5" customHeight="1">
      <c r="A63" s="862"/>
      <c r="B63" s="334"/>
      <c r="C63" s="895"/>
      <c r="D63" s="863"/>
      <c r="E63" s="866" t="s">
        <v>323</v>
      </c>
      <c r="F63" s="867"/>
      <c r="G63" s="867"/>
      <c r="H63" s="867"/>
      <c r="I63" s="867"/>
      <c r="J63" s="868"/>
      <c r="K63" s="873" t="s">
        <v>324</v>
      </c>
      <c r="L63" s="876"/>
      <c r="M63" s="873" t="s">
        <v>365</v>
      </c>
      <c r="N63" s="860"/>
      <c r="O63" s="390"/>
    </row>
    <row r="64" spans="1:15" ht="13.5" customHeight="1">
      <c r="A64" s="862"/>
      <c r="B64" s="334"/>
      <c r="C64" s="895"/>
      <c r="D64" s="863"/>
      <c r="E64" s="873" t="s">
        <v>117</v>
      </c>
      <c r="F64" s="861"/>
      <c r="G64" s="340" t="s">
        <v>310</v>
      </c>
      <c r="H64" s="340"/>
      <c r="I64" s="340"/>
      <c r="J64" s="391"/>
      <c r="K64" s="877"/>
      <c r="L64" s="878"/>
      <c r="M64" s="874"/>
      <c r="N64" s="893"/>
      <c r="O64" s="390"/>
    </row>
    <row r="65" spans="1:15" ht="9.75">
      <c r="A65" s="862"/>
      <c r="B65" s="334"/>
      <c r="C65" s="895"/>
      <c r="D65" s="863"/>
      <c r="E65" s="874"/>
      <c r="F65" s="863"/>
      <c r="G65" s="869" t="s">
        <v>366</v>
      </c>
      <c r="H65" s="869" t="s">
        <v>312</v>
      </c>
      <c r="I65" s="869" t="s">
        <v>313</v>
      </c>
      <c r="J65" s="869" t="s">
        <v>314</v>
      </c>
      <c r="K65" s="877"/>
      <c r="L65" s="878"/>
      <c r="M65" s="874"/>
      <c r="N65" s="893"/>
      <c r="O65" s="390"/>
    </row>
    <row r="66" spans="1:15" ht="15" customHeight="1">
      <c r="A66" s="862"/>
      <c r="B66" s="334"/>
      <c r="C66" s="895"/>
      <c r="D66" s="865"/>
      <c r="E66" s="875"/>
      <c r="F66" s="865"/>
      <c r="G66" s="898"/>
      <c r="H66" s="870"/>
      <c r="I66" s="870"/>
      <c r="J66" s="870"/>
      <c r="K66" s="879"/>
      <c r="L66" s="880"/>
      <c r="M66" s="875"/>
      <c r="N66" s="864"/>
      <c r="O66" s="390"/>
    </row>
    <row r="67" spans="1:15" ht="13.5" customHeight="1">
      <c r="A67" s="864"/>
      <c r="B67" s="516"/>
      <c r="C67" s="896"/>
      <c r="D67" s="340" t="s">
        <v>4</v>
      </c>
      <c r="E67" s="391"/>
      <c r="F67" s="392" t="s">
        <v>5</v>
      </c>
      <c r="G67" s="340" t="s">
        <v>4</v>
      </c>
      <c r="H67" s="340"/>
      <c r="I67" s="340"/>
      <c r="J67" s="340"/>
      <c r="K67" s="391"/>
      <c r="L67" s="392" t="s">
        <v>5</v>
      </c>
      <c r="M67" s="391" t="s">
        <v>4</v>
      </c>
      <c r="N67" s="389" t="s">
        <v>5</v>
      </c>
      <c r="O67" s="390"/>
    </row>
    <row r="68" spans="2:3" ht="9.75">
      <c r="B68" s="29"/>
      <c r="C68" s="531"/>
    </row>
    <row r="69" spans="1:15" ht="19.5" customHeight="1">
      <c r="A69" s="393" t="s">
        <v>155</v>
      </c>
      <c r="B69" s="393"/>
      <c r="C69" s="532" t="s">
        <v>138</v>
      </c>
      <c r="D69" s="394">
        <v>385</v>
      </c>
      <c r="E69" s="394">
        <v>6</v>
      </c>
      <c r="F69" s="395">
        <v>1.6</v>
      </c>
      <c r="G69" s="394">
        <v>1</v>
      </c>
      <c r="H69" s="394">
        <v>4</v>
      </c>
      <c r="I69" s="394">
        <v>0</v>
      </c>
      <c r="J69" s="394">
        <v>1</v>
      </c>
      <c r="K69" s="394">
        <v>5</v>
      </c>
      <c r="L69" s="395">
        <v>1.3</v>
      </c>
      <c r="M69" s="394">
        <v>0</v>
      </c>
      <c r="N69" s="395">
        <v>0</v>
      </c>
      <c r="O69" s="396"/>
    </row>
    <row r="70" spans="1:15" ht="9.75">
      <c r="A70" s="393"/>
      <c r="B70" s="393"/>
      <c r="C70" s="532" t="s">
        <v>139</v>
      </c>
      <c r="D70" s="394">
        <v>2480</v>
      </c>
      <c r="E70" s="394">
        <v>51</v>
      </c>
      <c r="F70" s="395">
        <v>2.1</v>
      </c>
      <c r="G70" s="394">
        <v>29</v>
      </c>
      <c r="H70" s="394">
        <v>13</v>
      </c>
      <c r="I70" s="394">
        <v>4</v>
      </c>
      <c r="J70" s="394">
        <v>5</v>
      </c>
      <c r="K70" s="394">
        <v>33</v>
      </c>
      <c r="L70" s="395">
        <v>1.3</v>
      </c>
      <c r="M70" s="394">
        <v>1</v>
      </c>
      <c r="N70" s="395">
        <v>0.040666937779585195</v>
      </c>
      <c r="O70" s="396"/>
    </row>
    <row r="71" spans="1:15" ht="9.75">
      <c r="A71" s="393"/>
      <c r="B71" s="393"/>
      <c r="C71" s="532" t="s">
        <v>140</v>
      </c>
      <c r="D71" s="394">
        <v>2865</v>
      </c>
      <c r="E71" s="394">
        <v>57</v>
      </c>
      <c r="F71" s="395">
        <v>2</v>
      </c>
      <c r="G71" s="394">
        <v>30</v>
      </c>
      <c r="H71" s="394">
        <v>17</v>
      </c>
      <c r="I71" s="394">
        <v>4</v>
      </c>
      <c r="J71" s="394">
        <v>6</v>
      </c>
      <c r="K71" s="394">
        <v>38</v>
      </c>
      <c r="L71" s="395">
        <v>1.3</v>
      </c>
      <c r="M71" s="394">
        <v>1</v>
      </c>
      <c r="N71" s="395">
        <v>0.034940600978336823</v>
      </c>
      <c r="O71" s="396"/>
    </row>
    <row r="72" spans="1:15" ht="19.5" customHeight="1">
      <c r="A72" s="393" t="s">
        <v>87</v>
      </c>
      <c r="B72" s="393"/>
      <c r="C72" s="532" t="s">
        <v>138</v>
      </c>
      <c r="D72" s="394">
        <v>14774</v>
      </c>
      <c r="E72" s="394">
        <v>114</v>
      </c>
      <c r="F72" s="395">
        <v>0.8</v>
      </c>
      <c r="G72" s="394">
        <v>40</v>
      </c>
      <c r="H72" s="394">
        <v>68</v>
      </c>
      <c r="I72" s="394">
        <v>5</v>
      </c>
      <c r="J72" s="394">
        <v>1</v>
      </c>
      <c r="K72" s="394">
        <v>262</v>
      </c>
      <c r="L72" s="395">
        <v>1.8456250467010387</v>
      </c>
      <c r="M72" s="394">
        <v>2</v>
      </c>
      <c r="N72" s="395">
        <v>0.01494433236195173</v>
      </c>
      <c r="O72" s="396"/>
    </row>
    <row r="73" spans="1:15" ht="9.75">
      <c r="A73" s="393"/>
      <c r="B73" s="393"/>
      <c r="C73" s="532" t="s">
        <v>139</v>
      </c>
      <c r="D73" s="394">
        <v>11470</v>
      </c>
      <c r="E73" s="394">
        <v>247</v>
      </c>
      <c r="F73" s="395">
        <v>2.2</v>
      </c>
      <c r="G73" s="394">
        <v>119</v>
      </c>
      <c r="H73" s="394">
        <v>99</v>
      </c>
      <c r="I73" s="394">
        <v>12</v>
      </c>
      <c r="J73" s="394">
        <v>17</v>
      </c>
      <c r="K73" s="394">
        <v>249</v>
      </c>
      <c r="L73" s="395">
        <v>2.2</v>
      </c>
      <c r="M73" s="394">
        <v>2</v>
      </c>
      <c r="N73" s="395">
        <v>0.019203072491598656</v>
      </c>
      <c r="O73" s="396"/>
    </row>
    <row r="74" spans="1:15" ht="9.75">
      <c r="A74" s="393"/>
      <c r="B74" s="393"/>
      <c r="C74" s="532" t="s">
        <v>140</v>
      </c>
      <c r="D74" s="394">
        <v>26244</v>
      </c>
      <c r="E74" s="394">
        <v>361</v>
      </c>
      <c r="F74" s="395">
        <v>1.4</v>
      </c>
      <c r="G74" s="394">
        <v>159</v>
      </c>
      <c r="H74" s="394">
        <v>167</v>
      </c>
      <c r="I74" s="394">
        <v>17</v>
      </c>
      <c r="J74" s="394">
        <v>18</v>
      </c>
      <c r="K74" s="394">
        <v>511</v>
      </c>
      <c r="L74" s="395">
        <v>1.9</v>
      </c>
      <c r="M74" s="394">
        <v>4</v>
      </c>
      <c r="N74" s="395">
        <v>0.016808135137406505</v>
      </c>
      <c r="O74" s="396"/>
    </row>
    <row r="75" spans="1:15" ht="19.5" customHeight="1">
      <c r="A75" s="393" t="s">
        <v>156</v>
      </c>
      <c r="B75" s="393"/>
      <c r="C75" s="532" t="s">
        <v>138</v>
      </c>
      <c r="D75" s="394">
        <v>237</v>
      </c>
      <c r="E75" s="394">
        <v>0</v>
      </c>
      <c r="F75" s="394">
        <v>0</v>
      </c>
      <c r="G75" s="394">
        <v>0</v>
      </c>
      <c r="H75" s="394">
        <v>0</v>
      </c>
      <c r="I75" s="394">
        <v>0</v>
      </c>
      <c r="J75" s="394">
        <v>0</v>
      </c>
      <c r="K75" s="394">
        <v>7</v>
      </c>
      <c r="L75" s="395">
        <v>3</v>
      </c>
      <c r="M75" s="394">
        <v>0</v>
      </c>
      <c r="N75" s="395">
        <v>0</v>
      </c>
      <c r="O75" s="396"/>
    </row>
    <row r="76" spans="1:15" ht="9.75">
      <c r="A76" s="393"/>
      <c r="B76" s="393"/>
      <c r="C76" s="532" t="s">
        <v>139</v>
      </c>
      <c r="D76" s="394">
        <v>285</v>
      </c>
      <c r="E76" s="394">
        <v>2</v>
      </c>
      <c r="F76" s="395">
        <v>0.7</v>
      </c>
      <c r="G76" s="394">
        <v>0</v>
      </c>
      <c r="H76" s="394">
        <v>1</v>
      </c>
      <c r="I76" s="394">
        <v>0</v>
      </c>
      <c r="J76" s="394">
        <v>1</v>
      </c>
      <c r="K76" s="394">
        <v>7</v>
      </c>
      <c r="L76" s="395">
        <v>2.5</v>
      </c>
      <c r="M76" s="394">
        <v>0</v>
      </c>
      <c r="N76" s="395">
        <v>0</v>
      </c>
      <c r="O76" s="396"/>
    </row>
    <row r="77" spans="1:15" ht="9.75">
      <c r="A77" s="393"/>
      <c r="B77" s="393"/>
      <c r="C77" s="532" t="s">
        <v>140</v>
      </c>
      <c r="D77" s="394">
        <v>522</v>
      </c>
      <c r="E77" s="394">
        <v>2</v>
      </c>
      <c r="F77" s="395">
        <v>0.4</v>
      </c>
      <c r="G77" s="394">
        <v>0</v>
      </c>
      <c r="H77" s="394">
        <v>1</v>
      </c>
      <c r="I77" s="394">
        <v>0</v>
      </c>
      <c r="J77" s="394">
        <v>1</v>
      </c>
      <c r="K77" s="394">
        <v>14</v>
      </c>
      <c r="L77" s="395">
        <v>2.7</v>
      </c>
      <c r="M77" s="394">
        <v>0</v>
      </c>
      <c r="N77" s="395">
        <v>0</v>
      </c>
      <c r="O77" s="396"/>
    </row>
    <row r="78" spans="1:15" ht="19.5" customHeight="1">
      <c r="A78" s="393" t="s">
        <v>88</v>
      </c>
      <c r="B78" s="393"/>
      <c r="C78" s="532" t="s">
        <v>138</v>
      </c>
      <c r="D78" s="394">
        <v>18267</v>
      </c>
      <c r="E78" s="394">
        <v>95</v>
      </c>
      <c r="F78" s="395">
        <v>0.48372648551806513</v>
      </c>
      <c r="G78" s="394">
        <v>20</v>
      </c>
      <c r="H78" s="394">
        <v>65</v>
      </c>
      <c r="I78" s="394">
        <v>5</v>
      </c>
      <c r="J78" s="394">
        <v>5</v>
      </c>
      <c r="K78" s="394">
        <v>248</v>
      </c>
      <c r="L78" s="395">
        <v>1.4</v>
      </c>
      <c r="M78" s="394">
        <v>2</v>
      </c>
      <c r="N78" s="395">
        <v>0.005971931919976112</v>
      </c>
      <c r="O78" s="396"/>
    </row>
    <row r="79" spans="1:15" ht="9.75">
      <c r="A79" s="393"/>
      <c r="B79" s="393"/>
      <c r="C79" s="532" t="s">
        <v>139</v>
      </c>
      <c r="D79" s="394">
        <v>27757</v>
      </c>
      <c r="E79" s="394">
        <v>403</v>
      </c>
      <c r="F79" s="395">
        <v>1.493065105496837</v>
      </c>
      <c r="G79" s="394">
        <v>156</v>
      </c>
      <c r="H79" s="394">
        <v>198</v>
      </c>
      <c r="I79" s="394">
        <v>25</v>
      </c>
      <c r="J79" s="394">
        <v>24</v>
      </c>
      <c r="K79" s="394">
        <v>413</v>
      </c>
      <c r="L79" s="395">
        <v>1.5</v>
      </c>
      <c r="M79" s="394">
        <v>1</v>
      </c>
      <c r="N79" s="395">
        <v>0.007858237397351774</v>
      </c>
      <c r="O79" s="396"/>
    </row>
    <row r="80" spans="1:15" ht="9.75">
      <c r="A80" s="393"/>
      <c r="B80" s="393"/>
      <c r="C80" s="532" t="s">
        <v>140</v>
      </c>
      <c r="D80" s="394">
        <v>46024</v>
      </c>
      <c r="E80" s="394">
        <v>498</v>
      </c>
      <c r="F80" s="395">
        <v>1.0925206180680633</v>
      </c>
      <c r="G80" s="394">
        <v>176</v>
      </c>
      <c r="H80" s="394">
        <v>263</v>
      </c>
      <c r="I80" s="394">
        <v>30</v>
      </c>
      <c r="J80" s="394">
        <v>29</v>
      </c>
      <c r="K80" s="394">
        <v>661</v>
      </c>
      <c r="L80" s="395">
        <v>1.4</v>
      </c>
      <c r="M80" s="394">
        <v>3</v>
      </c>
      <c r="N80" s="395">
        <v>0.007109678642525359</v>
      </c>
      <c r="O80" s="396"/>
    </row>
    <row r="81" spans="1:15" ht="19.5" customHeight="1">
      <c r="A81" s="393" t="s">
        <v>157</v>
      </c>
      <c r="B81" s="393"/>
      <c r="C81" s="532" t="s">
        <v>138</v>
      </c>
      <c r="D81" s="394">
        <v>8</v>
      </c>
      <c r="E81" s="394">
        <v>0</v>
      </c>
      <c r="F81" s="395">
        <v>0</v>
      </c>
      <c r="G81" s="394">
        <v>0</v>
      </c>
      <c r="H81" s="394">
        <v>0</v>
      </c>
      <c r="I81" s="394">
        <v>0</v>
      </c>
      <c r="J81" s="394">
        <v>0</v>
      </c>
      <c r="K81" s="394">
        <v>0</v>
      </c>
      <c r="L81" s="394">
        <v>0</v>
      </c>
      <c r="M81" s="394">
        <v>0</v>
      </c>
      <c r="N81" s="395">
        <v>0</v>
      </c>
      <c r="O81" s="396"/>
    </row>
    <row r="82" spans="1:15" ht="9.75">
      <c r="A82" s="399"/>
      <c r="B82" s="399"/>
      <c r="C82" s="532" t="s">
        <v>139</v>
      </c>
      <c r="D82" s="394">
        <v>7</v>
      </c>
      <c r="E82" s="394">
        <v>1</v>
      </c>
      <c r="F82" s="395">
        <v>14.3</v>
      </c>
      <c r="G82" s="394">
        <v>1</v>
      </c>
      <c r="H82" s="394">
        <v>0</v>
      </c>
      <c r="I82" s="394">
        <v>0</v>
      </c>
      <c r="J82" s="394">
        <v>0</v>
      </c>
      <c r="K82" s="394">
        <v>1</v>
      </c>
      <c r="L82" s="395">
        <v>14.3</v>
      </c>
      <c r="M82" s="394">
        <v>0</v>
      </c>
      <c r="N82" s="395">
        <v>0</v>
      </c>
      <c r="O82" s="396"/>
    </row>
    <row r="83" spans="1:15" ht="9.75">
      <c r="A83" s="399"/>
      <c r="B83" s="399"/>
      <c r="C83" s="532" t="s">
        <v>140</v>
      </c>
      <c r="D83" s="394">
        <v>15</v>
      </c>
      <c r="E83" s="394">
        <v>1</v>
      </c>
      <c r="F83" s="395">
        <v>6.7</v>
      </c>
      <c r="G83" s="394">
        <v>1</v>
      </c>
      <c r="H83" s="394">
        <v>0</v>
      </c>
      <c r="I83" s="394">
        <v>0</v>
      </c>
      <c r="J83" s="394">
        <v>0</v>
      </c>
      <c r="K83" s="394">
        <v>1</v>
      </c>
      <c r="L83" s="395">
        <v>6.7</v>
      </c>
      <c r="M83" s="394">
        <v>0</v>
      </c>
      <c r="N83" s="395">
        <v>0</v>
      </c>
      <c r="O83" s="396"/>
    </row>
    <row r="84" spans="1:15" ht="9.75">
      <c r="A84" s="399"/>
      <c r="B84" s="399"/>
      <c r="C84" s="532"/>
      <c r="D84" s="394"/>
      <c r="E84" s="394"/>
      <c r="F84" s="395"/>
      <c r="G84" s="394"/>
      <c r="H84" s="394"/>
      <c r="I84" s="394"/>
      <c r="J84" s="394"/>
      <c r="K84" s="394"/>
      <c r="L84" s="395"/>
      <c r="M84" s="394"/>
      <c r="N84" s="395"/>
      <c r="O84" s="396"/>
    </row>
    <row r="85" spans="1:15" ht="19.5" customHeight="1">
      <c r="A85" s="400" t="s">
        <v>158</v>
      </c>
      <c r="B85" s="400"/>
      <c r="C85" s="533" t="s">
        <v>138</v>
      </c>
      <c r="D85" s="401">
        <v>52158</v>
      </c>
      <c r="E85" s="401">
        <v>339</v>
      </c>
      <c r="F85" s="402">
        <v>0.6429339287190937</v>
      </c>
      <c r="G85" s="401">
        <v>105</v>
      </c>
      <c r="H85" s="401">
        <v>209</v>
      </c>
      <c r="I85" s="401">
        <v>12</v>
      </c>
      <c r="J85" s="401">
        <v>13</v>
      </c>
      <c r="K85" s="401">
        <v>675</v>
      </c>
      <c r="L85" s="402">
        <v>1.3396179608037708</v>
      </c>
      <c r="M85" s="401">
        <v>7</v>
      </c>
      <c r="N85" s="402">
        <v>0.016538493343256428</v>
      </c>
      <c r="O85" s="396"/>
    </row>
    <row r="86" spans="1:15" ht="10.5">
      <c r="A86" s="400"/>
      <c r="B86" s="400"/>
      <c r="C86" s="533" t="s">
        <v>139</v>
      </c>
      <c r="D86" s="401">
        <v>66391</v>
      </c>
      <c r="E86" s="401">
        <v>1198</v>
      </c>
      <c r="F86" s="402">
        <v>1.832119342218264</v>
      </c>
      <c r="G86" s="401">
        <v>603</v>
      </c>
      <c r="H86" s="401">
        <v>468</v>
      </c>
      <c r="I86" s="401">
        <v>58</v>
      </c>
      <c r="J86" s="401">
        <v>69</v>
      </c>
      <c r="K86" s="401">
        <v>1035</v>
      </c>
      <c r="L86" s="402">
        <v>1.6</v>
      </c>
      <c r="M86" s="401">
        <v>9</v>
      </c>
      <c r="N86" s="402">
        <v>0.025446101975253668</v>
      </c>
      <c r="O86" s="396"/>
    </row>
    <row r="87" spans="1:15" ht="10.5">
      <c r="A87" s="400"/>
      <c r="B87" s="400"/>
      <c r="C87" s="533" t="s">
        <v>140</v>
      </c>
      <c r="D87" s="401">
        <v>118549</v>
      </c>
      <c r="E87" s="401">
        <v>1537</v>
      </c>
      <c r="F87" s="402">
        <v>1.3150561797752809</v>
      </c>
      <c r="G87" s="401">
        <v>708</v>
      </c>
      <c r="H87" s="401">
        <v>677</v>
      </c>
      <c r="I87" s="401">
        <v>70</v>
      </c>
      <c r="J87" s="401">
        <v>82</v>
      </c>
      <c r="K87" s="401">
        <v>1710</v>
      </c>
      <c r="L87" s="402">
        <v>1.4</v>
      </c>
      <c r="M87" s="401">
        <v>16</v>
      </c>
      <c r="N87" s="402">
        <v>0.021573033707865168</v>
      </c>
      <c r="O87" s="396"/>
    </row>
    <row r="88" spans="1:15" ht="19.5" customHeight="1">
      <c r="A88" s="403" t="s">
        <v>91</v>
      </c>
      <c r="B88" s="403"/>
      <c r="C88" s="532" t="s">
        <v>138</v>
      </c>
      <c r="D88" s="394">
        <v>137</v>
      </c>
      <c r="E88" s="394">
        <v>1</v>
      </c>
      <c r="F88" s="395">
        <v>0.7</v>
      </c>
      <c r="G88" s="394">
        <v>0</v>
      </c>
      <c r="H88" s="394">
        <v>1</v>
      </c>
      <c r="I88" s="394">
        <v>0</v>
      </c>
      <c r="J88" s="394">
        <v>0</v>
      </c>
      <c r="K88" s="394">
        <v>3</v>
      </c>
      <c r="L88" s="395">
        <v>2.2</v>
      </c>
      <c r="M88" s="394">
        <v>0</v>
      </c>
      <c r="N88" s="395">
        <v>0</v>
      </c>
      <c r="O88" s="396"/>
    </row>
    <row r="89" spans="3:14" ht="9.75">
      <c r="C89" s="532" t="s">
        <v>139</v>
      </c>
      <c r="D89" s="394">
        <v>705</v>
      </c>
      <c r="E89" s="394">
        <v>7</v>
      </c>
      <c r="F89" s="395">
        <v>1</v>
      </c>
      <c r="G89" s="394">
        <v>5</v>
      </c>
      <c r="H89" s="394">
        <v>2</v>
      </c>
      <c r="I89" s="394">
        <v>0</v>
      </c>
      <c r="J89" s="394">
        <v>0</v>
      </c>
      <c r="K89" s="394">
        <v>7</v>
      </c>
      <c r="L89" s="395">
        <v>1</v>
      </c>
      <c r="M89" s="394">
        <v>0</v>
      </c>
      <c r="N89" s="395">
        <v>0</v>
      </c>
    </row>
    <row r="90" spans="3:14" ht="9.75">
      <c r="C90" s="532" t="s">
        <v>140</v>
      </c>
      <c r="D90" s="394">
        <v>842</v>
      </c>
      <c r="E90" s="394">
        <v>8</v>
      </c>
      <c r="F90" s="395">
        <v>1</v>
      </c>
      <c r="G90" s="394">
        <v>5</v>
      </c>
      <c r="H90" s="394">
        <v>3</v>
      </c>
      <c r="I90" s="394">
        <v>0</v>
      </c>
      <c r="J90" s="394">
        <v>0</v>
      </c>
      <c r="K90" s="394">
        <v>10</v>
      </c>
      <c r="L90" s="395">
        <v>1.2</v>
      </c>
      <c r="M90" s="394">
        <v>0</v>
      </c>
      <c r="N90" s="395">
        <v>0</v>
      </c>
    </row>
    <row r="91" spans="1:3" ht="9.75">
      <c r="A91" s="29"/>
      <c r="B91" s="29"/>
      <c r="C91" s="398"/>
    </row>
    <row r="92" spans="1:4" ht="9.75">
      <c r="A92" s="29"/>
      <c r="B92" s="29"/>
      <c r="C92" s="398"/>
      <c r="D92" s="332"/>
    </row>
    <row r="93" spans="1:3" ht="9.75">
      <c r="A93" s="29"/>
      <c r="B93" s="29"/>
      <c r="C93" s="398"/>
    </row>
    <row r="94" spans="1:3" ht="9.75">
      <c r="A94" s="29"/>
      <c r="B94" s="29"/>
      <c r="C94" s="398"/>
    </row>
    <row r="95" spans="1:3" ht="9.75">
      <c r="A95" s="29"/>
      <c r="B95" s="29"/>
      <c r="C95" s="398"/>
    </row>
    <row r="96" spans="1:3" ht="9.75">
      <c r="A96" s="29"/>
      <c r="B96" s="29"/>
      <c r="C96" s="398"/>
    </row>
    <row r="97" spans="1:3" ht="9.75">
      <c r="A97" s="29"/>
      <c r="B97" s="29"/>
      <c r="C97" s="398"/>
    </row>
    <row r="98" spans="1:3" ht="9.75">
      <c r="A98" s="29"/>
      <c r="B98" s="29"/>
      <c r="C98" s="398"/>
    </row>
    <row r="99" spans="1:3" ht="9.75">
      <c r="A99" s="29"/>
      <c r="B99" s="29"/>
      <c r="C99" s="398"/>
    </row>
    <row r="100" spans="1:3" ht="9.75">
      <c r="A100" s="29"/>
      <c r="B100" s="29"/>
      <c r="C100" s="398"/>
    </row>
    <row r="101" spans="1:3" ht="9.75">
      <c r="A101" s="29"/>
      <c r="B101" s="29"/>
      <c r="C101" s="398"/>
    </row>
    <row r="102" spans="1:3" ht="9.75">
      <c r="A102" s="29"/>
      <c r="B102" s="29"/>
      <c r="C102" s="398"/>
    </row>
    <row r="103" spans="1:3" ht="9.75">
      <c r="A103" s="29"/>
      <c r="B103" s="29"/>
      <c r="C103" s="398"/>
    </row>
    <row r="104" spans="1:3" ht="9.75">
      <c r="A104" s="29"/>
      <c r="B104" s="29"/>
      <c r="C104" s="398"/>
    </row>
    <row r="105" spans="1:3" ht="9.75">
      <c r="A105" s="29"/>
      <c r="B105" s="29"/>
      <c r="C105" s="398"/>
    </row>
    <row r="106" spans="1:3" ht="9.75">
      <c r="A106" s="29"/>
      <c r="B106" s="29"/>
      <c r="C106" s="398"/>
    </row>
    <row r="107" spans="1:3" ht="9.75">
      <c r="A107" s="29"/>
      <c r="B107" s="29"/>
      <c r="C107" s="398"/>
    </row>
    <row r="108" spans="1:3" ht="9.75">
      <c r="A108" s="29"/>
      <c r="B108" s="29"/>
      <c r="C108" s="398"/>
    </row>
    <row r="109" spans="1:3" ht="9.75">
      <c r="A109" s="29"/>
      <c r="B109" s="29"/>
      <c r="C109" s="398"/>
    </row>
  </sheetData>
  <sheetProtection/>
  <mergeCells count="24">
    <mergeCell ref="A4:A9"/>
    <mergeCell ref="M5:N8"/>
    <mergeCell ref="I7:I8"/>
    <mergeCell ref="H7:H8"/>
    <mergeCell ref="E5:J5"/>
    <mergeCell ref="E63:J63"/>
    <mergeCell ref="A2:N2"/>
    <mergeCell ref="A60:N60"/>
    <mergeCell ref="A62:A67"/>
    <mergeCell ref="C62:C67"/>
    <mergeCell ref="D62:D66"/>
    <mergeCell ref="M63:N66"/>
    <mergeCell ref="G7:G8"/>
    <mergeCell ref="G65:G66"/>
    <mergeCell ref="H65:H66"/>
    <mergeCell ref="J7:J8"/>
    <mergeCell ref="J65:J66"/>
    <mergeCell ref="K5:L8"/>
    <mergeCell ref="E64:F66"/>
    <mergeCell ref="C4:C9"/>
    <mergeCell ref="E6:F8"/>
    <mergeCell ref="D4:D8"/>
    <mergeCell ref="K63:L66"/>
    <mergeCell ref="I65:I66"/>
  </mergeCells>
  <printOptions/>
  <pageMargins left="0.1968503937007874" right="0.1968503937007874" top="0.3937007874015748" bottom="0.3937007874015748" header="0.1968503937007874" footer="0.5118110236220472"/>
  <pageSetup firstPageNumber="42" useFirstPageNumber="1" fitToHeight="0" fitToWidth="1" horizontalDpi="600" verticalDpi="600" orientation="portrait" paperSize="9" scale="99" r:id="rId1"/>
  <headerFooter>
    <oddHeader>&amp;C&amp;8- &amp;P -</oddHeader>
    <oddFooter>&amp;L&amp;8__________
     1) Ohne Geförderte, deren Ehegatten/-gattin verstorben ist.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T5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7.140625" style="1" customWidth="1"/>
    <col min="2" max="2" width="0.13671875" style="1" hidden="1" customWidth="1"/>
    <col min="3" max="18" width="9.7109375" style="1" customWidth="1"/>
    <col min="19" max="16384" width="11.421875" style="1" customWidth="1"/>
  </cols>
  <sheetData>
    <row r="2" spans="1:18" ht="12.75" customHeight="1">
      <c r="A2" s="899" t="s">
        <v>373</v>
      </c>
      <c r="B2" s="899"/>
      <c r="C2" s="899"/>
      <c r="D2" s="899"/>
      <c r="E2" s="899"/>
      <c r="F2" s="899"/>
      <c r="G2" s="899"/>
      <c r="H2" s="899"/>
      <c r="I2" s="900" t="s">
        <v>374</v>
      </c>
      <c r="J2" s="900"/>
      <c r="K2" s="900"/>
      <c r="L2" s="900"/>
      <c r="M2" s="900"/>
      <c r="N2" s="900"/>
      <c r="O2" s="900"/>
      <c r="P2" s="900"/>
      <c r="Q2" s="900"/>
      <c r="R2" s="900"/>
    </row>
    <row r="3" spans="4:18" ht="9" customHeight="1"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13.5" customHeight="1">
      <c r="A4" s="860" t="s">
        <v>78</v>
      </c>
      <c r="B4" s="861"/>
      <c r="C4" s="869" t="s">
        <v>272</v>
      </c>
      <c r="D4" s="901" t="s">
        <v>375</v>
      </c>
      <c r="E4" s="902"/>
      <c r="F4" s="902"/>
      <c r="G4" s="902"/>
      <c r="H4" s="902"/>
      <c r="I4" s="903" t="s">
        <v>376</v>
      </c>
      <c r="J4" s="903"/>
      <c r="K4" s="903"/>
      <c r="L4" s="903"/>
      <c r="M4" s="903"/>
      <c r="N4" s="903"/>
      <c r="O4" s="903"/>
      <c r="P4" s="903"/>
      <c r="Q4" s="903"/>
      <c r="R4" s="903"/>
    </row>
    <row r="5" spans="1:18" ht="37.5" customHeight="1">
      <c r="A5" s="864"/>
      <c r="B5" s="865"/>
      <c r="C5" s="898"/>
      <c r="D5" s="404" t="s">
        <v>377</v>
      </c>
      <c r="E5" s="404" t="s">
        <v>378</v>
      </c>
      <c r="F5" s="404" t="s">
        <v>379</v>
      </c>
      <c r="G5" s="404" t="s">
        <v>380</v>
      </c>
      <c r="H5" s="405" t="s">
        <v>381</v>
      </c>
      <c r="I5" s="404" t="s">
        <v>382</v>
      </c>
      <c r="J5" s="406" t="s">
        <v>383</v>
      </c>
      <c r="K5" s="404" t="s">
        <v>384</v>
      </c>
      <c r="L5" s="404" t="s">
        <v>385</v>
      </c>
      <c r="M5" s="404" t="s">
        <v>386</v>
      </c>
      <c r="N5" s="404" t="s">
        <v>387</v>
      </c>
      <c r="O5" s="404" t="s">
        <v>388</v>
      </c>
      <c r="P5" s="404" t="s">
        <v>389</v>
      </c>
      <c r="Q5" s="404" t="s">
        <v>390</v>
      </c>
      <c r="R5" s="406" t="s">
        <v>391</v>
      </c>
    </row>
    <row r="6" spans="1:18" ht="9.75">
      <c r="A6" s="407"/>
      <c r="B6" s="408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:18" ht="9.75">
      <c r="A7" s="344" t="s">
        <v>137</v>
      </c>
      <c r="B7" s="345"/>
      <c r="C7" s="409">
        <v>58</v>
      </c>
      <c r="D7" s="409">
        <v>0</v>
      </c>
      <c r="E7" s="409">
        <v>0</v>
      </c>
      <c r="F7" s="409">
        <v>1</v>
      </c>
      <c r="G7" s="409">
        <v>2</v>
      </c>
      <c r="H7" s="409">
        <v>1</v>
      </c>
      <c r="I7" s="409">
        <v>1</v>
      </c>
      <c r="J7" s="409">
        <v>1</v>
      </c>
      <c r="K7" s="409">
        <v>2</v>
      </c>
      <c r="L7" s="409">
        <v>1</v>
      </c>
      <c r="M7" s="409">
        <v>1</v>
      </c>
      <c r="N7" s="409">
        <v>2</v>
      </c>
      <c r="O7" s="409">
        <v>2</v>
      </c>
      <c r="P7" s="409">
        <v>12</v>
      </c>
      <c r="Q7" s="409">
        <v>22</v>
      </c>
      <c r="R7" s="409">
        <v>10</v>
      </c>
    </row>
    <row r="8" spans="1:18" ht="9.75">
      <c r="A8" s="344" t="s">
        <v>141</v>
      </c>
      <c r="B8" s="345"/>
      <c r="C8" s="409">
        <v>261</v>
      </c>
      <c r="D8" s="409">
        <v>4</v>
      </c>
      <c r="E8" s="409">
        <v>3</v>
      </c>
      <c r="F8" s="409">
        <v>6</v>
      </c>
      <c r="G8" s="409">
        <v>2</v>
      </c>
      <c r="H8" s="409">
        <v>5</v>
      </c>
      <c r="I8" s="409">
        <v>4</v>
      </c>
      <c r="J8" s="409">
        <v>5</v>
      </c>
      <c r="K8" s="409">
        <v>9</v>
      </c>
      <c r="L8" s="409">
        <v>6</v>
      </c>
      <c r="M8" s="409">
        <v>8</v>
      </c>
      <c r="N8" s="409">
        <v>9</v>
      </c>
      <c r="O8" s="409">
        <v>27</v>
      </c>
      <c r="P8" s="409">
        <v>69</v>
      </c>
      <c r="Q8" s="409">
        <v>66</v>
      </c>
      <c r="R8" s="409">
        <v>38</v>
      </c>
    </row>
    <row r="9" spans="1:18" ht="9.75">
      <c r="A9" s="344" t="s">
        <v>142</v>
      </c>
      <c r="B9" s="345"/>
      <c r="C9" s="409">
        <v>0</v>
      </c>
      <c r="D9" s="409">
        <v>0</v>
      </c>
      <c r="E9" s="409">
        <v>0</v>
      </c>
      <c r="F9" s="409">
        <v>0</v>
      </c>
      <c r="G9" s="409">
        <v>0</v>
      </c>
      <c r="H9" s="409">
        <v>0</v>
      </c>
      <c r="I9" s="409">
        <v>0</v>
      </c>
      <c r="J9" s="409">
        <v>0</v>
      </c>
      <c r="K9" s="409">
        <v>0</v>
      </c>
      <c r="L9" s="409">
        <v>0</v>
      </c>
      <c r="M9" s="409">
        <v>0</v>
      </c>
      <c r="N9" s="409">
        <v>0</v>
      </c>
      <c r="O9" s="409">
        <v>0</v>
      </c>
      <c r="P9" s="409">
        <v>0</v>
      </c>
      <c r="Q9" s="409">
        <v>0</v>
      </c>
      <c r="R9" s="409">
        <v>0</v>
      </c>
    </row>
    <row r="10" spans="1:18" ht="9.75">
      <c r="A10" s="344" t="s">
        <v>121</v>
      </c>
      <c r="B10" s="345"/>
      <c r="C10" s="409">
        <v>1034</v>
      </c>
      <c r="D10" s="409">
        <v>14</v>
      </c>
      <c r="E10" s="409">
        <v>12</v>
      </c>
      <c r="F10" s="409">
        <v>12</v>
      </c>
      <c r="G10" s="409">
        <v>23</v>
      </c>
      <c r="H10" s="409">
        <v>15</v>
      </c>
      <c r="I10" s="409">
        <v>22</v>
      </c>
      <c r="J10" s="409">
        <v>24</v>
      </c>
      <c r="K10" s="409">
        <v>19</v>
      </c>
      <c r="L10" s="409">
        <v>20</v>
      </c>
      <c r="M10" s="409">
        <v>34</v>
      </c>
      <c r="N10" s="409">
        <v>35</v>
      </c>
      <c r="O10" s="409">
        <v>78</v>
      </c>
      <c r="P10" s="409">
        <v>164</v>
      </c>
      <c r="Q10" s="409">
        <v>188</v>
      </c>
      <c r="R10" s="409">
        <v>374</v>
      </c>
    </row>
    <row r="11" spans="1:18" ht="9.75">
      <c r="A11" s="344" t="s">
        <v>143</v>
      </c>
      <c r="B11" s="345"/>
      <c r="C11" s="409">
        <v>17902</v>
      </c>
      <c r="D11" s="409">
        <v>664</v>
      </c>
      <c r="E11" s="409">
        <v>525</v>
      </c>
      <c r="F11" s="409">
        <v>551</v>
      </c>
      <c r="G11" s="409">
        <v>606</v>
      </c>
      <c r="H11" s="409">
        <v>631</v>
      </c>
      <c r="I11" s="409">
        <v>745</v>
      </c>
      <c r="J11" s="409">
        <v>851</v>
      </c>
      <c r="K11" s="409">
        <v>6845</v>
      </c>
      <c r="L11" s="409">
        <v>278</v>
      </c>
      <c r="M11" s="409">
        <v>342</v>
      </c>
      <c r="N11" s="409">
        <v>414</v>
      </c>
      <c r="O11" s="409">
        <v>581</v>
      </c>
      <c r="P11" s="409">
        <v>812</v>
      </c>
      <c r="Q11" s="409">
        <v>1157</v>
      </c>
      <c r="R11" s="409">
        <v>2900</v>
      </c>
    </row>
    <row r="12" spans="1:18" ht="9.75">
      <c r="A12" s="347" t="s">
        <v>144</v>
      </c>
      <c r="B12" s="348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</row>
    <row r="13" spans="1:18" ht="9.75">
      <c r="A13" s="347" t="s">
        <v>145</v>
      </c>
      <c r="B13" s="348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</row>
    <row r="14" spans="1:19" ht="9.75">
      <c r="A14" s="344" t="s">
        <v>146</v>
      </c>
      <c r="B14" s="345"/>
      <c r="C14" s="409">
        <v>1261</v>
      </c>
      <c r="D14" s="409">
        <v>45</v>
      </c>
      <c r="E14" s="409">
        <v>21</v>
      </c>
      <c r="F14" s="409">
        <v>31</v>
      </c>
      <c r="G14" s="409">
        <v>32</v>
      </c>
      <c r="H14" s="409">
        <v>32</v>
      </c>
      <c r="I14" s="409">
        <v>35</v>
      </c>
      <c r="J14" s="409">
        <v>51</v>
      </c>
      <c r="K14" s="409">
        <v>266</v>
      </c>
      <c r="L14" s="409">
        <v>15</v>
      </c>
      <c r="M14" s="409">
        <v>29</v>
      </c>
      <c r="N14" s="409">
        <v>32</v>
      </c>
      <c r="O14" s="409">
        <v>62</v>
      </c>
      <c r="P14" s="409">
        <v>123</v>
      </c>
      <c r="Q14" s="409">
        <v>171</v>
      </c>
      <c r="R14" s="409">
        <v>316</v>
      </c>
      <c r="S14" s="332"/>
    </row>
    <row r="15" spans="1:18" ht="9.75">
      <c r="A15" s="347" t="s">
        <v>147</v>
      </c>
      <c r="B15" s="348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</row>
    <row r="16" spans="1:18" ht="9.75">
      <c r="A16" s="347" t="s">
        <v>145</v>
      </c>
      <c r="B16" s="34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</row>
    <row r="17" spans="1:19" ht="9.75">
      <c r="A17" s="344" t="s">
        <v>146</v>
      </c>
      <c r="B17" s="345"/>
      <c r="C17" s="409">
        <v>1130</v>
      </c>
      <c r="D17" s="409">
        <v>23</v>
      </c>
      <c r="E17" s="409">
        <v>17</v>
      </c>
      <c r="F17" s="409">
        <v>18</v>
      </c>
      <c r="G17" s="409">
        <v>16</v>
      </c>
      <c r="H17" s="409">
        <v>18</v>
      </c>
      <c r="I17" s="409">
        <v>22</v>
      </c>
      <c r="J17" s="409">
        <v>25</v>
      </c>
      <c r="K17" s="409">
        <v>29</v>
      </c>
      <c r="L17" s="409">
        <v>32</v>
      </c>
      <c r="M17" s="409">
        <v>25</v>
      </c>
      <c r="N17" s="409">
        <v>42</v>
      </c>
      <c r="O17" s="409">
        <v>92</v>
      </c>
      <c r="P17" s="409">
        <v>127</v>
      </c>
      <c r="Q17" s="409">
        <v>185</v>
      </c>
      <c r="R17" s="409">
        <v>459</v>
      </c>
      <c r="S17" s="332"/>
    </row>
    <row r="18" spans="1:18" ht="9.75">
      <c r="A18" s="410"/>
      <c r="B18" s="411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</row>
    <row r="19" spans="1:19" ht="10.5">
      <c r="A19" s="412" t="s">
        <v>90</v>
      </c>
      <c r="B19" s="413"/>
      <c r="C19" s="414">
        <v>21646</v>
      </c>
      <c r="D19" s="414">
        <v>750</v>
      </c>
      <c r="E19" s="414">
        <v>578</v>
      </c>
      <c r="F19" s="414">
        <v>619</v>
      </c>
      <c r="G19" s="414">
        <v>681</v>
      </c>
      <c r="H19" s="414">
        <v>702</v>
      </c>
      <c r="I19" s="414">
        <v>829</v>
      </c>
      <c r="J19" s="414">
        <v>957</v>
      </c>
      <c r="K19" s="414">
        <v>7170</v>
      </c>
      <c r="L19" s="414">
        <v>352</v>
      </c>
      <c r="M19" s="414">
        <v>439</v>
      </c>
      <c r="N19" s="414">
        <v>534</v>
      </c>
      <c r="O19" s="414">
        <v>842</v>
      </c>
      <c r="P19" s="414">
        <v>1307</v>
      </c>
      <c r="Q19" s="414">
        <v>1789</v>
      </c>
      <c r="R19" s="414">
        <v>4097</v>
      </c>
      <c r="S19" s="332"/>
    </row>
    <row r="20" spans="1:18" ht="9.75">
      <c r="A20" s="410"/>
      <c r="B20" s="411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</row>
    <row r="21" spans="1:19" ht="9.75">
      <c r="A21" s="344" t="s">
        <v>148</v>
      </c>
      <c r="B21" s="345"/>
      <c r="C21" s="409">
        <v>15</v>
      </c>
      <c r="D21" s="409">
        <v>0</v>
      </c>
      <c r="E21" s="409">
        <v>0</v>
      </c>
      <c r="F21" s="409">
        <v>0</v>
      </c>
      <c r="G21" s="409">
        <v>0</v>
      </c>
      <c r="H21" s="409">
        <v>0</v>
      </c>
      <c r="I21" s="409">
        <v>0</v>
      </c>
      <c r="J21" s="409">
        <v>0</v>
      </c>
      <c r="K21" s="409">
        <v>0</v>
      </c>
      <c r="L21" s="409">
        <v>1</v>
      </c>
      <c r="M21" s="409">
        <v>0</v>
      </c>
      <c r="N21" s="409">
        <v>0</v>
      </c>
      <c r="O21" s="409">
        <v>0</v>
      </c>
      <c r="P21" s="409">
        <v>7</v>
      </c>
      <c r="Q21" s="409">
        <v>1</v>
      </c>
      <c r="R21" s="409">
        <v>6</v>
      </c>
      <c r="S21" s="332"/>
    </row>
    <row r="22" spans="1:19" ht="9.75">
      <c r="A22" s="344" t="s">
        <v>149</v>
      </c>
      <c r="B22" s="345"/>
      <c r="C22" s="409">
        <v>70</v>
      </c>
      <c r="D22" s="409">
        <v>1</v>
      </c>
      <c r="E22" s="409">
        <v>1</v>
      </c>
      <c r="F22" s="409">
        <v>2</v>
      </c>
      <c r="G22" s="409">
        <v>2</v>
      </c>
      <c r="H22" s="409">
        <v>0</v>
      </c>
      <c r="I22" s="409">
        <v>0</v>
      </c>
      <c r="J22" s="409">
        <v>2</v>
      </c>
      <c r="K22" s="409">
        <v>1</v>
      </c>
      <c r="L22" s="409">
        <v>1</v>
      </c>
      <c r="M22" s="409">
        <v>0</v>
      </c>
      <c r="N22" s="409">
        <v>0</v>
      </c>
      <c r="O22" s="409">
        <v>2</v>
      </c>
      <c r="P22" s="409">
        <v>12</v>
      </c>
      <c r="Q22" s="409">
        <v>3</v>
      </c>
      <c r="R22" s="409">
        <v>43</v>
      </c>
      <c r="S22" s="332"/>
    </row>
    <row r="23" spans="1:19" ht="9.75">
      <c r="A23" s="344" t="s">
        <v>150</v>
      </c>
      <c r="B23" s="345"/>
      <c r="C23" s="409">
        <v>3126</v>
      </c>
      <c r="D23" s="409">
        <v>98</v>
      </c>
      <c r="E23" s="409">
        <v>57</v>
      </c>
      <c r="F23" s="409">
        <v>55</v>
      </c>
      <c r="G23" s="409">
        <v>63</v>
      </c>
      <c r="H23" s="409">
        <v>90</v>
      </c>
      <c r="I23" s="409">
        <v>82</v>
      </c>
      <c r="J23" s="409">
        <v>90</v>
      </c>
      <c r="K23" s="409">
        <v>87</v>
      </c>
      <c r="L23" s="409">
        <v>98</v>
      </c>
      <c r="M23" s="409">
        <v>111</v>
      </c>
      <c r="N23" s="409">
        <v>196</v>
      </c>
      <c r="O23" s="409">
        <v>261</v>
      </c>
      <c r="P23" s="409">
        <v>886</v>
      </c>
      <c r="Q23" s="409">
        <v>237</v>
      </c>
      <c r="R23" s="409">
        <v>715</v>
      </c>
      <c r="S23" s="332"/>
    </row>
    <row r="24" spans="1:18" ht="9.75">
      <c r="A24" s="347" t="s">
        <v>151</v>
      </c>
      <c r="B24" s="348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</row>
    <row r="25" spans="1:18" ht="9.75">
      <c r="A25" s="347" t="s">
        <v>85</v>
      </c>
      <c r="B25" s="348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</row>
    <row r="26" spans="1:20" ht="9.75">
      <c r="A26" s="344" t="s">
        <v>86</v>
      </c>
      <c r="B26" s="345"/>
      <c r="C26" s="409">
        <v>361</v>
      </c>
      <c r="D26" s="409">
        <v>6</v>
      </c>
      <c r="E26" s="409">
        <v>5</v>
      </c>
      <c r="F26" s="409">
        <v>12</v>
      </c>
      <c r="G26" s="409">
        <v>8</v>
      </c>
      <c r="H26" s="409">
        <v>12</v>
      </c>
      <c r="I26" s="409">
        <v>9</v>
      </c>
      <c r="J26" s="409">
        <v>13</v>
      </c>
      <c r="K26" s="409">
        <v>5</v>
      </c>
      <c r="L26" s="409">
        <v>16</v>
      </c>
      <c r="M26" s="409">
        <v>13</v>
      </c>
      <c r="N26" s="409">
        <v>16</v>
      </c>
      <c r="O26" s="409">
        <v>26</v>
      </c>
      <c r="P26" s="409">
        <v>71</v>
      </c>
      <c r="Q26" s="409">
        <v>22</v>
      </c>
      <c r="R26" s="409">
        <v>127</v>
      </c>
      <c r="S26" s="332"/>
      <c r="T26" s="332"/>
    </row>
    <row r="27" spans="1:18" ht="9.75">
      <c r="A27" s="410"/>
      <c r="B27" s="411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</row>
    <row r="28" spans="1:19" ht="10.5">
      <c r="A28" s="412" t="s">
        <v>90</v>
      </c>
      <c r="B28" s="413"/>
      <c r="C28" s="414">
        <v>3572</v>
      </c>
      <c r="D28" s="414">
        <v>105</v>
      </c>
      <c r="E28" s="414">
        <v>63</v>
      </c>
      <c r="F28" s="414">
        <v>69</v>
      </c>
      <c r="G28" s="414">
        <v>73</v>
      </c>
      <c r="H28" s="414">
        <v>102</v>
      </c>
      <c r="I28" s="414">
        <v>91</v>
      </c>
      <c r="J28" s="414">
        <v>105</v>
      </c>
      <c r="K28" s="414">
        <v>93</v>
      </c>
      <c r="L28" s="414">
        <v>116</v>
      </c>
      <c r="M28" s="414">
        <v>124</v>
      </c>
      <c r="N28" s="414">
        <v>212</v>
      </c>
      <c r="O28" s="414">
        <v>289</v>
      </c>
      <c r="P28" s="414">
        <v>976</v>
      </c>
      <c r="Q28" s="414">
        <v>263</v>
      </c>
      <c r="R28" s="414">
        <v>891</v>
      </c>
      <c r="S28" s="332"/>
    </row>
    <row r="29" spans="1:18" ht="9.75">
      <c r="A29" s="410"/>
      <c r="B29" s="411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</row>
    <row r="30" spans="1:19" ht="9.75">
      <c r="A30" s="344" t="s">
        <v>152</v>
      </c>
      <c r="B30" s="345"/>
      <c r="C30" s="409">
        <v>209</v>
      </c>
      <c r="D30" s="409">
        <v>0</v>
      </c>
      <c r="E30" s="409">
        <v>0</v>
      </c>
      <c r="F30" s="409">
        <v>0</v>
      </c>
      <c r="G30" s="409">
        <v>0</v>
      </c>
      <c r="H30" s="409">
        <v>0</v>
      </c>
      <c r="I30" s="409">
        <v>0</v>
      </c>
      <c r="J30" s="409">
        <v>0</v>
      </c>
      <c r="K30" s="409">
        <v>0</v>
      </c>
      <c r="L30" s="409">
        <v>0</v>
      </c>
      <c r="M30" s="409">
        <v>1</v>
      </c>
      <c r="N30" s="409">
        <v>0</v>
      </c>
      <c r="O30" s="409">
        <v>5</v>
      </c>
      <c r="P30" s="409">
        <v>88</v>
      </c>
      <c r="Q30" s="409">
        <v>7</v>
      </c>
      <c r="R30" s="409">
        <v>108</v>
      </c>
      <c r="S30" s="332"/>
    </row>
    <row r="31" spans="1:19" ht="9.75">
      <c r="A31" s="344" t="s">
        <v>392</v>
      </c>
      <c r="B31" s="345"/>
      <c r="C31" s="409">
        <v>15170</v>
      </c>
      <c r="D31" s="409">
        <v>47</v>
      </c>
      <c r="E31" s="409">
        <v>22</v>
      </c>
      <c r="F31" s="409">
        <v>46</v>
      </c>
      <c r="G31" s="409">
        <v>40</v>
      </c>
      <c r="H31" s="409">
        <v>51</v>
      </c>
      <c r="I31" s="409">
        <v>73</v>
      </c>
      <c r="J31" s="409">
        <v>81</v>
      </c>
      <c r="K31" s="409">
        <v>121</v>
      </c>
      <c r="L31" s="409">
        <v>123</v>
      </c>
      <c r="M31" s="409">
        <v>145</v>
      </c>
      <c r="N31" s="409">
        <v>185</v>
      </c>
      <c r="O31" s="409">
        <v>482</v>
      </c>
      <c r="P31" s="409">
        <v>8078</v>
      </c>
      <c r="Q31" s="409">
        <v>570</v>
      </c>
      <c r="R31" s="409">
        <v>5106</v>
      </c>
      <c r="S31" s="332"/>
    </row>
    <row r="32" spans="1:18" ht="9.75">
      <c r="A32" s="347" t="s">
        <v>144</v>
      </c>
      <c r="B32" s="348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</row>
    <row r="33" spans="1:18" ht="9.75">
      <c r="A33" s="347" t="s">
        <v>145</v>
      </c>
      <c r="B33" s="348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</row>
    <row r="34" spans="1:19" ht="9.75">
      <c r="A34" s="344" t="s">
        <v>86</v>
      </c>
      <c r="B34" s="345"/>
      <c r="C34" s="409">
        <v>2141</v>
      </c>
      <c r="D34" s="409">
        <v>15</v>
      </c>
      <c r="E34" s="409">
        <v>10</v>
      </c>
      <c r="F34" s="409">
        <v>9</v>
      </c>
      <c r="G34" s="409">
        <v>9</v>
      </c>
      <c r="H34" s="409">
        <v>16</v>
      </c>
      <c r="I34" s="409">
        <v>15</v>
      </c>
      <c r="J34" s="409">
        <v>23</v>
      </c>
      <c r="K34" s="409">
        <v>34</v>
      </c>
      <c r="L34" s="409">
        <v>34</v>
      </c>
      <c r="M34" s="409">
        <v>39</v>
      </c>
      <c r="N34" s="409">
        <v>53</v>
      </c>
      <c r="O34" s="409">
        <v>104</v>
      </c>
      <c r="P34" s="409">
        <v>446</v>
      </c>
      <c r="Q34" s="409">
        <v>115</v>
      </c>
      <c r="R34" s="409">
        <v>1219</v>
      </c>
      <c r="S34" s="332"/>
    </row>
    <row r="35" spans="1:18" ht="9.75">
      <c r="A35" s="410"/>
      <c r="B35" s="411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</row>
    <row r="36" spans="1:19" ht="10.5">
      <c r="A36" s="412" t="s">
        <v>90</v>
      </c>
      <c r="B36" s="413"/>
      <c r="C36" s="414">
        <v>17520</v>
      </c>
      <c r="D36" s="414">
        <v>62</v>
      </c>
      <c r="E36" s="414">
        <v>32</v>
      </c>
      <c r="F36" s="414">
        <v>55</v>
      </c>
      <c r="G36" s="414">
        <v>49</v>
      </c>
      <c r="H36" s="414">
        <v>67</v>
      </c>
      <c r="I36" s="414">
        <v>88</v>
      </c>
      <c r="J36" s="414">
        <v>104</v>
      </c>
      <c r="K36" s="414">
        <v>155</v>
      </c>
      <c r="L36" s="414">
        <v>157</v>
      </c>
      <c r="M36" s="414">
        <v>185</v>
      </c>
      <c r="N36" s="414">
        <v>238</v>
      </c>
      <c r="O36" s="414">
        <v>591</v>
      </c>
      <c r="P36" s="414">
        <v>8612</v>
      </c>
      <c r="Q36" s="414">
        <v>692</v>
      </c>
      <c r="R36" s="414">
        <v>6433</v>
      </c>
      <c r="S36" s="332"/>
    </row>
    <row r="37" spans="1:18" ht="9.75">
      <c r="A37" s="410"/>
      <c r="B37" s="411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</row>
    <row r="38" spans="1:19" ht="9.75">
      <c r="A38" s="344" t="s">
        <v>154</v>
      </c>
      <c r="B38" s="345"/>
      <c r="C38" s="409">
        <v>141</v>
      </c>
      <c r="D38" s="409">
        <v>4</v>
      </c>
      <c r="E38" s="409">
        <v>0</v>
      </c>
      <c r="F38" s="409">
        <v>2</v>
      </c>
      <c r="G38" s="409">
        <v>4</v>
      </c>
      <c r="H38" s="409">
        <v>2</v>
      </c>
      <c r="I38" s="409">
        <v>5</v>
      </c>
      <c r="J38" s="409">
        <v>3</v>
      </c>
      <c r="K38" s="409">
        <v>0</v>
      </c>
      <c r="L38" s="409">
        <v>2</v>
      </c>
      <c r="M38" s="409">
        <v>5</v>
      </c>
      <c r="N38" s="409">
        <v>2</v>
      </c>
      <c r="O38" s="409">
        <v>7</v>
      </c>
      <c r="P38" s="409">
        <v>13</v>
      </c>
      <c r="Q38" s="409">
        <v>8</v>
      </c>
      <c r="R38" s="409">
        <v>84</v>
      </c>
      <c r="S38" s="332"/>
    </row>
    <row r="39" spans="1:19" ht="9.75">
      <c r="A39" s="344" t="s">
        <v>155</v>
      </c>
      <c r="B39" s="345"/>
      <c r="C39" s="409">
        <v>2865</v>
      </c>
      <c r="D39" s="409">
        <v>41</v>
      </c>
      <c r="E39" s="409">
        <v>36</v>
      </c>
      <c r="F39" s="409">
        <v>60</v>
      </c>
      <c r="G39" s="409">
        <v>42</v>
      </c>
      <c r="H39" s="409">
        <v>48</v>
      </c>
      <c r="I39" s="409">
        <v>72</v>
      </c>
      <c r="J39" s="409">
        <v>81</v>
      </c>
      <c r="K39" s="409">
        <v>111</v>
      </c>
      <c r="L39" s="409">
        <v>121</v>
      </c>
      <c r="M39" s="409">
        <v>96</v>
      </c>
      <c r="N39" s="409">
        <v>148</v>
      </c>
      <c r="O39" s="409">
        <v>244</v>
      </c>
      <c r="P39" s="409">
        <v>232</v>
      </c>
      <c r="Q39" s="409">
        <v>619</v>
      </c>
      <c r="R39" s="409">
        <v>914</v>
      </c>
      <c r="S39" s="332"/>
    </row>
    <row r="40" spans="1:19" ht="9.75">
      <c r="A40" s="344" t="s">
        <v>87</v>
      </c>
      <c r="B40" s="345"/>
      <c r="C40" s="409">
        <v>26244</v>
      </c>
      <c r="D40" s="409">
        <v>566</v>
      </c>
      <c r="E40" s="409">
        <v>446</v>
      </c>
      <c r="F40" s="409">
        <v>567</v>
      </c>
      <c r="G40" s="409">
        <v>583</v>
      </c>
      <c r="H40" s="409">
        <v>677</v>
      </c>
      <c r="I40" s="409">
        <v>702</v>
      </c>
      <c r="J40" s="409">
        <v>813</v>
      </c>
      <c r="K40" s="409">
        <v>746</v>
      </c>
      <c r="L40" s="409">
        <v>867</v>
      </c>
      <c r="M40" s="409">
        <v>845</v>
      </c>
      <c r="N40" s="409">
        <v>892</v>
      </c>
      <c r="O40" s="409">
        <v>1928</v>
      </c>
      <c r="P40" s="409">
        <v>2103</v>
      </c>
      <c r="Q40" s="409">
        <v>3561</v>
      </c>
      <c r="R40" s="409">
        <v>10948</v>
      </c>
      <c r="S40" s="332"/>
    </row>
    <row r="41" spans="1:19" ht="9.75">
      <c r="A41" s="344" t="s">
        <v>156</v>
      </c>
      <c r="B41" s="345"/>
      <c r="C41" s="409">
        <v>522</v>
      </c>
      <c r="D41" s="409">
        <v>8</v>
      </c>
      <c r="E41" s="409">
        <v>8</v>
      </c>
      <c r="F41" s="409">
        <v>8</v>
      </c>
      <c r="G41" s="409">
        <v>8</v>
      </c>
      <c r="H41" s="409">
        <v>12</v>
      </c>
      <c r="I41" s="409">
        <v>8</v>
      </c>
      <c r="J41" s="409">
        <v>10</v>
      </c>
      <c r="K41" s="409">
        <v>13</v>
      </c>
      <c r="L41" s="409">
        <v>15</v>
      </c>
      <c r="M41" s="409">
        <v>14</v>
      </c>
      <c r="N41" s="409">
        <v>25</v>
      </c>
      <c r="O41" s="409">
        <v>34</v>
      </c>
      <c r="P41" s="409">
        <v>36</v>
      </c>
      <c r="Q41" s="409">
        <v>68</v>
      </c>
      <c r="R41" s="409">
        <v>255</v>
      </c>
      <c r="S41" s="332"/>
    </row>
    <row r="42" spans="1:19" ht="9.75">
      <c r="A42" s="344" t="s">
        <v>88</v>
      </c>
      <c r="B42" s="345"/>
      <c r="C42" s="409">
        <v>46024</v>
      </c>
      <c r="D42" s="409">
        <v>918</v>
      </c>
      <c r="E42" s="409">
        <v>779</v>
      </c>
      <c r="F42" s="409">
        <v>879</v>
      </c>
      <c r="G42" s="409">
        <v>962</v>
      </c>
      <c r="H42" s="409">
        <v>1257</v>
      </c>
      <c r="I42" s="409">
        <v>1268</v>
      </c>
      <c r="J42" s="409">
        <v>1402</v>
      </c>
      <c r="K42" s="409">
        <v>1513</v>
      </c>
      <c r="L42" s="409">
        <v>1545</v>
      </c>
      <c r="M42" s="409">
        <v>1609</v>
      </c>
      <c r="N42" s="409">
        <v>1697</v>
      </c>
      <c r="O42" s="409">
        <v>3471</v>
      </c>
      <c r="P42" s="409">
        <v>3343</v>
      </c>
      <c r="Q42" s="409">
        <v>4852</v>
      </c>
      <c r="R42" s="409">
        <v>20529</v>
      </c>
      <c r="S42" s="332"/>
    </row>
    <row r="43" spans="1:18" ht="9.75">
      <c r="A43" s="410"/>
      <c r="B43" s="411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</row>
    <row r="44" spans="1:19" ht="10.5">
      <c r="A44" s="412" t="s">
        <v>90</v>
      </c>
      <c r="B44" s="413"/>
      <c r="C44" s="414">
        <v>75796</v>
      </c>
      <c r="D44" s="414">
        <v>1537</v>
      </c>
      <c r="E44" s="414">
        <v>1269</v>
      </c>
      <c r="F44" s="414">
        <v>1516</v>
      </c>
      <c r="G44" s="414">
        <v>1599</v>
      </c>
      <c r="H44" s="414">
        <v>1996</v>
      </c>
      <c r="I44" s="414">
        <v>2055</v>
      </c>
      <c r="J44" s="414">
        <v>2309</v>
      </c>
      <c r="K44" s="414">
        <v>2383</v>
      </c>
      <c r="L44" s="414">
        <v>2550</v>
      </c>
      <c r="M44" s="414">
        <v>2569</v>
      </c>
      <c r="N44" s="414">
        <v>2764</v>
      </c>
      <c r="O44" s="414">
        <v>5684</v>
      </c>
      <c r="P44" s="414">
        <v>5727</v>
      </c>
      <c r="Q44" s="414">
        <v>9108</v>
      </c>
      <c r="R44" s="414">
        <v>32730</v>
      </c>
      <c r="S44" s="332"/>
    </row>
    <row r="45" spans="1:18" ht="9.75">
      <c r="A45" s="410"/>
      <c r="B45" s="411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18" ht="9.75">
      <c r="A46" s="415" t="s">
        <v>360</v>
      </c>
      <c r="B46" s="416"/>
      <c r="C46" s="409">
        <v>15</v>
      </c>
      <c r="D46" s="409">
        <v>0</v>
      </c>
      <c r="E46" s="409">
        <v>0</v>
      </c>
      <c r="F46" s="409">
        <v>0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09">
        <v>0</v>
      </c>
      <c r="M46" s="409">
        <v>0</v>
      </c>
      <c r="N46" s="409">
        <v>0</v>
      </c>
      <c r="O46" s="409">
        <v>2</v>
      </c>
      <c r="P46" s="409">
        <v>6</v>
      </c>
      <c r="Q46" s="409">
        <v>0</v>
      </c>
      <c r="R46" s="409">
        <v>7</v>
      </c>
    </row>
    <row r="47" spans="1:18" ht="9.75">
      <c r="A47" s="410" t="s">
        <v>393</v>
      </c>
      <c r="B47" s="411"/>
      <c r="C47" s="409"/>
      <c r="D47" s="417" t="s">
        <v>394</v>
      </c>
      <c r="E47" s="417" t="s">
        <v>394</v>
      </c>
      <c r="F47" s="417" t="s">
        <v>394</v>
      </c>
      <c r="G47" s="417" t="s">
        <v>394</v>
      </c>
      <c r="H47" s="417" t="s">
        <v>394</v>
      </c>
      <c r="I47" s="417" t="s">
        <v>394</v>
      </c>
      <c r="J47" s="417" t="s">
        <v>394</v>
      </c>
      <c r="K47" s="417" t="s">
        <v>394</v>
      </c>
      <c r="L47" s="417" t="s">
        <v>394</v>
      </c>
      <c r="M47" s="417" t="s">
        <v>394</v>
      </c>
      <c r="N47" s="417" t="s">
        <v>394</v>
      </c>
      <c r="O47" s="417" t="s">
        <v>394</v>
      </c>
      <c r="P47" s="417" t="s">
        <v>394</v>
      </c>
      <c r="Q47" s="417" t="s">
        <v>394</v>
      </c>
      <c r="R47" s="417" t="s">
        <v>394</v>
      </c>
    </row>
    <row r="48" spans="1:19" ht="10.5">
      <c r="A48" s="412" t="s">
        <v>158</v>
      </c>
      <c r="B48" s="413"/>
      <c r="C48" s="414">
        <v>118549</v>
      </c>
      <c r="D48" s="414">
        <v>2454</v>
      </c>
      <c r="E48" s="414">
        <v>1942</v>
      </c>
      <c r="F48" s="414">
        <v>2259</v>
      </c>
      <c r="G48" s="414">
        <v>2402</v>
      </c>
      <c r="H48" s="414">
        <v>2867</v>
      </c>
      <c r="I48" s="414">
        <v>3063</v>
      </c>
      <c r="J48" s="414">
        <v>3475</v>
      </c>
      <c r="K48" s="414">
        <v>9801</v>
      </c>
      <c r="L48" s="414">
        <v>3175</v>
      </c>
      <c r="M48" s="414">
        <v>3317</v>
      </c>
      <c r="N48" s="414">
        <v>3748</v>
      </c>
      <c r="O48" s="414">
        <v>7408</v>
      </c>
      <c r="P48" s="414">
        <v>16628</v>
      </c>
      <c r="Q48" s="414">
        <v>11852</v>
      </c>
      <c r="R48" s="414">
        <v>44158</v>
      </c>
      <c r="S48" s="332"/>
    </row>
    <row r="49" spans="1:19" ht="9.75">
      <c r="A49" s="418" t="s">
        <v>91</v>
      </c>
      <c r="B49" s="419"/>
      <c r="C49" s="409">
        <v>842</v>
      </c>
      <c r="D49" s="409">
        <v>35</v>
      </c>
      <c r="E49" s="409">
        <v>22</v>
      </c>
      <c r="F49" s="409">
        <v>40</v>
      </c>
      <c r="G49" s="409">
        <v>27</v>
      </c>
      <c r="H49" s="409">
        <v>20</v>
      </c>
      <c r="I49" s="409">
        <v>41</v>
      </c>
      <c r="J49" s="409">
        <v>37</v>
      </c>
      <c r="K49" s="409">
        <v>69</v>
      </c>
      <c r="L49" s="409">
        <v>72</v>
      </c>
      <c r="M49" s="409">
        <v>53</v>
      </c>
      <c r="N49" s="409">
        <v>65</v>
      </c>
      <c r="O49" s="409">
        <v>107</v>
      </c>
      <c r="P49" s="409">
        <v>73</v>
      </c>
      <c r="Q49" s="409">
        <v>66</v>
      </c>
      <c r="R49" s="409">
        <v>115</v>
      </c>
      <c r="S49" s="332"/>
    </row>
    <row r="51" spans="3:18" ht="9.75"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</sheetData>
  <sheetProtection/>
  <mergeCells count="6">
    <mergeCell ref="A2:H2"/>
    <mergeCell ref="I2:R2"/>
    <mergeCell ref="A4:B5"/>
    <mergeCell ref="C4:C5"/>
    <mergeCell ref="D4:H4"/>
    <mergeCell ref="I4:R4"/>
  </mergeCells>
  <printOptions/>
  <pageMargins left="0.31496062992125984" right="0.31496062992125984" top="0.3937007874015748" bottom="0.3937007874015748" header="0.1968503937007874" footer="0.5118110236220472"/>
  <pageSetup firstPageNumber="44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49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1.57421875" style="1" customWidth="1"/>
    <col min="2" max="2" width="0.71875" style="1" customWidth="1"/>
    <col min="3" max="3" width="7.421875" style="1" customWidth="1"/>
    <col min="4" max="4" width="6.57421875" style="1" customWidth="1"/>
    <col min="5" max="5" width="6.28125" style="1" customWidth="1"/>
    <col min="6" max="6" width="7.00390625" style="1" customWidth="1"/>
    <col min="7" max="7" width="6.7109375" style="1" customWidth="1"/>
    <col min="8" max="8" width="6.28125" style="1" customWidth="1"/>
    <col min="9" max="9" width="6.140625" style="1" customWidth="1"/>
    <col min="10" max="10" width="6.57421875" style="1" customWidth="1"/>
    <col min="11" max="11" width="6.421875" style="1" customWidth="1"/>
    <col min="12" max="12" width="5.7109375" style="1" customWidth="1"/>
    <col min="13" max="13" width="6.421875" style="1" customWidth="1"/>
    <col min="14" max="14" width="6.28125" style="1" customWidth="1"/>
    <col min="15" max="15" width="8.140625" style="1" customWidth="1"/>
    <col min="16" max="16384" width="11.421875" style="1" customWidth="1"/>
  </cols>
  <sheetData>
    <row r="1" spans="1:15" ht="24" customHeight="1">
      <c r="A1" s="848" t="s">
        <v>395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15" ht="9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3.5" customHeight="1">
      <c r="A3" s="876" t="s">
        <v>396</v>
      </c>
      <c r="B3" s="886"/>
      <c r="C3" s="883" t="s">
        <v>272</v>
      </c>
      <c r="D3" s="340" t="s">
        <v>397</v>
      </c>
      <c r="E3" s="340"/>
      <c r="F3" s="340"/>
      <c r="G3" s="340"/>
      <c r="H3" s="340"/>
      <c r="I3" s="340"/>
      <c r="J3" s="340"/>
      <c r="K3" s="340"/>
      <c r="L3" s="340"/>
      <c r="M3" s="340"/>
      <c r="N3" s="391"/>
      <c r="O3" s="877" t="s">
        <v>398</v>
      </c>
    </row>
    <row r="4" spans="1:15" ht="13.5" customHeight="1">
      <c r="A4" s="878"/>
      <c r="B4" s="888"/>
      <c r="C4" s="905"/>
      <c r="D4" s="869" t="s">
        <v>327</v>
      </c>
      <c r="E4" s="869" t="s">
        <v>328</v>
      </c>
      <c r="F4" s="869" t="s">
        <v>329</v>
      </c>
      <c r="G4" s="869" t="s">
        <v>330</v>
      </c>
      <c r="H4" s="869" t="s">
        <v>331</v>
      </c>
      <c r="I4" s="869" t="s">
        <v>332</v>
      </c>
      <c r="J4" s="869" t="s">
        <v>333</v>
      </c>
      <c r="K4" s="869" t="s">
        <v>334</v>
      </c>
      <c r="L4" s="869" t="s">
        <v>335</v>
      </c>
      <c r="M4" s="869" t="s">
        <v>336</v>
      </c>
      <c r="N4" s="869" t="s">
        <v>337</v>
      </c>
      <c r="O4" s="877"/>
    </row>
    <row r="5" spans="1:15" ht="13.5" customHeight="1">
      <c r="A5" s="878"/>
      <c r="B5" s="888"/>
      <c r="C5" s="905"/>
      <c r="D5" s="891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77"/>
    </row>
    <row r="6" spans="1:15" ht="13.5" customHeight="1">
      <c r="A6" s="880"/>
      <c r="B6" s="889"/>
      <c r="C6" s="898"/>
      <c r="D6" s="892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9"/>
    </row>
    <row r="7" spans="1:15" ht="9.75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</row>
    <row r="8" spans="1:15" ht="15" customHeight="1">
      <c r="A8" s="890" t="s">
        <v>399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</row>
    <row r="9" spans="1:15" ht="10.5">
      <c r="A9" s="341"/>
      <c r="B9" s="341"/>
      <c r="C9" s="342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</row>
    <row r="10" spans="1:15" ht="9.75">
      <c r="A10" s="420" t="s">
        <v>400</v>
      </c>
      <c r="B10" s="421"/>
      <c r="C10" s="231">
        <v>30</v>
      </c>
      <c r="D10" s="231">
        <v>2</v>
      </c>
      <c r="E10" s="231">
        <v>3</v>
      </c>
      <c r="F10" s="231">
        <v>4</v>
      </c>
      <c r="G10" s="231">
        <v>0</v>
      </c>
      <c r="H10" s="231">
        <v>1</v>
      </c>
      <c r="I10" s="231">
        <v>0</v>
      </c>
      <c r="J10" s="231">
        <v>0</v>
      </c>
      <c r="K10" s="231">
        <v>1</v>
      </c>
      <c r="L10" s="231">
        <v>2</v>
      </c>
      <c r="M10" s="231">
        <v>1</v>
      </c>
      <c r="N10" s="231">
        <v>0</v>
      </c>
      <c r="O10" s="231">
        <v>16</v>
      </c>
    </row>
    <row r="11" spans="1:16" ht="9.75">
      <c r="A11" s="420" t="s">
        <v>401</v>
      </c>
      <c r="B11" s="421"/>
      <c r="C11" s="231">
        <v>9</v>
      </c>
      <c r="D11" s="231">
        <v>0</v>
      </c>
      <c r="E11" s="231">
        <v>0</v>
      </c>
      <c r="F11" s="231">
        <v>1</v>
      </c>
      <c r="G11" s="231">
        <v>0</v>
      </c>
      <c r="H11" s="231">
        <v>2</v>
      </c>
      <c r="I11" s="231">
        <v>1</v>
      </c>
      <c r="J11" s="231">
        <v>2</v>
      </c>
      <c r="K11" s="231">
        <v>2</v>
      </c>
      <c r="L11" s="231">
        <v>0</v>
      </c>
      <c r="M11" s="231">
        <v>1</v>
      </c>
      <c r="N11" s="231">
        <v>0</v>
      </c>
      <c r="O11" s="231">
        <v>0</v>
      </c>
      <c r="P11" s="332"/>
    </row>
    <row r="12" spans="1:16" ht="9.75">
      <c r="A12" s="420" t="s">
        <v>402</v>
      </c>
      <c r="B12" s="421"/>
      <c r="C12" s="231">
        <v>14</v>
      </c>
      <c r="D12" s="231">
        <v>0</v>
      </c>
      <c r="E12" s="231">
        <v>0</v>
      </c>
      <c r="F12" s="231">
        <v>3</v>
      </c>
      <c r="G12" s="231">
        <v>1</v>
      </c>
      <c r="H12" s="231">
        <v>0</v>
      </c>
      <c r="I12" s="231">
        <v>1</v>
      </c>
      <c r="J12" s="231">
        <v>1</v>
      </c>
      <c r="K12" s="231">
        <v>2</v>
      </c>
      <c r="L12" s="231">
        <v>3</v>
      </c>
      <c r="M12" s="231">
        <v>1</v>
      </c>
      <c r="N12" s="231">
        <v>1</v>
      </c>
      <c r="O12" s="231">
        <v>1</v>
      </c>
      <c r="P12" s="332"/>
    </row>
    <row r="13" spans="1:15" ht="9.75">
      <c r="A13" s="420" t="s">
        <v>403</v>
      </c>
      <c r="B13" s="421"/>
      <c r="C13" s="231">
        <v>3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1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2</v>
      </c>
    </row>
    <row r="14" spans="1:15" ht="9.75">
      <c r="A14" s="420" t="s">
        <v>404</v>
      </c>
      <c r="B14" s="421"/>
      <c r="C14" s="231">
        <v>2</v>
      </c>
      <c r="D14" s="231">
        <v>1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1</v>
      </c>
      <c r="O14" s="231">
        <v>0</v>
      </c>
    </row>
    <row r="15" spans="1:15" ht="9.75">
      <c r="A15" s="422"/>
      <c r="B15" s="423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6" ht="10.5">
      <c r="A16" s="424" t="s">
        <v>90</v>
      </c>
      <c r="B16" s="425"/>
      <c r="C16" s="426">
        <v>58</v>
      </c>
      <c r="D16" s="426">
        <v>3</v>
      </c>
      <c r="E16" s="426">
        <v>3</v>
      </c>
      <c r="F16" s="426">
        <v>8</v>
      </c>
      <c r="G16" s="426">
        <v>1</v>
      </c>
      <c r="H16" s="426">
        <v>3</v>
      </c>
      <c r="I16" s="426">
        <v>3</v>
      </c>
      <c r="J16" s="426">
        <v>3</v>
      </c>
      <c r="K16" s="426">
        <v>5</v>
      </c>
      <c r="L16" s="426">
        <v>5</v>
      </c>
      <c r="M16" s="426">
        <v>3</v>
      </c>
      <c r="N16" s="426">
        <v>2</v>
      </c>
      <c r="O16" s="426">
        <v>19</v>
      </c>
      <c r="P16" s="332"/>
    </row>
    <row r="17" spans="1:15" ht="10.5">
      <c r="A17" s="356" t="s">
        <v>181</v>
      </c>
      <c r="B17" s="342"/>
      <c r="C17" s="231" t="s">
        <v>181</v>
      </c>
      <c r="D17" s="231" t="s">
        <v>181</v>
      </c>
      <c r="E17" s="231" t="s">
        <v>181</v>
      </c>
      <c r="F17" s="231" t="s">
        <v>181</v>
      </c>
      <c r="G17" s="231" t="s">
        <v>181</v>
      </c>
      <c r="H17" s="231" t="s">
        <v>181</v>
      </c>
      <c r="I17" s="231" t="s">
        <v>181</v>
      </c>
      <c r="J17" s="231" t="s">
        <v>181</v>
      </c>
      <c r="K17" s="231" t="s">
        <v>181</v>
      </c>
      <c r="L17" s="231" t="s">
        <v>181</v>
      </c>
      <c r="M17" s="231" t="s">
        <v>181</v>
      </c>
      <c r="N17" s="231" t="s">
        <v>181</v>
      </c>
      <c r="O17" s="231" t="s">
        <v>181</v>
      </c>
    </row>
    <row r="18" spans="1:15" ht="15" customHeight="1">
      <c r="A18" s="788" t="s">
        <v>405</v>
      </c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</row>
    <row r="19" spans="1:15" ht="9.75">
      <c r="A19" s="349"/>
      <c r="B19" s="34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</row>
    <row r="20" spans="1:16" ht="9.75">
      <c r="A20" s="420" t="s">
        <v>400</v>
      </c>
      <c r="B20" s="421"/>
      <c r="C20" s="231">
        <v>118</v>
      </c>
      <c r="D20" s="231">
        <v>11</v>
      </c>
      <c r="E20" s="231">
        <v>9</v>
      </c>
      <c r="F20" s="231">
        <v>7</v>
      </c>
      <c r="G20" s="231">
        <v>3</v>
      </c>
      <c r="H20" s="231">
        <v>8</v>
      </c>
      <c r="I20" s="231">
        <v>8</v>
      </c>
      <c r="J20" s="231">
        <v>3</v>
      </c>
      <c r="K20" s="231">
        <v>6</v>
      </c>
      <c r="L20" s="231">
        <v>3</v>
      </c>
      <c r="M20" s="231">
        <v>2</v>
      </c>
      <c r="N20" s="231">
        <v>1</v>
      </c>
      <c r="O20" s="231">
        <v>57</v>
      </c>
      <c r="P20" s="332"/>
    </row>
    <row r="21" spans="1:16" ht="9.75">
      <c r="A21" s="420" t="s">
        <v>401</v>
      </c>
      <c r="B21" s="421"/>
      <c r="C21" s="231">
        <v>73</v>
      </c>
      <c r="D21" s="231">
        <v>3</v>
      </c>
      <c r="E21" s="231">
        <v>4</v>
      </c>
      <c r="F21" s="231">
        <v>9</v>
      </c>
      <c r="G21" s="231">
        <v>4</v>
      </c>
      <c r="H21" s="231">
        <v>4</v>
      </c>
      <c r="I21" s="231">
        <v>10</v>
      </c>
      <c r="J21" s="231">
        <v>7</v>
      </c>
      <c r="K21" s="231">
        <v>10</v>
      </c>
      <c r="L21" s="231">
        <v>5</v>
      </c>
      <c r="M21" s="231">
        <v>6</v>
      </c>
      <c r="N21" s="231">
        <v>6</v>
      </c>
      <c r="O21" s="231">
        <v>5</v>
      </c>
      <c r="P21" s="332"/>
    </row>
    <row r="22" spans="1:16" ht="9.75">
      <c r="A22" s="420" t="s">
        <v>402</v>
      </c>
      <c r="B22" s="421"/>
      <c r="C22" s="231">
        <v>34</v>
      </c>
      <c r="D22" s="231">
        <v>1</v>
      </c>
      <c r="E22" s="231">
        <v>3</v>
      </c>
      <c r="F22" s="231">
        <v>1</v>
      </c>
      <c r="G22" s="231">
        <v>1</v>
      </c>
      <c r="H22" s="231">
        <v>3</v>
      </c>
      <c r="I22" s="231">
        <v>3</v>
      </c>
      <c r="J22" s="231">
        <v>4</v>
      </c>
      <c r="K22" s="231">
        <v>4</v>
      </c>
      <c r="L22" s="231">
        <v>6</v>
      </c>
      <c r="M22" s="231">
        <v>1</v>
      </c>
      <c r="N22" s="231">
        <v>4</v>
      </c>
      <c r="O22" s="231">
        <v>3</v>
      </c>
      <c r="P22" s="332"/>
    </row>
    <row r="23" spans="1:16" ht="9.75">
      <c r="A23" s="420" t="s">
        <v>403</v>
      </c>
      <c r="B23" s="421"/>
      <c r="C23" s="231">
        <v>23</v>
      </c>
      <c r="D23" s="231">
        <v>2</v>
      </c>
      <c r="E23" s="231">
        <v>0</v>
      </c>
      <c r="F23" s="231">
        <v>1</v>
      </c>
      <c r="G23" s="231">
        <v>1</v>
      </c>
      <c r="H23" s="231">
        <v>4</v>
      </c>
      <c r="I23" s="231">
        <v>0</v>
      </c>
      <c r="J23" s="231">
        <v>1</v>
      </c>
      <c r="K23" s="231">
        <v>1</v>
      </c>
      <c r="L23" s="231">
        <v>4</v>
      </c>
      <c r="M23" s="231">
        <v>2</v>
      </c>
      <c r="N23" s="231">
        <v>5</v>
      </c>
      <c r="O23" s="231">
        <v>2</v>
      </c>
      <c r="P23" s="332"/>
    </row>
    <row r="24" spans="1:16" ht="9.75">
      <c r="A24" s="420" t="s">
        <v>404</v>
      </c>
      <c r="B24" s="421"/>
      <c r="C24" s="231">
        <v>13</v>
      </c>
      <c r="D24" s="231">
        <v>0</v>
      </c>
      <c r="E24" s="231">
        <v>0</v>
      </c>
      <c r="F24" s="231">
        <v>1</v>
      </c>
      <c r="G24" s="231">
        <v>2</v>
      </c>
      <c r="H24" s="231">
        <v>0</v>
      </c>
      <c r="I24" s="231">
        <v>1</v>
      </c>
      <c r="J24" s="231">
        <v>0</v>
      </c>
      <c r="K24" s="231">
        <v>0</v>
      </c>
      <c r="L24" s="231">
        <v>1</v>
      </c>
      <c r="M24" s="231">
        <v>0</v>
      </c>
      <c r="N24" s="231">
        <v>5</v>
      </c>
      <c r="O24" s="231">
        <v>3</v>
      </c>
      <c r="P24" s="332"/>
    </row>
    <row r="25" spans="1:15" ht="9.75">
      <c r="A25" s="422"/>
      <c r="B25" s="423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</row>
    <row r="26" spans="1:16" ht="10.5">
      <c r="A26" s="424" t="s">
        <v>90</v>
      </c>
      <c r="B26" s="425"/>
      <c r="C26" s="426">
        <v>261</v>
      </c>
      <c r="D26" s="426">
        <v>17</v>
      </c>
      <c r="E26" s="426">
        <v>16</v>
      </c>
      <c r="F26" s="426">
        <v>19</v>
      </c>
      <c r="G26" s="426">
        <v>11</v>
      </c>
      <c r="H26" s="426">
        <v>19</v>
      </c>
      <c r="I26" s="426">
        <v>22</v>
      </c>
      <c r="J26" s="426">
        <v>15</v>
      </c>
      <c r="K26" s="426">
        <v>21</v>
      </c>
      <c r="L26" s="426">
        <v>19</v>
      </c>
      <c r="M26" s="426">
        <v>11</v>
      </c>
      <c r="N26" s="426">
        <v>21</v>
      </c>
      <c r="O26" s="426">
        <v>70</v>
      </c>
      <c r="P26" s="332"/>
    </row>
    <row r="27" spans="1:15" ht="10.5">
      <c r="A27" s="356" t="s">
        <v>181</v>
      </c>
      <c r="B27" s="342"/>
      <c r="C27" s="231" t="s">
        <v>181</v>
      </c>
      <c r="D27" s="231" t="s">
        <v>181</v>
      </c>
      <c r="E27" s="231" t="s">
        <v>181</v>
      </c>
      <c r="F27" s="231" t="s">
        <v>181</v>
      </c>
      <c r="G27" s="231" t="s">
        <v>181</v>
      </c>
      <c r="H27" s="231" t="s">
        <v>181</v>
      </c>
      <c r="I27" s="231" t="s">
        <v>181</v>
      </c>
      <c r="J27" s="231" t="s">
        <v>181</v>
      </c>
      <c r="K27" s="231" t="s">
        <v>181</v>
      </c>
      <c r="L27" s="231" t="s">
        <v>181</v>
      </c>
      <c r="M27" s="231" t="s">
        <v>181</v>
      </c>
      <c r="N27" s="231" t="s">
        <v>181</v>
      </c>
      <c r="O27" s="231" t="s">
        <v>181</v>
      </c>
    </row>
    <row r="28" spans="1:15" ht="15" customHeight="1">
      <c r="A28" s="788" t="s">
        <v>406</v>
      </c>
      <c r="B28" s="788"/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</row>
    <row r="29" spans="1:15" ht="9.75">
      <c r="A29" s="349"/>
      <c r="B29" s="34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</row>
    <row r="30" spans="1:15" ht="9.75">
      <c r="A30" s="420" t="s">
        <v>400</v>
      </c>
      <c r="B30" s="421"/>
      <c r="C30" s="231">
        <v>0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</row>
    <row r="31" spans="1:15" ht="9.75">
      <c r="A31" s="420" t="s">
        <v>401</v>
      </c>
      <c r="B31" s="421"/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</row>
    <row r="32" spans="1:15" ht="9.75">
      <c r="A32" s="420" t="s">
        <v>402</v>
      </c>
      <c r="B32" s="421"/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</row>
    <row r="33" spans="1:15" ht="9.75">
      <c r="A33" s="420" t="s">
        <v>403</v>
      </c>
      <c r="B33" s="421"/>
      <c r="C33" s="231">
        <v>0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</row>
    <row r="34" spans="1:15" ht="9.75">
      <c r="A34" s="420" t="s">
        <v>404</v>
      </c>
      <c r="B34" s="421"/>
      <c r="C34" s="231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</row>
    <row r="35" spans="1:15" ht="9.75">
      <c r="A35" s="422"/>
      <c r="B35" s="423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 ht="10.5">
      <c r="A36" s="424" t="s">
        <v>90</v>
      </c>
      <c r="B36" s="425"/>
      <c r="C36" s="426">
        <v>0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6">
        <v>0</v>
      </c>
      <c r="L36" s="426">
        <v>0</v>
      </c>
      <c r="M36" s="426">
        <v>0</v>
      </c>
      <c r="N36" s="426">
        <v>0</v>
      </c>
      <c r="O36" s="426">
        <v>0</v>
      </c>
    </row>
    <row r="37" spans="1:15" ht="10.5">
      <c r="A37" s="356" t="s">
        <v>181</v>
      </c>
      <c r="B37" s="342"/>
      <c r="C37" s="231" t="s">
        <v>181</v>
      </c>
      <c r="D37" s="231" t="s">
        <v>181</v>
      </c>
      <c r="E37" s="231" t="s">
        <v>181</v>
      </c>
      <c r="F37" s="231" t="s">
        <v>181</v>
      </c>
      <c r="G37" s="231" t="s">
        <v>181</v>
      </c>
      <c r="H37" s="231" t="s">
        <v>181</v>
      </c>
      <c r="I37" s="231" t="s">
        <v>181</v>
      </c>
      <c r="J37" s="231" t="s">
        <v>181</v>
      </c>
      <c r="K37" s="231" t="s">
        <v>181</v>
      </c>
      <c r="L37" s="231" t="s">
        <v>181</v>
      </c>
      <c r="M37" s="231" t="s">
        <v>181</v>
      </c>
      <c r="N37" s="231" t="s">
        <v>181</v>
      </c>
      <c r="O37" s="231" t="s">
        <v>181</v>
      </c>
    </row>
    <row r="38" spans="1:15" ht="15" customHeight="1">
      <c r="A38" s="788" t="s">
        <v>83</v>
      </c>
      <c r="B38" s="788"/>
      <c r="C38" s="788"/>
      <c r="D38" s="788"/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</row>
    <row r="39" spans="1:15" ht="9.75">
      <c r="A39" s="349"/>
      <c r="B39" s="34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spans="1:16" ht="9.75">
      <c r="A40" s="420" t="s">
        <v>400</v>
      </c>
      <c r="B40" s="421"/>
      <c r="C40" s="231">
        <v>402</v>
      </c>
      <c r="D40" s="231">
        <v>46</v>
      </c>
      <c r="E40" s="231">
        <v>38</v>
      </c>
      <c r="F40" s="231">
        <v>30</v>
      </c>
      <c r="G40" s="231">
        <v>32</v>
      </c>
      <c r="H40" s="231">
        <v>30</v>
      </c>
      <c r="I40" s="231">
        <v>20</v>
      </c>
      <c r="J40" s="231">
        <v>17</v>
      </c>
      <c r="K40" s="231">
        <v>12</v>
      </c>
      <c r="L40" s="231">
        <v>8</v>
      </c>
      <c r="M40" s="231">
        <v>3</v>
      </c>
      <c r="N40" s="231">
        <v>8</v>
      </c>
      <c r="O40" s="231">
        <v>158</v>
      </c>
      <c r="P40" s="332"/>
    </row>
    <row r="41" spans="1:16" ht="9.75">
      <c r="A41" s="420" t="s">
        <v>401</v>
      </c>
      <c r="B41" s="421"/>
      <c r="C41" s="231">
        <v>285</v>
      </c>
      <c r="D41" s="231">
        <v>11</v>
      </c>
      <c r="E41" s="231">
        <v>11</v>
      </c>
      <c r="F41" s="231">
        <v>10</v>
      </c>
      <c r="G41" s="231">
        <v>16</v>
      </c>
      <c r="H41" s="231">
        <v>30</v>
      </c>
      <c r="I41" s="231">
        <v>36</v>
      </c>
      <c r="J41" s="231">
        <v>34</v>
      </c>
      <c r="K41" s="231">
        <v>35</v>
      </c>
      <c r="L41" s="231">
        <v>30</v>
      </c>
      <c r="M41" s="231">
        <v>14</v>
      </c>
      <c r="N41" s="231">
        <v>37</v>
      </c>
      <c r="O41" s="231">
        <v>21</v>
      </c>
      <c r="P41" s="332"/>
    </row>
    <row r="42" spans="1:16" ht="9.75">
      <c r="A42" s="420" t="s">
        <v>402</v>
      </c>
      <c r="B42" s="421"/>
      <c r="C42" s="231">
        <v>197</v>
      </c>
      <c r="D42" s="231">
        <v>8</v>
      </c>
      <c r="E42" s="231">
        <v>7</v>
      </c>
      <c r="F42" s="231">
        <v>5</v>
      </c>
      <c r="G42" s="231">
        <v>5</v>
      </c>
      <c r="H42" s="231">
        <v>11</v>
      </c>
      <c r="I42" s="231">
        <v>23</v>
      </c>
      <c r="J42" s="231">
        <v>26</v>
      </c>
      <c r="K42" s="231">
        <v>21</v>
      </c>
      <c r="L42" s="231">
        <v>17</v>
      </c>
      <c r="M42" s="231">
        <v>12</v>
      </c>
      <c r="N42" s="231">
        <v>55</v>
      </c>
      <c r="O42" s="231">
        <v>7</v>
      </c>
      <c r="P42" s="332"/>
    </row>
    <row r="43" spans="1:16" ht="9.75">
      <c r="A43" s="420" t="s">
        <v>403</v>
      </c>
      <c r="B43" s="421"/>
      <c r="C43" s="231">
        <v>91</v>
      </c>
      <c r="D43" s="231">
        <v>4</v>
      </c>
      <c r="E43" s="231">
        <v>3</v>
      </c>
      <c r="F43" s="231">
        <v>5</v>
      </c>
      <c r="G43" s="231">
        <v>3</v>
      </c>
      <c r="H43" s="231">
        <v>7</v>
      </c>
      <c r="I43" s="231">
        <v>10</v>
      </c>
      <c r="J43" s="231">
        <v>5</v>
      </c>
      <c r="K43" s="231">
        <v>9</v>
      </c>
      <c r="L43" s="231">
        <v>7</v>
      </c>
      <c r="M43" s="231">
        <v>9</v>
      </c>
      <c r="N43" s="231">
        <v>27</v>
      </c>
      <c r="O43" s="231">
        <v>2</v>
      </c>
      <c r="P43" s="332"/>
    </row>
    <row r="44" spans="1:16" ht="9.75">
      <c r="A44" s="420" t="s">
        <v>404</v>
      </c>
      <c r="B44" s="421"/>
      <c r="C44" s="231">
        <v>59</v>
      </c>
      <c r="D44" s="231">
        <v>3</v>
      </c>
      <c r="E44" s="231">
        <v>4</v>
      </c>
      <c r="F44" s="231">
        <v>1</v>
      </c>
      <c r="G44" s="231">
        <v>4</v>
      </c>
      <c r="H44" s="231">
        <v>5</v>
      </c>
      <c r="I44" s="231">
        <v>2</v>
      </c>
      <c r="J44" s="231">
        <v>4</v>
      </c>
      <c r="K44" s="231">
        <v>5</v>
      </c>
      <c r="L44" s="231">
        <v>4</v>
      </c>
      <c r="M44" s="231">
        <v>7</v>
      </c>
      <c r="N44" s="231">
        <v>19</v>
      </c>
      <c r="O44" s="231">
        <v>1</v>
      </c>
      <c r="P44" s="332"/>
    </row>
    <row r="45" spans="1:15" ht="9.75">
      <c r="A45" s="422"/>
      <c r="B45" s="423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</row>
    <row r="46" spans="1:16" ht="10.5">
      <c r="A46" s="424" t="s">
        <v>90</v>
      </c>
      <c r="B46" s="425"/>
      <c r="C46" s="426">
        <v>1034</v>
      </c>
      <c r="D46" s="426">
        <v>72</v>
      </c>
      <c r="E46" s="426">
        <v>63</v>
      </c>
      <c r="F46" s="426">
        <v>51</v>
      </c>
      <c r="G46" s="426">
        <v>60</v>
      </c>
      <c r="H46" s="426">
        <v>83</v>
      </c>
      <c r="I46" s="426">
        <v>91</v>
      </c>
      <c r="J46" s="426">
        <v>86</v>
      </c>
      <c r="K46" s="426">
        <v>82</v>
      </c>
      <c r="L46" s="426">
        <v>66</v>
      </c>
      <c r="M46" s="426">
        <v>45</v>
      </c>
      <c r="N46" s="426">
        <v>146</v>
      </c>
      <c r="O46" s="426">
        <v>189</v>
      </c>
      <c r="P46" s="332"/>
    </row>
    <row r="47" spans="1:15" ht="10.5">
      <c r="A47" s="356" t="s">
        <v>181</v>
      </c>
      <c r="B47" s="342"/>
      <c r="C47" s="231" t="s">
        <v>181</v>
      </c>
      <c r="D47" s="231" t="s">
        <v>181</v>
      </c>
      <c r="E47" s="231" t="s">
        <v>181</v>
      </c>
      <c r="F47" s="231" t="s">
        <v>181</v>
      </c>
      <c r="G47" s="231" t="s">
        <v>181</v>
      </c>
      <c r="H47" s="231" t="s">
        <v>181</v>
      </c>
      <c r="I47" s="231" t="s">
        <v>181</v>
      </c>
      <c r="J47" s="231" t="s">
        <v>181</v>
      </c>
      <c r="K47" s="231" t="s">
        <v>181</v>
      </c>
      <c r="L47" s="231" t="s">
        <v>181</v>
      </c>
      <c r="M47" s="231" t="s">
        <v>181</v>
      </c>
      <c r="N47" s="231" t="s">
        <v>181</v>
      </c>
      <c r="O47" s="231" t="s">
        <v>181</v>
      </c>
    </row>
    <row r="48" spans="1:15" ht="15" customHeight="1">
      <c r="A48" s="788" t="s">
        <v>338</v>
      </c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</row>
    <row r="49" spans="1:15" ht="9.75">
      <c r="A49" s="349"/>
      <c r="B49" s="34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</row>
    <row r="50" spans="1:16" ht="9.75">
      <c r="A50" s="420" t="s">
        <v>400</v>
      </c>
      <c r="B50" s="421"/>
      <c r="C50" s="231">
        <v>7439</v>
      </c>
      <c r="D50" s="231">
        <v>674</v>
      </c>
      <c r="E50" s="231">
        <v>684</v>
      </c>
      <c r="F50" s="231">
        <v>768</v>
      </c>
      <c r="G50" s="231">
        <v>710</v>
      </c>
      <c r="H50" s="231">
        <v>674</v>
      </c>
      <c r="I50" s="231">
        <v>620</v>
      </c>
      <c r="J50" s="231">
        <v>513</v>
      </c>
      <c r="K50" s="231">
        <v>240</v>
      </c>
      <c r="L50" s="231">
        <v>157</v>
      </c>
      <c r="M50" s="231">
        <v>81</v>
      </c>
      <c r="N50" s="231">
        <v>62</v>
      </c>
      <c r="O50" s="231">
        <v>2256</v>
      </c>
      <c r="P50" s="332"/>
    </row>
    <row r="51" spans="1:16" ht="9.75">
      <c r="A51" s="420" t="s">
        <v>401</v>
      </c>
      <c r="B51" s="421"/>
      <c r="C51" s="231">
        <v>5606</v>
      </c>
      <c r="D51" s="231">
        <v>198</v>
      </c>
      <c r="E51" s="231">
        <v>251</v>
      </c>
      <c r="F51" s="231">
        <v>336</v>
      </c>
      <c r="G51" s="231">
        <v>445</v>
      </c>
      <c r="H51" s="231">
        <v>564</v>
      </c>
      <c r="I51" s="231">
        <v>785</v>
      </c>
      <c r="J51" s="231">
        <v>872</v>
      </c>
      <c r="K51" s="231">
        <v>715</v>
      </c>
      <c r="L51" s="231">
        <v>524</v>
      </c>
      <c r="M51" s="231">
        <v>252</v>
      </c>
      <c r="N51" s="231">
        <v>408</v>
      </c>
      <c r="O51" s="231">
        <v>256</v>
      </c>
      <c r="P51" s="332"/>
    </row>
    <row r="52" spans="1:16" ht="9.75">
      <c r="A52" s="420" t="s">
        <v>402</v>
      </c>
      <c r="B52" s="421"/>
      <c r="C52" s="231">
        <v>3218</v>
      </c>
      <c r="D52" s="231">
        <v>99</v>
      </c>
      <c r="E52" s="231">
        <v>111</v>
      </c>
      <c r="F52" s="231">
        <v>137</v>
      </c>
      <c r="G52" s="231">
        <v>184</v>
      </c>
      <c r="H52" s="231">
        <v>249</v>
      </c>
      <c r="I52" s="231">
        <v>350</v>
      </c>
      <c r="J52" s="231">
        <v>438</v>
      </c>
      <c r="K52" s="231">
        <v>425</v>
      </c>
      <c r="L52" s="231">
        <v>350</v>
      </c>
      <c r="M52" s="231">
        <v>287</v>
      </c>
      <c r="N52" s="231">
        <v>439</v>
      </c>
      <c r="O52" s="231">
        <v>149</v>
      </c>
      <c r="P52" s="332"/>
    </row>
    <row r="53" spans="1:16" ht="9.75">
      <c r="A53" s="420" t="s">
        <v>403</v>
      </c>
      <c r="B53" s="421"/>
      <c r="C53" s="231">
        <v>1125</v>
      </c>
      <c r="D53" s="231">
        <v>32</v>
      </c>
      <c r="E53" s="231">
        <v>35</v>
      </c>
      <c r="F53" s="231">
        <v>38</v>
      </c>
      <c r="G53" s="231">
        <v>63</v>
      </c>
      <c r="H53" s="231">
        <v>84</v>
      </c>
      <c r="I53" s="231">
        <v>108</v>
      </c>
      <c r="J53" s="231">
        <v>146</v>
      </c>
      <c r="K53" s="231">
        <v>131</v>
      </c>
      <c r="L53" s="231">
        <v>101</v>
      </c>
      <c r="M53" s="231">
        <v>98</v>
      </c>
      <c r="N53" s="231">
        <v>240</v>
      </c>
      <c r="O53" s="231">
        <v>49</v>
      </c>
      <c r="P53" s="332"/>
    </row>
    <row r="54" spans="1:16" ht="9.75">
      <c r="A54" s="420" t="s">
        <v>404</v>
      </c>
      <c r="B54" s="421"/>
      <c r="C54" s="231">
        <v>514</v>
      </c>
      <c r="D54" s="231">
        <v>5</v>
      </c>
      <c r="E54" s="231">
        <v>11</v>
      </c>
      <c r="F54" s="231">
        <v>18</v>
      </c>
      <c r="G54" s="231">
        <v>31</v>
      </c>
      <c r="H54" s="231">
        <v>42</v>
      </c>
      <c r="I54" s="231">
        <v>55</v>
      </c>
      <c r="J54" s="231">
        <v>47</v>
      </c>
      <c r="K54" s="231">
        <v>57</v>
      </c>
      <c r="L54" s="231">
        <v>36</v>
      </c>
      <c r="M54" s="231">
        <v>43</v>
      </c>
      <c r="N54" s="231">
        <v>135</v>
      </c>
      <c r="O54" s="231">
        <v>34</v>
      </c>
      <c r="P54" s="332"/>
    </row>
    <row r="55" spans="1:15" ht="9.75">
      <c r="A55" s="422"/>
      <c r="B55" s="423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</row>
    <row r="56" spans="1:16" ht="10.5">
      <c r="A56" s="424" t="s">
        <v>90</v>
      </c>
      <c r="B56" s="425"/>
      <c r="C56" s="426">
        <v>17902</v>
      </c>
      <c r="D56" s="426">
        <v>1008</v>
      </c>
      <c r="E56" s="426">
        <v>1092</v>
      </c>
      <c r="F56" s="426">
        <v>1297</v>
      </c>
      <c r="G56" s="426">
        <v>1433</v>
      </c>
      <c r="H56" s="426">
        <v>1613</v>
      </c>
      <c r="I56" s="426">
        <v>1918</v>
      </c>
      <c r="J56" s="426">
        <v>2016</v>
      </c>
      <c r="K56" s="426">
        <v>1568</v>
      </c>
      <c r="L56" s="426">
        <v>1168</v>
      </c>
      <c r="M56" s="426">
        <v>761</v>
      </c>
      <c r="N56" s="426">
        <v>1284</v>
      </c>
      <c r="O56" s="426">
        <v>2744</v>
      </c>
      <c r="P56" s="332"/>
    </row>
    <row r="57" spans="1:15" ht="10.5">
      <c r="A57" s="424"/>
      <c r="B57" s="427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</row>
    <row r="58" spans="1:15" ht="15" customHeight="1">
      <c r="A58" s="788" t="s">
        <v>353</v>
      </c>
      <c r="B58" s="788"/>
      <c r="C58" s="788"/>
      <c r="D58" s="788"/>
      <c r="E58" s="788"/>
      <c r="F58" s="788"/>
      <c r="G58" s="788"/>
      <c r="H58" s="788"/>
      <c r="I58" s="788"/>
      <c r="J58" s="788"/>
      <c r="K58" s="788"/>
      <c r="L58" s="788"/>
      <c r="M58" s="788"/>
      <c r="N58" s="788"/>
      <c r="O58" s="788"/>
    </row>
    <row r="59" spans="1:15" ht="9.75">
      <c r="A59" s="349"/>
      <c r="B59" s="34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428"/>
    </row>
    <row r="60" spans="1:16" ht="9.75">
      <c r="A60" s="420" t="s">
        <v>400</v>
      </c>
      <c r="B60" s="421"/>
      <c r="C60" s="231">
        <v>564</v>
      </c>
      <c r="D60" s="231">
        <v>44</v>
      </c>
      <c r="E60" s="231">
        <v>44</v>
      </c>
      <c r="F60" s="231">
        <v>47</v>
      </c>
      <c r="G60" s="231">
        <v>47</v>
      </c>
      <c r="H60" s="231">
        <v>33</v>
      </c>
      <c r="I60" s="231">
        <v>45</v>
      </c>
      <c r="J60" s="231">
        <v>37</v>
      </c>
      <c r="K60" s="231">
        <v>19</v>
      </c>
      <c r="L60" s="231">
        <v>13</v>
      </c>
      <c r="M60" s="231">
        <v>6</v>
      </c>
      <c r="N60" s="231">
        <v>5</v>
      </c>
      <c r="O60" s="231">
        <v>224</v>
      </c>
      <c r="P60" s="332"/>
    </row>
    <row r="61" spans="1:16" ht="9.75">
      <c r="A61" s="420" t="s">
        <v>401</v>
      </c>
      <c r="B61" s="421"/>
      <c r="C61" s="231">
        <v>392</v>
      </c>
      <c r="D61" s="231">
        <v>15</v>
      </c>
      <c r="E61" s="231">
        <v>28</v>
      </c>
      <c r="F61" s="231">
        <v>21</v>
      </c>
      <c r="G61" s="231">
        <v>24</v>
      </c>
      <c r="H61" s="231">
        <v>39</v>
      </c>
      <c r="I61" s="231">
        <v>61</v>
      </c>
      <c r="J61" s="231">
        <v>52</v>
      </c>
      <c r="K61" s="231">
        <v>52</v>
      </c>
      <c r="L61" s="231">
        <v>37</v>
      </c>
      <c r="M61" s="231">
        <v>20</v>
      </c>
      <c r="N61" s="231">
        <v>26</v>
      </c>
      <c r="O61" s="231">
        <v>17</v>
      </c>
      <c r="P61" s="332"/>
    </row>
    <row r="62" spans="1:16" ht="9.75">
      <c r="A62" s="420" t="s">
        <v>402</v>
      </c>
      <c r="B62" s="421"/>
      <c r="C62" s="231">
        <v>195</v>
      </c>
      <c r="D62" s="231">
        <v>6</v>
      </c>
      <c r="E62" s="231">
        <v>8</v>
      </c>
      <c r="F62" s="231">
        <v>7</v>
      </c>
      <c r="G62" s="231">
        <v>10</v>
      </c>
      <c r="H62" s="231">
        <v>21</v>
      </c>
      <c r="I62" s="231">
        <v>25</v>
      </c>
      <c r="J62" s="231">
        <v>23</v>
      </c>
      <c r="K62" s="231">
        <v>16</v>
      </c>
      <c r="L62" s="231">
        <v>23</v>
      </c>
      <c r="M62" s="231">
        <v>14</v>
      </c>
      <c r="N62" s="231">
        <v>27</v>
      </c>
      <c r="O62" s="231">
        <v>15</v>
      </c>
      <c r="P62" s="332"/>
    </row>
    <row r="63" spans="1:16" ht="9.75">
      <c r="A63" s="420" t="s">
        <v>403</v>
      </c>
      <c r="B63" s="421"/>
      <c r="C63" s="231">
        <v>75</v>
      </c>
      <c r="D63" s="231">
        <v>1</v>
      </c>
      <c r="E63" s="231">
        <v>3</v>
      </c>
      <c r="F63" s="231">
        <v>2</v>
      </c>
      <c r="G63" s="231">
        <v>4</v>
      </c>
      <c r="H63" s="231">
        <v>9</v>
      </c>
      <c r="I63" s="231">
        <v>9</v>
      </c>
      <c r="J63" s="231">
        <v>11</v>
      </c>
      <c r="K63" s="231">
        <v>5</v>
      </c>
      <c r="L63" s="231">
        <v>13</v>
      </c>
      <c r="M63" s="231">
        <v>6</v>
      </c>
      <c r="N63" s="231">
        <v>11</v>
      </c>
      <c r="O63" s="231">
        <v>1</v>
      </c>
      <c r="P63" s="332"/>
    </row>
    <row r="64" spans="1:16" ht="10.5">
      <c r="A64" s="420" t="s">
        <v>404</v>
      </c>
      <c r="B64" s="421"/>
      <c r="C64" s="231">
        <v>35</v>
      </c>
      <c r="D64" s="231">
        <v>1</v>
      </c>
      <c r="E64" s="231">
        <v>1</v>
      </c>
      <c r="F64" s="231">
        <v>1</v>
      </c>
      <c r="G64" s="231">
        <v>4</v>
      </c>
      <c r="H64" s="231">
        <v>2</v>
      </c>
      <c r="I64" s="231">
        <v>2</v>
      </c>
      <c r="J64" s="231">
        <v>6</v>
      </c>
      <c r="K64" s="231">
        <v>3</v>
      </c>
      <c r="L64" s="231">
        <v>1</v>
      </c>
      <c r="M64" s="426">
        <v>0</v>
      </c>
      <c r="N64" s="231">
        <v>13</v>
      </c>
      <c r="O64" s="231">
        <v>1</v>
      </c>
      <c r="P64" s="332"/>
    </row>
    <row r="65" spans="1:15" ht="9.75">
      <c r="A65" s="422"/>
      <c r="B65" s="423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1:16" ht="10.5">
      <c r="A66" s="424" t="s">
        <v>90</v>
      </c>
      <c r="B66" s="425"/>
      <c r="C66" s="426">
        <v>1261</v>
      </c>
      <c r="D66" s="426">
        <v>67</v>
      </c>
      <c r="E66" s="426">
        <v>84</v>
      </c>
      <c r="F66" s="426">
        <v>78</v>
      </c>
      <c r="G66" s="426">
        <v>89</v>
      </c>
      <c r="H66" s="426">
        <v>104</v>
      </c>
      <c r="I66" s="426">
        <v>142</v>
      </c>
      <c r="J66" s="426">
        <v>129</v>
      </c>
      <c r="K66" s="426">
        <v>95</v>
      </c>
      <c r="L66" s="426">
        <v>87</v>
      </c>
      <c r="M66" s="426">
        <v>46</v>
      </c>
      <c r="N66" s="426">
        <v>82</v>
      </c>
      <c r="O66" s="426">
        <v>258</v>
      </c>
      <c r="P66" s="332"/>
    </row>
    <row r="67" ht="9.75">
      <c r="A67" s="29"/>
    </row>
    <row r="68" spans="1:15" ht="24" customHeight="1">
      <c r="A68" s="904" t="s">
        <v>407</v>
      </c>
      <c r="B68" s="848"/>
      <c r="C68" s="848"/>
      <c r="D68" s="848"/>
      <c r="E68" s="848"/>
      <c r="F68" s="848"/>
      <c r="G68" s="848"/>
      <c r="H68" s="848"/>
      <c r="I68" s="848"/>
      <c r="J68" s="848"/>
      <c r="K68" s="848"/>
      <c r="L68" s="848"/>
      <c r="M68" s="848"/>
      <c r="N68" s="848"/>
      <c r="O68" s="848"/>
    </row>
    <row r="69" spans="1:15" ht="9" customHeight="1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</row>
    <row r="70" spans="1:15" ht="13.5" customHeight="1">
      <c r="A70" s="876" t="s">
        <v>396</v>
      </c>
      <c r="B70" s="886"/>
      <c r="C70" s="883" t="s">
        <v>272</v>
      </c>
      <c r="D70" s="340" t="s">
        <v>397</v>
      </c>
      <c r="E70" s="340"/>
      <c r="F70" s="340"/>
      <c r="G70" s="340"/>
      <c r="H70" s="340"/>
      <c r="I70" s="340"/>
      <c r="J70" s="340"/>
      <c r="K70" s="340"/>
      <c r="L70" s="340"/>
      <c r="M70" s="340"/>
      <c r="N70" s="391"/>
      <c r="O70" s="877" t="s">
        <v>398</v>
      </c>
    </row>
    <row r="71" spans="1:15" ht="13.5" customHeight="1">
      <c r="A71" s="878"/>
      <c r="B71" s="888"/>
      <c r="C71" s="905"/>
      <c r="D71" s="869" t="s">
        <v>327</v>
      </c>
      <c r="E71" s="869" t="s">
        <v>328</v>
      </c>
      <c r="F71" s="869" t="s">
        <v>329</v>
      </c>
      <c r="G71" s="869" t="s">
        <v>330</v>
      </c>
      <c r="H71" s="869" t="s">
        <v>331</v>
      </c>
      <c r="I71" s="869" t="s">
        <v>332</v>
      </c>
      <c r="J71" s="869" t="s">
        <v>333</v>
      </c>
      <c r="K71" s="869" t="s">
        <v>334</v>
      </c>
      <c r="L71" s="869" t="s">
        <v>335</v>
      </c>
      <c r="M71" s="869" t="s">
        <v>336</v>
      </c>
      <c r="N71" s="869" t="s">
        <v>337</v>
      </c>
      <c r="O71" s="877"/>
    </row>
    <row r="72" spans="1:15" ht="13.5" customHeight="1">
      <c r="A72" s="878"/>
      <c r="B72" s="888"/>
      <c r="C72" s="905"/>
      <c r="D72" s="891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77"/>
    </row>
    <row r="73" spans="1:15" ht="13.5" customHeight="1">
      <c r="A73" s="880"/>
      <c r="B73" s="889"/>
      <c r="C73" s="898"/>
      <c r="D73" s="892"/>
      <c r="E73" s="870"/>
      <c r="F73" s="870"/>
      <c r="G73" s="870"/>
      <c r="H73" s="870"/>
      <c r="I73" s="870"/>
      <c r="J73" s="870"/>
      <c r="K73" s="870"/>
      <c r="L73" s="870"/>
      <c r="M73" s="870"/>
      <c r="N73" s="870"/>
      <c r="O73" s="879"/>
    </row>
    <row r="74" spans="1:15" ht="11.25" customHeight="1">
      <c r="A74" s="335"/>
      <c r="B74" s="335"/>
      <c r="C74" s="334"/>
      <c r="D74" s="429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</row>
    <row r="75" spans="1:15" ht="15" customHeight="1">
      <c r="A75" s="908" t="s">
        <v>408</v>
      </c>
      <c r="B75" s="908"/>
      <c r="C75" s="908"/>
      <c r="D75" s="908"/>
      <c r="E75" s="908"/>
      <c r="F75" s="908"/>
      <c r="G75" s="908"/>
      <c r="H75" s="908"/>
      <c r="I75" s="908"/>
      <c r="J75" s="908"/>
      <c r="K75" s="908"/>
      <c r="L75" s="908"/>
      <c r="M75" s="908"/>
      <c r="N75" s="908"/>
      <c r="O75" s="908"/>
    </row>
    <row r="76" spans="1:15" ht="10.5">
      <c r="A76" s="430"/>
      <c r="B76" s="431"/>
      <c r="C76" s="431"/>
      <c r="D76" s="431"/>
      <c r="E76" s="432"/>
      <c r="F76" s="432"/>
      <c r="G76" s="431"/>
      <c r="H76" s="431"/>
      <c r="I76" s="431"/>
      <c r="J76" s="431"/>
      <c r="K76" s="431"/>
      <c r="L76" s="431"/>
      <c r="M76" s="431"/>
      <c r="N76" s="431"/>
      <c r="O76" s="433"/>
    </row>
    <row r="77" spans="1:16" ht="9.75">
      <c r="A77" s="434" t="s">
        <v>400</v>
      </c>
      <c r="B77" s="183"/>
      <c r="C77" s="435">
        <v>426</v>
      </c>
      <c r="D77" s="435">
        <v>47</v>
      </c>
      <c r="E77" s="435">
        <v>41</v>
      </c>
      <c r="F77" s="435">
        <v>40</v>
      </c>
      <c r="G77" s="435">
        <v>28</v>
      </c>
      <c r="H77" s="435">
        <v>30</v>
      </c>
      <c r="I77" s="435">
        <v>37</v>
      </c>
      <c r="J77" s="435">
        <v>26</v>
      </c>
      <c r="K77" s="435">
        <v>22</v>
      </c>
      <c r="L77" s="435">
        <v>16</v>
      </c>
      <c r="M77" s="435">
        <v>9</v>
      </c>
      <c r="N77" s="435">
        <v>6</v>
      </c>
      <c r="O77" s="435">
        <v>124</v>
      </c>
      <c r="P77" s="332"/>
    </row>
    <row r="78" spans="1:16" ht="9.75">
      <c r="A78" s="434" t="s">
        <v>401</v>
      </c>
      <c r="B78" s="183"/>
      <c r="C78" s="435">
        <v>344</v>
      </c>
      <c r="D78" s="435">
        <v>11</v>
      </c>
      <c r="E78" s="435">
        <v>21</v>
      </c>
      <c r="F78" s="435">
        <v>9</v>
      </c>
      <c r="G78" s="435">
        <v>28</v>
      </c>
      <c r="H78" s="435">
        <v>32</v>
      </c>
      <c r="I78" s="435">
        <v>46</v>
      </c>
      <c r="J78" s="435">
        <v>42</v>
      </c>
      <c r="K78" s="435">
        <v>35</v>
      </c>
      <c r="L78" s="435">
        <v>40</v>
      </c>
      <c r="M78" s="435">
        <v>29</v>
      </c>
      <c r="N78" s="435">
        <v>41</v>
      </c>
      <c r="O78" s="435">
        <v>10</v>
      </c>
      <c r="P78" s="332"/>
    </row>
    <row r="79" spans="1:16" ht="9.75">
      <c r="A79" s="434" t="s">
        <v>402</v>
      </c>
      <c r="B79" s="183"/>
      <c r="C79" s="435">
        <v>225</v>
      </c>
      <c r="D79" s="435">
        <v>5</v>
      </c>
      <c r="E79" s="435">
        <v>12</v>
      </c>
      <c r="F79" s="435">
        <v>8</v>
      </c>
      <c r="G79" s="435">
        <v>11</v>
      </c>
      <c r="H79" s="435">
        <v>18</v>
      </c>
      <c r="I79" s="435">
        <v>26</v>
      </c>
      <c r="J79" s="435">
        <v>22</v>
      </c>
      <c r="K79" s="435">
        <v>24</v>
      </c>
      <c r="L79" s="435">
        <v>18</v>
      </c>
      <c r="M79" s="435">
        <v>26</v>
      </c>
      <c r="N79" s="435">
        <v>44</v>
      </c>
      <c r="O79" s="435">
        <v>11</v>
      </c>
      <c r="P79" s="332"/>
    </row>
    <row r="80" spans="1:16" ht="9.75">
      <c r="A80" s="434" t="s">
        <v>403</v>
      </c>
      <c r="B80" s="183"/>
      <c r="C80" s="435">
        <v>83</v>
      </c>
      <c r="D80" s="435">
        <v>0</v>
      </c>
      <c r="E80" s="435">
        <v>3</v>
      </c>
      <c r="F80" s="435">
        <v>1</v>
      </c>
      <c r="G80" s="435">
        <v>2</v>
      </c>
      <c r="H80" s="435">
        <v>2</v>
      </c>
      <c r="I80" s="435">
        <v>5</v>
      </c>
      <c r="J80" s="435">
        <v>12</v>
      </c>
      <c r="K80" s="435">
        <v>9</v>
      </c>
      <c r="L80" s="435">
        <v>13</v>
      </c>
      <c r="M80" s="435">
        <v>9</v>
      </c>
      <c r="N80" s="435">
        <v>27</v>
      </c>
      <c r="O80" s="435">
        <v>0</v>
      </c>
      <c r="P80" s="332"/>
    </row>
    <row r="81" spans="1:16" ht="9.75">
      <c r="A81" s="434" t="s">
        <v>404</v>
      </c>
      <c r="B81" s="183"/>
      <c r="C81" s="435">
        <v>52</v>
      </c>
      <c r="D81" s="435">
        <v>2</v>
      </c>
      <c r="E81" s="435">
        <v>1</v>
      </c>
      <c r="F81" s="435">
        <v>1</v>
      </c>
      <c r="G81" s="435">
        <v>2</v>
      </c>
      <c r="H81" s="435">
        <v>5</v>
      </c>
      <c r="I81" s="435">
        <v>1</v>
      </c>
      <c r="J81" s="435">
        <v>2</v>
      </c>
      <c r="K81" s="435">
        <v>3</v>
      </c>
      <c r="L81" s="435">
        <v>4</v>
      </c>
      <c r="M81" s="435">
        <v>3</v>
      </c>
      <c r="N81" s="435">
        <v>24</v>
      </c>
      <c r="O81" s="435">
        <v>4</v>
      </c>
      <c r="P81" s="332"/>
    </row>
    <row r="82" spans="1:15" ht="9.75">
      <c r="A82" s="436"/>
      <c r="B82" s="183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</row>
    <row r="83" spans="1:16" ht="10.5">
      <c r="A83" s="437" t="s">
        <v>90</v>
      </c>
      <c r="B83" s="183"/>
      <c r="C83" s="438">
        <v>1130</v>
      </c>
      <c r="D83" s="438">
        <v>65</v>
      </c>
      <c r="E83" s="438">
        <v>78</v>
      </c>
      <c r="F83" s="438">
        <v>59</v>
      </c>
      <c r="G83" s="438">
        <v>71</v>
      </c>
      <c r="H83" s="438">
        <v>87</v>
      </c>
      <c r="I83" s="438">
        <v>115</v>
      </c>
      <c r="J83" s="438">
        <v>104</v>
      </c>
      <c r="K83" s="438">
        <v>93</v>
      </c>
      <c r="L83" s="438">
        <v>91</v>
      </c>
      <c r="M83" s="438">
        <v>76</v>
      </c>
      <c r="N83" s="438">
        <v>142</v>
      </c>
      <c r="O83" s="438">
        <v>149</v>
      </c>
      <c r="P83" s="332"/>
    </row>
    <row r="84" spans="1:15" ht="10.5">
      <c r="A84" s="439" t="s">
        <v>181</v>
      </c>
      <c r="C84" s="440" t="s">
        <v>181</v>
      </c>
      <c r="D84" s="440" t="s">
        <v>181</v>
      </c>
      <c r="E84" s="440" t="s">
        <v>181</v>
      </c>
      <c r="F84" s="440" t="s">
        <v>181</v>
      </c>
      <c r="G84" s="440" t="s">
        <v>181</v>
      </c>
      <c r="H84" s="440" t="s">
        <v>181</v>
      </c>
      <c r="I84" s="440" t="s">
        <v>181</v>
      </c>
      <c r="J84" s="440" t="s">
        <v>181</v>
      </c>
      <c r="K84" s="440" t="s">
        <v>181</v>
      </c>
      <c r="L84" s="440" t="s">
        <v>181</v>
      </c>
      <c r="M84" s="440" t="s">
        <v>181</v>
      </c>
      <c r="N84" s="440" t="s">
        <v>181</v>
      </c>
      <c r="O84" s="440" t="s">
        <v>181</v>
      </c>
    </row>
    <row r="85" spans="1:15" ht="15" customHeight="1">
      <c r="A85" s="906" t="s">
        <v>409</v>
      </c>
      <c r="B85" s="906"/>
      <c r="C85" s="906"/>
      <c r="D85" s="906"/>
      <c r="E85" s="906"/>
      <c r="F85" s="906"/>
      <c r="G85" s="906"/>
      <c r="H85" s="906"/>
      <c r="I85" s="906"/>
      <c r="J85" s="906"/>
      <c r="K85" s="906"/>
      <c r="L85" s="906"/>
      <c r="M85" s="906"/>
      <c r="N85" s="906"/>
      <c r="O85" s="906"/>
    </row>
    <row r="86" spans="1:15" ht="9.75">
      <c r="A86" s="441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</row>
    <row r="87" spans="1:15" ht="9.75">
      <c r="A87" s="434" t="s">
        <v>400</v>
      </c>
      <c r="B87" s="183"/>
      <c r="C87" s="435">
        <v>14</v>
      </c>
      <c r="D87" s="435">
        <v>0</v>
      </c>
      <c r="E87" s="435">
        <v>0</v>
      </c>
      <c r="F87" s="435">
        <v>0</v>
      </c>
      <c r="G87" s="435">
        <v>1</v>
      </c>
      <c r="H87" s="435">
        <v>0</v>
      </c>
      <c r="I87" s="435">
        <v>1</v>
      </c>
      <c r="J87" s="435">
        <v>0</v>
      </c>
      <c r="K87" s="435">
        <v>0</v>
      </c>
      <c r="L87" s="435">
        <v>0</v>
      </c>
      <c r="M87" s="435">
        <v>0</v>
      </c>
      <c r="N87" s="435">
        <v>0</v>
      </c>
      <c r="O87" s="435">
        <v>12</v>
      </c>
    </row>
    <row r="88" spans="1:15" ht="9.75">
      <c r="A88" s="434" t="s">
        <v>401</v>
      </c>
      <c r="B88" s="183"/>
      <c r="C88" s="435">
        <v>1</v>
      </c>
      <c r="D88" s="435">
        <v>0</v>
      </c>
      <c r="E88" s="435">
        <v>0</v>
      </c>
      <c r="F88" s="435">
        <v>0</v>
      </c>
      <c r="G88" s="435">
        <v>0</v>
      </c>
      <c r="H88" s="435">
        <v>0</v>
      </c>
      <c r="I88" s="435">
        <v>0</v>
      </c>
      <c r="J88" s="435">
        <v>0</v>
      </c>
      <c r="K88" s="435">
        <v>0</v>
      </c>
      <c r="L88" s="435">
        <v>0</v>
      </c>
      <c r="M88" s="435">
        <v>0</v>
      </c>
      <c r="N88" s="435">
        <v>0</v>
      </c>
      <c r="O88" s="435">
        <v>1</v>
      </c>
    </row>
    <row r="89" spans="1:15" ht="9.75">
      <c r="A89" s="434" t="s">
        <v>402</v>
      </c>
      <c r="B89" s="183"/>
      <c r="C89" s="435">
        <v>0</v>
      </c>
      <c r="D89" s="435">
        <v>0</v>
      </c>
      <c r="E89" s="435">
        <v>0</v>
      </c>
      <c r="F89" s="435">
        <v>0</v>
      </c>
      <c r="G89" s="435">
        <v>0</v>
      </c>
      <c r="H89" s="435">
        <v>0</v>
      </c>
      <c r="I89" s="435">
        <v>0</v>
      </c>
      <c r="J89" s="435">
        <v>0</v>
      </c>
      <c r="K89" s="435">
        <v>0</v>
      </c>
      <c r="L89" s="435">
        <v>0</v>
      </c>
      <c r="M89" s="435">
        <v>0</v>
      </c>
      <c r="N89" s="435">
        <v>0</v>
      </c>
      <c r="O89" s="435">
        <v>0</v>
      </c>
    </row>
    <row r="90" spans="1:15" ht="9.75">
      <c r="A90" s="434" t="s">
        <v>403</v>
      </c>
      <c r="B90" s="183"/>
      <c r="C90" s="435">
        <v>0</v>
      </c>
      <c r="D90" s="435">
        <v>0</v>
      </c>
      <c r="E90" s="435">
        <v>0</v>
      </c>
      <c r="F90" s="435">
        <v>0</v>
      </c>
      <c r="G90" s="435">
        <v>0</v>
      </c>
      <c r="H90" s="435">
        <v>0</v>
      </c>
      <c r="I90" s="435">
        <v>0</v>
      </c>
      <c r="J90" s="435">
        <v>0</v>
      </c>
      <c r="K90" s="435">
        <v>0</v>
      </c>
      <c r="L90" s="435">
        <v>0</v>
      </c>
      <c r="M90" s="435">
        <v>0</v>
      </c>
      <c r="N90" s="435">
        <v>0</v>
      </c>
      <c r="O90" s="435">
        <v>0</v>
      </c>
    </row>
    <row r="91" spans="1:15" ht="9.75">
      <c r="A91" s="434" t="s">
        <v>404</v>
      </c>
      <c r="B91" s="183"/>
      <c r="C91" s="435">
        <v>0</v>
      </c>
      <c r="D91" s="435">
        <v>0</v>
      </c>
      <c r="E91" s="435">
        <v>0</v>
      </c>
      <c r="F91" s="435">
        <v>0</v>
      </c>
      <c r="G91" s="435">
        <v>0</v>
      </c>
      <c r="H91" s="435">
        <v>0</v>
      </c>
      <c r="I91" s="435">
        <v>0</v>
      </c>
      <c r="J91" s="435">
        <v>0</v>
      </c>
      <c r="K91" s="435">
        <v>0</v>
      </c>
      <c r="L91" s="435">
        <v>0</v>
      </c>
      <c r="M91" s="435">
        <v>0</v>
      </c>
      <c r="N91" s="435">
        <v>0</v>
      </c>
      <c r="O91" s="435">
        <v>0</v>
      </c>
    </row>
    <row r="92" spans="1:15" ht="9.75">
      <c r="A92" s="436"/>
      <c r="B92" s="183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</row>
    <row r="93" spans="1:15" ht="10.5">
      <c r="A93" s="437" t="s">
        <v>90</v>
      </c>
      <c r="B93" s="183"/>
      <c r="C93" s="438">
        <v>15</v>
      </c>
      <c r="D93" s="438">
        <v>0</v>
      </c>
      <c r="E93" s="438">
        <v>0</v>
      </c>
      <c r="F93" s="438">
        <v>0</v>
      </c>
      <c r="G93" s="438">
        <v>1</v>
      </c>
      <c r="H93" s="438">
        <v>0</v>
      </c>
      <c r="I93" s="438">
        <v>1</v>
      </c>
      <c r="J93" s="438">
        <v>0</v>
      </c>
      <c r="K93" s="438">
        <v>0</v>
      </c>
      <c r="L93" s="438">
        <v>0</v>
      </c>
      <c r="M93" s="438">
        <v>0</v>
      </c>
      <c r="N93" s="438">
        <v>0</v>
      </c>
      <c r="O93" s="438">
        <v>13</v>
      </c>
    </row>
    <row r="94" spans="1:15" ht="10.5">
      <c r="A94" s="439" t="s">
        <v>181</v>
      </c>
      <c r="C94" s="440" t="s">
        <v>181</v>
      </c>
      <c r="D94" s="440" t="s">
        <v>181</v>
      </c>
      <c r="E94" s="440" t="s">
        <v>181</v>
      </c>
      <c r="F94" s="440" t="s">
        <v>181</v>
      </c>
      <c r="G94" s="440" t="s">
        <v>181</v>
      </c>
      <c r="H94" s="440" t="s">
        <v>181</v>
      </c>
      <c r="I94" s="440" t="s">
        <v>181</v>
      </c>
      <c r="J94" s="440" t="s">
        <v>181</v>
      </c>
      <c r="K94" s="440" t="s">
        <v>181</v>
      </c>
      <c r="L94" s="440" t="s">
        <v>181</v>
      </c>
      <c r="M94" s="440" t="s">
        <v>181</v>
      </c>
      <c r="N94" s="440" t="s">
        <v>181</v>
      </c>
      <c r="O94" s="440" t="s">
        <v>181</v>
      </c>
    </row>
    <row r="95" spans="1:15" ht="15" customHeight="1">
      <c r="A95" s="906" t="s">
        <v>410</v>
      </c>
      <c r="B95" s="906"/>
      <c r="C95" s="906"/>
      <c r="D95" s="906"/>
      <c r="E95" s="906"/>
      <c r="F95" s="906"/>
      <c r="G95" s="906"/>
      <c r="H95" s="906"/>
      <c r="I95" s="906"/>
      <c r="J95" s="906"/>
      <c r="K95" s="906"/>
      <c r="L95" s="906"/>
      <c r="M95" s="906"/>
      <c r="N95" s="906"/>
      <c r="O95" s="906"/>
    </row>
    <row r="96" spans="1:15" ht="9.75">
      <c r="A96" s="441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</row>
    <row r="97" spans="1:16" ht="9.75">
      <c r="A97" s="434" t="s">
        <v>400</v>
      </c>
      <c r="B97" s="183"/>
      <c r="C97" s="435">
        <v>43</v>
      </c>
      <c r="D97" s="435">
        <v>3</v>
      </c>
      <c r="E97" s="435">
        <v>3</v>
      </c>
      <c r="F97" s="435">
        <v>1</v>
      </c>
      <c r="G97" s="435">
        <v>5</v>
      </c>
      <c r="H97" s="435">
        <v>1</v>
      </c>
      <c r="I97" s="435">
        <v>4</v>
      </c>
      <c r="J97" s="435">
        <v>2</v>
      </c>
      <c r="K97" s="435">
        <v>2</v>
      </c>
      <c r="L97" s="435">
        <v>1</v>
      </c>
      <c r="M97" s="435">
        <v>0</v>
      </c>
      <c r="N97" s="435">
        <v>1</v>
      </c>
      <c r="O97" s="435">
        <v>20</v>
      </c>
      <c r="P97" s="332"/>
    </row>
    <row r="98" spans="1:16" ht="9.75">
      <c r="A98" s="434" t="s">
        <v>401</v>
      </c>
      <c r="B98" s="183"/>
      <c r="C98" s="435">
        <v>20</v>
      </c>
      <c r="D98" s="435">
        <v>2</v>
      </c>
      <c r="E98" s="435">
        <v>1</v>
      </c>
      <c r="F98" s="435">
        <v>1</v>
      </c>
      <c r="G98" s="435">
        <v>1</v>
      </c>
      <c r="H98" s="435">
        <v>3</v>
      </c>
      <c r="I98" s="435">
        <v>4</v>
      </c>
      <c r="J98" s="435">
        <v>3</v>
      </c>
      <c r="K98" s="435">
        <v>1</v>
      </c>
      <c r="L98" s="435">
        <v>2</v>
      </c>
      <c r="M98" s="435">
        <v>0</v>
      </c>
      <c r="N98" s="435">
        <v>1</v>
      </c>
      <c r="O98" s="435">
        <v>1</v>
      </c>
      <c r="P98" s="332"/>
    </row>
    <row r="99" spans="1:16" ht="9.75">
      <c r="A99" s="434" t="s">
        <v>402</v>
      </c>
      <c r="B99" s="183"/>
      <c r="C99" s="435">
        <v>4</v>
      </c>
      <c r="D99" s="435">
        <v>0</v>
      </c>
      <c r="E99" s="435">
        <v>0</v>
      </c>
      <c r="F99" s="435">
        <v>0</v>
      </c>
      <c r="G99" s="435">
        <v>0</v>
      </c>
      <c r="H99" s="435">
        <v>1</v>
      </c>
      <c r="I99" s="435">
        <v>0</v>
      </c>
      <c r="J99" s="435">
        <v>2</v>
      </c>
      <c r="K99" s="435">
        <v>0</v>
      </c>
      <c r="L99" s="435">
        <v>0</v>
      </c>
      <c r="M99" s="435">
        <v>0</v>
      </c>
      <c r="N99" s="435">
        <v>0</v>
      </c>
      <c r="O99" s="435">
        <v>1</v>
      </c>
      <c r="P99" s="332"/>
    </row>
    <row r="100" spans="1:15" ht="9.75">
      <c r="A100" s="434" t="s">
        <v>403</v>
      </c>
      <c r="B100" s="183"/>
      <c r="C100" s="435">
        <v>3</v>
      </c>
      <c r="D100" s="435">
        <v>0</v>
      </c>
      <c r="E100" s="435">
        <v>1</v>
      </c>
      <c r="F100" s="435">
        <v>0</v>
      </c>
      <c r="G100" s="435">
        <v>0</v>
      </c>
      <c r="H100" s="435">
        <v>1</v>
      </c>
      <c r="I100" s="435">
        <v>1</v>
      </c>
      <c r="J100" s="435">
        <v>0</v>
      </c>
      <c r="K100" s="435">
        <v>0</v>
      </c>
      <c r="L100" s="435">
        <v>0</v>
      </c>
      <c r="M100" s="435">
        <v>0</v>
      </c>
      <c r="N100" s="435">
        <v>0</v>
      </c>
      <c r="O100" s="435">
        <v>0</v>
      </c>
    </row>
    <row r="101" spans="1:15" ht="9.75">
      <c r="A101" s="434" t="s">
        <v>404</v>
      </c>
      <c r="B101" s="183"/>
      <c r="C101" s="435">
        <v>0</v>
      </c>
      <c r="D101" s="435">
        <v>0</v>
      </c>
      <c r="E101" s="435">
        <v>0</v>
      </c>
      <c r="F101" s="435">
        <v>0</v>
      </c>
      <c r="G101" s="435">
        <v>0</v>
      </c>
      <c r="H101" s="435">
        <v>0</v>
      </c>
      <c r="I101" s="435">
        <v>0</v>
      </c>
      <c r="J101" s="435">
        <v>0</v>
      </c>
      <c r="K101" s="435">
        <v>0</v>
      </c>
      <c r="L101" s="435">
        <v>0</v>
      </c>
      <c r="M101" s="435">
        <v>0</v>
      </c>
      <c r="N101" s="435">
        <v>0</v>
      </c>
      <c r="O101" s="435">
        <v>0</v>
      </c>
    </row>
    <row r="102" spans="1:15" ht="9.75">
      <c r="A102" s="436"/>
      <c r="B102" s="183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</row>
    <row r="103" spans="1:16" ht="10.5">
      <c r="A103" s="437" t="s">
        <v>90</v>
      </c>
      <c r="B103" s="183"/>
      <c r="C103" s="438">
        <v>70</v>
      </c>
      <c r="D103" s="438">
        <v>5</v>
      </c>
      <c r="E103" s="438">
        <v>5</v>
      </c>
      <c r="F103" s="438">
        <v>2</v>
      </c>
      <c r="G103" s="438">
        <v>6</v>
      </c>
      <c r="H103" s="438">
        <v>6</v>
      </c>
      <c r="I103" s="438">
        <v>9</v>
      </c>
      <c r="J103" s="438">
        <v>7</v>
      </c>
      <c r="K103" s="438">
        <v>3</v>
      </c>
      <c r="L103" s="438">
        <v>3</v>
      </c>
      <c r="M103" s="438">
        <v>0</v>
      </c>
      <c r="N103" s="438">
        <v>2</v>
      </c>
      <c r="O103" s="438">
        <v>22</v>
      </c>
      <c r="P103" s="332"/>
    </row>
    <row r="104" spans="1:15" ht="10.5">
      <c r="A104" s="439" t="s">
        <v>181</v>
      </c>
      <c r="C104" s="440" t="s">
        <v>181</v>
      </c>
      <c r="D104" s="440" t="s">
        <v>181</v>
      </c>
      <c r="E104" s="440" t="s">
        <v>181</v>
      </c>
      <c r="F104" s="440" t="s">
        <v>181</v>
      </c>
      <c r="G104" s="440" t="s">
        <v>181</v>
      </c>
      <c r="H104" s="440" t="s">
        <v>181</v>
      </c>
      <c r="I104" s="440" t="s">
        <v>181</v>
      </c>
      <c r="J104" s="440" t="s">
        <v>181</v>
      </c>
      <c r="K104" s="440" t="s">
        <v>181</v>
      </c>
      <c r="L104" s="440" t="s">
        <v>181</v>
      </c>
      <c r="M104" s="440" t="s">
        <v>181</v>
      </c>
      <c r="N104" s="440" t="s">
        <v>181</v>
      </c>
      <c r="O104" s="440" t="s">
        <v>181</v>
      </c>
    </row>
    <row r="105" spans="1:15" ht="15" customHeight="1">
      <c r="A105" s="906" t="s">
        <v>356</v>
      </c>
      <c r="B105" s="906"/>
      <c r="C105" s="906"/>
      <c r="D105" s="906"/>
      <c r="E105" s="906"/>
      <c r="F105" s="906"/>
      <c r="G105" s="906"/>
      <c r="H105" s="906"/>
      <c r="I105" s="906"/>
      <c r="J105" s="906"/>
      <c r="K105" s="906"/>
      <c r="L105" s="906"/>
      <c r="M105" s="906"/>
      <c r="N105" s="906"/>
      <c r="O105" s="906"/>
    </row>
    <row r="106" spans="1:15" ht="9.75">
      <c r="A106" s="441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</row>
    <row r="107" spans="1:16" ht="9.75">
      <c r="A107" s="434" t="s">
        <v>400</v>
      </c>
      <c r="B107" s="183"/>
      <c r="C107" s="435">
        <v>1609</v>
      </c>
      <c r="D107" s="435">
        <v>101</v>
      </c>
      <c r="E107" s="435">
        <v>116</v>
      </c>
      <c r="F107" s="435">
        <v>127</v>
      </c>
      <c r="G107" s="435">
        <v>151</v>
      </c>
      <c r="H107" s="435">
        <v>128</v>
      </c>
      <c r="I107" s="435">
        <v>128</v>
      </c>
      <c r="J107" s="435">
        <v>134</v>
      </c>
      <c r="K107" s="435">
        <v>88</v>
      </c>
      <c r="L107" s="435">
        <v>62</v>
      </c>
      <c r="M107" s="435">
        <v>38</v>
      </c>
      <c r="N107" s="435">
        <v>27</v>
      </c>
      <c r="O107" s="435">
        <v>509</v>
      </c>
      <c r="P107" s="332"/>
    </row>
    <row r="108" spans="1:16" ht="9.75">
      <c r="A108" s="434" t="s">
        <v>401</v>
      </c>
      <c r="B108" s="183"/>
      <c r="C108" s="435">
        <v>883</v>
      </c>
      <c r="D108" s="435">
        <v>29</v>
      </c>
      <c r="E108" s="435">
        <v>29</v>
      </c>
      <c r="F108" s="435">
        <v>50</v>
      </c>
      <c r="G108" s="435">
        <v>60</v>
      </c>
      <c r="H108" s="435">
        <v>85</v>
      </c>
      <c r="I108" s="435">
        <v>116</v>
      </c>
      <c r="J108" s="435">
        <v>124</v>
      </c>
      <c r="K108" s="435">
        <v>91</v>
      </c>
      <c r="L108" s="435">
        <v>86</v>
      </c>
      <c r="M108" s="435">
        <v>62</v>
      </c>
      <c r="N108" s="435">
        <v>103</v>
      </c>
      <c r="O108" s="435">
        <v>48</v>
      </c>
      <c r="P108" s="332"/>
    </row>
    <row r="109" spans="1:16" ht="9.75">
      <c r="A109" s="434" t="s">
        <v>402</v>
      </c>
      <c r="B109" s="183"/>
      <c r="C109" s="435">
        <v>439</v>
      </c>
      <c r="D109" s="435">
        <v>12</v>
      </c>
      <c r="E109" s="435">
        <v>12</v>
      </c>
      <c r="F109" s="435">
        <v>15</v>
      </c>
      <c r="G109" s="435">
        <v>31</v>
      </c>
      <c r="H109" s="435">
        <v>33</v>
      </c>
      <c r="I109" s="435">
        <v>45</v>
      </c>
      <c r="J109" s="435">
        <v>54</v>
      </c>
      <c r="K109" s="435">
        <v>52</v>
      </c>
      <c r="L109" s="435">
        <v>53</v>
      </c>
      <c r="M109" s="435">
        <v>34</v>
      </c>
      <c r="N109" s="435">
        <v>79</v>
      </c>
      <c r="O109" s="435">
        <v>19</v>
      </c>
      <c r="P109" s="332"/>
    </row>
    <row r="110" spans="1:16" ht="9.75">
      <c r="A110" s="434" t="s">
        <v>403</v>
      </c>
      <c r="B110" s="183"/>
      <c r="C110" s="435">
        <v>144</v>
      </c>
      <c r="D110" s="435">
        <v>4</v>
      </c>
      <c r="E110" s="435">
        <v>6</v>
      </c>
      <c r="F110" s="435">
        <v>5</v>
      </c>
      <c r="G110" s="435">
        <v>5</v>
      </c>
      <c r="H110" s="435">
        <v>17</v>
      </c>
      <c r="I110" s="435">
        <v>10</v>
      </c>
      <c r="J110" s="435">
        <v>18</v>
      </c>
      <c r="K110" s="435">
        <v>14</v>
      </c>
      <c r="L110" s="435">
        <v>13</v>
      </c>
      <c r="M110" s="435">
        <v>5</v>
      </c>
      <c r="N110" s="435">
        <v>34</v>
      </c>
      <c r="O110" s="435">
        <v>13</v>
      </c>
      <c r="P110" s="332"/>
    </row>
    <row r="111" spans="1:16" ht="9.75">
      <c r="A111" s="434" t="s">
        <v>404</v>
      </c>
      <c r="B111" s="183"/>
      <c r="C111" s="435">
        <v>51</v>
      </c>
      <c r="D111" s="435">
        <v>0</v>
      </c>
      <c r="E111" s="435">
        <v>4</v>
      </c>
      <c r="F111" s="435">
        <v>3</v>
      </c>
      <c r="G111" s="435">
        <v>3</v>
      </c>
      <c r="H111" s="435">
        <v>3</v>
      </c>
      <c r="I111" s="435">
        <v>1</v>
      </c>
      <c r="J111" s="435">
        <v>5</v>
      </c>
      <c r="K111" s="435">
        <v>5</v>
      </c>
      <c r="L111" s="435">
        <v>3</v>
      </c>
      <c r="M111" s="435">
        <v>2</v>
      </c>
      <c r="N111" s="435">
        <v>15</v>
      </c>
      <c r="O111" s="435">
        <v>7</v>
      </c>
      <c r="P111" s="332"/>
    </row>
    <row r="112" spans="1:15" ht="9.75">
      <c r="A112" s="436"/>
      <c r="B112" s="183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</row>
    <row r="113" spans="1:16" ht="10.5">
      <c r="A113" s="437" t="s">
        <v>90</v>
      </c>
      <c r="B113" s="183"/>
      <c r="C113" s="438">
        <v>3126</v>
      </c>
      <c r="D113" s="438">
        <v>146</v>
      </c>
      <c r="E113" s="438">
        <v>167</v>
      </c>
      <c r="F113" s="438">
        <v>200</v>
      </c>
      <c r="G113" s="438">
        <v>250</v>
      </c>
      <c r="H113" s="438">
        <v>266</v>
      </c>
      <c r="I113" s="438">
        <v>300</v>
      </c>
      <c r="J113" s="438">
        <v>335</v>
      </c>
      <c r="K113" s="438">
        <v>250</v>
      </c>
      <c r="L113" s="438">
        <v>217</v>
      </c>
      <c r="M113" s="438">
        <v>141</v>
      </c>
      <c r="N113" s="438">
        <v>258</v>
      </c>
      <c r="O113" s="438">
        <v>596</v>
      </c>
      <c r="P113" s="332"/>
    </row>
    <row r="114" spans="1:15" ht="10.5">
      <c r="A114" s="439" t="s">
        <v>181</v>
      </c>
      <c r="C114" s="440" t="s">
        <v>181</v>
      </c>
      <c r="D114" s="440" t="s">
        <v>181</v>
      </c>
      <c r="E114" s="440" t="s">
        <v>181</v>
      </c>
      <c r="F114" s="440" t="s">
        <v>181</v>
      </c>
      <c r="G114" s="440" t="s">
        <v>181</v>
      </c>
      <c r="H114" s="440" t="s">
        <v>181</v>
      </c>
      <c r="I114" s="440" t="s">
        <v>181</v>
      </c>
      <c r="J114" s="440" t="s">
        <v>181</v>
      </c>
      <c r="K114" s="440" t="s">
        <v>181</v>
      </c>
      <c r="L114" s="440" t="s">
        <v>181</v>
      </c>
      <c r="M114" s="440" t="s">
        <v>181</v>
      </c>
      <c r="N114" s="440" t="s">
        <v>181</v>
      </c>
      <c r="O114" s="440" t="s">
        <v>181</v>
      </c>
    </row>
    <row r="115" spans="1:15" ht="15" customHeight="1">
      <c r="A115" s="906" t="s">
        <v>357</v>
      </c>
      <c r="B115" s="906"/>
      <c r="C115" s="906"/>
      <c r="D115" s="906"/>
      <c r="E115" s="906"/>
      <c r="F115" s="906"/>
      <c r="G115" s="906"/>
      <c r="H115" s="906"/>
      <c r="I115" s="906"/>
      <c r="J115" s="906"/>
      <c r="K115" s="906"/>
      <c r="L115" s="906"/>
      <c r="M115" s="906"/>
      <c r="N115" s="906"/>
      <c r="O115" s="906"/>
    </row>
    <row r="116" spans="1:15" ht="9.75">
      <c r="A116" s="441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</row>
    <row r="117" spans="1:16" ht="9.75">
      <c r="A117" s="434" t="s">
        <v>400</v>
      </c>
      <c r="B117" s="183"/>
      <c r="C117" s="435">
        <v>177</v>
      </c>
      <c r="D117" s="435">
        <v>12</v>
      </c>
      <c r="E117" s="435">
        <v>16</v>
      </c>
      <c r="F117" s="435">
        <v>14</v>
      </c>
      <c r="G117" s="435">
        <v>16</v>
      </c>
      <c r="H117" s="435">
        <v>19</v>
      </c>
      <c r="I117" s="435">
        <v>12</v>
      </c>
      <c r="J117" s="435">
        <v>7</v>
      </c>
      <c r="K117" s="435">
        <v>9</v>
      </c>
      <c r="L117" s="435">
        <v>4</v>
      </c>
      <c r="M117" s="435">
        <v>4</v>
      </c>
      <c r="N117" s="435">
        <v>1</v>
      </c>
      <c r="O117" s="435">
        <v>63</v>
      </c>
      <c r="P117" s="332"/>
    </row>
    <row r="118" spans="1:16" ht="9.75">
      <c r="A118" s="434" t="s">
        <v>401</v>
      </c>
      <c r="B118" s="183"/>
      <c r="C118" s="435">
        <v>112</v>
      </c>
      <c r="D118" s="435">
        <v>2</v>
      </c>
      <c r="E118" s="435">
        <v>4</v>
      </c>
      <c r="F118" s="435">
        <v>5</v>
      </c>
      <c r="G118" s="435">
        <v>9</v>
      </c>
      <c r="H118" s="435">
        <v>11</v>
      </c>
      <c r="I118" s="435">
        <v>15</v>
      </c>
      <c r="J118" s="435">
        <v>15</v>
      </c>
      <c r="K118" s="435">
        <v>12</v>
      </c>
      <c r="L118" s="435">
        <v>16</v>
      </c>
      <c r="M118" s="435">
        <v>11</v>
      </c>
      <c r="N118" s="435">
        <v>10</v>
      </c>
      <c r="O118" s="435">
        <v>2</v>
      </c>
      <c r="P118" s="332"/>
    </row>
    <row r="119" spans="1:16" ht="9.75">
      <c r="A119" s="434" t="s">
        <v>402</v>
      </c>
      <c r="B119" s="183"/>
      <c r="C119" s="435">
        <v>51</v>
      </c>
      <c r="D119" s="435">
        <v>0</v>
      </c>
      <c r="E119" s="435">
        <v>2</v>
      </c>
      <c r="F119" s="435">
        <v>1</v>
      </c>
      <c r="G119" s="435">
        <v>5</v>
      </c>
      <c r="H119" s="435">
        <v>3</v>
      </c>
      <c r="I119" s="435">
        <v>6</v>
      </c>
      <c r="J119" s="435">
        <v>6</v>
      </c>
      <c r="K119" s="435">
        <v>3</v>
      </c>
      <c r="L119" s="435">
        <v>8</v>
      </c>
      <c r="M119" s="435">
        <v>4</v>
      </c>
      <c r="N119" s="435">
        <v>13</v>
      </c>
      <c r="O119" s="435">
        <v>0</v>
      </c>
      <c r="P119" s="332"/>
    </row>
    <row r="120" spans="1:16" ht="9.75">
      <c r="A120" s="434" t="s">
        <v>403</v>
      </c>
      <c r="B120" s="183"/>
      <c r="C120" s="435">
        <v>16</v>
      </c>
      <c r="D120" s="435">
        <v>0</v>
      </c>
      <c r="E120" s="435">
        <v>0</v>
      </c>
      <c r="F120" s="435">
        <v>1</v>
      </c>
      <c r="G120" s="435">
        <v>0</v>
      </c>
      <c r="H120" s="435">
        <v>0</v>
      </c>
      <c r="I120" s="435">
        <v>1</v>
      </c>
      <c r="J120" s="435">
        <v>2</v>
      </c>
      <c r="K120" s="435">
        <v>1</v>
      </c>
      <c r="L120" s="435">
        <v>1</v>
      </c>
      <c r="M120" s="435">
        <v>1</v>
      </c>
      <c r="N120" s="435">
        <v>9</v>
      </c>
      <c r="O120" s="435">
        <v>0</v>
      </c>
      <c r="P120" s="332"/>
    </row>
    <row r="121" spans="1:15" ht="9.75">
      <c r="A121" s="434" t="s">
        <v>404</v>
      </c>
      <c r="B121" s="183"/>
      <c r="C121" s="435">
        <v>5</v>
      </c>
      <c r="D121" s="435">
        <v>0</v>
      </c>
      <c r="E121" s="435">
        <v>0</v>
      </c>
      <c r="F121" s="435">
        <v>0</v>
      </c>
      <c r="G121" s="435">
        <v>0</v>
      </c>
      <c r="H121" s="435">
        <v>0</v>
      </c>
      <c r="I121" s="435">
        <v>0</v>
      </c>
      <c r="J121" s="435">
        <v>0</v>
      </c>
      <c r="K121" s="435">
        <v>0</v>
      </c>
      <c r="L121" s="435">
        <v>1</v>
      </c>
      <c r="M121" s="435">
        <v>1</v>
      </c>
      <c r="N121" s="435">
        <v>3</v>
      </c>
      <c r="O121" s="435">
        <v>0</v>
      </c>
    </row>
    <row r="122" spans="1:15" ht="9.75">
      <c r="A122" s="442"/>
      <c r="B122" s="183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</row>
    <row r="123" spans="1:16" ht="10.5">
      <c r="A123" s="437" t="s">
        <v>90</v>
      </c>
      <c r="B123" s="183"/>
      <c r="C123" s="438">
        <v>361</v>
      </c>
      <c r="D123" s="438">
        <v>14</v>
      </c>
      <c r="E123" s="438">
        <v>22</v>
      </c>
      <c r="F123" s="438">
        <v>21</v>
      </c>
      <c r="G123" s="438">
        <v>30</v>
      </c>
      <c r="H123" s="438">
        <v>33</v>
      </c>
      <c r="I123" s="438">
        <v>34</v>
      </c>
      <c r="J123" s="438">
        <v>30</v>
      </c>
      <c r="K123" s="438">
        <v>25</v>
      </c>
      <c r="L123" s="438">
        <v>30</v>
      </c>
      <c r="M123" s="438">
        <v>21</v>
      </c>
      <c r="N123" s="438">
        <v>36</v>
      </c>
      <c r="O123" s="438">
        <v>65</v>
      </c>
      <c r="P123" s="332"/>
    </row>
    <row r="124" spans="1:15" ht="10.5">
      <c r="A124" s="439" t="s">
        <v>181</v>
      </c>
      <c r="C124" s="440" t="s">
        <v>181</v>
      </c>
      <c r="D124" s="440" t="s">
        <v>181</v>
      </c>
      <c r="E124" s="440" t="s">
        <v>181</v>
      </c>
      <c r="F124" s="440" t="s">
        <v>181</v>
      </c>
      <c r="G124" s="440" t="s">
        <v>181</v>
      </c>
      <c r="H124" s="440" t="s">
        <v>181</v>
      </c>
      <c r="I124" s="440" t="s">
        <v>181</v>
      </c>
      <c r="J124" s="440" t="s">
        <v>181</v>
      </c>
      <c r="K124" s="440" t="s">
        <v>181</v>
      </c>
      <c r="L124" s="440" t="s">
        <v>181</v>
      </c>
      <c r="M124" s="440" t="s">
        <v>181</v>
      </c>
      <c r="N124" s="440" t="s">
        <v>181</v>
      </c>
      <c r="O124" s="440" t="s">
        <v>181</v>
      </c>
    </row>
    <row r="125" spans="1:15" ht="15" customHeight="1">
      <c r="A125" s="906" t="s">
        <v>411</v>
      </c>
      <c r="B125" s="906"/>
      <c r="C125" s="906"/>
      <c r="D125" s="906"/>
      <c r="E125" s="906"/>
      <c r="F125" s="906"/>
      <c r="G125" s="906"/>
      <c r="H125" s="906"/>
      <c r="I125" s="906"/>
      <c r="J125" s="906"/>
      <c r="K125" s="906"/>
      <c r="L125" s="906"/>
      <c r="M125" s="906"/>
      <c r="N125" s="906"/>
      <c r="O125" s="906"/>
    </row>
    <row r="126" spans="1:15" ht="9.75">
      <c r="A126" s="441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</row>
    <row r="127" spans="1:15" ht="9.75">
      <c r="A127" s="434" t="s">
        <v>400</v>
      </c>
      <c r="B127" s="183"/>
      <c r="C127" s="435">
        <v>207</v>
      </c>
      <c r="D127" s="435">
        <v>0</v>
      </c>
      <c r="E127" s="435">
        <v>0</v>
      </c>
      <c r="F127" s="435">
        <v>0</v>
      </c>
      <c r="G127" s="435">
        <v>0</v>
      </c>
      <c r="H127" s="435">
        <v>0</v>
      </c>
      <c r="I127" s="435">
        <v>0</v>
      </c>
      <c r="J127" s="435">
        <v>0</v>
      </c>
      <c r="K127" s="435">
        <v>0</v>
      </c>
      <c r="L127" s="435">
        <v>0</v>
      </c>
      <c r="M127" s="435">
        <v>0</v>
      </c>
      <c r="N127" s="435">
        <v>0</v>
      </c>
      <c r="O127" s="435">
        <v>207</v>
      </c>
    </row>
    <row r="128" spans="1:15" ht="9.75">
      <c r="A128" s="434" t="s">
        <v>401</v>
      </c>
      <c r="B128" s="183"/>
      <c r="C128" s="435">
        <v>2</v>
      </c>
      <c r="D128" s="435">
        <v>0</v>
      </c>
      <c r="E128" s="435">
        <v>0</v>
      </c>
      <c r="F128" s="435">
        <v>0</v>
      </c>
      <c r="G128" s="435">
        <v>0</v>
      </c>
      <c r="H128" s="435">
        <v>0</v>
      </c>
      <c r="I128" s="435">
        <v>0</v>
      </c>
      <c r="J128" s="435">
        <v>0</v>
      </c>
      <c r="K128" s="435">
        <v>0</v>
      </c>
      <c r="L128" s="435">
        <v>0</v>
      </c>
      <c r="M128" s="435">
        <v>0</v>
      </c>
      <c r="N128" s="435">
        <v>0</v>
      </c>
      <c r="O128" s="435">
        <v>2</v>
      </c>
    </row>
    <row r="129" spans="1:15" ht="9.75">
      <c r="A129" s="434" t="s">
        <v>402</v>
      </c>
      <c r="B129" s="183"/>
      <c r="C129" s="435">
        <v>0</v>
      </c>
      <c r="D129" s="435">
        <v>0</v>
      </c>
      <c r="E129" s="435">
        <v>0</v>
      </c>
      <c r="F129" s="435">
        <v>0</v>
      </c>
      <c r="G129" s="435">
        <v>0</v>
      </c>
      <c r="H129" s="435">
        <v>0</v>
      </c>
      <c r="I129" s="435">
        <v>0</v>
      </c>
      <c r="J129" s="435">
        <v>0</v>
      </c>
      <c r="K129" s="435">
        <v>0</v>
      </c>
      <c r="L129" s="435">
        <v>0</v>
      </c>
      <c r="M129" s="435">
        <v>0</v>
      </c>
      <c r="N129" s="435">
        <v>0</v>
      </c>
      <c r="O129" s="435">
        <v>0</v>
      </c>
    </row>
    <row r="130" spans="1:15" ht="9.75">
      <c r="A130" s="434" t="s">
        <v>403</v>
      </c>
      <c r="B130" s="183"/>
      <c r="C130" s="435">
        <v>0</v>
      </c>
      <c r="D130" s="435">
        <v>0</v>
      </c>
      <c r="E130" s="435">
        <v>0</v>
      </c>
      <c r="F130" s="435">
        <v>0</v>
      </c>
      <c r="G130" s="435">
        <v>0</v>
      </c>
      <c r="H130" s="435">
        <v>0</v>
      </c>
      <c r="I130" s="435">
        <v>0</v>
      </c>
      <c r="J130" s="435">
        <v>0</v>
      </c>
      <c r="K130" s="435">
        <v>0</v>
      </c>
      <c r="L130" s="435">
        <v>0</v>
      </c>
      <c r="M130" s="435">
        <v>0</v>
      </c>
      <c r="N130" s="435">
        <v>0</v>
      </c>
      <c r="O130" s="435">
        <v>0</v>
      </c>
    </row>
    <row r="131" spans="1:15" ht="9.75">
      <c r="A131" s="434" t="s">
        <v>404</v>
      </c>
      <c r="B131" s="183"/>
      <c r="C131" s="435">
        <v>0</v>
      </c>
      <c r="D131" s="435">
        <v>0</v>
      </c>
      <c r="E131" s="435">
        <v>0</v>
      </c>
      <c r="F131" s="435">
        <v>0</v>
      </c>
      <c r="G131" s="435">
        <v>0</v>
      </c>
      <c r="H131" s="435">
        <v>0</v>
      </c>
      <c r="I131" s="435">
        <v>0</v>
      </c>
      <c r="J131" s="435">
        <v>0</v>
      </c>
      <c r="K131" s="435">
        <v>0</v>
      </c>
      <c r="L131" s="435">
        <v>0</v>
      </c>
      <c r="M131" s="435">
        <v>0</v>
      </c>
      <c r="N131" s="435">
        <v>0</v>
      </c>
      <c r="O131" s="435">
        <v>0</v>
      </c>
    </row>
    <row r="132" spans="1:15" ht="9.75">
      <c r="A132" s="436"/>
      <c r="B132" s="183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</row>
    <row r="133" spans="1:15" ht="10.5">
      <c r="A133" s="437" t="s">
        <v>90</v>
      </c>
      <c r="B133" s="183"/>
      <c r="C133" s="438">
        <v>209</v>
      </c>
      <c r="D133" s="438">
        <v>0</v>
      </c>
      <c r="E133" s="438">
        <v>0</v>
      </c>
      <c r="F133" s="438">
        <v>0</v>
      </c>
      <c r="G133" s="438">
        <v>0</v>
      </c>
      <c r="H133" s="438">
        <v>0</v>
      </c>
      <c r="I133" s="438">
        <v>0</v>
      </c>
      <c r="J133" s="438">
        <v>0</v>
      </c>
      <c r="K133" s="438">
        <v>0</v>
      </c>
      <c r="L133" s="438">
        <v>0</v>
      </c>
      <c r="M133" s="438">
        <v>0</v>
      </c>
      <c r="N133" s="438">
        <v>0</v>
      </c>
      <c r="O133" s="438">
        <v>209</v>
      </c>
    </row>
    <row r="135" spans="1:15" ht="24" customHeight="1">
      <c r="A135" s="904" t="s">
        <v>407</v>
      </c>
      <c r="B135" s="848"/>
      <c r="C135" s="848"/>
      <c r="D135" s="848"/>
      <c r="E135" s="848"/>
      <c r="F135" s="848"/>
      <c r="G135" s="848"/>
      <c r="H135" s="848"/>
      <c r="I135" s="848"/>
      <c r="J135" s="848"/>
      <c r="K135" s="848"/>
      <c r="L135" s="848"/>
      <c r="M135" s="848"/>
      <c r="N135" s="848"/>
      <c r="O135" s="848"/>
    </row>
    <row r="136" spans="1:15" ht="9" customHeight="1">
      <c r="A136" s="255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</row>
    <row r="137" spans="1:15" ht="13.5" customHeight="1">
      <c r="A137" s="876" t="s">
        <v>396</v>
      </c>
      <c r="B137" s="886"/>
      <c r="C137" s="883" t="s">
        <v>272</v>
      </c>
      <c r="D137" s="340" t="s">
        <v>397</v>
      </c>
      <c r="E137" s="340"/>
      <c r="F137" s="340"/>
      <c r="G137" s="340"/>
      <c r="H137" s="340"/>
      <c r="I137" s="340"/>
      <c r="J137" s="340"/>
      <c r="K137" s="340"/>
      <c r="L137" s="340"/>
      <c r="M137" s="340"/>
      <c r="N137" s="391"/>
      <c r="O137" s="877" t="s">
        <v>398</v>
      </c>
    </row>
    <row r="138" spans="1:15" ht="13.5" customHeight="1">
      <c r="A138" s="878"/>
      <c r="B138" s="888"/>
      <c r="C138" s="905"/>
      <c r="D138" s="869" t="s">
        <v>327</v>
      </c>
      <c r="E138" s="869" t="s">
        <v>328</v>
      </c>
      <c r="F138" s="869" t="s">
        <v>329</v>
      </c>
      <c r="G138" s="869" t="s">
        <v>330</v>
      </c>
      <c r="H138" s="869" t="s">
        <v>331</v>
      </c>
      <c r="I138" s="869" t="s">
        <v>332</v>
      </c>
      <c r="J138" s="869" t="s">
        <v>333</v>
      </c>
      <c r="K138" s="869" t="s">
        <v>334</v>
      </c>
      <c r="L138" s="869" t="s">
        <v>335</v>
      </c>
      <c r="M138" s="869" t="s">
        <v>336</v>
      </c>
      <c r="N138" s="869" t="s">
        <v>337</v>
      </c>
      <c r="O138" s="877"/>
    </row>
    <row r="139" spans="1:15" ht="13.5" customHeight="1">
      <c r="A139" s="878"/>
      <c r="B139" s="888"/>
      <c r="C139" s="905"/>
      <c r="D139" s="891"/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77"/>
    </row>
    <row r="140" spans="1:15" ht="13.5" customHeight="1">
      <c r="A140" s="880"/>
      <c r="B140" s="889"/>
      <c r="C140" s="898"/>
      <c r="D140" s="892"/>
      <c r="E140" s="870"/>
      <c r="F140" s="870"/>
      <c r="G140" s="870"/>
      <c r="H140" s="870"/>
      <c r="I140" s="870"/>
      <c r="J140" s="870"/>
      <c r="K140" s="870"/>
      <c r="L140" s="870"/>
      <c r="M140" s="870"/>
      <c r="N140" s="870"/>
      <c r="O140" s="879"/>
    </row>
    <row r="141" spans="1:15" ht="11.25" customHeight="1">
      <c r="A141" s="335"/>
      <c r="B141" s="335"/>
      <c r="C141" s="334"/>
      <c r="D141" s="429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</row>
    <row r="142" spans="1:15" ht="15" customHeight="1">
      <c r="A142" s="908" t="s">
        <v>412</v>
      </c>
      <c r="B142" s="908"/>
      <c r="C142" s="908"/>
      <c r="D142" s="908"/>
      <c r="E142" s="908"/>
      <c r="F142" s="908"/>
      <c r="G142" s="908"/>
      <c r="H142" s="908"/>
      <c r="I142" s="908"/>
      <c r="J142" s="908"/>
      <c r="K142" s="908"/>
      <c r="L142" s="908"/>
      <c r="M142" s="908"/>
      <c r="N142" s="908"/>
      <c r="O142" s="908"/>
    </row>
    <row r="143" spans="1:15" ht="9.75">
      <c r="A143" s="441"/>
      <c r="C143" s="441"/>
      <c r="D143" s="441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  <c r="O143" s="441"/>
    </row>
    <row r="144" spans="1:15" ht="9.75">
      <c r="A144" s="434" t="s">
        <v>400</v>
      </c>
      <c r="B144" s="183"/>
      <c r="C144" s="435">
        <v>14740</v>
      </c>
      <c r="D144" s="435">
        <v>0</v>
      </c>
      <c r="E144" s="435">
        <v>0</v>
      </c>
      <c r="F144" s="435">
        <v>0</v>
      </c>
      <c r="G144" s="435">
        <v>0</v>
      </c>
      <c r="H144" s="435">
        <v>0</v>
      </c>
      <c r="I144" s="435">
        <v>0</v>
      </c>
      <c r="J144" s="435">
        <v>0</v>
      </c>
      <c r="K144" s="435">
        <v>0</v>
      </c>
      <c r="L144" s="435">
        <v>0</v>
      </c>
      <c r="M144" s="435">
        <v>0</v>
      </c>
      <c r="N144" s="435">
        <v>0</v>
      </c>
      <c r="O144" s="435">
        <v>14740</v>
      </c>
    </row>
    <row r="145" spans="1:15" ht="9.75">
      <c r="A145" s="434" t="s">
        <v>401</v>
      </c>
      <c r="B145" s="183"/>
      <c r="C145" s="435">
        <v>258</v>
      </c>
      <c r="D145" s="435">
        <v>0</v>
      </c>
      <c r="E145" s="435">
        <v>0</v>
      </c>
      <c r="F145" s="435">
        <v>0</v>
      </c>
      <c r="G145" s="435">
        <v>0</v>
      </c>
      <c r="H145" s="435">
        <v>0</v>
      </c>
      <c r="I145" s="435">
        <v>0</v>
      </c>
      <c r="J145" s="435">
        <v>0</v>
      </c>
      <c r="K145" s="435">
        <v>0</v>
      </c>
      <c r="L145" s="435">
        <v>0</v>
      </c>
      <c r="M145" s="435">
        <v>0</v>
      </c>
      <c r="N145" s="435">
        <v>0</v>
      </c>
      <c r="O145" s="435">
        <v>258</v>
      </c>
    </row>
    <row r="146" spans="1:15" ht="9.75">
      <c r="A146" s="434" t="s">
        <v>402</v>
      </c>
      <c r="B146" s="183"/>
      <c r="C146" s="435">
        <v>114</v>
      </c>
      <c r="D146" s="435">
        <v>0</v>
      </c>
      <c r="E146" s="435">
        <v>0</v>
      </c>
      <c r="F146" s="435">
        <v>0</v>
      </c>
      <c r="G146" s="435">
        <v>0</v>
      </c>
      <c r="H146" s="435">
        <v>0</v>
      </c>
      <c r="I146" s="435">
        <v>0</v>
      </c>
      <c r="J146" s="435">
        <v>0</v>
      </c>
      <c r="K146" s="435">
        <v>0</v>
      </c>
      <c r="L146" s="435">
        <v>0</v>
      </c>
      <c r="M146" s="435">
        <v>0</v>
      </c>
      <c r="N146" s="435">
        <v>0</v>
      </c>
      <c r="O146" s="435">
        <v>114</v>
      </c>
    </row>
    <row r="147" spans="1:15" ht="9.75">
      <c r="A147" s="434" t="s">
        <v>403</v>
      </c>
      <c r="B147" s="183"/>
      <c r="C147" s="435">
        <v>42</v>
      </c>
      <c r="D147" s="435">
        <v>0</v>
      </c>
      <c r="E147" s="435">
        <v>0</v>
      </c>
      <c r="F147" s="435">
        <v>0</v>
      </c>
      <c r="G147" s="435">
        <v>0</v>
      </c>
      <c r="H147" s="435">
        <v>0</v>
      </c>
      <c r="I147" s="435">
        <v>0</v>
      </c>
      <c r="J147" s="435">
        <v>0</v>
      </c>
      <c r="K147" s="435">
        <v>0</v>
      </c>
      <c r="L147" s="435">
        <v>0</v>
      </c>
      <c r="M147" s="435">
        <v>0</v>
      </c>
      <c r="N147" s="435">
        <v>0</v>
      </c>
      <c r="O147" s="435">
        <v>42</v>
      </c>
    </row>
    <row r="148" spans="1:15" ht="9.75">
      <c r="A148" s="434" t="s">
        <v>404</v>
      </c>
      <c r="B148" s="183"/>
      <c r="C148" s="435">
        <v>16</v>
      </c>
      <c r="D148" s="435">
        <v>0</v>
      </c>
      <c r="E148" s="435">
        <v>0</v>
      </c>
      <c r="F148" s="435">
        <v>0</v>
      </c>
      <c r="G148" s="435">
        <v>0</v>
      </c>
      <c r="H148" s="435">
        <v>0</v>
      </c>
      <c r="I148" s="435">
        <v>0</v>
      </c>
      <c r="J148" s="435">
        <v>0</v>
      </c>
      <c r="K148" s="435">
        <v>0</v>
      </c>
      <c r="L148" s="435">
        <v>0</v>
      </c>
      <c r="M148" s="435">
        <v>0</v>
      </c>
      <c r="N148" s="435">
        <v>0</v>
      </c>
      <c r="O148" s="435">
        <v>16</v>
      </c>
    </row>
    <row r="149" spans="1:15" ht="9.75">
      <c r="A149" s="436"/>
      <c r="B149" s="183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</row>
    <row r="150" spans="1:15" ht="10.5">
      <c r="A150" s="437" t="s">
        <v>90</v>
      </c>
      <c r="B150" s="183"/>
      <c r="C150" s="438">
        <v>15170</v>
      </c>
      <c r="D150" s="435">
        <v>0</v>
      </c>
      <c r="E150" s="435">
        <v>0</v>
      </c>
      <c r="F150" s="435">
        <v>0</v>
      </c>
      <c r="G150" s="435">
        <v>0</v>
      </c>
      <c r="H150" s="435">
        <v>0</v>
      </c>
      <c r="I150" s="435">
        <v>0</v>
      </c>
      <c r="J150" s="435">
        <v>0</v>
      </c>
      <c r="K150" s="435">
        <v>0</v>
      </c>
      <c r="L150" s="435">
        <v>0</v>
      </c>
      <c r="M150" s="435">
        <v>0</v>
      </c>
      <c r="N150" s="435">
        <v>0</v>
      </c>
      <c r="O150" s="438">
        <v>15170</v>
      </c>
    </row>
    <row r="151" spans="1:15" ht="10.5">
      <c r="A151" s="443" t="s">
        <v>181</v>
      </c>
      <c r="C151" s="440" t="s">
        <v>181</v>
      </c>
      <c r="D151" s="440" t="s">
        <v>181</v>
      </c>
      <c r="E151" s="440" t="s">
        <v>181</v>
      </c>
      <c r="F151" s="440" t="s">
        <v>181</v>
      </c>
      <c r="G151" s="440" t="s">
        <v>181</v>
      </c>
      <c r="H151" s="440" t="s">
        <v>181</v>
      </c>
      <c r="I151" s="440" t="s">
        <v>181</v>
      </c>
      <c r="J151" s="440" t="s">
        <v>181</v>
      </c>
      <c r="K151" s="440" t="s">
        <v>181</v>
      </c>
      <c r="L151" s="440" t="s">
        <v>181</v>
      </c>
      <c r="M151" s="440" t="s">
        <v>181</v>
      </c>
      <c r="N151" s="440" t="s">
        <v>181</v>
      </c>
      <c r="O151" s="440" t="s">
        <v>181</v>
      </c>
    </row>
    <row r="152" spans="1:15" ht="15" customHeight="1">
      <c r="A152" s="907" t="s">
        <v>359</v>
      </c>
      <c r="B152" s="907"/>
      <c r="C152" s="907"/>
      <c r="D152" s="907"/>
      <c r="E152" s="907"/>
      <c r="F152" s="907"/>
      <c r="G152" s="907"/>
      <c r="H152" s="907"/>
      <c r="I152" s="907"/>
      <c r="J152" s="907"/>
      <c r="K152" s="907"/>
      <c r="L152" s="907"/>
      <c r="M152" s="907"/>
      <c r="N152" s="907"/>
      <c r="O152" s="907"/>
    </row>
    <row r="153" spans="1:15" ht="9.75">
      <c r="A153" s="444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</row>
    <row r="154" spans="1:16" ht="9.75">
      <c r="A154" s="434" t="s">
        <v>400</v>
      </c>
      <c r="B154" s="183"/>
      <c r="C154" s="435">
        <v>1482</v>
      </c>
      <c r="D154" s="435">
        <v>33</v>
      </c>
      <c r="E154" s="435">
        <v>58</v>
      </c>
      <c r="F154" s="435">
        <v>45</v>
      </c>
      <c r="G154" s="435">
        <v>60</v>
      </c>
      <c r="H154" s="435">
        <v>54</v>
      </c>
      <c r="I154" s="435">
        <v>88</v>
      </c>
      <c r="J154" s="435">
        <v>37</v>
      </c>
      <c r="K154" s="435">
        <v>29</v>
      </c>
      <c r="L154" s="435">
        <v>12</v>
      </c>
      <c r="M154" s="435">
        <v>6</v>
      </c>
      <c r="N154" s="435">
        <v>7</v>
      </c>
      <c r="O154" s="435">
        <v>1053</v>
      </c>
      <c r="P154" s="332"/>
    </row>
    <row r="155" spans="1:16" ht="9.75">
      <c r="A155" s="434" t="s">
        <v>401</v>
      </c>
      <c r="B155" s="183"/>
      <c r="C155" s="435">
        <v>386</v>
      </c>
      <c r="D155" s="435">
        <v>10</v>
      </c>
      <c r="E155" s="435">
        <v>9</v>
      </c>
      <c r="F155" s="435">
        <v>27</v>
      </c>
      <c r="G155" s="435">
        <v>26</v>
      </c>
      <c r="H155" s="435">
        <v>28</v>
      </c>
      <c r="I155" s="435">
        <v>63</v>
      </c>
      <c r="J155" s="435">
        <v>79</v>
      </c>
      <c r="K155" s="435">
        <v>46</v>
      </c>
      <c r="L155" s="435">
        <v>30</v>
      </c>
      <c r="M155" s="435">
        <v>24</v>
      </c>
      <c r="N155" s="435">
        <v>30</v>
      </c>
      <c r="O155" s="435">
        <v>14</v>
      </c>
      <c r="P155" s="332"/>
    </row>
    <row r="156" spans="1:16" ht="9.75">
      <c r="A156" s="434" t="s">
        <v>402</v>
      </c>
      <c r="B156" s="183"/>
      <c r="C156" s="435">
        <v>185</v>
      </c>
      <c r="D156" s="435">
        <v>2</v>
      </c>
      <c r="E156" s="435">
        <v>5</v>
      </c>
      <c r="F156" s="435">
        <v>7</v>
      </c>
      <c r="G156" s="435">
        <v>10</v>
      </c>
      <c r="H156" s="435">
        <v>14</v>
      </c>
      <c r="I156" s="435">
        <v>25</v>
      </c>
      <c r="J156" s="435">
        <v>33</v>
      </c>
      <c r="K156" s="435">
        <v>23</v>
      </c>
      <c r="L156" s="435">
        <v>23</v>
      </c>
      <c r="M156" s="435">
        <v>12</v>
      </c>
      <c r="N156" s="435">
        <v>25</v>
      </c>
      <c r="O156" s="435">
        <v>6</v>
      </c>
      <c r="P156" s="332"/>
    </row>
    <row r="157" spans="1:16" ht="9.75">
      <c r="A157" s="434" t="s">
        <v>403</v>
      </c>
      <c r="B157" s="183"/>
      <c r="C157" s="435">
        <v>65</v>
      </c>
      <c r="D157" s="435">
        <v>1</v>
      </c>
      <c r="E157" s="435">
        <v>2</v>
      </c>
      <c r="F157" s="435">
        <v>3</v>
      </c>
      <c r="G157" s="435">
        <v>2</v>
      </c>
      <c r="H157" s="435">
        <v>4</v>
      </c>
      <c r="I157" s="435">
        <v>5</v>
      </c>
      <c r="J157" s="435">
        <v>7</v>
      </c>
      <c r="K157" s="435">
        <v>6</v>
      </c>
      <c r="L157" s="435">
        <v>8</v>
      </c>
      <c r="M157" s="435">
        <v>7</v>
      </c>
      <c r="N157" s="435">
        <v>19</v>
      </c>
      <c r="O157" s="435">
        <v>1</v>
      </c>
      <c r="P157" s="332"/>
    </row>
    <row r="158" spans="1:16" ht="9.75">
      <c r="A158" s="434" t="s">
        <v>404</v>
      </c>
      <c r="B158" s="183"/>
      <c r="C158" s="435">
        <v>23</v>
      </c>
      <c r="D158" s="435">
        <v>1</v>
      </c>
      <c r="E158" s="435">
        <v>1</v>
      </c>
      <c r="F158" s="435">
        <v>1</v>
      </c>
      <c r="G158" s="435">
        <v>1</v>
      </c>
      <c r="H158" s="435">
        <v>0</v>
      </c>
      <c r="I158" s="435">
        <v>1</v>
      </c>
      <c r="J158" s="435">
        <v>3</v>
      </c>
      <c r="K158" s="435">
        <v>2</v>
      </c>
      <c r="L158" s="435">
        <v>3</v>
      </c>
      <c r="M158" s="435">
        <v>2</v>
      </c>
      <c r="N158" s="435">
        <v>8</v>
      </c>
      <c r="O158" s="435">
        <v>0</v>
      </c>
      <c r="P158" s="332"/>
    </row>
    <row r="159" spans="1:15" ht="9.75">
      <c r="A159" s="436"/>
      <c r="B159" s="183"/>
      <c r="C159" s="445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</row>
    <row r="160" spans="1:16" ht="10.5">
      <c r="A160" s="437" t="s">
        <v>90</v>
      </c>
      <c r="B160" s="183"/>
      <c r="C160" s="438">
        <v>2141</v>
      </c>
      <c r="D160" s="438">
        <v>47</v>
      </c>
      <c r="E160" s="438">
        <v>75</v>
      </c>
      <c r="F160" s="438">
        <v>83</v>
      </c>
      <c r="G160" s="438">
        <v>99</v>
      </c>
      <c r="H160" s="438">
        <v>100</v>
      </c>
      <c r="I160" s="438">
        <v>182</v>
      </c>
      <c r="J160" s="438">
        <v>159</v>
      </c>
      <c r="K160" s="438">
        <v>106</v>
      </c>
      <c r="L160" s="438">
        <v>76</v>
      </c>
      <c r="M160" s="438">
        <v>51</v>
      </c>
      <c r="N160" s="438">
        <v>89</v>
      </c>
      <c r="O160" s="438">
        <v>1074</v>
      </c>
      <c r="P160" s="332"/>
    </row>
    <row r="161" spans="1:15" ht="10.5">
      <c r="A161" s="443" t="s">
        <v>181</v>
      </c>
      <c r="C161" s="446" t="s">
        <v>181</v>
      </c>
      <c r="D161" s="446" t="s">
        <v>181</v>
      </c>
      <c r="E161" s="446" t="s">
        <v>181</v>
      </c>
      <c r="F161" s="446" t="s">
        <v>181</v>
      </c>
      <c r="G161" s="446" t="s">
        <v>181</v>
      </c>
      <c r="H161" s="446" t="s">
        <v>181</v>
      </c>
      <c r="I161" s="446" t="s">
        <v>181</v>
      </c>
      <c r="J161" s="446" t="s">
        <v>181</v>
      </c>
      <c r="K161" s="446" t="s">
        <v>181</v>
      </c>
      <c r="L161" s="446" t="s">
        <v>181</v>
      </c>
      <c r="M161" s="446" t="s">
        <v>181</v>
      </c>
      <c r="N161" s="446" t="s">
        <v>181</v>
      </c>
      <c r="O161" s="446" t="s">
        <v>181</v>
      </c>
    </row>
    <row r="162" spans="1:15" ht="15" customHeight="1">
      <c r="A162" s="907" t="s">
        <v>167</v>
      </c>
      <c r="B162" s="907"/>
      <c r="C162" s="907"/>
      <c r="D162" s="907"/>
      <c r="E162" s="907"/>
      <c r="F162" s="907"/>
      <c r="G162" s="907"/>
      <c r="H162" s="907"/>
      <c r="I162" s="907"/>
      <c r="J162" s="907"/>
      <c r="K162" s="907"/>
      <c r="L162" s="907"/>
      <c r="M162" s="907"/>
      <c r="N162" s="907"/>
      <c r="O162" s="907"/>
    </row>
    <row r="163" spans="1:15" ht="9.75">
      <c r="A163" s="444"/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M163" s="445"/>
      <c r="N163" s="445"/>
      <c r="O163" s="445"/>
    </row>
    <row r="164" spans="1:16" ht="9.75">
      <c r="A164" s="434" t="s">
        <v>400</v>
      </c>
      <c r="B164" s="183"/>
      <c r="C164" s="435">
        <v>70</v>
      </c>
      <c r="D164" s="435">
        <v>1</v>
      </c>
      <c r="E164" s="435">
        <v>4</v>
      </c>
      <c r="F164" s="435">
        <v>5</v>
      </c>
      <c r="G164" s="435">
        <v>2</v>
      </c>
      <c r="H164" s="435">
        <v>3</v>
      </c>
      <c r="I164" s="435">
        <v>5</v>
      </c>
      <c r="J164" s="435">
        <v>5</v>
      </c>
      <c r="K164" s="435">
        <v>6</v>
      </c>
      <c r="L164" s="435">
        <v>4</v>
      </c>
      <c r="M164" s="435">
        <v>5</v>
      </c>
      <c r="N164" s="435">
        <v>4</v>
      </c>
      <c r="O164" s="435">
        <v>26</v>
      </c>
      <c r="P164" s="332"/>
    </row>
    <row r="165" spans="1:16" ht="9.75">
      <c r="A165" s="434" t="s">
        <v>401</v>
      </c>
      <c r="B165" s="183"/>
      <c r="C165" s="435">
        <v>43</v>
      </c>
      <c r="D165" s="435">
        <v>0</v>
      </c>
      <c r="E165" s="435">
        <v>3</v>
      </c>
      <c r="F165" s="435">
        <v>2</v>
      </c>
      <c r="G165" s="435">
        <v>0</v>
      </c>
      <c r="H165" s="435">
        <v>2</v>
      </c>
      <c r="I165" s="435">
        <v>2</v>
      </c>
      <c r="J165" s="435">
        <v>5</v>
      </c>
      <c r="K165" s="435">
        <v>3</v>
      </c>
      <c r="L165" s="435">
        <v>4</v>
      </c>
      <c r="M165" s="435">
        <v>2</v>
      </c>
      <c r="N165" s="435">
        <v>17</v>
      </c>
      <c r="O165" s="435">
        <v>3</v>
      </c>
      <c r="P165" s="332"/>
    </row>
    <row r="166" spans="1:16" ht="9.75">
      <c r="A166" s="434" t="s">
        <v>402</v>
      </c>
      <c r="B166" s="183"/>
      <c r="C166" s="435">
        <v>18</v>
      </c>
      <c r="D166" s="435">
        <v>1</v>
      </c>
      <c r="E166" s="435">
        <v>0</v>
      </c>
      <c r="F166" s="435">
        <v>0</v>
      </c>
      <c r="G166" s="435">
        <v>1</v>
      </c>
      <c r="H166" s="435">
        <v>2</v>
      </c>
      <c r="I166" s="435">
        <v>2</v>
      </c>
      <c r="J166" s="435">
        <v>1</v>
      </c>
      <c r="K166" s="435">
        <v>0</v>
      </c>
      <c r="L166" s="435">
        <v>2</v>
      </c>
      <c r="M166" s="435">
        <v>1</v>
      </c>
      <c r="N166" s="435">
        <v>8</v>
      </c>
      <c r="O166" s="435">
        <v>0</v>
      </c>
      <c r="P166" s="332"/>
    </row>
    <row r="167" spans="1:16" ht="9.75">
      <c r="A167" s="434" t="s">
        <v>403</v>
      </c>
      <c r="B167" s="183"/>
      <c r="C167" s="435">
        <v>8</v>
      </c>
      <c r="D167" s="435">
        <v>0</v>
      </c>
      <c r="E167" s="435">
        <v>0</v>
      </c>
      <c r="F167" s="435">
        <v>0</v>
      </c>
      <c r="G167" s="435">
        <v>0</v>
      </c>
      <c r="H167" s="435">
        <v>1</v>
      </c>
      <c r="I167" s="435">
        <v>1</v>
      </c>
      <c r="J167" s="435">
        <v>0</v>
      </c>
      <c r="K167" s="435">
        <v>1</v>
      </c>
      <c r="L167" s="435">
        <v>1</v>
      </c>
      <c r="M167" s="435">
        <v>0</v>
      </c>
      <c r="N167" s="435">
        <v>4</v>
      </c>
      <c r="O167" s="435">
        <v>0</v>
      </c>
      <c r="P167" s="332"/>
    </row>
    <row r="168" spans="1:16" ht="9.75">
      <c r="A168" s="434" t="s">
        <v>404</v>
      </c>
      <c r="B168" s="183"/>
      <c r="C168" s="435">
        <v>2</v>
      </c>
      <c r="D168" s="435">
        <v>0</v>
      </c>
      <c r="E168" s="435">
        <v>0</v>
      </c>
      <c r="F168" s="435">
        <v>0</v>
      </c>
      <c r="G168" s="435">
        <v>0</v>
      </c>
      <c r="H168" s="435">
        <v>1</v>
      </c>
      <c r="I168" s="435">
        <v>0</v>
      </c>
      <c r="J168" s="435">
        <v>0</v>
      </c>
      <c r="K168" s="435">
        <v>0</v>
      </c>
      <c r="L168" s="435">
        <v>0</v>
      </c>
      <c r="M168" s="435">
        <v>0</v>
      </c>
      <c r="N168" s="435">
        <v>1</v>
      </c>
      <c r="O168" s="435">
        <v>0</v>
      </c>
      <c r="P168" s="332"/>
    </row>
    <row r="169" spans="1:15" ht="9.75">
      <c r="A169" s="447"/>
      <c r="B169" s="183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/>
    </row>
    <row r="170" spans="1:16" ht="10.5">
      <c r="A170" s="437" t="s">
        <v>90</v>
      </c>
      <c r="B170" s="183"/>
      <c r="C170" s="438">
        <v>141</v>
      </c>
      <c r="D170" s="438">
        <v>2</v>
      </c>
      <c r="E170" s="438">
        <v>7</v>
      </c>
      <c r="F170" s="438">
        <v>7</v>
      </c>
      <c r="G170" s="438">
        <v>3</v>
      </c>
      <c r="H170" s="438">
        <v>9</v>
      </c>
      <c r="I170" s="438">
        <v>10</v>
      </c>
      <c r="J170" s="438">
        <v>11</v>
      </c>
      <c r="K170" s="438">
        <v>10</v>
      </c>
      <c r="L170" s="438">
        <v>11</v>
      </c>
      <c r="M170" s="438">
        <v>8</v>
      </c>
      <c r="N170" s="438">
        <v>34</v>
      </c>
      <c r="O170" s="438">
        <v>29</v>
      </c>
      <c r="P170" s="332"/>
    </row>
    <row r="171" spans="1:15" ht="10.5">
      <c r="A171" s="443" t="s">
        <v>181</v>
      </c>
      <c r="B171" s="29"/>
      <c r="C171" s="440" t="s">
        <v>181</v>
      </c>
      <c r="D171" s="440" t="s">
        <v>181</v>
      </c>
      <c r="E171" s="440" t="s">
        <v>181</v>
      </c>
      <c r="F171" s="440" t="s">
        <v>181</v>
      </c>
      <c r="G171" s="440" t="s">
        <v>181</v>
      </c>
      <c r="H171" s="440" t="s">
        <v>181</v>
      </c>
      <c r="I171" s="440" t="s">
        <v>181</v>
      </c>
      <c r="J171" s="440" t="s">
        <v>181</v>
      </c>
      <c r="K171" s="440" t="s">
        <v>181</v>
      </c>
      <c r="L171" s="440" t="s">
        <v>181</v>
      </c>
      <c r="M171" s="440" t="s">
        <v>181</v>
      </c>
      <c r="N171" s="440" t="s">
        <v>181</v>
      </c>
      <c r="O171" s="440" t="s">
        <v>181</v>
      </c>
    </row>
    <row r="172" spans="1:15" ht="15" customHeight="1">
      <c r="A172" s="907" t="s">
        <v>182</v>
      </c>
      <c r="B172" s="907"/>
      <c r="C172" s="907"/>
      <c r="D172" s="907"/>
      <c r="E172" s="907"/>
      <c r="F172" s="907"/>
      <c r="G172" s="907"/>
      <c r="H172" s="907"/>
      <c r="I172" s="907"/>
      <c r="J172" s="907"/>
      <c r="K172" s="907"/>
      <c r="L172" s="907"/>
      <c r="M172" s="907"/>
      <c r="N172" s="907"/>
      <c r="O172" s="907"/>
    </row>
    <row r="173" spans="1:15" ht="9.75">
      <c r="A173" s="444"/>
      <c r="C173" s="445"/>
      <c r="D173" s="445"/>
      <c r="E173" s="445"/>
      <c r="F173" s="445"/>
      <c r="G173" s="445"/>
      <c r="H173" s="445"/>
      <c r="I173" s="445"/>
      <c r="J173" s="445"/>
      <c r="K173" s="445"/>
      <c r="L173" s="445"/>
      <c r="M173" s="445"/>
      <c r="N173" s="445"/>
      <c r="O173" s="445"/>
    </row>
    <row r="174" spans="1:16" ht="9.75">
      <c r="A174" s="434" t="s">
        <v>400</v>
      </c>
      <c r="B174" s="183"/>
      <c r="C174" s="435">
        <v>1229</v>
      </c>
      <c r="D174" s="435">
        <v>87</v>
      </c>
      <c r="E174" s="435">
        <v>102</v>
      </c>
      <c r="F174" s="435">
        <v>107</v>
      </c>
      <c r="G174" s="435">
        <v>128</v>
      </c>
      <c r="H174" s="435">
        <v>117</v>
      </c>
      <c r="I174" s="435">
        <v>125</v>
      </c>
      <c r="J174" s="435">
        <v>88</v>
      </c>
      <c r="K174" s="435">
        <v>53</v>
      </c>
      <c r="L174" s="435">
        <v>38</v>
      </c>
      <c r="M174" s="435">
        <v>13</v>
      </c>
      <c r="N174" s="435">
        <v>22</v>
      </c>
      <c r="O174" s="435">
        <v>349</v>
      </c>
      <c r="P174" s="332"/>
    </row>
    <row r="175" spans="1:16" ht="9.75">
      <c r="A175" s="434" t="s">
        <v>401</v>
      </c>
      <c r="B175" s="183"/>
      <c r="C175" s="435">
        <v>907</v>
      </c>
      <c r="D175" s="435">
        <v>34</v>
      </c>
      <c r="E175" s="435">
        <v>39</v>
      </c>
      <c r="F175" s="435">
        <v>43</v>
      </c>
      <c r="G175" s="435">
        <v>50</v>
      </c>
      <c r="H175" s="435">
        <v>88</v>
      </c>
      <c r="I175" s="435">
        <v>121</v>
      </c>
      <c r="J175" s="435">
        <v>146</v>
      </c>
      <c r="K175" s="435">
        <v>131</v>
      </c>
      <c r="L175" s="435">
        <v>86</v>
      </c>
      <c r="M175" s="435">
        <v>73</v>
      </c>
      <c r="N175" s="435">
        <v>72</v>
      </c>
      <c r="O175" s="435">
        <v>24</v>
      </c>
      <c r="P175" s="332"/>
    </row>
    <row r="176" spans="1:16" ht="9.75">
      <c r="A176" s="434" t="s">
        <v>402</v>
      </c>
      <c r="B176" s="183"/>
      <c r="C176" s="435">
        <v>487</v>
      </c>
      <c r="D176" s="435">
        <v>10</v>
      </c>
      <c r="E176" s="435">
        <v>8</v>
      </c>
      <c r="F176" s="435">
        <v>25</v>
      </c>
      <c r="G176" s="435">
        <v>19</v>
      </c>
      <c r="H176" s="435">
        <v>34</v>
      </c>
      <c r="I176" s="435">
        <v>56</v>
      </c>
      <c r="J176" s="435">
        <v>68</v>
      </c>
      <c r="K176" s="435">
        <v>68</v>
      </c>
      <c r="L176" s="435">
        <v>66</v>
      </c>
      <c r="M176" s="435">
        <v>47</v>
      </c>
      <c r="N176" s="435">
        <v>79</v>
      </c>
      <c r="O176" s="435">
        <v>7</v>
      </c>
      <c r="P176" s="332"/>
    </row>
    <row r="177" spans="1:16" ht="9.75">
      <c r="A177" s="434" t="s">
        <v>403</v>
      </c>
      <c r="B177" s="183"/>
      <c r="C177" s="435">
        <v>162</v>
      </c>
      <c r="D177" s="435">
        <v>2</v>
      </c>
      <c r="E177" s="435">
        <v>4</v>
      </c>
      <c r="F177" s="435">
        <v>4</v>
      </c>
      <c r="G177" s="435">
        <v>9</v>
      </c>
      <c r="H177" s="435">
        <v>9</v>
      </c>
      <c r="I177" s="435">
        <v>11</v>
      </c>
      <c r="J177" s="435">
        <v>17</v>
      </c>
      <c r="K177" s="435">
        <v>26</v>
      </c>
      <c r="L177" s="435">
        <v>16</v>
      </c>
      <c r="M177" s="435">
        <v>21</v>
      </c>
      <c r="N177" s="435">
        <v>39</v>
      </c>
      <c r="O177" s="435">
        <v>4</v>
      </c>
      <c r="P177" s="332"/>
    </row>
    <row r="178" spans="1:16" ht="9.75">
      <c r="A178" s="434" t="s">
        <v>404</v>
      </c>
      <c r="B178" s="183"/>
      <c r="C178" s="435">
        <v>80</v>
      </c>
      <c r="D178" s="435">
        <v>1</v>
      </c>
      <c r="E178" s="435">
        <v>1</v>
      </c>
      <c r="F178" s="435">
        <v>2</v>
      </c>
      <c r="G178" s="435">
        <v>3</v>
      </c>
      <c r="H178" s="435">
        <v>3</v>
      </c>
      <c r="I178" s="435">
        <v>7</v>
      </c>
      <c r="J178" s="435">
        <v>9</v>
      </c>
      <c r="K178" s="435">
        <v>7</v>
      </c>
      <c r="L178" s="435">
        <v>6</v>
      </c>
      <c r="M178" s="435">
        <v>9</v>
      </c>
      <c r="N178" s="435">
        <v>28</v>
      </c>
      <c r="O178" s="435">
        <v>4</v>
      </c>
      <c r="P178" s="332"/>
    </row>
    <row r="179" spans="1:15" ht="9.75">
      <c r="A179" s="447"/>
      <c r="B179" s="183"/>
      <c r="C179" s="445"/>
      <c r="D179" s="445"/>
      <c r="E179" s="445"/>
      <c r="F179" s="445"/>
      <c r="G179" s="445"/>
      <c r="H179" s="445"/>
      <c r="I179" s="445"/>
      <c r="J179" s="445"/>
      <c r="K179" s="445"/>
      <c r="L179" s="445"/>
      <c r="M179" s="445"/>
      <c r="N179" s="445"/>
      <c r="O179" s="445"/>
    </row>
    <row r="180" spans="1:16" ht="10.5">
      <c r="A180" s="437" t="s">
        <v>90</v>
      </c>
      <c r="B180" s="183"/>
      <c r="C180" s="438">
        <v>2865</v>
      </c>
      <c r="D180" s="438">
        <v>134</v>
      </c>
      <c r="E180" s="438">
        <v>154</v>
      </c>
      <c r="F180" s="438">
        <v>181</v>
      </c>
      <c r="G180" s="438">
        <v>209</v>
      </c>
      <c r="H180" s="438">
        <v>251</v>
      </c>
      <c r="I180" s="438">
        <v>320</v>
      </c>
      <c r="J180" s="438">
        <v>328</v>
      </c>
      <c r="K180" s="438">
        <v>285</v>
      </c>
      <c r="L180" s="438">
        <v>212</v>
      </c>
      <c r="M180" s="438">
        <v>163</v>
      </c>
      <c r="N180" s="438">
        <v>240</v>
      </c>
      <c r="O180" s="438">
        <v>388</v>
      </c>
      <c r="P180" s="332"/>
    </row>
    <row r="181" spans="1:15" ht="10.5">
      <c r="A181" s="443" t="s">
        <v>181</v>
      </c>
      <c r="C181" s="440" t="s">
        <v>181</v>
      </c>
      <c r="D181" s="440" t="s">
        <v>181</v>
      </c>
      <c r="E181" s="440" t="s">
        <v>181</v>
      </c>
      <c r="F181" s="440" t="s">
        <v>181</v>
      </c>
      <c r="G181" s="440" t="s">
        <v>181</v>
      </c>
      <c r="H181" s="440" t="s">
        <v>181</v>
      </c>
      <c r="I181" s="440" t="s">
        <v>181</v>
      </c>
      <c r="J181" s="440" t="s">
        <v>181</v>
      </c>
      <c r="K181" s="440" t="s">
        <v>181</v>
      </c>
      <c r="L181" s="440" t="s">
        <v>181</v>
      </c>
      <c r="M181" s="440" t="s">
        <v>181</v>
      </c>
      <c r="N181" s="440" t="s">
        <v>181</v>
      </c>
      <c r="O181" s="440" t="s">
        <v>181</v>
      </c>
    </row>
    <row r="182" spans="1:15" ht="15" customHeight="1">
      <c r="A182" s="906" t="s">
        <v>183</v>
      </c>
      <c r="B182" s="906"/>
      <c r="C182" s="906"/>
      <c r="D182" s="906"/>
      <c r="E182" s="906"/>
      <c r="F182" s="906"/>
      <c r="G182" s="906"/>
      <c r="H182" s="906"/>
      <c r="I182" s="906"/>
      <c r="J182" s="906"/>
      <c r="K182" s="906"/>
      <c r="L182" s="906"/>
      <c r="M182" s="906"/>
      <c r="N182" s="906"/>
      <c r="O182" s="906"/>
    </row>
    <row r="183" spans="1:15" ht="9.75">
      <c r="A183" s="441"/>
      <c r="C183" s="435"/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</row>
    <row r="184" spans="1:16" ht="9.75">
      <c r="A184" s="434" t="s">
        <v>400</v>
      </c>
      <c r="B184" s="183"/>
      <c r="C184" s="435">
        <v>13558</v>
      </c>
      <c r="D184" s="435">
        <v>572</v>
      </c>
      <c r="E184" s="435">
        <v>702</v>
      </c>
      <c r="F184" s="435">
        <v>787</v>
      </c>
      <c r="G184" s="435">
        <v>965</v>
      </c>
      <c r="H184" s="435">
        <v>1083</v>
      </c>
      <c r="I184" s="435">
        <v>1155</v>
      </c>
      <c r="J184" s="435">
        <v>1118</v>
      </c>
      <c r="K184" s="435">
        <v>979</v>
      </c>
      <c r="L184" s="435">
        <v>740</v>
      </c>
      <c r="M184" s="435">
        <v>484</v>
      </c>
      <c r="N184" s="435">
        <v>598</v>
      </c>
      <c r="O184" s="435">
        <v>4375</v>
      </c>
      <c r="P184" s="332"/>
    </row>
    <row r="185" spans="1:16" ht="9.75">
      <c r="A185" s="434" t="s">
        <v>401</v>
      </c>
      <c r="B185" s="183"/>
      <c r="C185" s="435">
        <v>7848</v>
      </c>
      <c r="D185" s="435">
        <v>113</v>
      </c>
      <c r="E185" s="435">
        <v>149</v>
      </c>
      <c r="F185" s="435">
        <v>201</v>
      </c>
      <c r="G185" s="435">
        <v>343</v>
      </c>
      <c r="H185" s="435">
        <v>551</v>
      </c>
      <c r="I185" s="435">
        <v>743</v>
      </c>
      <c r="J185" s="435">
        <v>945</v>
      </c>
      <c r="K185" s="435">
        <v>1032</v>
      </c>
      <c r="L185" s="435">
        <v>945</v>
      </c>
      <c r="M185" s="435">
        <v>811</v>
      </c>
      <c r="N185" s="435">
        <v>1924</v>
      </c>
      <c r="O185" s="435">
        <v>91</v>
      </c>
      <c r="P185" s="332"/>
    </row>
    <row r="186" spans="1:16" ht="9.75">
      <c r="A186" s="434" t="s">
        <v>402</v>
      </c>
      <c r="B186" s="183"/>
      <c r="C186" s="435">
        <v>3471</v>
      </c>
      <c r="D186" s="435">
        <v>32</v>
      </c>
      <c r="E186" s="435">
        <v>45</v>
      </c>
      <c r="F186" s="435">
        <v>65</v>
      </c>
      <c r="G186" s="435">
        <v>93</v>
      </c>
      <c r="H186" s="435">
        <v>146</v>
      </c>
      <c r="I186" s="435">
        <v>195</v>
      </c>
      <c r="J186" s="435">
        <v>315</v>
      </c>
      <c r="K186" s="435">
        <v>384</v>
      </c>
      <c r="L186" s="435">
        <v>422</v>
      </c>
      <c r="M186" s="435">
        <v>352</v>
      </c>
      <c r="N186" s="435">
        <v>1385</v>
      </c>
      <c r="O186" s="435">
        <v>37</v>
      </c>
      <c r="P186" s="332"/>
    </row>
    <row r="187" spans="1:16" ht="9.75">
      <c r="A187" s="434" t="s">
        <v>403</v>
      </c>
      <c r="B187" s="183"/>
      <c r="C187" s="435">
        <v>982</v>
      </c>
      <c r="D187" s="435">
        <v>3</v>
      </c>
      <c r="E187" s="435">
        <v>11</v>
      </c>
      <c r="F187" s="435">
        <v>8</v>
      </c>
      <c r="G187" s="435">
        <v>17</v>
      </c>
      <c r="H187" s="435">
        <v>34</v>
      </c>
      <c r="I187" s="435">
        <v>41</v>
      </c>
      <c r="J187" s="435">
        <v>59</v>
      </c>
      <c r="K187" s="435">
        <v>91</v>
      </c>
      <c r="L187" s="435">
        <v>105</v>
      </c>
      <c r="M187" s="435">
        <v>105</v>
      </c>
      <c r="N187" s="435">
        <v>501</v>
      </c>
      <c r="O187" s="435">
        <v>7</v>
      </c>
      <c r="P187" s="332"/>
    </row>
    <row r="188" spans="1:16" ht="9.75">
      <c r="A188" s="434" t="s">
        <v>404</v>
      </c>
      <c r="B188" s="183"/>
      <c r="C188" s="435">
        <v>385</v>
      </c>
      <c r="D188" s="435">
        <v>2</v>
      </c>
      <c r="E188" s="435">
        <v>3</v>
      </c>
      <c r="F188" s="435">
        <v>8</v>
      </c>
      <c r="G188" s="435">
        <v>6</v>
      </c>
      <c r="H188" s="435">
        <v>13</v>
      </c>
      <c r="I188" s="435">
        <v>18</v>
      </c>
      <c r="J188" s="435">
        <v>21</v>
      </c>
      <c r="K188" s="435">
        <v>25</v>
      </c>
      <c r="L188" s="435">
        <v>30</v>
      </c>
      <c r="M188" s="435">
        <v>31</v>
      </c>
      <c r="N188" s="435">
        <v>224</v>
      </c>
      <c r="O188" s="435">
        <v>4</v>
      </c>
      <c r="P188" s="332"/>
    </row>
    <row r="189" spans="1:15" ht="9.75">
      <c r="A189" s="436"/>
      <c r="B189" s="183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</row>
    <row r="190" spans="1:16" ht="10.5">
      <c r="A190" s="437" t="s">
        <v>90</v>
      </c>
      <c r="B190" s="183"/>
      <c r="C190" s="438">
        <v>26244</v>
      </c>
      <c r="D190" s="438">
        <v>722</v>
      </c>
      <c r="E190" s="438">
        <v>910</v>
      </c>
      <c r="F190" s="438">
        <v>1069</v>
      </c>
      <c r="G190" s="438">
        <v>1424</v>
      </c>
      <c r="H190" s="438">
        <v>1827</v>
      </c>
      <c r="I190" s="438">
        <v>2152</v>
      </c>
      <c r="J190" s="438">
        <v>2458</v>
      </c>
      <c r="K190" s="438">
        <v>2511</v>
      </c>
      <c r="L190" s="438">
        <v>2242</v>
      </c>
      <c r="M190" s="438">
        <v>1783</v>
      </c>
      <c r="N190" s="438">
        <v>4632</v>
      </c>
      <c r="O190" s="438">
        <v>4514</v>
      </c>
      <c r="P190" s="332"/>
    </row>
    <row r="191" spans="1:15" ht="10.5">
      <c r="A191" s="443" t="s">
        <v>181</v>
      </c>
      <c r="C191" s="440" t="s">
        <v>181</v>
      </c>
      <c r="D191" s="440" t="s">
        <v>181</v>
      </c>
      <c r="E191" s="440" t="s">
        <v>181</v>
      </c>
      <c r="F191" s="440" t="s">
        <v>181</v>
      </c>
      <c r="G191" s="440" t="s">
        <v>181</v>
      </c>
      <c r="H191" s="440" t="s">
        <v>181</v>
      </c>
      <c r="I191" s="440" t="s">
        <v>181</v>
      </c>
      <c r="J191" s="440" t="s">
        <v>181</v>
      </c>
      <c r="K191" s="440" t="s">
        <v>181</v>
      </c>
      <c r="L191" s="440" t="s">
        <v>181</v>
      </c>
      <c r="M191" s="440" t="s">
        <v>181</v>
      </c>
      <c r="N191" s="440" t="s">
        <v>181</v>
      </c>
      <c r="O191" s="440" t="s">
        <v>181</v>
      </c>
    </row>
    <row r="192" spans="1:15" ht="15" customHeight="1">
      <c r="A192" s="906" t="s">
        <v>185</v>
      </c>
      <c r="B192" s="906"/>
      <c r="C192" s="906"/>
      <c r="D192" s="906"/>
      <c r="E192" s="906"/>
      <c r="F192" s="906"/>
      <c r="G192" s="906"/>
      <c r="H192" s="906"/>
      <c r="I192" s="906"/>
      <c r="J192" s="906"/>
      <c r="K192" s="906"/>
      <c r="L192" s="906"/>
      <c r="M192" s="906"/>
      <c r="N192" s="906"/>
      <c r="O192" s="906"/>
    </row>
    <row r="193" spans="1:15" ht="9.75">
      <c r="A193" s="441"/>
      <c r="C193" s="435"/>
      <c r="D193" s="435"/>
      <c r="E193" s="435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</row>
    <row r="194" spans="1:16" ht="9.75">
      <c r="A194" s="434" t="s">
        <v>400</v>
      </c>
      <c r="B194" s="183"/>
      <c r="C194" s="435">
        <v>219</v>
      </c>
      <c r="D194" s="435">
        <v>17</v>
      </c>
      <c r="E194" s="435">
        <v>14</v>
      </c>
      <c r="F194" s="435">
        <v>15</v>
      </c>
      <c r="G194" s="435">
        <v>20</v>
      </c>
      <c r="H194" s="435">
        <v>21</v>
      </c>
      <c r="I194" s="435">
        <v>22</v>
      </c>
      <c r="J194" s="435">
        <v>20</v>
      </c>
      <c r="K194" s="435">
        <v>19</v>
      </c>
      <c r="L194" s="435">
        <v>14</v>
      </c>
      <c r="M194" s="435">
        <v>6</v>
      </c>
      <c r="N194" s="435">
        <v>11</v>
      </c>
      <c r="O194" s="435">
        <v>40</v>
      </c>
      <c r="P194" s="332"/>
    </row>
    <row r="195" spans="1:16" ht="9.75">
      <c r="A195" s="434" t="s">
        <v>401</v>
      </c>
      <c r="B195" s="183"/>
      <c r="C195" s="435">
        <v>155</v>
      </c>
      <c r="D195" s="435">
        <v>1</v>
      </c>
      <c r="E195" s="435">
        <v>3</v>
      </c>
      <c r="F195" s="435">
        <v>7</v>
      </c>
      <c r="G195" s="435">
        <v>6</v>
      </c>
      <c r="H195" s="435">
        <v>9</v>
      </c>
      <c r="I195" s="435">
        <v>18</v>
      </c>
      <c r="J195" s="435">
        <v>12</v>
      </c>
      <c r="K195" s="435">
        <v>17</v>
      </c>
      <c r="L195" s="435">
        <v>21</v>
      </c>
      <c r="M195" s="435">
        <v>15</v>
      </c>
      <c r="N195" s="435">
        <v>45</v>
      </c>
      <c r="O195" s="435">
        <v>1</v>
      </c>
      <c r="P195" s="332"/>
    </row>
    <row r="196" spans="1:16" ht="9.75">
      <c r="A196" s="434" t="s">
        <v>402</v>
      </c>
      <c r="B196" s="183"/>
      <c r="C196" s="435">
        <v>92</v>
      </c>
      <c r="D196" s="435">
        <v>0</v>
      </c>
      <c r="E196" s="435">
        <v>0</v>
      </c>
      <c r="F196" s="435">
        <v>2</v>
      </c>
      <c r="G196" s="435">
        <v>2</v>
      </c>
      <c r="H196" s="435">
        <v>2</v>
      </c>
      <c r="I196" s="435">
        <v>4</v>
      </c>
      <c r="J196" s="435">
        <v>4</v>
      </c>
      <c r="K196" s="435">
        <v>17</v>
      </c>
      <c r="L196" s="435">
        <v>13</v>
      </c>
      <c r="M196" s="435">
        <v>8</v>
      </c>
      <c r="N196" s="435">
        <v>39</v>
      </c>
      <c r="O196" s="435">
        <v>1</v>
      </c>
      <c r="P196" s="332"/>
    </row>
    <row r="197" spans="1:16" ht="9.75">
      <c r="A197" s="434" t="s">
        <v>403</v>
      </c>
      <c r="B197" s="183"/>
      <c r="C197" s="435">
        <v>33</v>
      </c>
      <c r="D197" s="435">
        <v>0</v>
      </c>
      <c r="E197" s="435">
        <v>1</v>
      </c>
      <c r="F197" s="435">
        <v>1</v>
      </c>
      <c r="G197" s="435">
        <v>1</v>
      </c>
      <c r="H197" s="435">
        <v>0</v>
      </c>
      <c r="I197" s="435">
        <v>2</v>
      </c>
      <c r="J197" s="435">
        <v>3</v>
      </c>
      <c r="K197" s="435">
        <v>4</v>
      </c>
      <c r="L197" s="435">
        <v>2</v>
      </c>
      <c r="M197" s="435">
        <v>2</v>
      </c>
      <c r="N197" s="435">
        <v>17</v>
      </c>
      <c r="O197" s="435">
        <v>0</v>
      </c>
      <c r="P197" s="332"/>
    </row>
    <row r="198" spans="1:16" ht="9.75">
      <c r="A198" s="434" t="s">
        <v>404</v>
      </c>
      <c r="B198" s="183"/>
      <c r="C198" s="435">
        <v>23</v>
      </c>
      <c r="D198" s="435">
        <v>0</v>
      </c>
      <c r="E198" s="435">
        <v>1</v>
      </c>
      <c r="F198" s="435">
        <v>2</v>
      </c>
      <c r="G198" s="435">
        <v>0</v>
      </c>
      <c r="H198" s="435">
        <v>1</v>
      </c>
      <c r="I198" s="435">
        <v>1</v>
      </c>
      <c r="J198" s="435">
        <v>0</v>
      </c>
      <c r="K198" s="435">
        <v>0</v>
      </c>
      <c r="L198" s="435">
        <v>1</v>
      </c>
      <c r="M198" s="435">
        <v>1</v>
      </c>
      <c r="N198" s="435">
        <v>16</v>
      </c>
      <c r="O198" s="435">
        <v>0</v>
      </c>
      <c r="P198" s="332"/>
    </row>
    <row r="199" spans="1:15" ht="9.75">
      <c r="A199" s="436"/>
      <c r="B199" s="183"/>
      <c r="C199" s="435"/>
      <c r="D199" s="435"/>
      <c r="E199" s="435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</row>
    <row r="200" spans="1:16" ht="10.5">
      <c r="A200" s="437" t="s">
        <v>90</v>
      </c>
      <c r="B200" s="183"/>
      <c r="C200" s="438">
        <v>522</v>
      </c>
      <c r="D200" s="438">
        <v>18</v>
      </c>
      <c r="E200" s="438">
        <v>19</v>
      </c>
      <c r="F200" s="438">
        <v>27</v>
      </c>
      <c r="G200" s="438">
        <v>29</v>
      </c>
      <c r="H200" s="438">
        <v>33</v>
      </c>
      <c r="I200" s="438">
        <v>47</v>
      </c>
      <c r="J200" s="438">
        <v>39</v>
      </c>
      <c r="K200" s="438">
        <v>57</v>
      </c>
      <c r="L200" s="438">
        <v>51</v>
      </c>
      <c r="M200" s="438">
        <v>32</v>
      </c>
      <c r="N200" s="438">
        <v>128</v>
      </c>
      <c r="O200" s="438">
        <v>42</v>
      </c>
      <c r="P200" s="332"/>
    </row>
    <row r="202" spans="1:15" ht="24" customHeight="1">
      <c r="A202" s="904" t="s">
        <v>407</v>
      </c>
      <c r="B202" s="848"/>
      <c r="C202" s="848"/>
      <c r="D202" s="848"/>
      <c r="E202" s="848"/>
      <c r="F202" s="848"/>
      <c r="G202" s="848"/>
      <c r="H202" s="848"/>
      <c r="I202" s="848"/>
      <c r="J202" s="848"/>
      <c r="K202" s="848"/>
      <c r="L202" s="848"/>
      <c r="M202" s="848"/>
      <c r="N202" s="848"/>
      <c r="O202" s="848"/>
    </row>
    <row r="203" spans="1:15" ht="9" customHeight="1">
      <c r="A203" s="255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</row>
    <row r="204" spans="1:15" ht="13.5" customHeight="1">
      <c r="A204" s="876" t="s">
        <v>396</v>
      </c>
      <c r="B204" s="886"/>
      <c r="C204" s="883" t="s">
        <v>272</v>
      </c>
      <c r="D204" s="340" t="s">
        <v>397</v>
      </c>
      <c r="E204" s="340"/>
      <c r="F204" s="340"/>
      <c r="G204" s="340"/>
      <c r="H204" s="340"/>
      <c r="I204" s="340"/>
      <c r="J204" s="340"/>
      <c r="K204" s="340"/>
      <c r="L204" s="340"/>
      <c r="M204" s="340"/>
      <c r="N204" s="391"/>
      <c r="O204" s="877" t="s">
        <v>398</v>
      </c>
    </row>
    <row r="205" spans="1:15" ht="13.5" customHeight="1">
      <c r="A205" s="878"/>
      <c r="B205" s="888"/>
      <c r="C205" s="905"/>
      <c r="D205" s="869" t="s">
        <v>327</v>
      </c>
      <c r="E205" s="869" t="s">
        <v>328</v>
      </c>
      <c r="F205" s="869" t="s">
        <v>329</v>
      </c>
      <c r="G205" s="869" t="s">
        <v>330</v>
      </c>
      <c r="H205" s="869" t="s">
        <v>331</v>
      </c>
      <c r="I205" s="869" t="s">
        <v>332</v>
      </c>
      <c r="J205" s="869" t="s">
        <v>333</v>
      </c>
      <c r="K205" s="869" t="s">
        <v>334</v>
      </c>
      <c r="L205" s="869" t="s">
        <v>335</v>
      </c>
      <c r="M205" s="869" t="s">
        <v>336</v>
      </c>
      <c r="N205" s="869" t="s">
        <v>337</v>
      </c>
      <c r="O205" s="877"/>
    </row>
    <row r="206" spans="1:15" ht="13.5" customHeight="1">
      <c r="A206" s="878"/>
      <c r="B206" s="888"/>
      <c r="C206" s="905"/>
      <c r="D206" s="891"/>
      <c r="E206" s="883"/>
      <c r="F206" s="883"/>
      <c r="G206" s="883"/>
      <c r="H206" s="883"/>
      <c r="I206" s="883"/>
      <c r="J206" s="883"/>
      <c r="K206" s="883"/>
      <c r="L206" s="883"/>
      <c r="M206" s="883"/>
      <c r="N206" s="883"/>
      <c r="O206" s="877"/>
    </row>
    <row r="207" spans="1:15" ht="13.5" customHeight="1">
      <c r="A207" s="880"/>
      <c r="B207" s="889"/>
      <c r="C207" s="898"/>
      <c r="D207" s="892"/>
      <c r="E207" s="870"/>
      <c r="F207" s="870"/>
      <c r="G207" s="870"/>
      <c r="H207" s="870"/>
      <c r="I207" s="870"/>
      <c r="J207" s="870"/>
      <c r="K207" s="870"/>
      <c r="L207" s="870"/>
      <c r="M207" s="870"/>
      <c r="N207" s="870"/>
      <c r="O207" s="879"/>
    </row>
    <row r="208" spans="1:15" ht="9.75">
      <c r="A208" s="335"/>
      <c r="B208" s="335"/>
      <c r="C208" s="334"/>
      <c r="D208" s="429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</row>
    <row r="209" spans="1:15" ht="15" customHeight="1">
      <c r="A209" s="908" t="s">
        <v>191</v>
      </c>
      <c r="B209" s="908"/>
      <c r="C209" s="908"/>
      <c r="D209" s="908"/>
      <c r="E209" s="908"/>
      <c r="F209" s="908"/>
      <c r="G209" s="908"/>
      <c r="H209" s="908"/>
      <c r="I209" s="908"/>
      <c r="J209" s="908"/>
      <c r="K209" s="908"/>
      <c r="L209" s="908"/>
      <c r="M209" s="908"/>
      <c r="N209" s="908"/>
      <c r="O209" s="908"/>
    </row>
    <row r="210" spans="1:15" ht="9.75">
      <c r="A210" s="441"/>
      <c r="C210" s="441"/>
      <c r="D210" s="441"/>
      <c r="E210" s="441"/>
      <c r="F210" s="441"/>
      <c r="G210" s="441"/>
      <c r="H210" s="441"/>
      <c r="I210" s="441"/>
      <c r="J210" s="441"/>
      <c r="K210" s="441"/>
      <c r="L210" s="441"/>
      <c r="M210" s="441"/>
      <c r="N210" s="441"/>
      <c r="O210" s="441"/>
    </row>
    <row r="211" spans="1:16" ht="9.75">
      <c r="A211" s="434" t="s">
        <v>400</v>
      </c>
      <c r="B211" s="183"/>
      <c r="C211" s="435">
        <v>18029</v>
      </c>
      <c r="D211" s="435">
        <v>876</v>
      </c>
      <c r="E211" s="435">
        <v>1043</v>
      </c>
      <c r="F211" s="435">
        <v>1235</v>
      </c>
      <c r="G211" s="435">
        <v>1426</v>
      </c>
      <c r="H211" s="435">
        <v>1619</v>
      </c>
      <c r="I211" s="435">
        <v>1614</v>
      </c>
      <c r="J211" s="435">
        <v>1577</v>
      </c>
      <c r="K211" s="435">
        <v>1551</v>
      </c>
      <c r="L211" s="435">
        <v>1248</v>
      </c>
      <c r="M211" s="435">
        <v>864</v>
      </c>
      <c r="N211" s="435">
        <v>1207</v>
      </c>
      <c r="O211" s="435">
        <v>3769</v>
      </c>
      <c r="P211" s="332"/>
    </row>
    <row r="212" spans="1:16" ht="11.25" customHeight="1">
      <c r="A212" s="434" t="s">
        <v>401</v>
      </c>
      <c r="B212" s="183"/>
      <c r="C212" s="435">
        <v>16111</v>
      </c>
      <c r="D212" s="435">
        <v>264</v>
      </c>
      <c r="E212" s="435">
        <v>325</v>
      </c>
      <c r="F212" s="435">
        <v>500</v>
      </c>
      <c r="G212" s="435">
        <v>700</v>
      </c>
      <c r="H212" s="435">
        <v>954</v>
      </c>
      <c r="I212" s="435">
        <v>1263</v>
      </c>
      <c r="J212" s="435">
        <v>1570</v>
      </c>
      <c r="K212" s="435">
        <v>1774</v>
      </c>
      <c r="L212" s="435">
        <v>1821</v>
      </c>
      <c r="M212" s="435">
        <v>1828</v>
      </c>
      <c r="N212" s="435">
        <v>4881</v>
      </c>
      <c r="O212" s="435">
        <v>231</v>
      </c>
      <c r="P212" s="332"/>
    </row>
    <row r="213" spans="1:16" ht="9.75">
      <c r="A213" s="434" t="s">
        <v>402</v>
      </c>
      <c r="B213" s="183"/>
      <c r="C213" s="435">
        <v>8076</v>
      </c>
      <c r="D213" s="435">
        <v>88</v>
      </c>
      <c r="E213" s="435">
        <v>114</v>
      </c>
      <c r="F213" s="435">
        <v>150</v>
      </c>
      <c r="G213" s="435">
        <v>235</v>
      </c>
      <c r="H213" s="435">
        <v>318</v>
      </c>
      <c r="I213" s="435">
        <v>458</v>
      </c>
      <c r="J213" s="435">
        <v>583</v>
      </c>
      <c r="K213" s="435">
        <v>765</v>
      </c>
      <c r="L213" s="435">
        <v>806</v>
      </c>
      <c r="M213" s="435">
        <v>791</v>
      </c>
      <c r="N213" s="435">
        <v>3680</v>
      </c>
      <c r="O213" s="435">
        <v>88</v>
      </c>
      <c r="P213" s="332"/>
    </row>
    <row r="214" spans="1:16" ht="9.75">
      <c r="A214" s="434" t="s">
        <v>403</v>
      </c>
      <c r="B214" s="183"/>
      <c r="C214" s="435">
        <v>2687</v>
      </c>
      <c r="D214" s="435">
        <v>35</v>
      </c>
      <c r="E214" s="435">
        <v>25</v>
      </c>
      <c r="F214" s="435">
        <v>46</v>
      </c>
      <c r="G214" s="435">
        <v>74</v>
      </c>
      <c r="H214" s="435">
        <v>70</v>
      </c>
      <c r="I214" s="435">
        <v>110</v>
      </c>
      <c r="J214" s="435">
        <v>150</v>
      </c>
      <c r="K214" s="435">
        <v>184</v>
      </c>
      <c r="L214" s="435">
        <v>215</v>
      </c>
      <c r="M214" s="435">
        <v>223</v>
      </c>
      <c r="N214" s="435">
        <v>1524</v>
      </c>
      <c r="O214" s="435">
        <v>31</v>
      </c>
      <c r="P214" s="332"/>
    </row>
    <row r="215" spans="1:16" ht="9.75">
      <c r="A215" s="434" t="s">
        <v>404</v>
      </c>
      <c r="B215" s="183"/>
      <c r="C215" s="435">
        <v>1121</v>
      </c>
      <c r="D215" s="435">
        <v>8</v>
      </c>
      <c r="E215" s="435">
        <v>8</v>
      </c>
      <c r="F215" s="435">
        <v>19</v>
      </c>
      <c r="G215" s="435">
        <v>19</v>
      </c>
      <c r="H215" s="435">
        <v>44</v>
      </c>
      <c r="I215" s="435">
        <v>32</v>
      </c>
      <c r="J215" s="435">
        <v>33</v>
      </c>
      <c r="K215" s="435">
        <v>57</v>
      </c>
      <c r="L215" s="435">
        <v>64</v>
      </c>
      <c r="M215" s="435">
        <v>103</v>
      </c>
      <c r="N215" s="435">
        <v>725</v>
      </c>
      <c r="O215" s="435">
        <v>9</v>
      </c>
      <c r="P215" s="332"/>
    </row>
    <row r="216" spans="1:15" ht="9.75">
      <c r="A216" s="436"/>
      <c r="B216" s="183"/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</row>
    <row r="217" spans="1:16" ht="10.5">
      <c r="A217" s="437" t="s">
        <v>90</v>
      </c>
      <c r="B217" s="183"/>
      <c r="C217" s="438">
        <v>46024</v>
      </c>
      <c r="D217" s="438">
        <v>1271</v>
      </c>
      <c r="E217" s="438">
        <v>1515</v>
      </c>
      <c r="F217" s="438">
        <v>1950</v>
      </c>
      <c r="G217" s="438">
        <v>2454</v>
      </c>
      <c r="H217" s="438">
        <v>3005</v>
      </c>
      <c r="I217" s="438">
        <v>3477</v>
      </c>
      <c r="J217" s="438">
        <v>3913</v>
      </c>
      <c r="K217" s="438">
        <v>4331</v>
      </c>
      <c r="L217" s="438">
        <v>4154</v>
      </c>
      <c r="M217" s="438">
        <v>3809</v>
      </c>
      <c r="N217" s="438">
        <v>12017</v>
      </c>
      <c r="O217" s="438">
        <v>4128</v>
      </c>
      <c r="P217" s="332"/>
    </row>
    <row r="218" spans="1:15" ht="10.5">
      <c r="A218" s="443" t="s">
        <v>181</v>
      </c>
      <c r="C218" s="440" t="s">
        <v>181</v>
      </c>
      <c r="D218" s="440" t="s">
        <v>181</v>
      </c>
      <c r="E218" s="440" t="s">
        <v>181</v>
      </c>
      <c r="F218" s="440" t="s">
        <v>181</v>
      </c>
      <c r="G218" s="440" t="s">
        <v>181</v>
      </c>
      <c r="H218" s="440" t="s">
        <v>181</v>
      </c>
      <c r="I218" s="440" t="s">
        <v>181</v>
      </c>
      <c r="J218" s="440" t="s">
        <v>181</v>
      </c>
      <c r="K218" s="440" t="s">
        <v>181</v>
      </c>
      <c r="L218" s="440" t="s">
        <v>181</v>
      </c>
      <c r="M218" s="440" t="s">
        <v>181</v>
      </c>
      <c r="N218" s="440" t="s">
        <v>181</v>
      </c>
      <c r="O218" s="440" t="s">
        <v>181</v>
      </c>
    </row>
    <row r="219" spans="1:15" ht="15" customHeight="1">
      <c r="A219" s="906" t="s">
        <v>360</v>
      </c>
      <c r="B219" s="906"/>
      <c r="C219" s="906"/>
      <c r="D219" s="906"/>
      <c r="E219" s="906"/>
      <c r="F219" s="906"/>
      <c r="G219" s="906"/>
      <c r="H219" s="906"/>
      <c r="I219" s="906"/>
      <c r="J219" s="906"/>
      <c r="K219" s="906"/>
      <c r="L219" s="906"/>
      <c r="M219" s="906"/>
      <c r="N219" s="906"/>
      <c r="O219" s="906"/>
    </row>
    <row r="220" spans="1:15" ht="9.75">
      <c r="A220" s="441"/>
      <c r="C220" s="435"/>
      <c r="D220" s="435"/>
      <c r="E220" s="435"/>
      <c r="F220" s="435"/>
      <c r="G220" s="435"/>
      <c r="H220" s="435"/>
      <c r="I220" s="435"/>
      <c r="J220" s="435"/>
      <c r="K220" s="435"/>
      <c r="L220" s="435"/>
      <c r="M220" s="435"/>
      <c r="N220" s="435"/>
      <c r="O220" s="435"/>
    </row>
    <row r="221" spans="1:15" ht="9.75">
      <c r="A221" s="434" t="s">
        <v>400</v>
      </c>
      <c r="B221" s="183"/>
      <c r="C221" s="435">
        <v>14</v>
      </c>
      <c r="D221" s="435">
        <v>0</v>
      </c>
      <c r="E221" s="435">
        <v>0</v>
      </c>
      <c r="F221" s="435">
        <v>0</v>
      </c>
      <c r="G221" s="435">
        <v>0</v>
      </c>
      <c r="H221" s="435">
        <v>0</v>
      </c>
      <c r="I221" s="435">
        <v>0</v>
      </c>
      <c r="J221" s="435">
        <v>0</v>
      </c>
      <c r="K221" s="435">
        <v>0</v>
      </c>
      <c r="L221" s="435">
        <v>0</v>
      </c>
      <c r="M221" s="435">
        <v>0</v>
      </c>
      <c r="N221" s="435">
        <v>0</v>
      </c>
      <c r="O221" s="435">
        <v>14</v>
      </c>
    </row>
    <row r="222" spans="1:15" ht="15" customHeight="1">
      <c r="A222" s="434" t="s">
        <v>401</v>
      </c>
      <c r="B222" s="183"/>
      <c r="C222" s="435">
        <v>0</v>
      </c>
      <c r="D222" s="435">
        <v>0</v>
      </c>
      <c r="E222" s="435">
        <v>0</v>
      </c>
      <c r="F222" s="435">
        <v>0</v>
      </c>
      <c r="G222" s="435">
        <v>0</v>
      </c>
      <c r="H222" s="435">
        <v>0</v>
      </c>
      <c r="I222" s="435">
        <v>0</v>
      </c>
      <c r="J222" s="435">
        <v>0</v>
      </c>
      <c r="K222" s="435">
        <v>0</v>
      </c>
      <c r="L222" s="435">
        <v>0</v>
      </c>
      <c r="M222" s="435">
        <v>0</v>
      </c>
      <c r="N222" s="435">
        <v>0</v>
      </c>
      <c r="O222" s="435">
        <v>0</v>
      </c>
    </row>
    <row r="223" spans="1:15" ht="9.75">
      <c r="A223" s="434" t="s">
        <v>402</v>
      </c>
      <c r="B223" s="183"/>
      <c r="C223" s="435">
        <v>0</v>
      </c>
      <c r="D223" s="435">
        <v>0</v>
      </c>
      <c r="E223" s="435">
        <v>0</v>
      </c>
      <c r="F223" s="435">
        <v>0</v>
      </c>
      <c r="G223" s="435">
        <v>0</v>
      </c>
      <c r="H223" s="435">
        <v>0</v>
      </c>
      <c r="I223" s="435">
        <v>0</v>
      </c>
      <c r="J223" s="435">
        <v>0</v>
      </c>
      <c r="K223" s="435">
        <v>0</v>
      </c>
      <c r="L223" s="435">
        <v>0</v>
      </c>
      <c r="M223" s="435">
        <v>0</v>
      </c>
      <c r="N223" s="435">
        <v>0</v>
      </c>
      <c r="O223" s="435">
        <v>0</v>
      </c>
    </row>
    <row r="224" spans="1:15" s="24" customFormat="1" ht="10.5">
      <c r="A224" s="434" t="s">
        <v>403</v>
      </c>
      <c r="B224" s="183"/>
      <c r="C224" s="435">
        <v>1</v>
      </c>
      <c r="D224" s="435">
        <v>0</v>
      </c>
      <c r="E224" s="435">
        <v>0</v>
      </c>
      <c r="F224" s="435">
        <v>0</v>
      </c>
      <c r="G224" s="435">
        <v>0</v>
      </c>
      <c r="H224" s="435">
        <v>0</v>
      </c>
      <c r="I224" s="435">
        <v>0</v>
      </c>
      <c r="J224" s="435">
        <v>0</v>
      </c>
      <c r="K224" s="435">
        <v>0</v>
      </c>
      <c r="L224" s="435">
        <v>0</v>
      </c>
      <c r="M224" s="435">
        <v>1</v>
      </c>
      <c r="N224" s="435">
        <v>0</v>
      </c>
      <c r="O224" s="435">
        <v>0</v>
      </c>
    </row>
    <row r="225" spans="1:15" s="24" customFormat="1" ht="10.5">
      <c r="A225" s="434" t="s">
        <v>404</v>
      </c>
      <c r="B225" s="183"/>
      <c r="C225" s="435">
        <v>0</v>
      </c>
      <c r="D225" s="435">
        <v>0</v>
      </c>
      <c r="E225" s="435">
        <v>0</v>
      </c>
      <c r="F225" s="435">
        <v>0</v>
      </c>
      <c r="G225" s="435">
        <v>0</v>
      </c>
      <c r="H225" s="435">
        <v>0</v>
      </c>
      <c r="I225" s="435">
        <v>0</v>
      </c>
      <c r="J225" s="435">
        <v>0</v>
      </c>
      <c r="K225" s="435">
        <v>0</v>
      </c>
      <c r="L225" s="435">
        <v>0</v>
      </c>
      <c r="M225" s="435">
        <v>0</v>
      </c>
      <c r="N225" s="435">
        <v>0</v>
      </c>
      <c r="O225" s="435">
        <v>0</v>
      </c>
    </row>
    <row r="226" spans="1:15" s="24" customFormat="1" ht="10.5">
      <c r="A226" s="436"/>
      <c r="B226" s="183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</row>
    <row r="227" spans="1:15" s="24" customFormat="1" ht="10.5">
      <c r="A227" s="437" t="s">
        <v>90</v>
      </c>
      <c r="B227" s="183"/>
      <c r="C227" s="438">
        <v>15</v>
      </c>
      <c r="D227" s="438">
        <v>0</v>
      </c>
      <c r="E227" s="438">
        <v>0</v>
      </c>
      <c r="F227" s="438">
        <v>0</v>
      </c>
      <c r="G227" s="438">
        <v>0</v>
      </c>
      <c r="H227" s="438">
        <v>0</v>
      </c>
      <c r="I227" s="438">
        <v>0</v>
      </c>
      <c r="J227" s="438">
        <v>0</v>
      </c>
      <c r="K227" s="438">
        <v>0</v>
      </c>
      <c r="L227" s="438">
        <v>0</v>
      </c>
      <c r="M227" s="438">
        <v>1</v>
      </c>
      <c r="N227" s="438">
        <v>0</v>
      </c>
      <c r="O227" s="438">
        <v>14</v>
      </c>
    </row>
    <row r="228" spans="1:15" s="24" customFormat="1" ht="10.5">
      <c r="A228" s="443" t="s">
        <v>181</v>
      </c>
      <c r="B228" s="1"/>
      <c r="C228" s="440" t="s">
        <v>181</v>
      </c>
      <c r="D228" s="440" t="s">
        <v>181</v>
      </c>
      <c r="E228" s="440" t="s">
        <v>181</v>
      </c>
      <c r="F228" s="440" t="s">
        <v>181</v>
      </c>
      <c r="G228" s="440" t="s">
        <v>181</v>
      </c>
      <c r="H228" s="440" t="s">
        <v>181</v>
      </c>
      <c r="I228" s="440" t="s">
        <v>181</v>
      </c>
      <c r="J228" s="440" t="s">
        <v>181</v>
      </c>
      <c r="K228" s="440" t="s">
        <v>181</v>
      </c>
      <c r="L228" s="440" t="s">
        <v>181</v>
      </c>
      <c r="M228" s="440" t="s">
        <v>181</v>
      </c>
      <c r="N228" s="440" t="s">
        <v>181</v>
      </c>
      <c r="O228" s="440" t="s">
        <v>181</v>
      </c>
    </row>
    <row r="229" spans="1:15" ht="15" customHeight="1">
      <c r="A229" s="906" t="s">
        <v>361</v>
      </c>
      <c r="B229" s="906"/>
      <c r="C229" s="906"/>
      <c r="D229" s="906"/>
      <c r="E229" s="906"/>
      <c r="F229" s="906"/>
      <c r="G229" s="906"/>
      <c r="H229" s="906"/>
      <c r="I229" s="906"/>
      <c r="J229" s="906"/>
      <c r="K229" s="906"/>
      <c r="L229" s="906"/>
      <c r="M229" s="906"/>
      <c r="N229" s="906"/>
      <c r="O229" s="906"/>
    </row>
    <row r="230" spans="1:15" ht="9.75">
      <c r="A230" s="441"/>
      <c r="C230" s="435"/>
      <c r="D230" s="435"/>
      <c r="E230" s="435"/>
      <c r="F230" s="435"/>
      <c r="G230" s="435"/>
      <c r="H230" s="435"/>
      <c r="I230" s="435"/>
      <c r="J230" s="435"/>
      <c r="K230" s="435"/>
      <c r="L230" s="435"/>
      <c r="M230" s="435"/>
      <c r="N230" s="435"/>
      <c r="O230" s="435"/>
    </row>
    <row r="231" spans="1:16" ht="10.5">
      <c r="A231" s="448" t="s">
        <v>400</v>
      </c>
      <c r="B231" s="449"/>
      <c r="C231" s="438">
        <v>60370</v>
      </c>
      <c r="D231" s="438">
        <v>2526</v>
      </c>
      <c r="E231" s="438">
        <v>2877</v>
      </c>
      <c r="F231" s="438">
        <v>3232</v>
      </c>
      <c r="G231" s="438">
        <v>3594</v>
      </c>
      <c r="H231" s="438">
        <v>3821</v>
      </c>
      <c r="I231" s="438">
        <v>3884</v>
      </c>
      <c r="J231" s="438">
        <v>3584</v>
      </c>
      <c r="K231" s="438">
        <v>3036</v>
      </c>
      <c r="L231" s="438">
        <v>2322</v>
      </c>
      <c r="M231" s="438">
        <v>1522</v>
      </c>
      <c r="N231" s="438">
        <v>1960</v>
      </c>
      <c r="O231" s="438">
        <v>28012</v>
      </c>
      <c r="P231" s="332"/>
    </row>
    <row r="232" spans="1:16" ht="15" customHeight="1">
      <c r="A232" s="448" t="s">
        <v>401</v>
      </c>
      <c r="B232" s="449"/>
      <c r="C232" s="438">
        <v>33435</v>
      </c>
      <c r="D232" s="438">
        <v>693</v>
      </c>
      <c r="E232" s="438">
        <v>877</v>
      </c>
      <c r="F232" s="438">
        <v>1222</v>
      </c>
      <c r="G232" s="438">
        <v>1712</v>
      </c>
      <c r="H232" s="438">
        <v>2402</v>
      </c>
      <c r="I232" s="438">
        <v>3284</v>
      </c>
      <c r="J232" s="438">
        <v>3908</v>
      </c>
      <c r="K232" s="438">
        <v>3956</v>
      </c>
      <c r="L232" s="438">
        <v>3647</v>
      </c>
      <c r="M232" s="438">
        <v>3148</v>
      </c>
      <c r="N232" s="438">
        <v>7601</v>
      </c>
      <c r="O232" s="438">
        <v>985</v>
      </c>
      <c r="P232" s="332"/>
    </row>
    <row r="233" spans="1:16" ht="10.5">
      <c r="A233" s="448" t="s">
        <v>402</v>
      </c>
      <c r="B233" s="449"/>
      <c r="C233" s="438">
        <v>16820</v>
      </c>
      <c r="D233" s="438">
        <v>264</v>
      </c>
      <c r="E233" s="438">
        <v>327</v>
      </c>
      <c r="F233" s="438">
        <v>426</v>
      </c>
      <c r="G233" s="438">
        <v>608</v>
      </c>
      <c r="H233" s="438">
        <v>855</v>
      </c>
      <c r="I233" s="438">
        <v>1219</v>
      </c>
      <c r="J233" s="438">
        <v>1580</v>
      </c>
      <c r="K233" s="438">
        <v>1804</v>
      </c>
      <c r="L233" s="438">
        <v>1810</v>
      </c>
      <c r="M233" s="438">
        <v>1590</v>
      </c>
      <c r="N233" s="438">
        <v>5878</v>
      </c>
      <c r="O233" s="438">
        <v>459</v>
      </c>
      <c r="P233" s="332"/>
    </row>
    <row r="234" spans="1:16" ht="10.5">
      <c r="A234" s="448" t="s">
        <v>403</v>
      </c>
      <c r="B234" s="449"/>
      <c r="C234" s="438">
        <v>5543</v>
      </c>
      <c r="D234" s="438">
        <v>84</v>
      </c>
      <c r="E234" s="438">
        <v>94</v>
      </c>
      <c r="F234" s="438">
        <v>115</v>
      </c>
      <c r="G234" s="438">
        <v>181</v>
      </c>
      <c r="H234" s="438">
        <v>242</v>
      </c>
      <c r="I234" s="438">
        <v>315</v>
      </c>
      <c r="J234" s="438">
        <v>431</v>
      </c>
      <c r="K234" s="438">
        <v>482</v>
      </c>
      <c r="L234" s="438">
        <v>499</v>
      </c>
      <c r="M234" s="438">
        <v>489</v>
      </c>
      <c r="N234" s="438">
        <v>2457</v>
      </c>
      <c r="O234" s="438">
        <v>154</v>
      </c>
      <c r="P234" s="332"/>
    </row>
    <row r="235" spans="1:16" ht="10.5">
      <c r="A235" s="448" t="s">
        <v>404</v>
      </c>
      <c r="B235" s="449"/>
      <c r="C235" s="438">
        <v>2381</v>
      </c>
      <c r="D235" s="438">
        <v>24</v>
      </c>
      <c r="E235" s="438">
        <v>35</v>
      </c>
      <c r="F235" s="438">
        <v>57</v>
      </c>
      <c r="G235" s="438">
        <v>75</v>
      </c>
      <c r="H235" s="438">
        <v>119</v>
      </c>
      <c r="I235" s="438">
        <v>121</v>
      </c>
      <c r="J235" s="438">
        <v>130</v>
      </c>
      <c r="K235" s="438">
        <v>164</v>
      </c>
      <c r="L235" s="438">
        <v>154</v>
      </c>
      <c r="M235" s="438">
        <v>202</v>
      </c>
      <c r="N235" s="438">
        <v>1217</v>
      </c>
      <c r="O235" s="438">
        <v>83</v>
      </c>
      <c r="P235" s="332"/>
    </row>
    <row r="236" spans="1:15" ht="9.75">
      <c r="A236" s="436"/>
      <c r="B236" s="183"/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</row>
    <row r="237" spans="1:16" ht="10.5">
      <c r="A237" s="437" t="s">
        <v>158</v>
      </c>
      <c r="B237" s="183"/>
      <c r="C237" s="438">
        <v>118549</v>
      </c>
      <c r="D237" s="438">
        <v>3591</v>
      </c>
      <c r="E237" s="438">
        <v>4210</v>
      </c>
      <c r="F237" s="438">
        <v>5052</v>
      </c>
      <c r="G237" s="438">
        <v>6170</v>
      </c>
      <c r="H237" s="438">
        <v>7439</v>
      </c>
      <c r="I237" s="438">
        <v>8823</v>
      </c>
      <c r="J237" s="438">
        <v>9633</v>
      </c>
      <c r="K237" s="438">
        <v>9442</v>
      </c>
      <c r="L237" s="438">
        <v>8432</v>
      </c>
      <c r="M237" s="438">
        <v>6951</v>
      </c>
      <c r="N237" s="438">
        <v>19113</v>
      </c>
      <c r="O237" s="438">
        <v>29693</v>
      </c>
      <c r="P237" s="332"/>
    </row>
    <row r="238" spans="1:15" ht="10.5">
      <c r="A238" s="443" t="s">
        <v>181</v>
      </c>
      <c r="C238" s="440" t="s">
        <v>181</v>
      </c>
      <c r="D238" s="440" t="s">
        <v>181</v>
      </c>
      <c r="E238" s="440" t="s">
        <v>181</v>
      </c>
      <c r="F238" s="440" t="s">
        <v>181</v>
      </c>
      <c r="G238" s="440" t="s">
        <v>181</v>
      </c>
      <c r="H238" s="440" t="s">
        <v>181</v>
      </c>
      <c r="I238" s="440" t="s">
        <v>181</v>
      </c>
      <c r="J238" s="440" t="s">
        <v>181</v>
      </c>
      <c r="K238" s="440" t="s">
        <v>181</v>
      </c>
      <c r="L238" s="440" t="s">
        <v>181</v>
      </c>
      <c r="M238" s="440" t="s">
        <v>181</v>
      </c>
      <c r="N238" s="440" t="s">
        <v>181</v>
      </c>
      <c r="O238" s="440" t="s">
        <v>181</v>
      </c>
    </row>
    <row r="239" spans="1:15" ht="15" customHeight="1">
      <c r="A239" s="906" t="s">
        <v>362</v>
      </c>
      <c r="B239" s="906"/>
      <c r="C239" s="906"/>
      <c r="D239" s="906"/>
      <c r="E239" s="906"/>
      <c r="F239" s="906"/>
      <c r="G239" s="906"/>
      <c r="H239" s="906"/>
      <c r="I239" s="906"/>
      <c r="J239" s="906"/>
      <c r="K239" s="906"/>
      <c r="L239" s="906"/>
      <c r="M239" s="906"/>
      <c r="N239" s="906"/>
      <c r="O239" s="906"/>
    </row>
    <row r="240" spans="1:15" ht="9.75">
      <c r="A240" s="441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</row>
    <row r="241" spans="1:16" ht="9.75">
      <c r="A241" s="434" t="s">
        <v>400</v>
      </c>
      <c r="B241" s="183"/>
      <c r="C241" s="435">
        <v>322</v>
      </c>
      <c r="D241" s="435">
        <v>16</v>
      </c>
      <c r="E241" s="435">
        <v>19</v>
      </c>
      <c r="F241" s="435">
        <v>29</v>
      </c>
      <c r="G241" s="435">
        <v>38</v>
      </c>
      <c r="H241" s="435">
        <v>35</v>
      </c>
      <c r="I241" s="435">
        <v>28</v>
      </c>
      <c r="J241" s="435">
        <v>22</v>
      </c>
      <c r="K241" s="435">
        <v>20</v>
      </c>
      <c r="L241" s="435">
        <v>8</v>
      </c>
      <c r="M241" s="435">
        <v>4</v>
      </c>
      <c r="N241" s="435">
        <v>4</v>
      </c>
      <c r="O241" s="435">
        <v>99</v>
      </c>
      <c r="P241" s="332"/>
    </row>
    <row r="242" spans="1:16" ht="9.75">
      <c r="A242" s="434" t="s">
        <v>401</v>
      </c>
      <c r="B242" s="183"/>
      <c r="C242" s="435">
        <v>277</v>
      </c>
      <c r="D242" s="435">
        <v>7</v>
      </c>
      <c r="E242" s="435">
        <v>8</v>
      </c>
      <c r="F242" s="435">
        <v>19</v>
      </c>
      <c r="G242" s="435">
        <v>16</v>
      </c>
      <c r="H242" s="435">
        <v>27</v>
      </c>
      <c r="I242" s="435">
        <v>37</v>
      </c>
      <c r="J242" s="435">
        <v>45</v>
      </c>
      <c r="K242" s="435">
        <v>37</v>
      </c>
      <c r="L242" s="435">
        <v>31</v>
      </c>
      <c r="M242" s="435">
        <v>20</v>
      </c>
      <c r="N242" s="435">
        <v>22</v>
      </c>
      <c r="O242" s="435">
        <v>8</v>
      </c>
      <c r="P242" s="332"/>
    </row>
    <row r="243" spans="1:16" ht="9.75">
      <c r="A243" s="434" t="s">
        <v>402</v>
      </c>
      <c r="B243" s="183"/>
      <c r="C243" s="435">
        <v>156</v>
      </c>
      <c r="D243" s="435">
        <v>3</v>
      </c>
      <c r="E243" s="435">
        <v>2</v>
      </c>
      <c r="F243" s="435">
        <v>11</v>
      </c>
      <c r="G243" s="435">
        <v>6</v>
      </c>
      <c r="H243" s="435">
        <v>4</v>
      </c>
      <c r="I243" s="435">
        <v>19</v>
      </c>
      <c r="J243" s="435">
        <v>23</v>
      </c>
      <c r="K243" s="435">
        <v>17</v>
      </c>
      <c r="L243" s="435">
        <v>25</v>
      </c>
      <c r="M243" s="435">
        <v>18</v>
      </c>
      <c r="N243" s="435">
        <v>26</v>
      </c>
      <c r="O243" s="435">
        <v>2</v>
      </c>
      <c r="P243" s="332"/>
    </row>
    <row r="244" spans="1:16" ht="10.5">
      <c r="A244" s="434" t="s">
        <v>403</v>
      </c>
      <c r="B244" s="183"/>
      <c r="C244" s="435">
        <v>56</v>
      </c>
      <c r="D244" s="438">
        <v>0</v>
      </c>
      <c r="E244" s="435">
        <v>1</v>
      </c>
      <c r="F244" s="435">
        <v>1</v>
      </c>
      <c r="G244" s="435">
        <v>7</v>
      </c>
      <c r="H244" s="435">
        <v>4</v>
      </c>
      <c r="I244" s="435">
        <v>3</v>
      </c>
      <c r="J244" s="435">
        <v>5</v>
      </c>
      <c r="K244" s="435">
        <v>11</v>
      </c>
      <c r="L244" s="435">
        <v>5</v>
      </c>
      <c r="M244" s="435">
        <v>6</v>
      </c>
      <c r="N244" s="435">
        <v>10</v>
      </c>
      <c r="O244" s="435">
        <v>3</v>
      </c>
      <c r="P244" s="332"/>
    </row>
    <row r="245" spans="1:16" ht="10.5">
      <c r="A245" s="434" t="s">
        <v>404</v>
      </c>
      <c r="B245" s="183"/>
      <c r="C245" s="435">
        <v>31</v>
      </c>
      <c r="D245" s="435">
        <v>1</v>
      </c>
      <c r="E245" s="438">
        <v>0</v>
      </c>
      <c r="F245" s="435">
        <v>1</v>
      </c>
      <c r="G245" s="438">
        <v>0</v>
      </c>
      <c r="H245" s="435">
        <v>2</v>
      </c>
      <c r="I245" s="435">
        <v>2</v>
      </c>
      <c r="J245" s="435">
        <v>3</v>
      </c>
      <c r="K245" s="435">
        <v>3</v>
      </c>
      <c r="L245" s="435">
        <v>1</v>
      </c>
      <c r="M245" s="435">
        <v>4</v>
      </c>
      <c r="N245" s="435">
        <v>11</v>
      </c>
      <c r="O245" s="435">
        <v>3</v>
      </c>
      <c r="P245" s="332"/>
    </row>
    <row r="246" spans="1:15" ht="9.75">
      <c r="A246" s="436"/>
      <c r="B246" s="183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</row>
    <row r="247" spans="1:16" ht="10.5">
      <c r="A247" s="437" t="s">
        <v>90</v>
      </c>
      <c r="B247" s="183"/>
      <c r="C247" s="438">
        <v>842</v>
      </c>
      <c r="D247" s="438">
        <v>27</v>
      </c>
      <c r="E247" s="438">
        <v>30</v>
      </c>
      <c r="F247" s="438">
        <v>61</v>
      </c>
      <c r="G247" s="438">
        <v>67</v>
      </c>
      <c r="H247" s="438">
        <v>72</v>
      </c>
      <c r="I247" s="438">
        <v>89</v>
      </c>
      <c r="J247" s="438">
        <v>98</v>
      </c>
      <c r="K247" s="438">
        <v>88</v>
      </c>
      <c r="L247" s="438">
        <v>70</v>
      </c>
      <c r="M247" s="438">
        <v>52</v>
      </c>
      <c r="N247" s="438">
        <v>73</v>
      </c>
      <c r="O247" s="438">
        <v>115</v>
      </c>
      <c r="P247" s="332"/>
    </row>
    <row r="248" ht="9.75">
      <c r="B248" s="29"/>
    </row>
    <row r="249" ht="9.75">
      <c r="C249" s="332"/>
    </row>
  </sheetData>
  <sheetProtection/>
  <mergeCells count="82">
    <mergeCell ref="I4:I6"/>
    <mergeCell ref="J4:J6"/>
    <mergeCell ref="C3:C6"/>
    <mergeCell ref="D4:D6"/>
    <mergeCell ref="E4:E6"/>
    <mergeCell ref="F4:F6"/>
    <mergeCell ref="O3:O6"/>
    <mergeCell ref="A3:B6"/>
    <mergeCell ref="A1:O1"/>
    <mergeCell ref="A8:O8"/>
    <mergeCell ref="K4:K6"/>
    <mergeCell ref="L4:L6"/>
    <mergeCell ref="M4:M6"/>
    <mergeCell ref="N4:N6"/>
    <mergeCell ref="G4:G6"/>
    <mergeCell ref="H4:H6"/>
    <mergeCell ref="A28:O28"/>
    <mergeCell ref="A18:O18"/>
    <mergeCell ref="A38:O38"/>
    <mergeCell ref="A48:O48"/>
    <mergeCell ref="A58:O58"/>
    <mergeCell ref="A75:O75"/>
    <mergeCell ref="M71:M73"/>
    <mergeCell ref="A85:O85"/>
    <mergeCell ref="A95:O95"/>
    <mergeCell ref="A68:O68"/>
    <mergeCell ref="A70:B73"/>
    <mergeCell ref="C70:C73"/>
    <mergeCell ref="O70:O73"/>
    <mergeCell ref="D71:D73"/>
    <mergeCell ref="E71:E73"/>
    <mergeCell ref="N71:N73"/>
    <mergeCell ref="A219:O219"/>
    <mergeCell ref="A202:O202"/>
    <mergeCell ref="A204:B207"/>
    <mergeCell ref="C204:C207"/>
    <mergeCell ref="O204:O207"/>
    <mergeCell ref="A105:O105"/>
    <mergeCell ref="A115:O115"/>
    <mergeCell ref="A125:O125"/>
    <mergeCell ref="A152:O152"/>
    <mergeCell ref="A142:O142"/>
    <mergeCell ref="A162:O162"/>
    <mergeCell ref="A172:O172"/>
    <mergeCell ref="A182:O182"/>
    <mergeCell ref="A192:O192"/>
    <mergeCell ref="A209:O209"/>
    <mergeCell ref="I138:I140"/>
    <mergeCell ref="J138:J140"/>
    <mergeCell ref="K138:K140"/>
    <mergeCell ref="L138:L140"/>
    <mergeCell ref="N138:N140"/>
    <mergeCell ref="A229:O229"/>
    <mergeCell ref="A239:O239"/>
    <mergeCell ref="F71:F73"/>
    <mergeCell ref="G71:G73"/>
    <mergeCell ref="H71:H73"/>
    <mergeCell ref="I71:I73"/>
    <mergeCell ref="J71:J73"/>
    <mergeCell ref="K71:K73"/>
    <mergeCell ref="L71:L73"/>
    <mergeCell ref="M205:M207"/>
    <mergeCell ref="A135:O135"/>
    <mergeCell ref="A137:B140"/>
    <mergeCell ref="C137:C140"/>
    <mergeCell ref="O137:O140"/>
    <mergeCell ref="D138:D140"/>
    <mergeCell ref="E138:E140"/>
    <mergeCell ref="F138:F140"/>
    <mergeCell ref="G138:G140"/>
    <mergeCell ref="H138:H140"/>
    <mergeCell ref="M138:M140"/>
    <mergeCell ref="N205:N207"/>
    <mergeCell ref="I205:I207"/>
    <mergeCell ref="J205:J207"/>
    <mergeCell ref="K205:K207"/>
    <mergeCell ref="L205:L207"/>
    <mergeCell ref="D205:D207"/>
    <mergeCell ref="E205:E207"/>
    <mergeCell ref="F205:F207"/>
    <mergeCell ref="G205:G207"/>
    <mergeCell ref="H205:H207"/>
  </mergeCells>
  <printOptions/>
  <pageMargins left="0.31496062992125984" right="0.31496062992125984" top="0.3937007874015748" bottom="0.3937007874015748" header="0.1968503937007874" footer="0.5118110236220472"/>
  <pageSetup firstPageNumber="46" useFirstPageNumber="1" horizontalDpi="600" verticalDpi="600" orientation="portrait" paperSize="9" r:id="rId1"/>
  <headerFooter alignWithMargins="0">
    <oddHeader>&amp;C&amp;8-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421875" style="327" customWidth="1"/>
    <col min="2" max="3" width="1.28515625" style="327" customWidth="1"/>
    <col min="4" max="4" width="26.140625" style="327" customWidth="1"/>
    <col min="5" max="5" width="0.85546875" style="327" customWidth="1"/>
    <col min="6" max="6" width="16.140625" style="327" customWidth="1"/>
    <col min="7" max="7" width="18.7109375" style="327" customWidth="1"/>
    <col min="8" max="9" width="14.7109375" style="327" customWidth="1"/>
    <col min="10" max="16384" width="11.421875" style="327" customWidth="1"/>
  </cols>
  <sheetData>
    <row r="1" spans="1:10" ht="12">
      <c r="A1" s="684">
        <v>4</v>
      </c>
      <c r="B1" s="684"/>
      <c r="C1" s="684"/>
      <c r="D1" s="684"/>
      <c r="E1" s="684"/>
      <c r="F1" s="684"/>
      <c r="G1" s="684"/>
      <c r="H1" s="684"/>
      <c r="I1" s="684"/>
      <c r="J1" s="1"/>
    </row>
    <row r="2" spans="1:10" ht="24" customHeight="1">
      <c r="A2" s="655"/>
      <c r="B2" s="655"/>
      <c r="C2" s="655"/>
      <c r="D2" s="655"/>
      <c r="E2" s="655"/>
      <c r="F2" s="655"/>
      <c r="G2" s="655"/>
      <c r="H2" s="655"/>
      <c r="I2" s="655"/>
      <c r="J2" s="1"/>
    </row>
    <row r="3" spans="1:10" ht="15" customHeight="1">
      <c r="A3" s="685" t="s">
        <v>595</v>
      </c>
      <c r="B3" s="685"/>
      <c r="C3" s="685"/>
      <c r="D3" s="685"/>
      <c r="E3" s="685"/>
      <c r="F3" s="685"/>
      <c r="G3" s="685"/>
      <c r="H3" s="685"/>
      <c r="I3" s="685"/>
      <c r="J3" s="1"/>
    </row>
    <row r="4" spans="1:10" ht="15" customHeight="1">
      <c r="A4" s="255"/>
      <c r="B4" s="255"/>
      <c r="C4" s="255"/>
      <c r="D4" s="255"/>
      <c r="E4" s="255"/>
      <c r="F4" s="255"/>
      <c r="G4" s="255"/>
      <c r="H4" s="255"/>
      <c r="I4" s="255"/>
      <c r="J4" s="1"/>
    </row>
    <row r="5" spans="1:10" ht="15" customHeight="1">
      <c r="A5" s="686" t="s">
        <v>78</v>
      </c>
      <c r="B5" s="686"/>
      <c r="C5" s="686"/>
      <c r="D5" s="686"/>
      <c r="E5" s="687"/>
      <c r="F5" s="692" t="s">
        <v>596</v>
      </c>
      <c r="G5" s="693"/>
      <c r="H5" s="693"/>
      <c r="I5" s="693"/>
      <c r="J5" s="1"/>
    </row>
    <row r="6" spans="1:10" ht="15" customHeight="1">
      <c r="A6" s="688"/>
      <c r="B6" s="688"/>
      <c r="C6" s="688"/>
      <c r="D6" s="688"/>
      <c r="E6" s="689"/>
      <c r="F6" s="694" t="s">
        <v>597</v>
      </c>
      <c r="G6" s="695"/>
      <c r="H6" s="692" t="s">
        <v>598</v>
      </c>
      <c r="I6" s="693"/>
      <c r="J6" s="1"/>
    </row>
    <row r="7" spans="1:10" ht="15" customHeight="1">
      <c r="A7" s="688"/>
      <c r="B7" s="688"/>
      <c r="C7" s="688"/>
      <c r="D7" s="688"/>
      <c r="E7" s="689"/>
      <c r="F7" s="692" t="s">
        <v>599</v>
      </c>
      <c r="G7" s="693"/>
      <c r="H7" s="693"/>
      <c r="I7" s="693"/>
      <c r="J7" s="1"/>
    </row>
    <row r="8" spans="1:10" ht="15" customHeight="1">
      <c r="A8" s="688"/>
      <c r="B8" s="688"/>
      <c r="C8" s="688"/>
      <c r="D8" s="688"/>
      <c r="E8" s="689"/>
      <c r="F8" s="696" t="s">
        <v>600</v>
      </c>
      <c r="G8" s="698" t="s">
        <v>601</v>
      </c>
      <c r="H8" s="696" t="s">
        <v>600</v>
      </c>
      <c r="I8" s="700" t="s">
        <v>602</v>
      </c>
      <c r="J8" s="1"/>
    </row>
    <row r="9" spans="1:10" ht="15" customHeight="1">
      <c r="A9" s="690"/>
      <c r="B9" s="690"/>
      <c r="C9" s="690"/>
      <c r="D9" s="690"/>
      <c r="E9" s="691"/>
      <c r="F9" s="697"/>
      <c r="G9" s="699"/>
      <c r="H9" s="697"/>
      <c r="I9" s="701"/>
      <c r="J9" s="1"/>
    </row>
    <row r="10" spans="1:10" ht="9.75" customHeight="1">
      <c r="A10" s="1"/>
      <c r="B10" s="1"/>
      <c r="C10" s="1"/>
      <c r="D10" s="1"/>
      <c r="E10" s="183"/>
      <c r="F10" s="656"/>
      <c r="G10" s="656"/>
      <c r="H10" s="656"/>
      <c r="I10" s="1"/>
      <c r="J10" s="1"/>
    </row>
    <row r="11" spans="1:10" ht="15" customHeight="1">
      <c r="A11" s="1" t="s">
        <v>603</v>
      </c>
      <c r="B11" s="1"/>
      <c r="C11" s="1"/>
      <c r="D11" s="1"/>
      <c r="E11" s="183"/>
      <c r="F11" s="657"/>
      <c r="G11" s="657"/>
      <c r="H11" s="657"/>
      <c r="I11" s="1"/>
      <c r="J11" s="1"/>
    </row>
    <row r="12" spans="1:10" ht="15" customHeight="1">
      <c r="A12" s="1" t="s">
        <v>604</v>
      </c>
      <c r="B12" s="29" t="s">
        <v>605</v>
      </c>
      <c r="C12" s="29"/>
      <c r="D12" s="29"/>
      <c r="E12" s="658" t="s">
        <v>461</v>
      </c>
      <c r="F12" s="659" t="s">
        <v>606</v>
      </c>
      <c r="G12" s="659" t="s">
        <v>607</v>
      </c>
      <c r="H12" s="659" t="s">
        <v>607</v>
      </c>
      <c r="I12" s="660" t="s">
        <v>607</v>
      </c>
      <c r="J12" s="1"/>
    </row>
    <row r="13" spans="1:10" ht="15" customHeight="1">
      <c r="A13" s="1"/>
      <c r="B13" s="29" t="s">
        <v>608</v>
      </c>
      <c r="C13" s="29"/>
      <c r="D13" s="29"/>
      <c r="E13" s="658" t="s">
        <v>461</v>
      </c>
      <c r="F13" s="659" t="s">
        <v>606</v>
      </c>
      <c r="G13" s="659" t="s">
        <v>607</v>
      </c>
      <c r="H13" s="659" t="s">
        <v>609</v>
      </c>
      <c r="I13" s="660" t="s">
        <v>610</v>
      </c>
      <c r="J13" s="1"/>
    </row>
    <row r="14" spans="1:10" ht="15" customHeight="1">
      <c r="A14" s="1"/>
      <c r="B14" s="29" t="s">
        <v>611</v>
      </c>
      <c r="C14" s="29"/>
      <c r="D14" s="29"/>
      <c r="E14" s="658" t="s">
        <v>461</v>
      </c>
      <c r="F14" s="659" t="s">
        <v>606</v>
      </c>
      <c r="G14" s="659" t="s">
        <v>607</v>
      </c>
      <c r="H14" s="659" t="s">
        <v>609</v>
      </c>
      <c r="I14" s="660" t="s">
        <v>610</v>
      </c>
      <c r="J14" s="1"/>
    </row>
    <row r="15" spans="1:10" ht="15" customHeight="1">
      <c r="A15" s="1"/>
      <c r="B15" s="29" t="s">
        <v>612</v>
      </c>
      <c r="C15" s="29"/>
      <c r="D15" s="29"/>
      <c r="E15" s="658" t="s">
        <v>461</v>
      </c>
      <c r="F15" s="702" t="s">
        <v>613</v>
      </c>
      <c r="G15" s="689"/>
      <c r="H15" s="659" t="s">
        <v>607</v>
      </c>
      <c r="I15" s="660" t="s">
        <v>607</v>
      </c>
      <c r="J15" s="1"/>
    </row>
    <row r="16" spans="1:10" ht="15" customHeight="1">
      <c r="A16" s="1"/>
      <c r="B16" s="29" t="s">
        <v>614</v>
      </c>
      <c r="C16" s="29"/>
      <c r="D16" s="29"/>
      <c r="E16" s="658" t="s">
        <v>461</v>
      </c>
      <c r="F16" s="702" t="s">
        <v>613</v>
      </c>
      <c r="G16" s="689"/>
      <c r="H16" s="659" t="s">
        <v>607</v>
      </c>
      <c r="I16" s="660" t="s">
        <v>607</v>
      </c>
      <c r="J16" s="1"/>
    </row>
    <row r="17" spans="1:10" ht="19.5" customHeight="1">
      <c r="A17" s="1"/>
      <c r="B17" s="29"/>
      <c r="C17" s="29"/>
      <c r="D17" s="29"/>
      <c r="E17" s="658" t="s">
        <v>461</v>
      </c>
      <c r="F17" s="657"/>
      <c r="G17" s="183"/>
      <c r="H17" s="657"/>
      <c r="I17" s="29"/>
      <c r="J17" s="1"/>
    </row>
    <row r="18" spans="1:10" ht="15" customHeight="1">
      <c r="A18" s="29" t="s">
        <v>615</v>
      </c>
      <c r="B18" s="29"/>
      <c r="C18" s="29"/>
      <c r="D18" s="29"/>
      <c r="E18" s="658" t="s">
        <v>461</v>
      </c>
      <c r="F18" s="657"/>
      <c r="G18" s="183"/>
      <c r="H18" s="657"/>
      <c r="I18" s="29"/>
      <c r="J18" s="1"/>
    </row>
    <row r="19" spans="1:10" ht="15" customHeight="1">
      <c r="A19" s="1" t="s">
        <v>604</v>
      </c>
      <c r="B19" s="1" t="s">
        <v>616</v>
      </c>
      <c r="C19" s="1"/>
      <c r="D19" s="1"/>
      <c r="E19" s="658" t="s">
        <v>461</v>
      </c>
      <c r="F19" s="702" t="s">
        <v>617</v>
      </c>
      <c r="G19" s="689"/>
      <c r="H19" s="659" t="s">
        <v>607</v>
      </c>
      <c r="I19" s="660" t="s">
        <v>607</v>
      </c>
      <c r="J19" s="1"/>
    </row>
    <row r="20" spans="1:10" ht="15" customHeight="1">
      <c r="A20" s="1"/>
      <c r="B20" s="1" t="s">
        <v>618</v>
      </c>
      <c r="C20" s="1"/>
      <c r="D20" s="1"/>
      <c r="E20" s="658" t="s">
        <v>461</v>
      </c>
      <c r="F20" s="657"/>
      <c r="G20" s="183"/>
      <c r="H20" s="657"/>
      <c r="I20" s="29"/>
      <c r="J20" s="1"/>
    </row>
    <row r="21" spans="1:10" ht="15" customHeight="1">
      <c r="A21" s="1"/>
      <c r="B21" s="1"/>
      <c r="C21" s="661" t="s">
        <v>619</v>
      </c>
      <c r="D21" s="1"/>
      <c r="E21" s="658" t="s">
        <v>461</v>
      </c>
      <c r="F21" s="702" t="s">
        <v>606</v>
      </c>
      <c r="G21" s="689"/>
      <c r="H21" s="659" t="s">
        <v>607</v>
      </c>
      <c r="I21" s="660" t="s">
        <v>607</v>
      </c>
      <c r="J21" s="1"/>
    </row>
    <row r="22" spans="1:10" ht="15" customHeight="1">
      <c r="A22" s="1"/>
      <c r="B22" s="1"/>
      <c r="C22" s="661" t="s">
        <v>620</v>
      </c>
      <c r="D22" s="1"/>
      <c r="E22" s="658" t="s">
        <v>461</v>
      </c>
      <c r="F22" s="659" t="s">
        <v>606</v>
      </c>
      <c r="G22" s="659" t="s">
        <v>607</v>
      </c>
      <c r="H22" s="659" t="s">
        <v>621</v>
      </c>
      <c r="I22" s="660" t="s">
        <v>621</v>
      </c>
      <c r="J22" s="1"/>
    </row>
    <row r="23" spans="1:10" ht="15" customHeight="1">
      <c r="A23" s="1"/>
      <c r="B23" s="1" t="s">
        <v>622</v>
      </c>
      <c r="C23" s="1"/>
      <c r="D23" s="1"/>
      <c r="E23" s="658" t="s">
        <v>461</v>
      </c>
      <c r="F23" s="657"/>
      <c r="G23" s="183"/>
      <c r="H23" s="657"/>
      <c r="I23" s="29"/>
      <c r="J23" s="1"/>
    </row>
    <row r="24" spans="1:10" ht="15" customHeight="1">
      <c r="A24" s="1"/>
      <c r="B24" s="1"/>
      <c r="C24" s="1" t="s">
        <v>623</v>
      </c>
      <c r="D24" s="1"/>
      <c r="E24" s="658" t="s">
        <v>461</v>
      </c>
      <c r="F24" s="657"/>
      <c r="G24" s="183"/>
      <c r="H24" s="657"/>
      <c r="I24" s="29"/>
      <c r="J24" s="1"/>
    </row>
    <row r="25" spans="1:10" ht="15" customHeight="1">
      <c r="A25" s="1"/>
      <c r="B25" s="1"/>
      <c r="C25" s="1" t="s">
        <v>624</v>
      </c>
      <c r="D25" s="1"/>
      <c r="E25" s="658" t="s">
        <v>461</v>
      </c>
      <c r="F25" s="657"/>
      <c r="G25" s="183"/>
      <c r="H25" s="657"/>
      <c r="I25" s="29"/>
      <c r="J25" s="1"/>
    </row>
    <row r="26" spans="1:10" ht="15" customHeight="1">
      <c r="A26" s="1"/>
      <c r="B26" s="1"/>
      <c r="C26" s="1"/>
      <c r="D26" s="661" t="s">
        <v>619</v>
      </c>
      <c r="E26" s="658" t="s">
        <v>461</v>
      </c>
      <c r="F26" s="702" t="s">
        <v>617</v>
      </c>
      <c r="G26" s="689"/>
      <c r="H26" s="659" t="s">
        <v>607</v>
      </c>
      <c r="I26" s="660" t="s">
        <v>607</v>
      </c>
      <c r="J26" s="1"/>
    </row>
    <row r="27" spans="1:10" ht="15" customHeight="1">
      <c r="A27" s="1"/>
      <c r="B27" s="1"/>
      <c r="C27" s="1"/>
      <c r="D27" s="661" t="s">
        <v>620</v>
      </c>
      <c r="E27" s="658" t="s">
        <v>461</v>
      </c>
      <c r="F27" s="662" t="s">
        <v>617</v>
      </c>
      <c r="G27" s="663"/>
      <c r="H27" s="659" t="s">
        <v>607</v>
      </c>
      <c r="I27" s="660" t="s">
        <v>607</v>
      </c>
      <c r="J27" s="1"/>
    </row>
    <row r="28" spans="1:10" ht="15" customHeight="1">
      <c r="A28" s="1"/>
      <c r="B28" s="1"/>
      <c r="C28" s="1" t="s">
        <v>625</v>
      </c>
      <c r="D28" s="1"/>
      <c r="E28" s="658" t="s">
        <v>461</v>
      </c>
      <c r="F28" s="702" t="s">
        <v>617</v>
      </c>
      <c r="G28" s="689"/>
      <c r="H28" s="659" t="s">
        <v>607</v>
      </c>
      <c r="I28" s="660" t="s">
        <v>607</v>
      </c>
      <c r="J28" s="1"/>
    </row>
    <row r="29" spans="1:10" ht="15" customHeight="1">
      <c r="A29" s="1"/>
      <c r="B29" s="1" t="s">
        <v>626</v>
      </c>
      <c r="C29" s="1"/>
      <c r="D29" s="1"/>
      <c r="E29" s="658" t="s">
        <v>461</v>
      </c>
      <c r="F29" s="657"/>
      <c r="G29" s="183"/>
      <c r="H29" s="657"/>
      <c r="I29" s="29"/>
      <c r="J29" s="1"/>
    </row>
    <row r="30" spans="1:10" ht="15" customHeight="1">
      <c r="A30" s="1"/>
      <c r="B30" s="1"/>
      <c r="C30" s="1" t="s">
        <v>623</v>
      </c>
      <c r="D30" s="1"/>
      <c r="E30" s="658" t="s">
        <v>461</v>
      </c>
      <c r="F30" s="657"/>
      <c r="G30" s="183"/>
      <c r="H30" s="657"/>
      <c r="I30" s="29"/>
      <c r="J30" s="1"/>
    </row>
    <row r="31" spans="1:10" ht="15" customHeight="1">
      <c r="A31" s="1"/>
      <c r="B31" s="1"/>
      <c r="C31" s="1" t="s">
        <v>627</v>
      </c>
      <c r="D31" s="1"/>
      <c r="E31" s="658" t="s">
        <v>461</v>
      </c>
      <c r="F31" s="664" t="s">
        <v>617</v>
      </c>
      <c r="G31" s="518"/>
      <c r="H31" s="659" t="s">
        <v>607</v>
      </c>
      <c r="I31" s="660" t="s">
        <v>607</v>
      </c>
      <c r="J31" s="1"/>
    </row>
    <row r="32" spans="1:10" ht="15" customHeight="1">
      <c r="A32" s="1"/>
      <c r="B32" s="1"/>
      <c r="C32" s="1" t="s">
        <v>625</v>
      </c>
      <c r="D32" s="1"/>
      <c r="E32" s="658" t="s">
        <v>461</v>
      </c>
      <c r="F32" s="702" t="s">
        <v>617</v>
      </c>
      <c r="G32" s="689"/>
      <c r="H32" s="659" t="s">
        <v>607</v>
      </c>
      <c r="I32" s="660" t="s">
        <v>607</v>
      </c>
      <c r="J32" s="1"/>
    </row>
    <row r="33" spans="1:10" ht="15" customHeight="1">
      <c r="A33" s="1"/>
      <c r="B33" s="1" t="s">
        <v>628</v>
      </c>
      <c r="C33" s="1"/>
      <c r="D33" s="1"/>
      <c r="E33" s="658" t="s">
        <v>461</v>
      </c>
      <c r="F33" s="702" t="s">
        <v>617</v>
      </c>
      <c r="G33" s="689"/>
      <c r="H33" s="659" t="s">
        <v>607</v>
      </c>
      <c r="I33" s="660" t="s">
        <v>607</v>
      </c>
      <c r="J33" s="1"/>
    </row>
    <row r="34" spans="1:10" ht="15" customHeight="1">
      <c r="A34" s="1"/>
      <c r="B34" s="1" t="s">
        <v>629</v>
      </c>
      <c r="C34" s="1"/>
      <c r="D34" s="1"/>
      <c r="E34" s="658" t="s">
        <v>461</v>
      </c>
      <c r="F34" s="702" t="s">
        <v>617</v>
      </c>
      <c r="G34" s="689"/>
      <c r="H34" s="659" t="s">
        <v>607</v>
      </c>
      <c r="I34" s="660" t="s">
        <v>607</v>
      </c>
      <c r="J34" s="1"/>
    </row>
    <row r="35" spans="1:10" ht="19.5" customHeight="1">
      <c r="A35" s="1"/>
      <c r="B35" s="1"/>
      <c r="C35" s="1"/>
      <c r="D35" s="1"/>
      <c r="E35" s="658" t="s">
        <v>461</v>
      </c>
      <c r="F35" s="657"/>
      <c r="G35" s="183"/>
      <c r="H35" s="657"/>
      <c r="I35" s="29"/>
      <c r="J35" s="1"/>
    </row>
    <row r="36" spans="1:10" ht="15" customHeight="1">
      <c r="A36" s="1"/>
      <c r="B36" s="1" t="s">
        <v>630</v>
      </c>
      <c r="C36" s="1"/>
      <c r="D36" s="1"/>
      <c r="E36" s="658" t="s">
        <v>461</v>
      </c>
      <c r="F36" s="702" t="s">
        <v>617</v>
      </c>
      <c r="G36" s="689"/>
      <c r="H36" s="659" t="s">
        <v>607</v>
      </c>
      <c r="I36" s="660" t="s">
        <v>607</v>
      </c>
      <c r="J36" s="1"/>
    </row>
    <row r="37" spans="1:10" ht="19.5" customHeight="1">
      <c r="A37" s="1"/>
      <c r="B37" s="1"/>
      <c r="C37" s="1"/>
      <c r="D37" s="1"/>
      <c r="E37" s="658" t="s">
        <v>461</v>
      </c>
      <c r="F37" s="657"/>
      <c r="G37" s="183"/>
      <c r="H37" s="657"/>
      <c r="I37" s="29"/>
      <c r="J37" s="1"/>
    </row>
    <row r="38" spans="1:10" ht="15" customHeight="1">
      <c r="A38" s="1"/>
      <c r="B38" s="1" t="s">
        <v>631</v>
      </c>
      <c r="C38" s="1"/>
      <c r="D38" s="1"/>
      <c r="E38" s="658" t="s">
        <v>461</v>
      </c>
      <c r="F38" s="702" t="s">
        <v>632</v>
      </c>
      <c r="G38" s="689"/>
      <c r="H38" s="659" t="s">
        <v>607</v>
      </c>
      <c r="I38" s="660" t="s">
        <v>607</v>
      </c>
      <c r="J38" s="1"/>
    </row>
    <row r="39" spans="1:10" ht="15" customHeight="1">
      <c r="A39" s="665" t="s">
        <v>491</v>
      </c>
      <c r="E39" s="666"/>
      <c r="F39" s="667"/>
      <c r="G39" s="667"/>
      <c r="H39" s="668"/>
      <c r="I39" s="668"/>
      <c r="J39" s="1"/>
    </row>
    <row r="40" spans="1:10" ht="6" customHeight="1">
      <c r="A40" s="1"/>
      <c r="B40" s="29"/>
      <c r="C40" s="29"/>
      <c r="D40" s="29"/>
      <c r="E40" s="669" t="s">
        <v>461</v>
      </c>
      <c r="F40" s="29"/>
      <c r="G40" s="1"/>
      <c r="H40" s="1"/>
      <c r="I40" s="1"/>
      <c r="J40" s="1"/>
    </row>
    <row r="41" spans="1:10" ht="15" customHeight="1">
      <c r="A41" s="670" t="s">
        <v>633</v>
      </c>
      <c r="B41" s="671" t="s">
        <v>634</v>
      </c>
      <c r="C41" s="672"/>
      <c r="D41" s="672"/>
      <c r="E41" s="672"/>
      <c r="F41" s="672"/>
      <c r="G41" s="672"/>
      <c r="H41" s="672"/>
      <c r="I41" s="672"/>
      <c r="J41" s="673"/>
    </row>
    <row r="42" spans="1:10" ht="15" customHeight="1">
      <c r="A42" s="670"/>
      <c r="B42" s="671" t="s">
        <v>635</v>
      </c>
      <c r="C42" s="672"/>
      <c r="D42" s="672"/>
      <c r="E42" s="672"/>
      <c r="F42" s="672"/>
      <c r="G42" s="672"/>
      <c r="H42" s="672"/>
      <c r="I42" s="672"/>
      <c r="J42" s="673"/>
    </row>
    <row r="43" spans="1:10" ht="15" customHeight="1">
      <c r="A43" s="670" t="s">
        <v>636</v>
      </c>
      <c r="B43" s="671" t="s">
        <v>637</v>
      </c>
      <c r="C43" s="672"/>
      <c r="D43" s="672"/>
      <c r="E43" s="672"/>
      <c r="F43" s="672"/>
      <c r="G43" s="672"/>
      <c r="H43" s="672"/>
      <c r="I43" s="672"/>
      <c r="J43" s="1"/>
    </row>
    <row r="44" spans="1:10" ht="15" customHeight="1">
      <c r="A44" s="670"/>
      <c r="B44" s="671" t="s">
        <v>638</v>
      </c>
      <c r="C44" s="672"/>
      <c r="D44" s="672"/>
      <c r="E44" s="672"/>
      <c r="F44" s="672"/>
      <c r="G44" s="672"/>
      <c r="H44" s="672"/>
      <c r="I44" s="672"/>
      <c r="J44" s="1"/>
    </row>
    <row r="45" spans="1:10" ht="15" customHeight="1">
      <c r="A45" s="670"/>
      <c r="B45" s="671" t="s">
        <v>639</v>
      </c>
      <c r="C45" s="672"/>
      <c r="D45" s="672"/>
      <c r="E45" s="672"/>
      <c r="F45" s="672"/>
      <c r="G45" s="672"/>
      <c r="H45" s="672"/>
      <c r="I45" s="672"/>
      <c r="J45" s="1"/>
    </row>
    <row r="46" spans="1:10" ht="15" customHeight="1">
      <c r="A46" s="670" t="s">
        <v>640</v>
      </c>
      <c r="B46" s="671" t="s">
        <v>641</v>
      </c>
      <c r="C46" s="672"/>
      <c r="D46" s="672"/>
      <c r="E46" s="672"/>
      <c r="F46" s="672"/>
      <c r="G46" s="672"/>
      <c r="H46" s="672"/>
      <c r="I46" s="672"/>
      <c r="J46" s="1"/>
    </row>
    <row r="47" spans="1:10" ht="15" customHeight="1">
      <c r="A47" s="670" t="s">
        <v>642</v>
      </c>
      <c r="B47" s="671" t="s">
        <v>643</v>
      </c>
      <c r="C47" s="672"/>
      <c r="D47" s="672"/>
      <c r="E47" s="672"/>
      <c r="F47" s="672"/>
      <c r="G47" s="672"/>
      <c r="H47" s="672"/>
      <c r="I47" s="672"/>
      <c r="J47" s="1"/>
    </row>
    <row r="48" spans="1:10" ht="15" customHeight="1">
      <c r="A48" s="670"/>
      <c r="B48" s="671" t="s">
        <v>644</v>
      </c>
      <c r="C48" s="672"/>
      <c r="D48" s="672"/>
      <c r="E48" s="672"/>
      <c r="F48" s="672"/>
      <c r="G48" s="672"/>
      <c r="H48" s="672"/>
      <c r="I48" s="672"/>
      <c r="J48" s="1"/>
    </row>
    <row r="49" spans="1:10" ht="15" customHeight="1">
      <c r="A49" s="670" t="s">
        <v>645</v>
      </c>
      <c r="B49" s="671" t="s">
        <v>646</v>
      </c>
      <c r="C49" s="672"/>
      <c r="D49" s="672"/>
      <c r="E49" s="672"/>
      <c r="F49" s="672"/>
      <c r="G49" s="672"/>
      <c r="H49" s="672"/>
      <c r="I49" s="672"/>
      <c r="J49" s="1"/>
    </row>
    <row r="50" spans="1:10" ht="15" customHeight="1">
      <c r="A50" s="670" t="s">
        <v>647</v>
      </c>
      <c r="B50" s="671" t="s">
        <v>648</v>
      </c>
      <c r="C50" s="672"/>
      <c r="D50" s="672"/>
      <c r="E50" s="672"/>
      <c r="F50" s="672"/>
      <c r="G50" s="672"/>
      <c r="H50" s="672"/>
      <c r="I50" s="672"/>
      <c r="J50" s="1"/>
    </row>
    <row r="51" spans="1:10" ht="15" customHeight="1">
      <c r="A51" s="670" t="s">
        <v>649</v>
      </c>
      <c r="B51" s="671" t="s">
        <v>650</v>
      </c>
      <c r="C51" s="672"/>
      <c r="D51" s="672"/>
      <c r="E51" s="672"/>
      <c r="F51" s="672"/>
      <c r="G51" s="672"/>
      <c r="H51" s="672"/>
      <c r="I51" s="672"/>
      <c r="J51" s="1"/>
    </row>
    <row r="52" spans="1:10" ht="15" customHeight="1">
      <c r="A52" s="670" t="s">
        <v>651</v>
      </c>
      <c r="B52" s="671" t="s">
        <v>652</v>
      </c>
      <c r="C52" s="672"/>
      <c r="D52" s="672"/>
      <c r="E52" s="672"/>
      <c r="F52" s="672"/>
      <c r="G52" s="672"/>
      <c r="H52" s="672"/>
      <c r="I52" s="672"/>
      <c r="J52" s="1"/>
    </row>
    <row r="53" spans="1:10" ht="15" customHeight="1">
      <c r="A53" s="1"/>
      <c r="B53" s="29"/>
      <c r="C53" s="29"/>
      <c r="D53" s="29"/>
      <c r="E53" s="669" t="s">
        <v>461</v>
      </c>
      <c r="F53" s="29"/>
      <c r="G53" s="1"/>
      <c r="H53" s="1"/>
      <c r="I53" s="1"/>
      <c r="J53" s="1"/>
    </row>
    <row r="54" spans="1:10" ht="15" customHeight="1">
      <c r="A54" s="1"/>
      <c r="B54" s="29"/>
      <c r="C54" s="29"/>
      <c r="D54" s="29"/>
      <c r="E54" s="669" t="s">
        <v>461</v>
      </c>
      <c r="F54" s="29"/>
      <c r="G54" s="1"/>
      <c r="H54" s="1"/>
      <c r="I54" s="1"/>
      <c r="J54" s="1"/>
    </row>
    <row r="55" spans="1:10" ht="12">
      <c r="A55" s="1"/>
      <c r="B55" s="29"/>
      <c r="C55" s="29"/>
      <c r="D55" s="29"/>
      <c r="E55" s="669" t="s">
        <v>461</v>
      </c>
      <c r="F55" s="29"/>
      <c r="G55" s="1"/>
      <c r="H55" s="1"/>
      <c r="I55" s="1"/>
      <c r="J55" s="1"/>
    </row>
    <row r="56" spans="1:10" ht="12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mergeCells count="22">
    <mergeCell ref="F28:G28"/>
    <mergeCell ref="F32:G32"/>
    <mergeCell ref="F33:G33"/>
    <mergeCell ref="F34:G34"/>
    <mergeCell ref="F36:G36"/>
    <mergeCell ref="F38:G38"/>
    <mergeCell ref="I8:I9"/>
    <mergeCell ref="F15:G15"/>
    <mergeCell ref="F16:G16"/>
    <mergeCell ref="F19:G19"/>
    <mergeCell ref="F21:G21"/>
    <mergeCell ref="F26:G26"/>
    <mergeCell ref="A1:I1"/>
    <mergeCell ref="A3:I3"/>
    <mergeCell ref="A5:E9"/>
    <mergeCell ref="F5:I5"/>
    <mergeCell ref="F6:G6"/>
    <mergeCell ref="H6:I6"/>
    <mergeCell ref="F7:I7"/>
    <mergeCell ref="F8:F9"/>
    <mergeCell ref="G8:G9"/>
    <mergeCell ref="H8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0.7109375" style="1" customWidth="1"/>
    <col min="2" max="2" width="0.85546875" style="1" customWidth="1"/>
    <col min="3" max="3" width="8.140625" style="1" customWidth="1"/>
    <col min="4" max="4" width="11.421875" style="1" customWidth="1"/>
    <col min="5" max="6" width="9.421875" style="1" customWidth="1"/>
    <col min="7" max="7" width="8.421875" style="1" customWidth="1"/>
    <col min="8" max="8" width="11.421875" style="1" customWidth="1"/>
    <col min="9" max="9" width="8.57421875" style="1" customWidth="1"/>
    <col min="10" max="10" width="10.140625" style="1" customWidth="1"/>
    <col min="11" max="16384" width="11.421875" style="1" customWidth="1"/>
  </cols>
  <sheetData>
    <row r="1" spans="1:10" ht="24" customHeight="1">
      <c r="A1" s="923" t="s">
        <v>413</v>
      </c>
      <c r="B1" s="924"/>
      <c r="C1" s="924"/>
      <c r="D1" s="924"/>
      <c r="E1" s="924"/>
      <c r="F1" s="924"/>
      <c r="G1" s="924"/>
      <c r="H1" s="924"/>
      <c r="I1" s="924"/>
      <c r="J1" s="924"/>
    </row>
    <row r="2" spans="1:10" ht="9" customHeight="1">
      <c r="A2" s="255"/>
      <c r="B2" s="255"/>
      <c r="C2" s="255"/>
      <c r="D2" s="29"/>
      <c r="E2" s="29"/>
      <c r="F2" s="29"/>
      <c r="G2" s="255"/>
      <c r="H2" s="255"/>
      <c r="I2" s="255"/>
      <c r="J2" s="255"/>
    </row>
    <row r="3" spans="1:10" ht="11.25" customHeight="1">
      <c r="A3" s="909" t="s">
        <v>78</v>
      </c>
      <c r="B3" s="928"/>
      <c r="C3" s="909" t="s">
        <v>0</v>
      </c>
      <c r="D3" s="910"/>
      <c r="E3" s="910"/>
      <c r="F3" s="911"/>
      <c r="G3" s="914" t="s">
        <v>1</v>
      </c>
      <c r="H3" s="909"/>
      <c r="I3" s="909"/>
      <c r="J3" s="909"/>
    </row>
    <row r="4" spans="1:10" ht="9.75">
      <c r="A4" s="909"/>
      <c r="B4" s="928"/>
      <c r="C4" s="912"/>
      <c r="D4" s="912"/>
      <c r="E4" s="912"/>
      <c r="F4" s="913"/>
      <c r="G4" s="915"/>
      <c r="H4" s="912"/>
      <c r="I4" s="912"/>
      <c r="J4" s="912"/>
    </row>
    <row r="5" spans="1:10" ht="13.5" customHeight="1">
      <c r="A5" s="909"/>
      <c r="B5" s="928"/>
      <c r="C5" s="929" t="s">
        <v>115</v>
      </c>
      <c r="D5" s="919" t="s">
        <v>414</v>
      </c>
      <c r="E5" s="919" t="s">
        <v>415</v>
      </c>
      <c r="F5" s="919" t="s">
        <v>416</v>
      </c>
      <c r="G5" s="919" t="s">
        <v>115</v>
      </c>
      <c r="H5" s="919" t="s">
        <v>414</v>
      </c>
      <c r="I5" s="919" t="s">
        <v>415</v>
      </c>
      <c r="J5" s="925" t="s">
        <v>416</v>
      </c>
    </row>
    <row r="6" spans="1:10" ht="9.75">
      <c r="A6" s="909"/>
      <c r="B6" s="928"/>
      <c r="C6" s="928"/>
      <c r="D6" s="920"/>
      <c r="E6" s="920"/>
      <c r="F6" s="920"/>
      <c r="G6" s="930"/>
      <c r="H6" s="920"/>
      <c r="I6" s="920"/>
      <c r="J6" s="926"/>
    </row>
    <row r="7" spans="1:10" ht="9.75">
      <c r="A7" s="909"/>
      <c r="B7" s="928"/>
      <c r="C7" s="928"/>
      <c r="D7" s="920"/>
      <c r="E7" s="920"/>
      <c r="F7" s="920"/>
      <c r="G7" s="930"/>
      <c r="H7" s="920"/>
      <c r="I7" s="920"/>
      <c r="J7" s="926"/>
    </row>
    <row r="8" spans="1:10" ht="9.75">
      <c r="A8" s="909"/>
      <c r="B8" s="928"/>
      <c r="C8" s="928"/>
      <c r="D8" s="921"/>
      <c r="E8" s="921"/>
      <c r="F8" s="921"/>
      <c r="G8" s="930"/>
      <c r="H8" s="921"/>
      <c r="I8" s="921"/>
      <c r="J8" s="927"/>
    </row>
    <row r="9" spans="1:10" ht="15" customHeight="1">
      <c r="A9" s="912"/>
      <c r="B9" s="913"/>
      <c r="C9" s="916" t="s">
        <v>4</v>
      </c>
      <c r="D9" s="916"/>
      <c r="E9" s="916"/>
      <c r="F9" s="917"/>
      <c r="G9" s="918" t="s">
        <v>7</v>
      </c>
      <c r="H9" s="916"/>
      <c r="I9" s="916"/>
      <c r="J9" s="916"/>
    </row>
    <row r="10" ht="9.75">
      <c r="A10" s="29"/>
    </row>
    <row r="11" spans="1:10" ht="15" customHeight="1">
      <c r="A11" s="922">
        <v>2008</v>
      </c>
      <c r="B11" s="922"/>
      <c r="C11" s="922"/>
      <c r="D11" s="922"/>
      <c r="E11" s="922"/>
      <c r="F11" s="922"/>
      <c r="G11" s="922"/>
      <c r="H11" s="922"/>
      <c r="I11" s="922"/>
      <c r="J11" s="922"/>
    </row>
    <row r="12" spans="2:3" ht="9.75">
      <c r="B12" s="29"/>
      <c r="C12" s="29"/>
    </row>
    <row r="13" spans="1:10" ht="9.75">
      <c r="A13" s="450" t="s">
        <v>167</v>
      </c>
      <c r="B13" s="183"/>
      <c r="C13" s="451">
        <v>90</v>
      </c>
      <c r="D13" s="451">
        <v>90</v>
      </c>
      <c r="E13" s="451">
        <v>0</v>
      </c>
      <c r="F13" s="451">
        <v>0</v>
      </c>
      <c r="G13" s="451">
        <v>221</v>
      </c>
      <c r="H13" s="451">
        <v>221</v>
      </c>
      <c r="I13" s="451">
        <v>0</v>
      </c>
      <c r="J13" s="451">
        <v>0</v>
      </c>
    </row>
    <row r="14" spans="1:10" ht="9.75">
      <c r="A14" s="450" t="s">
        <v>182</v>
      </c>
      <c r="B14" s="183"/>
      <c r="C14" s="451">
        <v>3088</v>
      </c>
      <c r="D14" s="451">
        <v>3083</v>
      </c>
      <c r="E14" s="451">
        <v>0</v>
      </c>
      <c r="F14" s="451">
        <v>5</v>
      </c>
      <c r="G14" s="451">
        <v>8494</v>
      </c>
      <c r="H14" s="451">
        <v>8467</v>
      </c>
      <c r="I14" s="451">
        <v>0</v>
      </c>
      <c r="J14" s="451">
        <v>27</v>
      </c>
    </row>
    <row r="15" spans="1:10" ht="9.75">
      <c r="A15" s="450" t="s">
        <v>183</v>
      </c>
      <c r="B15" s="183"/>
      <c r="C15" s="451">
        <v>22192</v>
      </c>
      <c r="D15" s="451">
        <v>21908</v>
      </c>
      <c r="E15" s="451">
        <v>0</v>
      </c>
      <c r="F15" s="451">
        <v>284</v>
      </c>
      <c r="G15" s="451">
        <v>63056</v>
      </c>
      <c r="H15" s="451">
        <v>63001</v>
      </c>
      <c r="I15" s="451">
        <v>0</v>
      </c>
      <c r="J15" s="451">
        <v>55</v>
      </c>
    </row>
    <row r="16" spans="1:10" ht="9.75">
      <c r="A16" s="450" t="s">
        <v>185</v>
      </c>
      <c r="B16" s="183"/>
      <c r="C16" s="451">
        <v>567</v>
      </c>
      <c r="D16" s="451">
        <v>563</v>
      </c>
      <c r="E16" s="451">
        <v>0</v>
      </c>
      <c r="F16" s="451">
        <v>4</v>
      </c>
      <c r="G16" s="451">
        <v>1796</v>
      </c>
      <c r="H16" s="451">
        <v>1794</v>
      </c>
      <c r="I16" s="451">
        <v>0</v>
      </c>
      <c r="J16" s="451">
        <v>1</v>
      </c>
    </row>
    <row r="17" spans="1:10" ht="9.75">
      <c r="A17" s="450" t="s">
        <v>191</v>
      </c>
      <c r="B17" s="183"/>
      <c r="C17" s="451">
        <v>40592</v>
      </c>
      <c r="D17" s="451">
        <v>39955</v>
      </c>
      <c r="E17" s="451">
        <v>0</v>
      </c>
      <c r="F17" s="451">
        <v>637</v>
      </c>
      <c r="G17" s="451">
        <v>120426</v>
      </c>
      <c r="H17" s="451">
        <v>120290</v>
      </c>
      <c r="I17" s="451">
        <v>0</v>
      </c>
      <c r="J17" s="451">
        <v>136</v>
      </c>
    </row>
    <row r="18" spans="1:10" ht="10.5">
      <c r="A18" s="452" t="s">
        <v>361</v>
      </c>
      <c r="B18" s="183"/>
      <c r="C18" s="453">
        <v>66529</v>
      </c>
      <c r="D18" s="453">
        <v>65599</v>
      </c>
      <c r="E18" s="453">
        <v>0</v>
      </c>
      <c r="F18" s="453">
        <v>930</v>
      </c>
      <c r="G18" s="453">
        <v>193992</v>
      </c>
      <c r="H18" s="453">
        <v>193774</v>
      </c>
      <c r="I18" s="453">
        <v>0</v>
      </c>
      <c r="J18" s="453">
        <v>219</v>
      </c>
    </row>
    <row r="20" spans="1:10" ht="15" customHeight="1">
      <c r="A20" s="922">
        <v>2009</v>
      </c>
      <c r="B20" s="922"/>
      <c r="C20" s="922"/>
      <c r="D20" s="922"/>
      <c r="E20" s="922"/>
      <c r="F20" s="922"/>
      <c r="G20" s="922"/>
      <c r="H20" s="922"/>
      <c r="I20" s="922"/>
      <c r="J20" s="922"/>
    </row>
    <row r="21" spans="1:10" ht="10.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9.75">
      <c r="A22" s="450" t="s">
        <v>167</v>
      </c>
      <c r="B22" s="183"/>
      <c r="C22" s="451">
        <v>139</v>
      </c>
      <c r="D22" s="451">
        <v>139</v>
      </c>
      <c r="E22" s="451">
        <v>0</v>
      </c>
      <c r="F22" s="451">
        <v>0</v>
      </c>
      <c r="G22" s="451">
        <v>441</v>
      </c>
      <c r="H22" s="454">
        <v>442</v>
      </c>
      <c r="I22" s="451">
        <v>0</v>
      </c>
      <c r="J22" s="451">
        <v>0</v>
      </c>
    </row>
    <row r="23" spans="1:10" ht="9.75">
      <c r="A23" s="450" t="s">
        <v>182</v>
      </c>
      <c r="B23" s="183"/>
      <c r="C23" s="451">
        <v>2868</v>
      </c>
      <c r="D23" s="451">
        <v>2862</v>
      </c>
      <c r="E23" s="451">
        <v>0</v>
      </c>
      <c r="F23" s="451">
        <v>6</v>
      </c>
      <c r="G23" s="451">
        <v>8702</v>
      </c>
      <c r="H23" s="454">
        <v>8679</v>
      </c>
      <c r="I23" s="451">
        <v>0</v>
      </c>
      <c r="J23" s="451">
        <v>23</v>
      </c>
    </row>
    <row r="24" spans="1:10" ht="9.75">
      <c r="A24" s="450" t="s">
        <v>183</v>
      </c>
      <c r="B24" s="183"/>
      <c r="C24" s="451">
        <v>24175</v>
      </c>
      <c r="D24" s="451">
        <v>23798</v>
      </c>
      <c r="E24" s="451">
        <v>0</v>
      </c>
      <c r="F24" s="451">
        <v>377</v>
      </c>
      <c r="G24" s="451">
        <v>76022</v>
      </c>
      <c r="H24" s="454">
        <v>75938</v>
      </c>
      <c r="I24" s="451">
        <v>0</v>
      </c>
      <c r="J24" s="451">
        <v>84</v>
      </c>
    </row>
    <row r="25" spans="1:10" ht="9.75">
      <c r="A25" s="450" t="s">
        <v>185</v>
      </c>
      <c r="B25" s="183"/>
      <c r="C25" s="451">
        <v>560</v>
      </c>
      <c r="D25" s="451">
        <v>553</v>
      </c>
      <c r="E25" s="451">
        <v>0</v>
      </c>
      <c r="F25" s="451">
        <v>7</v>
      </c>
      <c r="G25" s="451">
        <v>2018</v>
      </c>
      <c r="H25" s="454">
        <v>2014</v>
      </c>
      <c r="I25" s="451">
        <v>0</v>
      </c>
      <c r="J25" s="451">
        <v>4</v>
      </c>
    </row>
    <row r="26" spans="1:10" ht="9.75">
      <c r="A26" s="450" t="s">
        <v>191</v>
      </c>
      <c r="B26" s="183"/>
      <c r="C26" s="451">
        <v>42992</v>
      </c>
      <c r="D26" s="451">
        <v>42196</v>
      </c>
      <c r="E26" s="451">
        <v>1</v>
      </c>
      <c r="F26" s="451">
        <v>795</v>
      </c>
      <c r="G26" s="451">
        <v>141410</v>
      </c>
      <c r="H26" s="454">
        <v>141167</v>
      </c>
      <c r="I26" s="451">
        <v>0</v>
      </c>
      <c r="J26" s="451">
        <v>243</v>
      </c>
    </row>
    <row r="27" spans="1:10" ht="10.5">
      <c r="A27" s="452" t="s">
        <v>361</v>
      </c>
      <c r="B27" s="183"/>
      <c r="C27" s="453">
        <v>70734</v>
      </c>
      <c r="D27" s="453">
        <v>69548</v>
      </c>
      <c r="E27" s="453">
        <v>1</v>
      </c>
      <c r="F27" s="453">
        <v>1185</v>
      </c>
      <c r="G27" s="453">
        <v>228594</v>
      </c>
      <c r="H27" s="455">
        <v>228239</v>
      </c>
      <c r="I27" s="453">
        <v>0</v>
      </c>
      <c r="J27" s="453">
        <v>354</v>
      </c>
    </row>
    <row r="29" spans="1:10" ht="15" customHeight="1">
      <c r="A29" s="922">
        <v>2010</v>
      </c>
      <c r="B29" s="922"/>
      <c r="C29" s="922"/>
      <c r="D29" s="922"/>
      <c r="E29" s="922"/>
      <c r="F29" s="922"/>
      <c r="G29" s="922"/>
      <c r="H29" s="922"/>
      <c r="I29" s="922"/>
      <c r="J29" s="922"/>
    </row>
    <row r="31" spans="1:10" ht="10.5">
      <c r="A31" s="450" t="s">
        <v>167</v>
      </c>
      <c r="B31" s="456"/>
      <c r="C31" s="451">
        <v>141</v>
      </c>
      <c r="D31" s="451">
        <v>141</v>
      </c>
      <c r="E31" s="451">
        <v>0</v>
      </c>
      <c r="F31" s="451">
        <v>0</v>
      </c>
      <c r="G31" s="451">
        <v>518</v>
      </c>
      <c r="H31" s="454">
        <v>518</v>
      </c>
      <c r="I31" s="451">
        <v>0</v>
      </c>
      <c r="J31" s="451">
        <v>0</v>
      </c>
    </row>
    <row r="32" spans="1:10" ht="10.5">
      <c r="A32" s="450" t="s">
        <v>182</v>
      </c>
      <c r="B32" s="457"/>
      <c r="C32" s="451">
        <v>2868</v>
      </c>
      <c r="D32" s="451">
        <v>2865</v>
      </c>
      <c r="E32" s="451">
        <v>0</v>
      </c>
      <c r="F32" s="451">
        <v>3</v>
      </c>
      <c r="G32" s="451">
        <v>8661</v>
      </c>
      <c r="H32" s="454">
        <v>8660</v>
      </c>
      <c r="I32" s="451">
        <v>0</v>
      </c>
      <c r="J32" s="451">
        <v>1</v>
      </c>
    </row>
    <row r="33" spans="1:10" ht="10.5">
      <c r="A33" s="450" t="s">
        <v>183</v>
      </c>
      <c r="B33" s="457"/>
      <c r="C33" s="451">
        <v>26669</v>
      </c>
      <c r="D33" s="451">
        <v>26244</v>
      </c>
      <c r="E33" s="451">
        <v>0</v>
      </c>
      <c r="F33" s="451">
        <v>425</v>
      </c>
      <c r="G33" s="451">
        <v>83528</v>
      </c>
      <c r="H33" s="454">
        <v>83467</v>
      </c>
      <c r="I33" s="451">
        <v>0</v>
      </c>
      <c r="J33" s="451">
        <v>61</v>
      </c>
    </row>
    <row r="34" spans="1:10" ht="10.5">
      <c r="A34" s="450" t="s">
        <v>185</v>
      </c>
      <c r="B34" s="456"/>
      <c r="C34" s="451">
        <v>528</v>
      </c>
      <c r="D34" s="451">
        <v>522</v>
      </c>
      <c r="E34" s="451">
        <v>0</v>
      </c>
      <c r="F34" s="451">
        <v>6</v>
      </c>
      <c r="G34" s="451">
        <v>1957</v>
      </c>
      <c r="H34" s="454">
        <v>1954</v>
      </c>
      <c r="I34" s="451">
        <v>0</v>
      </c>
      <c r="J34" s="451">
        <v>2</v>
      </c>
    </row>
    <row r="35" spans="1:10" ht="10.5">
      <c r="A35" s="450" t="s">
        <v>191</v>
      </c>
      <c r="B35" s="457"/>
      <c r="C35" s="451">
        <v>46890</v>
      </c>
      <c r="D35" s="451">
        <v>46024</v>
      </c>
      <c r="E35" s="451">
        <v>2</v>
      </c>
      <c r="F35" s="451">
        <v>864</v>
      </c>
      <c r="G35" s="451">
        <v>152179</v>
      </c>
      <c r="H35" s="454">
        <v>152085</v>
      </c>
      <c r="I35" s="451">
        <v>4</v>
      </c>
      <c r="J35" s="451">
        <v>90</v>
      </c>
    </row>
    <row r="36" spans="1:10" ht="10.5">
      <c r="A36" s="452" t="s">
        <v>361</v>
      </c>
      <c r="B36" s="457"/>
      <c r="C36" s="453">
        <f>SUM(C31:C35)</f>
        <v>77096</v>
      </c>
      <c r="D36" s="453">
        <f>SUM(D31:D35)</f>
        <v>75796</v>
      </c>
      <c r="E36" s="453">
        <v>2</v>
      </c>
      <c r="F36" s="453">
        <f>SUM(F31:F35)</f>
        <v>1298</v>
      </c>
      <c r="G36" s="453">
        <v>246842</v>
      </c>
      <c r="H36" s="455">
        <v>246685</v>
      </c>
      <c r="I36" s="453">
        <v>4</v>
      </c>
      <c r="J36" s="453">
        <f>SUM(J31:J35)</f>
        <v>154</v>
      </c>
    </row>
    <row r="47" ht="9.75">
      <c r="C47" s="458"/>
    </row>
    <row r="48" ht="9.75">
      <c r="C48" s="458"/>
    </row>
    <row r="49" ht="9.75">
      <c r="C49" s="458"/>
    </row>
    <row r="50" ht="9.75">
      <c r="C50" s="29"/>
    </row>
  </sheetData>
  <sheetProtection/>
  <mergeCells count="17">
    <mergeCell ref="A29:J29"/>
    <mergeCell ref="A11:J11"/>
    <mergeCell ref="A20:J20"/>
    <mergeCell ref="A1:J1"/>
    <mergeCell ref="H5:H8"/>
    <mergeCell ref="I5:I8"/>
    <mergeCell ref="J5:J8"/>
    <mergeCell ref="A3:B9"/>
    <mergeCell ref="C5:C8"/>
    <mergeCell ref="G5:G8"/>
    <mergeCell ref="C3:F4"/>
    <mergeCell ref="G3:J4"/>
    <mergeCell ref="C9:F9"/>
    <mergeCell ref="G9:J9"/>
    <mergeCell ref="D5:D8"/>
    <mergeCell ref="E5:E8"/>
    <mergeCell ref="F5:F8"/>
  </mergeCells>
  <printOptions/>
  <pageMargins left="0.31496062992125984" right="0.31496062992125984" top="0.3937007874015748" bottom="0.3937007874015748" header="0.1968503937007874" footer="0.5118110236220472"/>
  <pageSetup firstPageNumber="50" useFirstPageNumber="1" horizontalDpi="600" verticalDpi="600" orientation="portrait" paperSize="9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K122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24.8515625" style="1" customWidth="1"/>
    <col min="2" max="2" width="1.1484375" style="1" customWidth="1"/>
    <col min="3" max="3" width="7.7109375" style="1" customWidth="1"/>
    <col min="4" max="4" width="6.7109375" style="1" customWidth="1"/>
    <col min="5" max="5" width="9.8515625" style="1" customWidth="1"/>
    <col min="6" max="6" width="7.7109375" style="1" customWidth="1"/>
    <col min="7" max="7" width="6.7109375" style="1" customWidth="1"/>
    <col min="8" max="8" width="9.8515625" style="1" customWidth="1"/>
    <col min="9" max="9" width="7.7109375" style="1" customWidth="1"/>
    <col min="10" max="10" width="6.7109375" style="1" customWidth="1"/>
    <col min="11" max="11" width="9.8515625" style="1" customWidth="1"/>
    <col min="12" max="16384" width="11.421875" style="1" customWidth="1"/>
  </cols>
  <sheetData>
    <row r="2" spans="1:11" ht="12.75" customHeight="1">
      <c r="A2" s="944" t="s">
        <v>417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</row>
    <row r="3" spans="6:11" ht="9" customHeight="1">
      <c r="F3" s="255"/>
      <c r="G3" s="255"/>
      <c r="H3" s="255"/>
      <c r="I3" s="255"/>
      <c r="J3" s="255"/>
      <c r="K3" s="255"/>
    </row>
    <row r="4" spans="1:11" ht="13.5" customHeight="1">
      <c r="A4" s="937" t="s">
        <v>418</v>
      </c>
      <c r="B4" s="938"/>
      <c r="C4" s="931" t="s">
        <v>0</v>
      </c>
      <c r="D4" s="938"/>
      <c r="E4" s="958" t="s">
        <v>419</v>
      </c>
      <c r="F4" s="946" t="s">
        <v>273</v>
      </c>
      <c r="G4" s="947"/>
      <c r="H4" s="947"/>
      <c r="I4" s="947"/>
      <c r="J4" s="947"/>
      <c r="K4" s="947"/>
    </row>
    <row r="5" spans="1:11" ht="13.5" customHeight="1">
      <c r="A5" s="939"/>
      <c r="B5" s="940"/>
      <c r="C5" s="957"/>
      <c r="D5" s="940"/>
      <c r="E5" s="959"/>
      <c r="F5" s="946" t="s">
        <v>113</v>
      </c>
      <c r="G5" s="947"/>
      <c r="H5" s="961"/>
      <c r="I5" s="946" t="s">
        <v>114</v>
      </c>
      <c r="J5" s="947"/>
      <c r="K5" s="947"/>
    </row>
    <row r="6" spans="1:11" ht="15.75" customHeight="1">
      <c r="A6" s="939"/>
      <c r="B6" s="940"/>
      <c r="C6" s="931" t="s">
        <v>420</v>
      </c>
      <c r="D6" s="932"/>
      <c r="E6" s="959"/>
      <c r="F6" s="931" t="s">
        <v>0</v>
      </c>
      <c r="G6" s="932"/>
      <c r="H6" s="951" t="s">
        <v>419</v>
      </c>
      <c r="I6" s="931" t="s">
        <v>0</v>
      </c>
      <c r="J6" s="954"/>
      <c r="K6" s="948" t="s">
        <v>419</v>
      </c>
    </row>
    <row r="7" spans="1:11" ht="13.5" customHeight="1">
      <c r="A7" s="939"/>
      <c r="B7" s="940"/>
      <c r="C7" s="933"/>
      <c r="D7" s="934"/>
      <c r="E7" s="959"/>
      <c r="F7" s="933"/>
      <c r="G7" s="934"/>
      <c r="H7" s="952"/>
      <c r="I7" s="933"/>
      <c r="J7" s="955"/>
      <c r="K7" s="949"/>
    </row>
    <row r="8" spans="1:11" ht="13.5" customHeight="1">
      <c r="A8" s="939"/>
      <c r="B8" s="940"/>
      <c r="C8" s="933"/>
      <c r="D8" s="934"/>
      <c r="E8" s="959"/>
      <c r="F8" s="933"/>
      <c r="G8" s="934"/>
      <c r="H8" s="952"/>
      <c r="I8" s="933"/>
      <c r="J8" s="955"/>
      <c r="K8" s="949"/>
    </row>
    <row r="9" spans="1:11" ht="13.5" customHeight="1">
      <c r="A9" s="939"/>
      <c r="B9" s="940"/>
      <c r="C9" s="935"/>
      <c r="D9" s="936"/>
      <c r="E9" s="960"/>
      <c r="F9" s="935"/>
      <c r="G9" s="936"/>
      <c r="H9" s="953"/>
      <c r="I9" s="935"/>
      <c r="J9" s="956"/>
      <c r="K9" s="950"/>
    </row>
    <row r="10" spans="1:11" ht="13.5" customHeight="1">
      <c r="A10" s="941"/>
      <c r="B10" s="942"/>
      <c r="C10" s="459" t="s">
        <v>4</v>
      </c>
      <c r="D10" s="460" t="s">
        <v>5</v>
      </c>
      <c r="E10" s="459" t="s">
        <v>421</v>
      </c>
      <c r="F10" s="459" t="s">
        <v>4</v>
      </c>
      <c r="G10" s="461" t="s">
        <v>279</v>
      </c>
      <c r="H10" s="459" t="s">
        <v>421</v>
      </c>
      <c r="I10" s="459" t="s">
        <v>4</v>
      </c>
      <c r="J10" s="462" t="s">
        <v>279</v>
      </c>
      <c r="K10" s="463" t="s">
        <v>421</v>
      </c>
    </row>
    <row r="12" spans="1:11" ht="15" customHeight="1">
      <c r="A12" s="943" t="s">
        <v>449</v>
      </c>
      <c r="B12" s="943"/>
      <c r="C12" s="943"/>
      <c r="D12" s="943"/>
      <c r="E12" s="943"/>
      <c r="F12" s="943"/>
      <c r="G12" s="943"/>
      <c r="H12" s="943"/>
      <c r="I12" s="943"/>
      <c r="J12" s="943"/>
      <c r="K12" s="943"/>
    </row>
    <row r="13" spans="1:11" ht="24" customHeight="1">
      <c r="A13" s="945" t="s">
        <v>422</v>
      </c>
      <c r="B13" s="945"/>
      <c r="C13" s="945"/>
      <c r="D13" s="945"/>
      <c r="E13" s="945"/>
      <c r="F13" s="945"/>
      <c r="G13" s="945"/>
      <c r="H13" s="945"/>
      <c r="I13" s="945"/>
      <c r="J13" s="945"/>
      <c r="K13" s="945"/>
    </row>
    <row r="14" spans="1:11" ht="10.5">
      <c r="A14" s="464"/>
      <c r="B14" s="464"/>
      <c r="C14" s="465"/>
      <c r="D14" s="465"/>
      <c r="E14" s="465"/>
      <c r="F14" s="465"/>
      <c r="G14" s="465"/>
      <c r="H14" s="465"/>
      <c r="I14" s="465"/>
      <c r="J14" s="465"/>
      <c r="K14" s="466"/>
    </row>
    <row r="15" spans="1:11" ht="10.5">
      <c r="A15" s="467"/>
      <c r="B15" s="467"/>
      <c r="C15" s="468"/>
      <c r="D15" s="469"/>
      <c r="E15" s="468"/>
      <c r="F15" s="468"/>
      <c r="G15" s="469"/>
      <c r="H15" s="468"/>
      <c r="I15" s="468"/>
      <c r="J15" s="469"/>
      <c r="K15" s="466"/>
    </row>
    <row r="16" spans="1:11" ht="9.75">
      <c r="A16" s="470" t="s">
        <v>205</v>
      </c>
      <c r="B16" s="471"/>
      <c r="C16" s="472">
        <v>0</v>
      </c>
      <c r="D16" s="473">
        <v>0</v>
      </c>
      <c r="E16" s="472">
        <v>0</v>
      </c>
      <c r="F16" s="472">
        <v>0</v>
      </c>
      <c r="G16" s="473">
        <v>0</v>
      </c>
      <c r="H16" s="472">
        <v>0</v>
      </c>
      <c r="I16" s="472">
        <v>0</v>
      </c>
      <c r="J16" s="473">
        <v>0</v>
      </c>
      <c r="K16" s="472">
        <v>0</v>
      </c>
    </row>
    <row r="17" spans="1:11" ht="9.75">
      <c r="A17" s="470" t="s">
        <v>206</v>
      </c>
      <c r="B17" s="471"/>
      <c r="C17" s="472">
        <v>0</v>
      </c>
      <c r="D17" s="473">
        <v>0</v>
      </c>
      <c r="E17" s="472">
        <v>0</v>
      </c>
      <c r="F17" s="472">
        <v>0</v>
      </c>
      <c r="G17" s="473">
        <v>0</v>
      </c>
      <c r="H17" s="472">
        <v>0</v>
      </c>
      <c r="I17" s="472">
        <v>0</v>
      </c>
      <c r="J17" s="473">
        <v>0</v>
      </c>
      <c r="K17" s="472">
        <v>0</v>
      </c>
    </row>
    <row r="18" spans="1:11" ht="9.75">
      <c r="A18" s="470" t="s">
        <v>207</v>
      </c>
      <c r="B18" s="471"/>
      <c r="C18" s="472">
        <v>0</v>
      </c>
      <c r="D18" s="473">
        <v>0</v>
      </c>
      <c r="E18" s="472">
        <v>0</v>
      </c>
      <c r="F18" s="472">
        <v>0</v>
      </c>
      <c r="G18" s="473">
        <v>0</v>
      </c>
      <c r="H18" s="472">
        <v>0</v>
      </c>
      <c r="I18" s="472">
        <v>0</v>
      </c>
      <c r="J18" s="473">
        <v>0</v>
      </c>
      <c r="K18" s="472">
        <v>0</v>
      </c>
    </row>
    <row r="19" spans="1:11" ht="9.75">
      <c r="A19" s="470" t="s">
        <v>208</v>
      </c>
      <c r="B19" s="471"/>
      <c r="C19" s="472">
        <v>0</v>
      </c>
      <c r="D19" s="473">
        <v>0</v>
      </c>
      <c r="E19" s="472">
        <v>0</v>
      </c>
      <c r="F19" s="472">
        <v>0</v>
      </c>
      <c r="G19" s="473">
        <v>0</v>
      </c>
      <c r="H19" s="472">
        <v>0</v>
      </c>
      <c r="I19" s="472">
        <v>0</v>
      </c>
      <c r="J19" s="473">
        <v>0</v>
      </c>
      <c r="K19" s="472">
        <v>0</v>
      </c>
    </row>
    <row r="20" spans="1:11" ht="9.75">
      <c r="A20" s="470" t="s">
        <v>209</v>
      </c>
      <c r="B20" s="471"/>
      <c r="C20" s="472">
        <v>0</v>
      </c>
      <c r="D20" s="473">
        <v>0</v>
      </c>
      <c r="E20" s="472">
        <v>0</v>
      </c>
      <c r="F20" s="472">
        <v>0</v>
      </c>
      <c r="G20" s="473">
        <v>0</v>
      </c>
      <c r="H20" s="472">
        <v>0</v>
      </c>
      <c r="I20" s="472">
        <v>0</v>
      </c>
      <c r="J20" s="473">
        <v>0</v>
      </c>
      <c r="K20" s="472">
        <v>0</v>
      </c>
    </row>
    <row r="21" spans="1:11" ht="9.75">
      <c r="A21" s="470" t="s">
        <v>210</v>
      </c>
      <c r="B21" s="471"/>
      <c r="C21" s="472">
        <v>0</v>
      </c>
      <c r="D21" s="473">
        <v>0</v>
      </c>
      <c r="E21" s="472">
        <v>0</v>
      </c>
      <c r="F21" s="472">
        <v>0</v>
      </c>
      <c r="G21" s="473">
        <v>0</v>
      </c>
      <c r="H21" s="472">
        <v>0</v>
      </c>
      <c r="I21" s="472">
        <v>0</v>
      </c>
      <c r="J21" s="473">
        <v>0</v>
      </c>
      <c r="K21" s="472">
        <v>0</v>
      </c>
    </row>
    <row r="22" spans="1:11" ht="9.75">
      <c r="A22" s="470" t="s">
        <v>211</v>
      </c>
      <c r="B22" s="471"/>
      <c r="C22" s="472">
        <v>0</v>
      </c>
      <c r="D22" s="473">
        <v>0</v>
      </c>
      <c r="E22" s="472">
        <v>0</v>
      </c>
      <c r="F22" s="472">
        <v>0</v>
      </c>
      <c r="G22" s="473">
        <v>0</v>
      </c>
      <c r="H22" s="472">
        <v>0</v>
      </c>
      <c r="I22" s="472">
        <v>0</v>
      </c>
      <c r="J22" s="473">
        <v>0</v>
      </c>
      <c r="K22" s="472">
        <v>0</v>
      </c>
    </row>
    <row r="23" spans="1:11" ht="9.75">
      <c r="A23" s="470" t="s">
        <v>212</v>
      </c>
      <c r="B23" s="471"/>
      <c r="C23" s="472">
        <v>0</v>
      </c>
      <c r="D23" s="473">
        <v>0</v>
      </c>
      <c r="E23" s="472">
        <v>0</v>
      </c>
      <c r="F23" s="472">
        <v>0</v>
      </c>
      <c r="G23" s="473">
        <v>0</v>
      </c>
      <c r="H23" s="472">
        <v>0</v>
      </c>
      <c r="I23" s="472">
        <v>0</v>
      </c>
      <c r="J23" s="473">
        <v>0</v>
      </c>
      <c r="K23" s="472">
        <v>0</v>
      </c>
    </row>
    <row r="24" spans="1:11" ht="9.75">
      <c r="A24" s="470" t="s">
        <v>213</v>
      </c>
      <c r="B24" s="471"/>
      <c r="C24" s="472">
        <v>0</v>
      </c>
      <c r="D24" s="473">
        <v>0</v>
      </c>
      <c r="E24" s="472">
        <v>0</v>
      </c>
      <c r="F24" s="472">
        <v>0</v>
      </c>
      <c r="G24" s="473">
        <v>0</v>
      </c>
      <c r="H24" s="472">
        <v>0</v>
      </c>
      <c r="I24" s="472">
        <v>0</v>
      </c>
      <c r="J24" s="473">
        <v>0</v>
      </c>
      <c r="K24" s="472">
        <v>0</v>
      </c>
    </row>
    <row r="25" spans="1:11" ht="9.75">
      <c r="A25" s="470" t="s">
        <v>214</v>
      </c>
      <c r="B25" s="471"/>
      <c r="C25" s="472">
        <v>0</v>
      </c>
      <c r="D25" s="473">
        <v>0</v>
      </c>
      <c r="E25" s="472">
        <v>0</v>
      </c>
      <c r="F25" s="472">
        <v>0</v>
      </c>
      <c r="G25" s="473">
        <v>0</v>
      </c>
      <c r="H25" s="472">
        <v>0</v>
      </c>
      <c r="I25" s="472">
        <v>0</v>
      </c>
      <c r="J25" s="473">
        <v>0</v>
      </c>
      <c r="K25" s="472">
        <v>0</v>
      </c>
    </row>
    <row r="26" spans="1:11" ht="9.75">
      <c r="A26" s="470" t="s">
        <v>215</v>
      </c>
      <c r="B26" s="471"/>
      <c r="C26" s="472">
        <v>0</v>
      </c>
      <c r="D26" s="473">
        <v>0</v>
      </c>
      <c r="E26" s="472">
        <v>0</v>
      </c>
      <c r="F26" s="472">
        <v>0</v>
      </c>
      <c r="G26" s="473">
        <v>0</v>
      </c>
      <c r="H26" s="472">
        <v>0</v>
      </c>
      <c r="I26" s="472">
        <v>0</v>
      </c>
      <c r="J26" s="473">
        <v>0</v>
      </c>
      <c r="K26" s="472">
        <v>0</v>
      </c>
    </row>
    <row r="27" spans="1:11" ht="9.75">
      <c r="A27" s="470" t="s">
        <v>216</v>
      </c>
      <c r="B27" s="471"/>
      <c r="C27" s="472">
        <v>0</v>
      </c>
      <c r="D27" s="473">
        <v>0</v>
      </c>
      <c r="E27" s="472">
        <v>0</v>
      </c>
      <c r="F27" s="472">
        <v>0</v>
      </c>
      <c r="G27" s="473">
        <v>0</v>
      </c>
      <c r="H27" s="472">
        <v>0</v>
      </c>
      <c r="I27" s="472">
        <v>0</v>
      </c>
      <c r="J27" s="473">
        <v>0</v>
      </c>
      <c r="K27" s="472">
        <v>0</v>
      </c>
    </row>
    <row r="28" spans="1:11" ht="9.75">
      <c r="A28" s="470" t="s">
        <v>217</v>
      </c>
      <c r="B28" s="471"/>
      <c r="C28" s="472">
        <v>0</v>
      </c>
      <c r="D28" s="473">
        <v>0</v>
      </c>
      <c r="E28" s="472">
        <v>0</v>
      </c>
      <c r="F28" s="472">
        <v>0</v>
      </c>
      <c r="G28" s="473">
        <v>0</v>
      </c>
      <c r="H28" s="472">
        <v>0</v>
      </c>
      <c r="I28" s="472">
        <v>0</v>
      </c>
      <c r="J28" s="473">
        <v>0</v>
      </c>
      <c r="K28" s="472">
        <v>0</v>
      </c>
    </row>
    <row r="29" spans="1:11" ht="9.75">
      <c r="A29" s="470" t="s">
        <v>218</v>
      </c>
      <c r="B29" s="471"/>
      <c r="C29" s="472">
        <v>0</v>
      </c>
      <c r="D29" s="473">
        <v>0</v>
      </c>
      <c r="E29" s="472">
        <v>0</v>
      </c>
      <c r="F29" s="472">
        <v>0</v>
      </c>
      <c r="G29" s="473">
        <v>0</v>
      </c>
      <c r="H29" s="472">
        <v>0</v>
      </c>
      <c r="I29" s="472">
        <v>0</v>
      </c>
      <c r="J29" s="473">
        <v>0</v>
      </c>
      <c r="K29" s="472">
        <v>0</v>
      </c>
    </row>
    <row r="30" spans="1:11" ht="9.75">
      <c r="A30" s="470" t="s">
        <v>219</v>
      </c>
      <c r="B30" s="471"/>
      <c r="C30" s="472">
        <v>112</v>
      </c>
      <c r="D30" s="503">
        <v>100</v>
      </c>
      <c r="E30" s="472">
        <v>370</v>
      </c>
      <c r="F30" s="472">
        <v>55</v>
      </c>
      <c r="G30" s="473">
        <v>49.1</v>
      </c>
      <c r="H30" s="472">
        <v>460.07</v>
      </c>
      <c r="I30" s="472">
        <v>57</v>
      </c>
      <c r="J30" s="473">
        <v>50.9</v>
      </c>
      <c r="K30" s="472">
        <v>283</v>
      </c>
    </row>
    <row r="31" spans="1:11" ht="9.75">
      <c r="A31" s="470" t="s">
        <v>220</v>
      </c>
      <c r="B31" s="471"/>
      <c r="C31" s="472">
        <v>0</v>
      </c>
      <c r="D31" s="473">
        <v>0</v>
      </c>
      <c r="E31" s="472">
        <v>0</v>
      </c>
      <c r="F31" s="472">
        <v>0</v>
      </c>
      <c r="G31" s="473">
        <v>0</v>
      </c>
      <c r="H31" s="472">
        <v>0</v>
      </c>
      <c r="I31" s="472">
        <v>0</v>
      </c>
      <c r="J31" s="473">
        <v>0</v>
      </c>
      <c r="K31" s="472">
        <v>0</v>
      </c>
    </row>
    <row r="32" spans="1:11" ht="9.75">
      <c r="A32" s="470" t="s">
        <v>221</v>
      </c>
      <c r="B32" s="471"/>
      <c r="C32" s="472">
        <v>0</v>
      </c>
      <c r="D32" s="473">
        <v>0</v>
      </c>
      <c r="E32" s="472">
        <v>0</v>
      </c>
      <c r="F32" s="472">
        <v>0</v>
      </c>
      <c r="G32" s="473">
        <v>0</v>
      </c>
      <c r="H32" s="472">
        <v>0</v>
      </c>
      <c r="I32" s="472">
        <v>0</v>
      </c>
      <c r="J32" s="473">
        <v>0</v>
      </c>
      <c r="K32" s="472">
        <v>0</v>
      </c>
    </row>
    <row r="33" spans="1:11" ht="9.75">
      <c r="A33" s="470" t="s">
        <v>222</v>
      </c>
      <c r="B33" s="471"/>
      <c r="C33" s="472">
        <v>0</v>
      </c>
      <c r="D33" s="473">
        <v>0</v>
      </c>
      <c r="E33" s="472">
        <v>0</v>
      </c>
      <c r="F33" s="472">
        <v>0</v>
      </c>
      <c r="G33" s="473">
        <v>0</v>
      </c>
      <c r="H33" s="472">
        <v>0</v>
      </c>
      <c r="I33" s="472">
        <v>0</v>
      </c>
      <c r="J33" s="473">
        <v>0</v>
      </c>
      <c r="K33" s="472">
        <v>0</v>
      </c>
    </row>
    <row r="34" spans="1:11" ht="9.75">
      <c r="A34" s="470" t="s">
        <v>223</v>
      </c>
      <c r="B34" s="471"/>
      <c r="C34" s="472">
        <v>0</v>
      </c>
      <c r="D34" s="473">
        <v>0</v>
      </c>
      <c r="E34" s="472">
        <v>0</v>
      </c>
      <c r="F34" s="472">
        <v>0</v>
      </c>
      <c r="G34" s="473">
        <v>0</v>
      </c>
      <c r="H34" s="472">
        <v>0</v>
      </c>
      <c r="I34" s="472">
        <v>0</v>
      </c>
      <c r="J34" s="473">
        <v>0</v>
      </c>
      <c r="K34" s="472">
        <v>0</v>
      </c>
    </row>
    <row r="35" spans="1:11" ht="9.75">
      <c r="A35" s="470" t="s">
        <v>224</v>
      </c>
      <c r="B35" s="471"/>
      <c r="C35" s="472">
        <v>0</v>
      </c>
      <c r="D35" s="473">
        <v>0</v>
      </c>
      <c r="E35" s="472">
        <v>0</v>
      </c>
      <c r="F35" s="472">
        <v>0</v>
      </c>
      <c r="G35" s="473">
        <v>0</v>
      </c>
      <c r="H35" s="472">
        <v>0</v>
      </c>
      <c r="I35" s="472">
        <v>0</v>
      </c>
      <c r="J35" s="473">
        <v>0</v>
      </c>
      <c r="K35" s="472">
        <v>0</v>
      </c>
    </row>
    <row r="36" spans="1:11" ht="9.75">
      <c r="A36" s="470" t="s">
        <v>225</v>
      </c>
      <c r="B36" s="471"/>
      <c r="C36" s="472">
        <v>0</v>
      </c>
      <c r="D36" s="473">
        <v>0</v>
      </c>
      <c r="E36" s="472">
        <v>0</v>
      </c>
      <c r="F36" s="472">
        <v>0</v>
      </c>
      <c r="G36" s="473">
        <v>0</v>
      </c>
      <c r="H36" s="472">
        <v>0</v>
      </c>
      <c r="I36" s="472">
        <v>0</v>
      </c>
      <c r="J36" s="473">
        <v>0</v>
      </c>
      <c r="K36" s="472">
        <v>0</v>
      </c>
    </row>
    <row r="37" spans="1:11" ht="9.75">
      <c r="A37" s="470" t="s">
        <v>226</v>
      </c>
      <c r="B37" s="471"/>
      <c r="C37" s="472">
        <v>0</v>
      </c>
      <c r="D37" s="473">
        <v>0</v>
      </c>
      <c r="E37" s="472">
        <v>0</v>
      </c>
      <c r="F37" s="472">
        <v>0</v>
      </c>
      <c r="G37" s="473">
        <v>0</v>
      </c>
      <c r="H37" s="472">
        <v>0</v>
      </c>
      <c r="I37" s="472">
        <v>0</v>
      </c>
      <c r="J37" s="473">
        <v>0</v>
      </c>
      <c r="K37" s="472">
        <v>0</v>
      </c>
    </row>
    <row r="38" spans="1:11" ht="9.75">
      <c r="A38" s="470" t="s">
        <v>227</v>
      </c>
      <c r="B38" s="471"/>
      <c r="C38" s="472">
        <v>0</v>
      </c>
      <c r="D38" s="473">
        <v>0</v>
      </c>
      <c r="E38" s="472">
        <v>0</v>
      </c>
      <c r="F38" s="472">
        <v>0</v>
      </c>
      <c r="G38" s="473">
        <v>0</v>
      </c>
      <c r="H38" s="472">
        <v>0</v>
      </c>
      <c r="I38" s="472">
        <v>0</v>
      </c>
      <c r="J38" s="473">
        <v>0</v>
      </c>
      <c r="K38" s="472">
        <v>0</v>
      </c>
    </row>
    <row r="39" spans="1:11" ht="9.75">
      <c r="A39" s="470" t="s">
        <v>228</v>
      </c>
      <c r="B39" s="471"/>
      <c r="C39" s="472">
        <v>0</v>
      </c>
      <c r="D39" s="473">
        <v>0</v>
      </c>
      <c r="E39" s="472">
        <v>0</v>
      </c>
      <c r="F39" s="472">
        <v>0</v>
      </c>
      <c r="G39" s="473">
        <v>0</v>
      </c>
      <c r="H39" s="472">
        <v>0</v>
      </c>
      <c r="I39" s="472">
        <v>0</v>
      </c>
      <c r="J39" s="473">
        <v>0</v>
      </c>
      <c r="K39" s="472">
        <v>0</v>
      </c>
    </row>
    <row r="40" spans="1:11" ht="9.75">
      <c r="A40" s="470" t="s">
        <v>229</v>
      </c>
      <c r="B40" s="471"/>
      <c r="C40" s="472">
        <v>0</v>
      </c>
      <c r="D40" s="473">
        <v>0</v>
      </c>
      <c r="E40" s="472">
        <v>0</v>
      </c>
      <c r="F40" s="472">
        <v>0</v>
      </c>
      <c r="G40" s="473">
        <v>0</v>
      </c>
      <c r="H40" s="472">
        <v>0</v>
      </c>
      <c r="I40" s="472">
        <v>0</v>
      </c>
      <c r="J40" s="473">
        <v>0</v>
      </c>
      <c r="K40" s="472">
        <v>0</v>
      </c>
    </row>
    <row r="41" spans="1:11" ht="9.75">
      <c r="A41" s="470" t="s">
        <v>230</v>
      </c>
      <c r="B41" s="471"/>
      <c r="C41" s="472">
        <v>0</v>
      </c>
      <c r="D41" s="473">
        <v>0</v>
      </c>
      <c r="E41" s="472">
        <v>0</v>
      </c>
      <c r="F41" s="472">
        <v>0</v>
      </c>
      <c r="G41" s="473">
        <v>0</v>
      </c>
      <c r="H41" s="472">
        <v>0</v>
      </c>
      <c r="I41" s="472">
        <v>0</v>
      </c>
      <c r="J41" s="473">
        <v>0</v>
      </c>
      <c r="K41" s="472">
        <v>0</v>
      </c>
    </row>
    <row r="42" spans="1:11" ht="10.5">
      <c r="A42" s="474"/>
      <c r="B42" s="475"/>
      <c r="C42" s="476"/>
      <c r="D42" s="477"/>
      <c r="E42" s="476"/>
      <c r="F42" s="476"/>
      <c r="G42" s="473"/>
      <c r="H42" s="476"/>
      <c r="I42" s="476"/>
      <c r="J42" s="473"/>
      <c r="K42" s="476"/>
    </row>
    <row r="43" spans="1:11" ht="10.5">
      <c r="A43" s="474" t="s">
        <v>423</v>
      </c>
      <c r="B43" s="475"/>
      <c r="C43" s="476">
        <v>112</v>
      </c>
      <c r="D43" s="504">
        <v>100</v>
      </c>
      <c r="E43" s="476">
        <v>370</v>
      </c>
      <c r="F43" s="476">
        <v>55</v>
      </c>
      <c r="G43" s="478">
        <v>49.1</v>
      </c>
      <c r="H43" s="476">
        <v>460</v>
      </c>
      <c r="I43" s="476">
        <v>57</v>
      </c>
      <c r="J43" s="478">
        <v>50.9</v>
      </c>
      <c r="K43" s="476">
        <v>283</v>
      </c>
    </row>
    <row r="44" ht="9.75">
      <c r="A44" s="29"/>
    </row>
    <row r="45" spans="1:11" ht="15" customHeight="1">
      <c r="A45" s="943" t="s">
        <v>6</v>
      </c>
      <c r="B45" s="943"/>
      <c r="C45" s="943"/>
      <c r="D45" s="943"/>
      <c r="E45" s="943"/>
      <c r="F45" s="943"/>
      <c r="G45" s="943"/>
      <c r="H45" s="943"/>
      <c r="I45" s="943"/>
      <c r="J45" s="943"/>
      <c r="K45" s="943"/>
    </row>
    <row r="46" spans="1:11" ht="12.75" customHeight="1">
      <c r="A46" s="943" t="s">
        <v>424</v>
      </c>
      <c r="B46" s="943"/>
      <c r="C46" s="943"/>
      <c r="D46" s="943"/>
      <c r="E46" s="943"/>
      <c r="F46" s="943"/>
      <c r="G46" s="943"/>
      <c r="H46" s="943"/>
      <c r="I46" s="943"/>
      <c r="J46" s="943"/>
      <c r="K46" s="943"/>
    </row>
    <row r="47" spans="1:11" ht="10.5">
      <c r="A47" s="467"/>
      <c r="B47" s="467"/>
      <c r="C47" s="468"/>
      <c r="D47" s="469"/>
      <c r="E47" s="468"/>
      <c r="F47" s="468"/>
      <c r="G47" s="469"/>
      <c r="H47" s="468"/>
      <c r="I47" s="468"/>
      <c r="J47" s="469"/>
      <c r="K47" s="466"/>
    </row>
    <row r="48" spans="1:11" ht="9.75">
      <c r="A48" s="470" t="s">
        <v>205</v>
      </c>
      <c r="B48" s="471"/>
      <c r="C48" s="472">
        <v>0</v>
      </c>
      <c r="D48" s="473">
        <v>0</v>
      </c>
      <c r="E48" s="472">
        <v>0</v>
      </c>
      <c r="F48" s="472">
        <v>0</v>
      </c>
      <c r="G48" s="473">
        <v>0</v>
      </c>
      <c r="H48" s="472">
        <v>0</v>
      </c>
      <c r="I48" s="472">
        <v>0</v>
      </c>
      <c r="J48" s="473">
        <v>0</v>
      </c>
      <c r="K48" s="472">
        <v>0</v>
      </c>
    </row>
    <row r="49" spans="1:11" ht="9.75">
      <c r="A49" s="470" t="s">
        <v>206</v>
      </c>
      <c r="B49" s="471"/>
      <c r="C49" s="472">
        <v>0</v>
      </c>
      <c r="D49" s="473">
        <v>0</v>
      </c>
      <c r="E49" s="472">
        <v>0</v>
      </c>
      <c r="F49" s="472">
        <v>0</v>
      </c>
      <c r="G49" s="473">
        <v>0</v>
      </c>
      <c r="H49" s="472">
        <v>0</v>
      </c>
      <c r="I49" s="472">
        <v>0</v>
      </c>
      <c r="J49" s="473">
        <v>0</v>
      </c>
      <c r="K49" s="472">
        <v>0</v>
      </c>
    </row>
    <row r="50" spans="1:11" ht="9.75">
      <c r="A50" s="470" t="s">
        <v>207</v>
      </c>
      <c r="B50" s="471"/>
      <c r="C50" s="472">
        <v>1</v>
      </c>
      <c r="D50" s="503">
        <v>100</v>
      </c>
      <c r="E50" s="472">
        <v>380</v>
      </c>
      <c r="F50" s="472">
        <v>0</v>
      </c>
      <c r="G50" s="473">
        <v>0</v>
      </c>
      <c r="H50" s="472">
        <v>0</v>
      </c>
      <c r="I50" s="472">
        <v>1</v>
      </c>
      <c r="J50" s="503">
        <v>100</v>
      </c>
      <c r="K50" s="472">
        <v>380</v>
      </c>
    </row>
    <row r="51" spans="1:11" ht="9.75">
      <c r="A51" s="470" t="s">
        <v>208</v>
      </c>
      <c r="B51" s="471"/>
      <c r="C51" s="472">
        <v>0</v>
      </c>
      <c r="D51" s="473">
        <v>0</v>
      </c>
      <c r="E51" s="472">
        <v>0</v>
      </c>
      <c r="F51" s="472">
        <v>0</v>
      </c>
      <c r="G51" s="473">
        <v>0</v>
      </c>
      <c r="H51" s="472">
        <v>0</v>
      </c>
      <c r="I51" s="472">
        <v>0</v>
      </c>
      <c r="J51" s="473">
        <v>0</v>
      </c>
      <c r="K51" s="472">
        <v>0</v>
      </c>
    </row>
    <row r="52" spans="1:11" ht="9.75">
      <c r="A52" s="470" t="s">
        <v>209</v>
      </c>
      <c r="B52" s="471"/>
      <c r="C52" s="472">
        <v>0</v>
      </c>
      <c r="D52" s="473">
        <v>0</v>
      </c>
      <c r="E52" s="472">
        <v>0</v>
      </c>
      <c r="F52" s="472">
        <v>0</v>
      </c>
      <c r="G52" s="473">
        <v>0</v>
      </c>
      <c r="H52" s="472">
        <v>0</v>
      </c>
      <c r="I52" s="472">
        <v>0</v>
      </c>
      <c r="J52" s="473">
        <v>0</v>
      </c>
      <c r="K52" s="472">
        <v>0</v>
      </c>
    </row>
    <row r="53" spans="1:11" ht="9.75">
      <c r="A53" s="470" t="s">
        <v>210</v>
      </c>
      <c r="B53" s="471"/>
      <c r="C53" s="472">
        <v>0</v>
      </c>
      <c r="D53" s="473">
        <v>0</v>
      </c>
      <c r="E53" s="472">
        <v>0</v>
      </c>
      <c r="F53" s="472">
        <v>0</v>
      </c>
      <c r="G53" s="473">
        <v>0</v>
      </c>
      <c r="H53" s="472">
        <v>0</v>
      </c>
      <c r="I53" s="472">
        <v>0</v>
      </c>
      <c r="J53" s="473">
        <v>0</v>
      </c>
      <c r="K53" s="472">
        <v>0</v>
      </c>
    </row>
    <row r="54" spans="1:11" ht="9.75">
      <c r="A54" s="470" t="s">
        <v>211</v>
      </c>
      <c r="B54" s="471"/>
      <c r="C54" s="472">
        <v>0</v>
      </c>
      <c r="D54" s="473">
        <v>0</v>
      </c>
      <c r="E54" s="472">
        <v>0</v>
      </c>
      <c r="F54" s="472">
        <v>0</v>
      </c>
      <c r="G54" s="473">
        <v>0</v>
      </c>
      <c r="H54" s="472">
        <v>0</v>
      </c>
      <c r="I54" s="472">
        <v>0</v>
      </c>
      <c r="J54" s="473">
        <v>0</v>
      </c>
      <c r="K54" s="472">
        <v>0</v>
      </c>
    </row>
    <row r="55" spans="1:11" ht="9.75">
      <c r="A55" s="470" t="s">
        <v>212</v>
      </c>
      <c r="B55" s="471"/>
      <c r="C55" s="472">
        <v>0</v>
      </c>
      <c r="D55" s="473">
        <v>0</v>
      </c>
      <c r="E55" s="472">
        <v>0</v>
      </c>
      <c r="F55" s="472">
        <v>0</v>
      </c>
      <c r="G55" s="473">
        <v>0</v>
      </c>
      <c r="H55" s="472">
        <v>0</v>
      </c>
      <c r="I55" s="472">
        <v>0</v>
      </c>
      <c r="J55" s="473">
        <v>0</v>
      </c>
      <c r="K55" s="472">
        <v>0</v>
      </c>
    </row>
    <row r="56" spans="1:11" ht="9.75">
      <c r="A56" s="470" t="s">
        <v>213</v>
      </c>
      <c r="B56" s="471"/>
      <c r="C56" s="472">
        <v>0</v>
      </c>
      <c r="D56" s="473">
        <v>0</v>
      </c>
      <c r="E56" s="472">
        <v>0</v>
      </c>
      <c r="F56" s="472">
        <v>0</v>
      </c>
      <c r="G56" s="473">
        <v>0</v>
      </c>
      <c r="H56" s="472">
        <v>0</v>
      </c>
      <c r="I56" s="472">
        <v>0</v>
      </c>
      <c r="J56" s="473">
        <v>0</v>
      </c>
      <c r="K56" s="472">
        <v>0</v>
      </c>
    </row>
    <row r="57" spans="1:11" ht="9.75">
      <c r="A57" s="470" t="s">
        <v>214</v>
      </c>
      <c r="B57" s="471"/>
      <c r="C57" s="472">
        <v>0</v>
      </c>
      <c r="D57" s="473">
        <v>0</v>
      </c>
      <c r="E57" s="472">
        <v>0</v>
      </c>
      <c r="F57" s="472">
        <v>0</v>
      </c>
      <c r="G57" s="473">
        <v>0</v>
      </c>
      <c r="H57" s="472">
        <v>0</v>
      </c>
      <c r="I57" s="472">
        <v>0</v>
      </c>
      <c r="J57" s="473">
        <v>0</v>
      </c>
      <c r="K57" s="472">
        <v>0</v>
      </c>
    </row>
    <row r="58" spans="1:11" ht="9.75">
      <c r="A58" s="470" t="s">
        <v>215</v>
      </c>
      <c r="B58" s="471"/>
      <c r="C58" s="472">
        <v>0</v>
      </c>
      <c r="D58" s="473">
        <v>0</v>
      </c>
      <c r="E58" s="472">
        <v>0</v>
      </c>
      <c r="F58" s="472">
        <v>0</v>
      </c>
      <c r="G58" s="473">
        <v>0</v>
      </c>
      <c r="H58" s="472">
        <v>0</v>
      </c>
      <c r="I58" s="472">
        <v>0</v>
      </c>
      <c r="J58" s="473">
        <v>0</v>
      </c>
      <c r="K58" s="472">
        <v>0</v>
      </c>
    </row>
    <row r="59" spans="1:11" ht="9.75">
      <c r="A59" s="470" t="s">
        <v>216</v>
      </c>
      <c r="B59" s="471"/>
      <c r="C59" s="472">
        <v>0</v>
      </c>
      <c r="D59" s="473">
        <v>0</v>
      </c>
      <c r="E59" s="472">
        <v>0</v>
      </c>
      <c r="F59" s="472">
        <v>0</v>
      </c>
      <c r="G59" s="473">
        <v>0</v>
      </c>
      <c r="H59" s="472">
        <v>0</v>
      </c>
      <c r="I59" s="472">
        <v>0</v>
      </c>
      <c r="J59" s="473">
        <v>0</v>
      </c>
      <c r="K59" s="472">
        <v>0</v>
      </c>
    </row>
    <row r="60" spans="1:11" ht="9.75">
      <c r="A60" s="470" t="s">
        <v>217</v>
      </c>
      <c r="B60" s="471"/>
      <c r="C60" s="472">
        <v>0</v>
      </c>
      <c r="D60" s="473">
        <v>0</v>
      </c>
      <c r="E60" s="472">
        <v>0</v>
      </c>
      <c r="F60" s="472">
        <v>0</v>
      </c>
      <c r="G60" s="473">
        <v>0</v>
      </c>
      <c r="H60" s="472">
        <v>0</v>
      </c>
      <c r="I60" s="472">
        <v>0</v>
      </c>
      <c r="J60" s="473">
        <v>0</v>
      </c>
      <c r="K60" s="472">
        <v>0</v>
      </c>
    </row>
    <row r="61" spans="1:11" ht="9.75">
      <c r="A61" s="470" t="s">
        <v>218</v>
      </c>
      <c r="B61" s="471"/>
      <c r="C61" s="472">
        <v>0</v>
      </c>
      <c r="D61" s="473">
        <v>0</v>
      </c>
      <c r="E61" s="472">
        <v>0</v>
      </c>
      <c r="F61" s="472">
        <v>0</v>
      </c>
      <c r="G61" s="473">
        <v>0</v>
      </c>
      <c r="H61" s="472">
        <v>0</v>
      </c>
      <c r="I61" s="472">
        <v>0</v>
      </c>
      <c r="J61" s="473">
        <v>0</v>
      </c>
      <c r="K61" s="472">
        <v>0</v>
      </c>
    </row>
    <row r="62" spans="1:11" ht="9.75">
      <c r="A62" s="470" t="s">
        <v>219</v>
      </c>
      <c r="B62" s="471"/>
      <c r="C62" s="472">
        <v>4852</v>
      </c>
      <c r="D62" s="503">
        <v>100</v>
      </c>
      <c r="E62" s="472">
        <v>446</v>
      </c>
      <c r="F62" s="472">
        <v>1702</v>
      </c>
      <c r="G62" s="473">
        <v>35.1</v>
      </c>
      <c r="H62" s="472">
        <v>597</v>
      </c>
      <c r="I62" s="472">
        <v>3150</v>
      </c>
      <c r="J62" s="473">
        <v>64.9</v>
      </c>
      <c r="K62" s="472">
        <v>364</v>
      </c>
    </row>
    <row r="63" spans="1:11" ht="9.75">
      <c r="A63" s="470" t="s">
        <v>220</v>
      </c>
      <c r="B63" s="471"/>
      <c r="C63" s="472">
        <v>0</v>
      </c>
      <c r="D63" s="473">
        <v>0</v>
      </c>
      <c r="E63" s="472">
        <v>0</v>
      </c>
      <c r="F63" s="472">
        <v>0</v>
      </c>
      <c r="G63" s="473">
        <v>0</v>
      </c>
      <c r="H63" s="472">
        <v>0</v>
      </c>
      <c r="I63" s="472">
        <v>0</v>
      </c>
      <c r="J63" s="473">
        <v>0</v>
      </c>
      <c r="K63" s="472">
        <v>0</v>
      </c>
    </row>
    <row r="64" spans="1:11" ht="9.75">
      <c r="A64" s="470" t="s">
        <v>221</v>
      </c>
      <c r="B64" s="471"/>
      <c r="C64" s="472">
        <v>0</v>
      </c>
      <c r="D64" s="473">
        <v>0</v>
      </c>
      <c r="E64" s="472">
        <v>0</v>
      </c>
      <c r="F64" s="472">
        <v>0</v>
      </c>
      <c r="G64" s="473">
        <v>0</v>
      </c>
      <c r="H64" s="472">
        <v>0</v>
      </c>
      <c r="I64" s="472">
        <v>0</v>
      </c>
      <c r="J64" s="473">
        <v>0</v>
      </c>
      <c r="K64" s="472">
        <v>0</v>
      </c>
    </row>
    <row r="65" spans="1:11" ht="9.75">
      <c r="A65" s="470" t="s">
        <v>222</v>
      </c>
      <c r="B65" s="471"/>
      <c r="C65" s="472">
        <v>0</v>
      </c>
      <c r="D65" s="473">
        <v>0</v>
      </c>
      <c r="E65" s="472">
        <v>0</v>
      </c>
      <c r="F65" s="472">
        <v>0</v>
      </c>
      <c r="G65" s="473">
        <v>0</v>
      </c>
      <c r="H65" s="472">
        <v>0</v>
      </c>
      <c r="I65" s="472">
        <v>0</v>
      </c>
      <c r="J65" s="473">
        <v>0</v>
      </c>
      <c r="K65" s="472">
        <v>0</v>
      </c>
    </row>
    <row r="66" spans="1:11" ht="9.75">
      <c r="A66" s="470"/>
      <c r="B66" s="470"/>
      <c r="C66" s="472"/>
      <c r="D66" s="473"/>
      <c r="E66" s="472"/>
      <c r="F66" s="472"/>
      <c r="G66" s="473"/>
      <c r="H66" s="472"/>
      <c r="I66" s="472"/>
      <c r="J66" s="473"/>
      <c r="K66" s="472"/>
    </row>
    <row r="67" spans="1:11" ht="9.75">
      <c r="A67" s="470"/>
      <c r="B67" s="470"/>
      <c r="C67" s="472"/>
      <c r="D67" s="473"/>
      <c r="E67" s="472"/>
      <c r="F67" s="472"/>
      <c r="G67" s="473"/>
      <c r="H67" s="472"/>
      <c r="I67" s="472"/>
      <c r="J67" s="473"/>
      <c r="K67" s="472"/>
    </row>
    <row r="68" spans="1:11" ht="9.75">
      <c r="A68" s="470"/>
      <c r="B68" s="470"/>
      <c r="C68" s="472"/>
      <c r="D68" s="473"/>
      <c r="E68" s="472"/>
      <c r="F68" s="472"/>
      <c r="G68" s="473"/>
      <c r="H68" s="472"/>
      <c r="I68" s="472"/>
      <c r="J68" s="473"/>
      <c r="K68" s="472"/>
    </row>
    <row r="69" spans="1:11" ht="9.75">
      <c r="A69" s="470"/>
      <c r="B69" s="470"/>
      <c r="C69" s="472"/>
      <c r="D69" s="473"/>
      <c r="E69" s="472"/>
      <c r="F69" s="472"/>
      <c r="G69" s="473"/>
      <c r="H69" s="472"/>
      <c r="I69" s="472"/>
      <c r="J69" s="473"/>
      <c r="K69" s="472"/>
    </row>
    <row r="70" spans="1:11" ht="12.75" customHeight="1">
      <c r="A70" s="939" t="s">
        <v>426</v>
      </c>
      <c r="B70" s="944"/>
      <c r="C70" s="944"/>
      <c r="D70" s="944"/>
      <c r="E70" s="944"/>
      <c r="F70" s="944"/>
      <c r="G70" s="944"/>
      <c r="H70" s="944"/>
      <c r="I70" s="944"/>
      <c r="J70" s="944"/>
      <c r="K70" s="944"/>
    </row>
    <row r="71" spans="6:11" ht="9" customHeight="1">
      <c r="F71" s="255"/>
      <c r="G71" s="255"/>
      <c r="H71" s="255"/>
      <c r="I71" s="255"/>
      <c r="J71" s="255"/>
      <c r="K71" s="255"/>
    </row>
    <row r="72" spans="1:11" ht="13.5" customHeight="1">
      <c r="A72" s="937" t="s">
        <v>418</v>
      </c>
      <c r="B72" s="938"/>
      <c r="C72" s="931" t="s">
        <v>0</v>
      </c>
      <c r="D72" s="938"/>
      <c r="E72" s="958" t="s">
        <v>419</v>
      </c>
      <c r="F72" s="946" t="s">
        <v>273</v>
      </c>
      <c r="G72" s="947"/>
      <c r="H72" s="947"/>
      <c r="I72" s="947"/>
      <c r="J72" s="947"/>
      <c r="K72" s="947"/>
    </row>
    <row r="73" spans="1:11" ht="13.5" customHeight="1">
      <c r="A73" s="939"/>
      <c r="B73" s="940"/>
      <c r="C73" s="957"/>
      <c r="D73" s="940"/>
      <c r="E73" s="959"/>
      <c r="F73" s="946" t="s">
        <v>113</v>
      </c>
      <c r="G73" s="947"/>
      <c r="H73" s="961"/>
      <c r="I73" s="946" t="s">
        <v>114</v>
      </c>
      <c r="J73" s="947"/>
      <c r="K73" s="947"/>
    </row>
    <row r="74" spans="1:11" ht="15.75" customHeight="1">
      <c r="A74" s="939"/>
      <c r="B74" s="940"/>
      <c r="C74" s="931" t="s">
        <v>420</v>
      </c>
      <c r="D74" s="932"/>
      <c r="E74" s="959"/>
      <c r="F74" s="931" t="s">
        <v>0</v>
      </c>
      <c r="G74" s="932"/>
      <c r="H74" s="951" t="s">
        <v>419</v>
      </c>
      <c r="I74" s="931" t="s">
        <v>0</v>
      </c>
      <c r="J74" s="954"/>
      <c r="K74" s="948" t="s">
        <v>419</v>
      </c>
    </row>
    <row r="75" spans="1:11" ht="13.5" customHeight="1">
      <c r="A75" s="939"/>
      <c r="B75" s="940"/>
      <c r="C75" s="933"/>
      <c r="D75" s="934"/>
      <c r="E75" s="959"/>
      <c r="F75" s="933"/>
      <c r="G75" s="934"/>
      <c r="H75" s="952"/>
      <c r="I75" s="933"/>
      <c r="J75" s="955"/>
      <c r="K75" s="949"/>
    </row>
    <row r="76" spans="1:11" ht="13.5" customHeight="1">
      <c r="A76" s="939"/>
      <c r="B76" s="940"/>
      <c r="C76" s="933"/>
      <c r="D76" s="934"/>
      <c r="E76" s="959"/>
      <c r="F76" s="933"/>
      <c r="G76" s="934"/>
      <c r="H76" s="952"/>
      <c r="I76" s="933"/>
      <c r="J76" s="955"/>
      <c r="K76" s="949"/>
    </row>
    <row r="77" spans="1:11" ht="13.5" customHeight="1">
      <c r="A77" s="939"/>
      <c r="B77" s="940"/>
      <c r="C77" s="935"/>
      <c r="D77" s="936"/>
      <c r="E77" s="960"/>
      <c r="F77" s="935"/>
      <c r="G77" s="936"/>
      <c r="H77" s="953"/>
      <c r="I77" s="935"/>
      <c r="J77" s="956"/>
      <c r="K77" s="950"/>
    </row>
    <row r="78" spans="1:11" ht="13.5" customHeight="1">
      <c r="A78" s="941"/>
      <c r="B78" s="942"/>
      <c r="C78" s="459" t="s">
        <v>4</v>
      </c>
      <c r="D78" s="460" t="s">
        <v>5</v>
      </c>
      <c r="E78" s="459" t="s">
        <v>421</v>
      </c>
      <c r="F78" s="459" t="s">
        <v>4</v>
      </c>
      <c r="G78" s="461" t="s">
        <v>279</v>
      </c>
      <c r="H78" s="459" t="s">
        <v>421</v>
      </c>
      <c r="I78" s="459" t="s">
        <v>4</v>
      </c>
      <c r="J78" s="462" t="s">
        <v>279</v>
      </c>
      <c r="K78" s="463" t="s">
        <v>421</v>
      </c>
    </row>
    <row r="80" spans="1:11" ht="15" customHeight="1">
      <c r="A80" s="962" t="s">
        <v>425</v>
      </c>
      <c r="B80" s="962"/>
      <c r="C80" s="962"/>
      <c r="D80" s="962"/>
      <c r="E80" s="962"/>
      <c r="F80" s="962"/>
      <c r="G80" s="962"/>
      <c r="H80" s="962"/>
      <c r="I80" s="962"/>
      <c r="J80" s="962"/>
      <c r="K80" s="962"/>
    </row>
    <row r="81" spans="1:11" ht="9.75">
      <c r="A81" s="470"/>
      <c r="B81" s="471"/>
      <c r="C81" s="472"/>
      <c r="D81" s="473"/>
      <c r="E81" s="472"/>
      <c r="F81" s="472"/>
      <c r="G81" s="473"/>
      <c r="H81" s="472"/>
      <c r="I81" s="472"/>
      <c r="J81" s="473"/>
      <c r="K81" s="472"/>
    </row>
    <row r="82" spans="1:11" ht="9.75">
      <c r="A82" s="470"/>
      <c r="B82" s="471"/>
      <c r="C82" s="472"/>
      <c r="D82" s="473"/>
      <c r="E82" s="472"/>
      <c r="F82" s="472"/>
      <c r="G82" s="473"/>
      <c r="H82" s="472"/>
      <c r="I82" s="472"/>
      <c r="J82" s="473"/>
      <c r="K82" s="472"/>
    </row>
    <row r="83" spans="1:11" ht="9.75">
      <c r="A83" s="470" t="s">
        <v>225</v>
      </c>
      <c r="B83" s="471"/>
      <c r="C83" s="472">
        <v>0</v>
      </c>
      <c r="D83" s="473">
        <v>0</v>
      </c>
      <c r="E83" s="472">
        <v>0</v>
      </c>
      <c r="F83" s="472">
        <v>0</v>
      </c>
      <c r="G83" s="473">
        <v>0</v>
      </c>
      <c r="H83" s="472">
        <v>0</v>
      </c>
      <c r="I83" s="472">
        <v>0</v>
      </c>
      <c r="J83" s="473">
        <v>0</v>
      </c>
      <c r="K83" s="472">
        <v>0</v>
      </c>
    </row>
    <row r="84" spans="1:11" ht="9.75">
      <c r="A84" s="470" t="s">
        <v>226</v>
      </c>
      <c r="B84" s="471"/>
      <c r="C84" s="472">
        <v>1</v>
      </c>
      <c r="D84" s="503">
        <v>100</v>
      </c>
      <c r="E84" s="472">
        <v>464</v>
      </c>
      <c r="F84" s="472">
        <v>1</v>
      </c>
      <c r="G84" s="503">
        <v>100</v>
      </c>
      <c r="H84" s="472">
        <v>464</v>
      </c>
      <c r="I84" s="472">
        <v>0</v>
      </c>
      <c r="J84" s="473">
        <v>0</v>
      </c>
      <c r="K84" s="472">
        <v>0</v>
      </c>
    </row>
    <row r="85" spans="1:11" ht="9.75">
      <c r="A85" s="470" t="s">
        <v>227</v>
      </c>
      <c r="B85" s="471"/>
      <c r="C85" s="472">
        <v>0</v>
      </c>
      <c r="D85" s="473">
        <v>0</v>
      </c>
      <c r="E85" s="472">
        <v>0</v>
      </c>
      <c r="F85" s="472">
        <v>0</v>
      </c>
      <c r="G85" s="473">
        <v>0</v>
      </c>
      <c r="H85" s="472">
        <v>0</v>
      </c>
      <c r="I85" s="472">
        <v>0</v>
      </c>
      <c r="J85" s="473">
        <v>0</v>
      </c>
      <c r="K85" s="472">
        <v>0</v>
      </c>
    </row>
    <row r="86" spans="1:11" ht="9.75">
      <c r="A86" s="470" t="s">
        <v>228</v>
      </c>
      <c r="B86" s="471"/>
      <c r="C86" s="472">
        <v>0</v>
      </c>
      <c r="D86" s="473">
        <v>0</v>
      </c>
      <c r="E86" s="472">
        <v>0</v>
      </c>
      <c r="F86" s="472">
        <v>0</v>
      </c>
      <c r="G86" s="473">
        <v>0</v>
      </c>
      <c r="H86" s="472">
        <v>0</v>
      </c>
      <c r="I86" s="472">
        <v>0</v>
      </c>
      <c r="J86" s="473">
        <v>0</v>
      </c>
      <c r="K86" s="472">
        <v>0</v>
      </c>
    </row>
    <row r="87" spans="1:11" ht="9.75">
      <c r="A87" s="470" t="s">
        <v>229</v>
      </c>
      <c r="B87" s="471"/>
      <c r="C87" s="472">
        <v>0</v>
      </c>
      <c r="D87" s="473">
        <v>0</v>
      </c>
      <c r="E87" s="472">
        <v>0</v>
      </c>
      <c r="F87" s="472">
        <v>0</v>
      </c>
      <c r="G87" s="473">
        <v>0</v>
      </c>
      <c r="H87" s="472">
        <v>0</v>
      </c>
      <c r="I87" s="472">
        <v>0</v>
      </c>
      <c r="J87" s="473">
        <v>0</v>
      </c>
      <c r="K87" s="472">
        <v>0</v>
      </c>
    </row>
    <row r="88" spans="1:11" ht="9.75">
      <c r="A88" s="470" t="s">
        <v>230</v>
      </c>
      <c r="B88" s="471"/>
      <c r="C88" s="472">
        <v>1</v>
      </c>
      <c r="D88" s="503">
        <v>100</v>
      </c>
      <c r="E88" s="472">
        <v>456</v>
      </c>
      <c r="F88" s="472">
        <v>0</v>
      </c>
      <c r="G88" s="473">
        <v>0</v>
      </c>
      <c r="H88" s="472">
        <v>0</v>
      </c>
      <c r="I88" s="472">
        <v>1</v>
      </c>
      <c r="J88" s="503">
        <v>100</v>
      </c>
      <c r="K88" s="472">
        <v>456</v>
      </c>
    </row>
    <row r="89" spans="1:11" ht="10.5">
      <c r="A89" s="474"/>
      <c r="B89" s="475"/>
      <c r="C89" s="476"/>
      <c r="D89" s="477"/>
      <c r="E89" s="476"/>
      <c r="F89" s="476"/>
      <c r="G89" s="477"/>
      <c r="H89" s="476"/>
      <c r="I89" s="476"/>
      <c r="J89" s="477"/>
      <c r="K89" s="476"/>
    </row>
    <row r="90" spans="1:11" ht="10.5">
      <c r="A90" s="474" t="s">
        <v>423</v>
      </c>
      <c r="B90" s="475"/>
      <c r="C90" s="476">
        <v>4855</v>
      </c>
      <c r="D90" s="504">
        <v>100</v>
      </c>
      <c r="E90" s="476">
        <v>446</v>
      </c>
      <c r="F90" s="476">
        <v>1703</v>
      </c>
      <c r="G90" s="478">
        <v>35.1</v>
      </c>
      <c r="H90" s="476">
        <v>597</v>
      </c>
      <c r="I90" s="476">
        <v>3152</v>
      </c>
      <c r="J90" s="478">
        <v>64.9</v>
      </c>
      <c r="K90" s="476">
        <v>364</v>
      </c>
    </row>
    <row r="92" spans="1:11" ht="15" customHeight="1">
      <c r="A92" s="943" t="s">
        <v>361</v>
      </c>
      <c r="B92" s="943"/>
      <c r="C92" s="943"/>
      <c r="D92" s="943"/>
      <c r="E92" s="943"/>
      <c r="F92" s="943"/>
      <c r="G92" s="943"/>
      <c r="H92" s="943"/>
      <c r="I92" s="943"/>
      <c r="J92" s="943"/>
      <c r="K92" s="943"/>
    </row>
    <row r="93" spans="1:11" ht="10.5">
      <c r="A93" s="467"/>
      <c r="B93" s="467"/>
      <c r="C93" s="468"/>
      <c r="D93" s="469"/>
      <c r="E93" s="468"/>
      <c r="F93" s="468"/>
      <c r="G93" s="469"/>
      <c r="H93" s="468"/>
      <c r="I93" s="468"/>
      <c r="J93" s="469"/>
      <c r="K93" s="466"/>
    </row>
    <row r="94" spans="1:11" ht="9.75">
      <c r="A94" s="470" t="s">
        <v>205</v>
      </c>
      <c r="B94" s="471"/>
      <c r="C94" s="472">
        <v>0</v>
      </c>
      <c r="D94" s="473">
        <v>0</v>
      </c>
      <c r="E94" s="472">
        <v>0</v>
      </c>
      <c r="F94" s="472">
        <v>0</v>
      </c>
      <c r="G94" s="473">
        <v>0</v>
      </c>
      <c r="H94" s="472">
        <v>0</v>
      </c>
      <c r="I94" s="472">
        <v>0</v>
      </c>
      <c r="J94" s="473">
        <v>0</v>
      </c>
      <c r="K94" s="472">
        <v>0</v>
      </c>
    </row>
    <row r="95" spans="1:11" ht="9.75">
      <c r="A95" s="470" t="s">
        <v>206</v>
      </c>
      <c r="B95" s="471"/>
      <c r="C95" s="472">
        <v>0</v>
      </c>
      <c r="D95" s="473">
        <v>0</v>
      </c>
      <c r="E95" s="472">
        <v>0</v>
      </c>
      <c r="F95" s="472">
        <v>0</v>
      </c>
      <c r="G95" s="473">
        <v>0</v>
      </c>
      <c r="H95" s="472">
        <v>0</v>
      </c>
      <c r="I95" s="472">
        <v>0</v>
      </c>
      <c r="J95" s="473">
        <v>0</v>
      </c>
      <c r="K95" s="472">
        <v>0</v>
      </c>
    </row>
    <row r="96" spans="1:11" ht="9.75">
      <c r="A96" s="470" t="s">
        <v>207</v>
      </c>
      <c r="B96" s="471"/>
      <c r="C96" s="472">
        <v>1</v>
      </c>
      <c r="D96" s="503">
        <v>100</v>
      </c>
      <c r="E96" s="472">
        <v>380</v>
      </c>
      <c r="F96" s="472">
        <v>0</v>
      </c>
      <c r="G96" s="473">
        <v>0</v>
      </c>
      <c r="H96" s="472">
        <v>0</v>
      </c>
      <c r="I96" s="472">
        <v>1</v>
      </c>
      <c r="J96" s="503">
        <v>100</v>
      </c>
      <c r="K96" s="472">
        <v>380</v>
      </c>
    </row>
    <row r="97" spans="1:11" ht="9.75">
      <c r="A97" s="470" t="s">
        <v>208</v>
      </c>
      <c r="B97" s="471"/>
      <c r="C97" s="472">
        <v>0</v>
      </c>
      <c r="D97" s="473">
        <v>0</v>
      </c>
      <c r="E97" s="472">
        <v>0</v>
      </c>
      <c r="F97" s="472">
        <v>0</v>
      </c>
      <c r="G97" s="473">
        <v>0</v>
      </c>
      <c r="H97" s="472">
        <v>0</v>
      </c>
      <c r="I97" s="472">
        <v>0</v>
      </c>
      <c r="J97" s="473">
        <v>0</v>
      </c>
      <c r="K97" s="472">
        <v>0</v>
      </c>
    </row>
    <row r="98" spans="1:11" ht="9.75">
      <c r="A98" s="470" t="s">
        <v>209</v>
      </c>
      <c r="B98" s="471"/>
      <c r="C98" s="472">
        <v>0</v>
      </c>
      <c r="D98" s="473">
        <v>0</v>
      </c>
      <c r="E98" s="472">
        <v>0</v>
      </c>
      <c r="F98" s="472">
        <v>0</v>
      </c>
      <c r="G98" s="473">
        <v>0</v>
      </c>
      <c r="H98" s="472">
        <v>0</v>
      </c>
      <c r="I98" s="472">
        <v>0</v>
      </c>
      <c r="J98" s="473">
        <v>0</v>
      </c>
      <c r="K98" s="472">
        <v>0</v>
      </c>
    </row>
    <row r="99" spans="1:11" ht="9.75">
      <c r="A99" s="470" t="s">
        <v>210</v>
      </c>
      <c r="B99" s="471"/>
      <c r="C99" s="472">
        <v>0</v>
      </c>
      <c r="D99" s="473">
        <v>0</v>
      </c>
      <c r="E99" s="472">
        <v>0</v>
      </c>
      <c r="F99" s="472">
        <v>0</v>
      </c>
      <c r="G99" s="473">
        <v>0</v>
      </c>
      <c r="H99" s="472">
        <v>0</v>
      </c>
      <c r="I99" s="472">
        <v>0</v>
      </c>
      <c r="J99" s="473">
        <v>0</v>
      </c>
      <c r="K99" s="472">
        <v>0</v>
      </c>
    </row>
    <row r="100" spans="1:11" ht="9.75">
      <c r="A100" s="470" t="s">
        <v>211</v>
      </c>
      <c r="B100" s="471"/>
      <c r="C100" s="472">
        <v>0</v>
      </c>
      <c r="D100" s="473">
        <v>0</v>
      </c>
      <c r="E100" s="472">
        <v>0</v>
      </c>
      <c r="F100" s="472">
        <v>0</v>
      </c>
      <c r="G100" s="473">
        <v>0</v>
      </c>
      <c r="H100" s="472">
        <v>0</v>
      </c>
      <c r="I100" s="472">
        <v>0</v>
      </c>
      <c r="J100" s="473">
        <v>0</v>
      </c>
      <c r="K100" s="472">
        <v>0</v>
      </c>
    </row>
    <row r="101" spans="1:11" ht="9.75">
      <c r="A101" s="470" t="s">
        <v>212</v>
      </c>
      <c r="B101" s="471"/>
      <c r="C101" s="472">
        <v>0</v>
      </c>
      <c r="D101" s="473">
        <v>0</v>
      </c>
      <c r="E101" s="472">
        <v>0</v>
      </c>
      <c r="F101" s="472">
        <v>0</v>
      </c>
      <c r="G101" s="473">
        <v>0</v>
      </c>
      <c r="H101" s="472">
        <v>0</v>
      </c>
      <c r="I101" s="472">
        <v>0</v>
      </c>
      <c r="J101" s="473">
        <v>0</v>
      </c>
      <c r="K101" s="472">
        <v>0</v>
      </c>
    </row>
    <row r="102" spans="1:11" ht="9.75">
      <c r="A102" s="470" t="s">
        <v>213</v>
      </c>
      <c r="B102" s="471"/>
      <c r="C102" s="472">
        <v>0</v>
      </c>
      <c r="D102" s="473">
        <v>0</v>
      </c>
      <c r="E102" s="472">
        <v>0</v>
      </c>
      <c r="F102" s="472">
        <v>0</v>
      </c>
      <c r="G102" s="473">
        <v>0</v>
      </c>
      <c r="H102" s="472">
        <v>0</v>
      </c>
      <c r="I102" s="472">
        <v>0</v>
      </c>
      <c r="J102" s="473">
        <v>0</v>
      </c>
      <c r="K102" s="472">
        <v>0</v>
      </c>
    </row>
    <row r="103" spans="1:11" ht="9.75">
      <c r="A103" s="470" t="s">
        <v>214</v>
      </c>
      <c r="B103" s="471"/>
      <c r="C103" s="472">
        <v>0</v>
      </c>
      <c r="D103" s="473">
        <v>0</v>
      </c>
      <c r="E103" s="472">
        <v>0</v>
      </c>
      <c r="F103" s="472">
        <v>0</v>
      </c>
      <c r="G103" s="473">
        <v>0</v>
      </c>
      <c r="H103" s="472">
        <v>0</v>
      </c>
      <c r="I103" s="472">
        <v>0</v>
      </c>
      <c r="J103" s="473">
        <v>0</v>
      </c>
      <c r="K103" s="472">
        <v>0</v>
      </c>
    </row>
    <row r="104" spans="1:11" ht="9.75">
      <c r="A104" s="470" t="s">
        <v>215</v>
      </c>
      <c r="B104" s="471"/>
      <c r="C104" s="472">
        <v>0</v>
      </c>
      <c r="D104" s="473">
        <v>0</v>
      </c>
      <c r="E104" s="472">
        <v>0</v>
      </c>
      <c r="F104" s="472">
        <v>0</v>
      </c>
      <c r="G104" s="473">
        <v>0</v>
      </c>
      <c r="H104" s="472">
        <v>0</v>
      </c>
      <c r="I104" s="472">
        <v>0</v>
      </c>
      <c r="J104" s="473">
        <v>0</v>
      </c>
      <c r="K104" s="472">
        <v>0</v>
      </c>
    </row>
    <row r="105" spans="1:11" ht="9.75">
      <c r="A105" s="470" t="s">
        <v>216</v>
      </c>
      <c r="B105" s="471"/>
      <c r="C105" s="472">
        <v>0</v>
      </c>
      <c r="D105" s="473">
        <v>0</v>
      </c>
      <c r="E105" s="472">
        <v>0</v>
      </c>
      <c r="F105" s="472">
        <v>0</v>
      </c>
      <c r="G105" s="473">
        <v>0</v>
      </c>
      <c r="H105" s="472">
        <v>0</v>
      </c>
      <c r="I105" s="472">
        <v>0</v>
      </c>
      <c r="J105" s="473">
        <v>0</v>
      </c>
      <c r="K105" s="472">
        <v>0</v>
      </c>
    </row>
    <row r="106" spans="1:11" ht="9.75">
      <c r="A106" s="470" t="s">
        <v>217</v>
      </c>
      <c r="B106" s="471"/>
      <c r="C106" s="472">
        <v>0</v>
      </c>
      <c r="D106" s="473">
        <v>0</v>
      </c>
      <c r="E106" s="472">
        <v>0</v>
      </c>
      <c r="F106" s="472">
        <v>0</v>
      </c>
      <c r="G106" s="473">
        <v>0</v>
      </c>
      <c r="H106" s="472">
        <v>0</v>
      </c>
      <c r="I106" s="472">
        <v>0</v>
      </c>
      <c r="J106" s="473">
        <v>0</v>
      </c>
      <c r="K106" s="472">
        <v>0</v>
      </c>
    </row>
    <row r="107" spans="1:11" ht="9.75">
      <c r="A107" s="470" t="s">
        <v>218</v>
      </c>
      <c r="B107" s="471"/>
      <c r="C107" s="472">
        <v>0</v>
      </c>
      <c r="D107" s="473">
        <v>0</v>
      </c>
      <c r="E107" s="472">
        <v>0</v>
      </c>
      <c r="F107" s="472">
        <v>0</v>
      </c>
      <c r="G107" s="473">
        <v>0</v>
      </c>
      <c r="H107" s="472">
        <v>0</v>
      </c>
      <c r="I107" s="472">
        <v>0</v>
      </c>
      <c r="J107" s="473">
        <v>0</v>
      </c>
      <c r="K107" s="472">
        <v>0</v>
      </c>
    </row>
    <row r="108" spans="1:11" ht="9.75">
      <c r="A108" s="470" t="s">
        <v>219</v>
      </c>
      <c r="B108" s="471"/>
      <c r="C108" s="472">
        <v>4964</v>
      </c>
      <c r="D108" s="503">
        <v>100</v>
      </c>
      <c r="E108" s="472">
        <v>444</v>
      </c>
      <c r="F108" s="472">
        <v>1757</v>
      </c>
      <c r="G108" s="473">
        <v>35.4</v>
      </c>
      <c r="H108" s="472">
        <v>593</v>
      </c>
      <c r="I108" s="472">
        <v>3207</v>
      </c>
      <c r="J108" s="473">
        <v>64.6</v>
      </c>
      <c r="K108" s="472">
        <v>363</v>
      </c>
    </row>
    <row r="109" spans="1:11" ht="9.75">
      <c r="A109" s="470" t="s">
        <v>220</v>
      </c>
      <c r="B109" s="471"/>
      <c r="C109" s="472">
        <v>0</v>
      </c>
      <c r="D109" s="473">
        <v>0</v>
      </c>
      <c r="E109" s="472">
        <v>0</v>
      </c>
      <c r="F109" s="472">
        <v>0</v>
      </c>
      <c r="G109" s="473">
        <v>0</v>
      </c>
      <c r="H109" s="472">
        <v>0</v>
      </c>
      <c r="I109" s="472">
        <v>0</v>
      </c>
      <c r="J109" s="473">
        <v>0</v>
      </c>
      <c r="K109" s="472">
        <v>0</v>
      </c>
    </row>
    <row r="110" spans="1:11" ht="9.75">
      <c r="A110" s="470" t="s">
        <v>221</v>
      </c>
      <c r="B110" s="471"/>
      <c r="C110" s="472">
        <v>0</v>
      </c>
      <c r="D110" s="473">
        <v>0</v>
      </c>
      <c r="E110" s="472">
        <v>0</v>
      </c>
      <c r="F110" s="472">
        <v>0</v>
      </c>
      <c r="G110" s="473">
        <v>0</v>
      </c>
      <c r="H110" s="472">
        <v>0</v>
      </c>
      <c r="I110" s="472">
        <v>0</v>
      </c>
      <c r="J110" s="473">
        <v>0</v>
      </c>
      <c r="K110" s="472">
        <v>0</v>
      </c>
    </row>
    <row r="111" spans="1:11" ht="9.75">
      <c r="A111" s="470" t="s">
        <v>222</v>
      </c>
      <c r="B111" s="471"/>
      <c r="C111" s="472">
        <v>0</v>
      </c>
      <c r="D111" s="473">
        <v>0</v>
      </c>
      <c r="E111" s="472">
        <v>0</v>
      </c>
      <c r="F111" s="472">
        <v>0</v>
      </c>
      <c r="G111" s="473">
        <v>0</v>
      </c>
      <c r="H111" s="472">
        <v>0</v>
      </c>
      <c r="I111" s="472">
        <v>0</v>
      </c>
      <c r="J111" s="473">
        <v>0</v>
      </c>
      <c r="K111" s="472">
        <v>0</v>
      </c>
    </row>
    <row r="112" spans="1:11" ht="9.75">
      <c r="A112" s="470" t="s">
        <v>223</v>
      </c>
      <c r="B112" s="471"/>
      <c r="C112" s="472">
        <v>0</v>
      </c>
      <c r="D112" s="473">
        <v>0</v>
      </c>
      <c r="E112" s="472">
        <v>0</v>
      </c>
      <c r="F112" s="472">
        <v>0</v>
      </c>
      <c r="G112" s="473">
        <v>0</v>
      </c>
      <c r="H112" s="472">
        <v>0</v>
      </c>
      <c r="I112" s="472">
        <v>0</v>
      </c>
      <c r="J112" s="473">
        <v>0</v>
      </c>
      <c r="K112" s="472">
        <v>0</v>
      </c>
    </row>
    <row r="113" spans="1:11" ht="9.75">
      <c r="A113" s="470" t="s">
        <v>224</v>
      </c>
      <c r="B113" s="471"/>
      <c r="C113" s="472">
        <v>0</v>
      </c>
      <c r="D113" s="473">
        <v>0</v>
      </c>
      <c r="E113" s="472">
        <v>0</v>
      </c>
      <c r="F113" s="472">
        <v>0</v>
      </c>
      <c r="G113" s="473">
        <v>0</v>
      </c>
      <c r="H113" s="472">
        <v>0</v>
      </c>
      <c r="I113" s="472">
        <v>0</v>
      </c>
      <c r="J113" s="473">
        <v>0</v>
      </c>
      <c r="K113" s="472">
        <v>0</v>
      </c>
    </row>
    <row r="114" spans="1:11" ht="9.75">
      <c r="A114" s="470" t="s">
        <v>225</v>
      </c>
      <c r="B114" s="471"/>
      <c r="C114" s="472">
        <v>0</v>
      </c>
      <c r="D114" s="473">
        <v>0</v>
      </c>
      <c r="E114" s="472">
        <v>0</v>
      </c>
      <c r="F114" s="472">
        <v>0</v>
      </c>
      <c r="G114" s="473">
        <v>0</v>
      </c>
      <c r="H114" s="472">
        <v>0</v>
      </c>
      <c r="I114" s="472">
        <v>0</v>
      </c>
      <c r="J114" s="473">
        <v>0</v>
      </c>
      <c r="K114" s="472">
        <v>0</v>
      </c>
    </row>
    <row r="115" spans="1:11" ht="9.75">
      <c r="A115" s="470" t="s">
        <v>226</v>
      </c>
      <c r="B115" s="471"/>
      <c r="C115" s="472">
        <v>1</v>
      </c>
      <c r="D115" s="503">
        <v>100</v>
      </c>
      <c r="E115" s="472">
        <v>464</v>
      </c>
      <c r="F115" s="472">
        <v>1</v>
      </c>
      <c r="G115" s="503">
        <v>100</v>
      </c>
      <c r="H115" s="472">
        <v>464</v>
      </c>
      <c r="I115" s="472">
        <v>0</v>
      </c>
      <c r="J115" s="473">
        <v>0</v>
      </c>
      <c r="K115" s="472">
        <v>0</v>
      </c>
    </row>
    <row r="116" spans="1:11" ht="9.75">
      <c r="A116" s="470" t="s">
        <v>227</v>
      </c>
      <c r="B116" s="471"/>
      <c r="C116" s="472">
        <v>0</v>
      </c>
      <c r="D116" s="473">
        <v>0</v>
      </c>
      <c r="E116" s="472">
        <v>0</v>
      </c>
      <c r="F116" s="472">
        <v>0</v>
      </c>
      <c r="G116" s="473">
        <v>0</v>
      </c>
      <c r="H116" s="472">
        <v>0</v>
      </c>
      <c r="I116" s="472">
        <v>0</v>
      </c>
      <c r="J116" s="473">
        <v>0</v>
      </c>
      <c r="K116" s="472">
        <v>0</v>
      </c>
    </row>
    <row r="117" spans="1:11" ht="9.75">
      <c r="A117" s="470" t="s">
        <v>228</v>
      </c>
      <c r="B117" s="471"/>
      <c r="C117" s="472">
        <v>0</v>
      </c>
      <c r="D117" s="473">
        <v>0</v>
      </c>
      <c r="E117" s="472">
        <v>0</v>
      </c>
      <c r="F117" s="472">
        <v>0</v>
      </c>
      <c r="G117" s="473">
        <v>0</v>
      </c>
      <c r="H117" s="472">
        <v>0</v>
      </c>
      <c r="I117" s="472">
        <v>0</v>
      </c>
      <c r="J117" s="473">
        <v>0</v>
      </c>
      <c r="K117" s="472">
        <v>0</v>
      </c>
    </row>
    <row r="118" spans="1:11" ht="9.75">
      <c r="A118" s="470" t="s">
        <v>229</v>
      </c>
      <c r="B118" s="471"/>
      <c r="C118" s="472">
        <v>0</v>
      </c>
      <c r="D118" s="473">
        <v>0</v>
      </c>
      <c r="E118" s="472">
        <v>0</v>
      </c>
      <c r="F118" s="472">
        <v>0</v>
      </c>
      <c r="G118" s="473">
        <v>0</v>
      </c>
      <c r="H118" s="472">
        <v>0</v>
      </c>
      <c r="I118" s="472">
        <v>0</v>
      </c>
      <c r="J118" s="473">
        <v>0</v>
      </c>
      <c r="K118" s="472">
        <v>0</v>
      </c>
    </row>
    <row r="119" spans="1:11" ht="9.75">
      <c r="A119" s="470" t="s">
        <v>230</v>
      </c>
      <c r="B119" s="471"/>
      <c r="C119" s="472">
        <v>1</v>
      </c>
      <c r="D119" s="503">
        <v>100</v>
      </c>
      <c r="E119" s="472">
        <v>456</v>
      </c>
      <c r="F119" s="472">
        <v>0</v>
      </c>
      <c r="G119" s="473">
        <v>0</v>
      </c>
      <c r="H119" s="472">
        <v>0</v>
      </c>
      <c r="I119" s="472">
        <v>1</v>
      </c>
      <c r="J119" s="503">
        <v>100</v>
      </c>
      <c r="K119" s="472">
        <v>456</v>
      </c>
    </row>
    <row r="120" spans="1:11" ht="10.5">
      <c r="A120" s="474"/>
      <c r="B120" s="475"/>
      <c r="C120" s="476"/>
      <c r="D120" s="477"/>
      <c r="E120" s="476"/>
      <c r="F120" s="476"/>
      <c r="G120" s="477"/>
      <c r="H120" s="476"/>
      <c r="I120" s="476"/>
      <c r="J120" s="477"/>
      <c r="K120" s="476"/>
    </row>
    <row r="121" spans="1:11" ht="10.5">
      <c r="A121" s="474" t="s">
        <v>423</v>
      </c>
      <c r="B121" s="475"/>
      <c r="C121" s="476">
        <v>4967</v>
      </c>
      <c r="D121" s="504">
        <v>100</v>
      </c>
      <c r="E121" s="476">
        <v>444</v>
      </c>
      <c r="F121" s="476">
        <v>1758</v>
      </c>
      <c r="G121" s="478">
        <v>35.4</v>
      </c>
      <c r="H121" s="476">
        <v>593</v>
      </c>
      <c r="I121" s="476">
        <v>3209</v>
      </c>
      <c r="J121" s="478">
        <v>64.6</v>
      </c>
      <c r="K121" s="476">
        <v>363</v>
      </c>
    </row>
    <row r="122" ht="9.75">
      <c r="D122" s="478"/>
    </row>
  </sheetData>
  <sheetProtection/>
  <mergeCells count="30">
    <mergeCell ref="E72:E77"/>
    <mergeCell ref="F72:K72"/>
    <mergeCell ref="F73:H73"/>
    <mergeCell ref="A80:K80"/>
    <mergeCell ref="I73:K73"/>
    <mergeCell ref="C74:D77"/>
    <mergeCell ref="F74:G77"/>
    <mergeCell ref="H74:H77"/>
    <mergeCell ref="I74:J77"/>
    <mergeCell ref="K74:K77"/>
    <mergeCell ref="H6:H9"/>
    <mergeCell ref="I6:J9"/>
    <mergeCell ref="C4:D5"/>
    <mergeCell ref="E4:E9"/>
    <mergeCell ref="A92:K92"/>
    <mergeCell ref="F5:H5"/>
    <mergeCell ref="I5:K5"/>
    <mergeCell ref="A70:K70"/>
    <mergeCell ref="A72:B78"/>
    <mergeCell ref="C72:D73"/>
    <mergeCell ref="C6:D9"/>
    <mergeCell ref="A4:B10"/>
    <mergeCell ref="A46:K46"/>
    <mergeCell ref="A12:K12"/>
    <mergeCell ref="A2:K2"/>
    <mergeCell ref="A13:K13"/>
    <mergeCell ref="A45:K45"/>
    <mergeCell ref="F4:K4"/>
    <mergeCell ref="K6:K9"/>
    <mergeCell ref="F6:G9"/>
  </mergeCells>
  <printOptions/>
  <pageMargins left="0.31496062992125984" right="0.31496062992125984" top="0.3937007874015748" bottom="0.3937007874015748" header="0.1968503937007874" footer="0.5118110236220472"/>
  <pageSetup firstPageNumber="51" useFirstPageNumber="1" horizontalDpi="600" verticalDpi="600" orientation="portrait" paperSize="9" r:id="rId2"/>
  <headerFooter>
    <oddHeader>&amp;C&amp;8- &amp;P -</oddHeader>
    <oddFooter>&amp;L&amp;8__________
     1)&amp;X &amp;XAnteil an Spalte "Geförderte insgesamt". - 2) Großbritannien und Nordirland.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1.7109375" style="537" customWidth="1"/>
    <col min="2" max="2" width="2.00390625" style="537" customWidth="1"/>
    <col min="3" max="4" width="1.7109375" style="537" customWidth="1"/>
    <col min="5" max="5" width="30.7109375" style="537" customWidth="1"/>
    <col min="6" max="6" width="0.85546875" style="537" customWidth="1"/>
    <col min="7" max="7" width="7.00390625" style="537" customWidth="1"/>
    <col min="8" max="11" width="17.8515625" style="537" customWidth="1"/>
    <col min="12" max="12" width="0" style="537" hidden="1" customWidth="1"/>
    <col min="13" max="13" width="4.8515625" style="537" hidden="1" customWidth="1"/>
    <col min="14" max="14" width="0" style="537" hidden="1" customWidth="1"/>
    <col min="15" max="15" width="11.140625" style="537" customWidth="1"/>
    <col min="16" max="16384" width="11.421875" style="537" customWidth="1"/>
  </cols>
  <sheetData>
    <row r="1" spans="1:11" ht="12.75" customHeight="1">
      <c r="A1" s="535">
        <v>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ht="10.5" customHeight="1"/>
    <row r="3" spans="1:11" ht="10.5" customHeight="1">
      <c r="A3" s="538" t="s">
        <v>454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</row>
    <row r="4" ht="12.75" customHeight="1"/>
    <row r="5" spans="1:11" ht="10.5" customHeight="1">
      <c r="A5" s="970" t="s">
        <v>455</v>
      </c>
      <c r="B5" s="971"/>
      <c r="C5" s="971"/>
      <c r="D5" s="971"/>
      <c r="E5" s="971"/>
      <c r="F5" s="972"/>
      <c r="G5" s="983" t="s">
        <v>20</v>
      </c>
      <c r="H5" s="980" t="s">
        <v>456</v>
      </c>
      <c r="I5" s="540" t="s">
        <v>3</v>
      </c>
      <c r="J5" s="540"/>
      <c r="K5" s="540"/>
    </row>
    <row r="6" spans="1:11" ht="10.5" customHeight="1">
      <c r="A6" s="973"/>
      <c r="B6" s="973"/>
      <c r="C6" s="973"/>
      <c r="D6" s="973"/>
      <c r="E6" s="973"/>
      <c r="F6" s="974"/>
      <c r="G6" s="984"/>
      <c r="H6" s="981"/>
      <c r="I6" s="980" t="s">
        <v>457</v>
      </c>
      <c r="J6" s="980" t="s">
        <v>458</v>
      </c>
      <c r="K6" s="963" t="s">
        <v>459</v>
      </c>
    </row>
    <row r="7" spans="1:11" ht="10.5" customHeight="1">
      <c r="A7" s="973"/>
      <c r="B7" s="973"/>
      <c r="C7" s="973"/>
      <c r="D7" s="973"/>
      <c r="E7" s="973"/>
      <c r="F7" s="974"/>
      <c r="G7" s="984"/>
      <c r="H7" s="981"/>
      <c r="I7" s="981"/>
      <c r="J7" s="981"/>
      <c r="K7" s="964"/>
    </row>
    <row r="8" spans="1:11" ht="10.5" customHeight="1">
      <c r="A8" s="973"/>
      <c r="B8" s="973"/>
      <c r="C8" s="973"/>
      <c r="D8" s="973"/>
      <c r="E8" s="973"/>
      <c r="F8" s="974"/>
      <c r="G8" s="984"/>
      <c r="H8" s="981"/>
      <c r="I8" s="981"/>
      <c r="J8" s="981"/>
      <c r="K8" s="964"/>
    </row>
    <row r="9" spans="1:11" ht="10.5" customHeight="1">
      <c r="A9" s="973"/>
      <c r="B9" s="973"/>
      <c r="C9" s="973"/>
      <c r="D9" s="973"/>
      <c r="E9" s="973"/>
      <c r="F9" s="974"/>
      <c r="G9" s="984"/>
      <c r="H9" s="981"/>
      <c r="I9" s="981"/>
      <c r="J9" s="981"/>
      <c r="K9" s="964"/>
    </row>
    <row r="10" spans="1:11" ht="10.5" customHeight="1">
      <c r="A10" s="975"/>
      <c r="B10" s="975"/>
      <c r="C10" s="975"/>
      <c r="D10" s="975"/>
      <c r="E10" s="975"/>
      <c r="F10" s="976"/>
      <c r="G10" s="985"/>
      <c r="H10" s="982"/>
      <c r="I10" s="982"/>
      <c r="J10" s="982"/>
      <c r="K10" s="965"/>
    </row>
    <row r="11" spans="6:10" ht="7.5" customHeight="1">
      <c r="F11" s="542"/>
      <c r="G11" s="543"/>
      <c r="H11" s="544"/>
      <c r="I11" s="542"/>
      <c r="J11" s="542"/>
    </row>
    <row r="12" spans="1:10" ht="10.5" customHeight="1">
      <c r="A12" s="537" t="s">
        <v>460</v>
      </c>
      <c r="F12" s="545"/>
      <c r="G12" s="546"/>
      <c r="H12" s="547"/>
      <c r="I12" s="545"/>
      <c r="J12" s="545"/>
    </row>
    <row r="13" spans="2:11" ht="10.5" customHeight="1">
      <c r="B13" s="968" t="s">
        <v>4</v>
      </c>
      <c r="C13" s="968"/>
      <c r="D13" s="968"/>
      <c r="E13" s="968"/>
      <c r="F13" s="545"/>
      <c r="G13" s="546">
        <v>2010</v>
      </c>
      <c r="H13" s="549">
        <v>344</v>
      </c>
      <c r="I13" s="550">
        <v>117</v>
      </c>
      <c r="J13" s="550">
        <v>225</v>
      </c>
      <c r="K13" s="550">
        <v>2</v>
      </c>
    </row>
    <row r="14" spans="6:11" ht="11.25" customHeight="1">
      <c r="F14" s="551" t="s">
        <v>461</v>
      </c>
      <c r="G14" s="546">
        <v>2009</v>
      </c>
      <c r="H14" s="549">
        <v>736</v>
      </c>
      <c r="I14" s="550">
        <v>378</v>
      </c>
      <c r="J14" s="550">
        <v>339</v>
      </c>
      <c r="K14" s="550">
        <v>19</v>
      </c>
    </row>
    <row r="15" spans="6:11" ht="11.25" customHeight="1">
      <c r="F15" s="545"/>
      <c r="G15" s="546">
        <v>2008</v>
      </c>
      <c r="H15" s="549">
        <v>871</v>
      </c>
      <c r="I15" s="550">
        <v>431</v>
      </c>
      <c r="J15" s="550">
        <v>414</v>
      </c>
      <c r="K15" s="550">
        <v>26</v>
      </c>
    </row>
    <row r="16" spans="6:11" ht="10.5" customHeight="1">
      <c r="F16" s="545"/>
      <c r="G16" s="546">
        <v>2007</v>
      </c>
      <c r="H16" s="549">
        <v>945</v>
      </c>
      <c r="I16" s="550">
        <v>454</v>
      </c>
      <c r="J16" s="550">
        <v>459</v>
      </c>
      <c r="K16" s="550">
        <v>32</v>
      </c>
    </row>
    <row r="17" spans="6:10" ht="8.25" customHeight="1">
      <c r="F17" s="545"/>
      <c r="G17" s="546"/>
      <c r="H17" s="547"/>
      <c r="I17" s="545"/>
      <c r="J17" s="545"/>
    </row>
    <row r="18" spans="2:11" ht="11.25" customHeight="1">
      <c r="B18" s="968" t="s">
        <v>462</v>
      </c>
      <c r="C18" s="968"/>
      <c r="D18" s="968"/>
      <c r="E18" s="968"/>
      <c r="F18" s="545"/>
      <c r="G18" s="546">
        <v>2010</v>
      </c>
      <c r="H18" s="552">
        <v>100</v>
      </c>
      <c r="I18" s="553">
        <v>34</v>
      </c>
      <c r="J18" s="553">
        <v>65.4</v>
      </c>
      <c r="K18" s="553">
        <v>0.6</v>
      </c>
    </row>
    <row r="19" spans="6:11" ht="10.5" customHeight="1">
      <c r="F19" s="551" t="s">
        <v>461</v>
      </c>
      <c r="G19" s="546">
        <v>2009</v>
      </c>
      <c r="H19" s="552">
        <v>100</v>
      </c>
      <c r="I19" s="553">
        <v>51.4</v>
      </c>
      <c r="J19" s="553">
        <v>46.1</v>
      </c>
      <c r="K19" s="553">
        <v>2.6</v>
      </c>
    </row>
    <row r="20" spans="6:11" ht="10.5" customHeight="1">
      <c r="F20" s="545"/>
      <c r="G20" s="546">
        <v>2008</v>
      </c>
      <c r="H20" s="552">
        <v>100</v>
      </c>
      <c r="I20" s="553">
        <v>49.5</v>
      </c>
      <c r="J20" s="553">
        <v>47.5</v>
      </c>
      <c r="K20" s="553">
        <v>3</v>
      </c>
    </row>
    <row r="21" spans="6:11" ht="10.5" customHeight="1">
      <c r="F21" s="545"/>
      <c r="G21" s="546">
        <v>2007</v>
      </c>
      <c r="H21" s="552">
        <v>100</v>
      </c>
      <c r="I21" s="553">
        <v>48</v>
      </c>
      <c r="J21" s="553">
        <v>48.6</v>
      </c>
      <c r="K21" s="553">
        <v>3.4</v>
      </c>
    </row>
    <row r="22" spans="6:10" ht="8.25" customHeight="1">
      <c r="F22" s="545"/>
      <c r="G22" s="546"/>
      <c r="H22" s="547"/>
      <c r="I22" s="545"/>
      <c r="J22" s="545"/>
    </row>
    <row r="23" spans="1:10" ht="10.5" customHeight="1">
      <c r="A23" s="537" t="s">
        <v>463</v>
      </c>
      <c r="C23" s="537" t="s">
        <v>464</v>
      </c>
      <c r="F23" s="545"/>
      <c r="G23" s="546"/>
      <c r="H23" s="547"/>
      <c r="I23" s="545"/>
      <c r="J23" s="545"/>
    </row>
    <row r="24" spans="4:11" ht="10.5" customHeight="1">
      <c r="D24" s="968" t="s">
        <v>4</v>
      </c>
      <c r="E24" s="968"/>
      <c r="F24" s="545"/>
      <c r="G24" s="546">
        <v>2010</v>
      </c>
      <c r="H24" s="549">
        <v>179</v>
      </c>
      <c r="I24" s="550">
        <v>66</v>
      </c>
      <c r="J24" s="550">
        <v>111</v>
      </c>
      <c r="K24" s="550">
        <v>2</v>
      </c>
    </row>
    <row r="25" spans="6:11" ht="10.5" customHeight="1">
      <c r="F25" s="554" t="s">
        <v>461</v>
      </c>
      <c r="G25" s="546">
        <v>2009</v>
      </c>
      <c r="H25" s="549">
        <v>437</v>
      </c>
      <c r="I25" s="550">
        <v>229</v>
      </c>
      <c r="J25" s="550">
        <v>193</v>
      </c>
      <c r="K25" s="550">
        <v>15</v>
      </c>
    </row>
    <row r="26" spans="6:11" ht="10.5" customHeight="1">
      <c r="F26" s="545"/>
      <c r="G26" s="546">
        <v>2008</v>
      </c>
      <c r="H26" s="549">
        <v>525</v>
      </c>
      <c r="I26" s="550">
        <v>260</v>
      </c>
      <c r="J26" s="550">
        <v>246</v>
      </c>
      <c r="K26" s="550">
        <v>19</v>
      </c>
    </row>
    <row r="27" spans="6:11" ht="10.5" customHeight="1">
      <c r="F27" s="545"/>
      <c r="G27" s="546">
        <v>2007</v>
      </c>
      <c r="H27" s="549">
        <v>582</v>
      </c>
      <c r="I27" s="550">
        <v>276</v>
      </c>
      <c r="J27" s="550">
        <v>285</v>
      </c>
      <c r="K27" s="550">
        <v>21</v>
      </c>
    </row>
    <row r="28" spans="6:10" ht="8.25" customHeight="1">
      <c r="F28" s="545"/>
      <c r="G28" s="546"/>
      <c r="H28" s="547"/>
      <c r="I28" s="545"/>
      <c r="J28" s="545"/>
    </row>
    <row r="29" spans="4:10" ht="10.5" customHeight="1">
      <c r="D29" s="537" t="s">
        <v>465</v>
      </c>
      <c r="F29" s="545"/>
      <c r="G29" s="546"/>
      <c r="H29" s="547"/>
      <c r="I29" s="545"/>
      <c r="J29" s="545"/>
    </row>
    <row r="30" spans="5:11" ht="10.5" customHeight="1">
      <c r="E30" s="548" t="s">
        <v>420</v>
      </c>
      <c r="F30" s="545"/>
      <c r="G30" s="546">
        <v>2010</v>
      </c>
      <c r="H30" s="555">
        <v>52</v>
      </c>
      <c r="I30" s="553">
        <v>56.4</v>
      </c>
      <c r="J30" s="553">
        <v>49.3</v>
      </c>
      <c r="K30" s="552">
        <v>100</v>
      </c>
    </row>
    <row r="31" spans="6:11" ht="10.5" customHeight="1">
      <c r="F31" s="554" t="s">
        <v>461</v>
      </c>
      <c r="G31" s="546">
        <v>2009</v>
      </c>
      <c r="H31" s="555">
        <v>60.5</v>
      </c>
      <c r="I31" s="553">
        <v>61.1</v>
      </c>
      <c r="J31" s="553">
        <v>58.7</v>
      </c>
      <c r="K31" s="553">
        <v>78.9</v>
      </c>
    </row>
    <row r="32" spans="6:11" ht="10.5" customHeight="1">
      <c r="F32" s="545"/>
      <c r="G32" s="546">
        <v>2008</v>
      </c>
      <c r="H32" s="555">
        <f>H26*100/H15</f>
        <v>60.275545350172216</v>
      </c>
      <c r="I32" s="553">
        <f>I26*100/I15</f>
        <v>60.324825986078885</v>
      </c>
      <c r="J32" s="553">
        <v>59.4</v>
      </c>
      <c r="K32" s="553">
        <v>73.1</v>
      </c>
    </row>
    <row r="33" spans="6:11" ht="10.5" customHeight="1">
      <c r="F33" s="545"/>
      <c r="G33" s="546">
        <v>2007</v>
      </c>
      <c r="H33" s="555">
        <v>61.6</v>
      </c>
      <c r="I33" s="553">
        <v>60.8</v>
      </c>
      <c r="J33" s="553">
        <f>J27*100/J16</f>
        <v>62.091503267973856</v>
      </c>
      <c r="K33" s="553">
        <v>65.6</v>
      </c>
    </row>
    <row r="34" spans="6:11" ht="8.25" customHeight="1">
      <c r="F34" s="545"/>
      <c r="G34" s="546"/>
      <c r="H34" s="556"/>
      <c r="I34" s="557"/>
      <c r="J34" s="557"/>
      <c r="K34" s="558"/>
    </row>
    <row r="35" spans="4:11" ht="10.5" customHeight="1">
      <c r="D35" s="968" t="s">
        <v>462</v>
      </c>
      <c r="E35" s="968"/>
      <c r="F35" s="551" t="s">
        <v>461</v>
      </c>
      <c r="G35" s="546">
        <v>2010</v>
      </c>
      <c r="H35" s="552">
        <v>100</v>
      </c>
      <c r="I35" s="553">
        <v>36.9</v>
      </c>
      <c r="J35" s="553">
        <v>62</v>
      </c>
      <c r="K35" s="553">
        <v>1.1</v>
      </c>
    </row>
    <row r="36" spans="4:11" ht="10.5" customHeight="1">
      <c r="D36" s="548"/>
      <c r="E36" s="548"/>
      <c r="F36" s="551"/>
      <c r="G36" s="546">
        <v>2009</v>
      </c>
      <c r="H36" s="552">
        <v>100</v>
      </c>
      <c r="I36" s="553">
        <v>51.9</v>
      </c>
      <c r="J36" s="553">
        <v>44.7</v>
      </c>
      <c r="K36" s="553">
        <v>3.4</v>
      </c>
    </row>
    <row r="37" spans="6:11" ht="10.5" customHeight="1">
      <c r="F37" s="545"/>
      <c r="G37" s="546">
        <v>2008</v>
      </c>
      <c r="H37" s="552">
        <v>100</v>
      </c>
      <c r="I37" s="553">
        <v>49.5</v>
      </c>
      <c r="J37" s="553">
        <v>46.9</v>
      </c>
      <c r="K37" s="553">
        <v>3.6</v>
      </c>
    </row>
    <row r="38" spans="6:11" ht="10.5" customHeight="1">
      <c r="F38" s="545"/>
      <c r="G38" s="546">
        <v>2007</v>
      </c>
      <c r="H38" s="552">
        <v>100</v>
      </c>
      <c r="I38" s="553">
        <v>47.4</v>
      </c>
      <c r="J38" s="553">
        <v>49</v>
      </c>
      <c r="K38" s="553">
        <v>3.6</v>
      </c>
    </row>
    <row r="39" spans="6:10" ht="8.25" customHeight="1">
      <c r="F39" s="545"/>
      <c r="G39" s="546"/>
      <c r="H39" s="547"/>
      <c r="I39" s="545"/>
      <c r="J39" s="545"/>
    </row>
    <row r="40" spans="3:10" ht="10.5" customHeight="1">
      <c r="C40" s="537" t="s">
        <v>466</v>
      </c>
      <c r="F40" s="545"/>
      <c r="G40" s="546"/>
      <c r="H40" s="547"/>
      <c r="I40" s="545"/>
      <c r="J40" s="545"/>
    </row>
    <row r="41" spans="4:11" ht="10.5" customHeight="1">
      <c r="D41" s="968" t="s">
        <v>4</v>
      </c>
      <c r="E41" s="968"/>
      <c r="F41" s="545"/>
      <c r="G41" s="546">
        <v>2010</v>
      </c>
      <c r="H41" s="549">
        <v>165</v>
      </c>
      <c r="I41" s="550">
        <v>51</v>
      </c>
      <c r="J41" s="550">
        <v>114</v>
      </c>
      <c r="K41" s="559">
        <v>0</v>
      </c>
    </row>
    <row r="42" spans="6:11" ht="10.5" customHeight="1">
      <c r="F42" s="551" t="s">
        <v>461</v>
      </c>
      <c r="G42" s="546">
        <v>2009</v>
      </c>
      <c r="H42" s="549">
        <v>299</v>
      </c>
      <c r="I42" s="550">
        <v>149</v>
      </c>
      <c r="J42" s="550">
        <v>146</v>
      </c>
      <c r="K42" s="550">
        <v>4</v>
      </c>
    </row>
    <row r="43" spans="6:11" ht="10.5" customHeight="1">
      <c r="F43" s="545"/>
      <c r="G43" s="546">
        <v>2008</v>
      </c>
      <c r="H43" s="549">
        <v>346</v>
      </c>
      <c r="I43" s="550">
        <v>171</v>
      </c>
      <c r="J43" s="550">
        <v>168</v>
      </c>
      <c r="K43" s="550">
        <v>7</v>
      </c>
    </row>
    <row r="44" spans="6:11" ht="10.5" customHeight="1">
      <c r="F44" s="545"/>
      <c r="G44" s="546">
        <v>2007</v>
      </c>
      <c r="H44" s="549">
        <v>363</v>
      </c>
      <c r="I44" s="550">
        <v>178</v>
      </c>
      <c r="J44" s="550">
        <v>174</v>
      </c>
      <c r="K44" s="550">
        <v>11</v>
      </c>
    </row>
    <row r="45" spans="6:10" ht="8.25" customHeight="1">
      <c r="F45" s="545"/>
      <c r="G45" s="546"/>
      <c r="H45" s="547"/>
      <c r="I45" s="545"/>
      <c r="J45" s="545"/>
    </row>
    <row r="46" spans="4:10" ht="10.5" customHeight="1">
      <c r="D46" s="537" t="s">
        <v>465</v>
      </c>
      <c r="F46" s="545"/>
      <c r="G46" s="546"/>
      <c r="H46" s="547"/>
      <c r="I46" s="545"/>
      <c r="J46" s="545"/>
    </row>
    <row r="47" spans="5:19" ht="10.5" customHeight="1">
      <c r="E47" s="548" t="s">
        <v>420</v>
      </c>
      <c r="F47" s="545"/>
      <c r="G47" s="546">
        <v>2010</v>
      </c>
      <c r="H47" s="555">
        <v>48</v>
      </c>
      <c r="I47" s="553">
        <v>43.6</v>
      </c>
      <c r="J47" s="553">
        <v>50.7</v>
      </c>
      <c r="K47" s="559">
        <v>0</v>
      </c>
      <c r="Q47" s="553"/>
      <c r="R47" s="553"/>
      <c r="S47" s="553"/>
    </row>
    <row r="48" spans="6:11" ht="10.5" customHeight="1">
      <c r="F48" s="551" t="s">
        <v>461</v>
      </c>
      <c r="G48" s="546">
        <v>2009</v>
      </c>
      <c r="H48" s="555">
        <v>42.3</v>
      </c>
      <c r="I48" s="553">
        <v>39.9</v>
      </c>
      <c r="J48" s="553">
        <v>46</v>
      </c>
      <c r="K48" s="553">
        <v>21.1</v>
      </c>
    </row>
    <row r="49" spans="6:11" ht="10.5" customHeight="1">
      <c r="F49" s="545"/>
      <c r="G49" s="546">
        <v>2008</v>
      </c>
      <c r="H49" s="555">
        <v>39.7</v>
      </c>
      <c r="I49" s="553">
        <v>39.7</v>
      </c>
      <c r="J49" s="553">
        <v>40.6</v>
      </c>
      <c r="K49" s="553">
        <v>26.9</v>
      </c>
    </row>
    <row r="50" spans="6:11" ht="10.5" customHeight="1">
      <c r="F50" s="545"/>
      <c r="G50" s="546">
        <v>2007</v>
      </c>
      <c r="H50" s="555">
        <v>38.4</v>
      </c>
      <c r="I50" s="553">
        <v>39.2</v>
      </c>
      <c r="J50" s="553">
        <v>37.9</v>
      </c>
      <c r="K50" s="553">
        <v>34.4</v>
      </c>
    </row>
    <row r="51" spans="6:11" ht="8.25" customHeight="1">
      <c r="F51" s="545"/>
      <c r="G51" s="546"/>
      <c r="H51" s="556"/>
      <c r="I51" s="557"/>
      <c r="J51" s="557"/>
      <c r="K51" s="558"/>
    </row>
    <row r="52" spans="4:11" ht="10.5" customHeight="1">
      <c r="D52" s="968" t="s">
        <v>462</v>
      </c>
      <c r="E52" s="968"/>
      <c r="F52" s="551" t="s">
        <v>461</v>
      </c>
      <c r="G52" s="546">
        <v>2010</v>
      </c>
      <c r="H52" s="552">
        <v>100</v>
      </c>
      <c r="I52" s="553">
        <v>30.9</v>
      </c>
      <c r="J52" s="553">
        <v>69.1</v>
      </c>
      <c r="K52" s="559">
        <v>0</v>
      </c>
    </row>
    <row r="53" spans="4:11" ht="10.5" customHeight="1">
      <c r="D53" s="548"/>
      <c r="E53" s="548"/>
      <c r="F53" s="551"/>
      <c r="G53" s="546">
        <v>2009</v>
      </c>
      <c r="H53" s="552">
        <v>100</v>
      </c>
      <c r="I53" s="553">
        <v>48.6</v>
      </c>
      <c r="J53" s="553">
        <v>50.2</v>
      </c>
      <c r="K53" s="553">
        <v>1.3</v>
      </c>
    </row>
    <row r="54" spans="6:11" ht="10.5" customHeight="1">
      <c r="F54" s="545"/>
      <c r="G54" s="546">
        <v>2008</v>
      </c>
      <c r="H54" s="552">
        <v>100</v>
      </c>
      <c r="I54" s="553">
        <v>49.4</v>
      </c>
      <c r="J54" s="553">
        <v>48.6</v>
      </c>
      <c r="K54" s="553">
        <v>2</v>
      </c>
    </row>
    <row r="55" spans="6:11" ht="10.5" customHeight="1">
      <c r="F55" s="545"/>
      <c r="G55" s="546">
        <v>2007</v>
      </c>
      <c r="H55" s="552">
        <v>100</v>
      </c>
      <c r="I55" s="553">
        <v>49.1</v>
      </c>
      <c r="J55" s="553">
        <v>47.9</v>
      </c>
      <c r="K55" s="553">
        <v>3</v>
      </c>
    </row>
    <row r="56" spans="6:10" ht="8.25" customHeight="1">
      <c r="F56" s="545"/>
      <c r="G56" s="546"/>
      <c r="H56" s="547"/>
      <c r="I56" s="545"/>
      <c r="J56" s="545"/>
    </row>
    <row r="57" spans="1:10" ht="10.5" customHeight="1">
      <c r="A57" s="537" t="s">
        <v>467</v>
      </c>
      <c r="C57" s="537" t="s">
        <v>468</v>
      </c>
      <c r="F57" s="545"/>
      <c r="G57" s="546"/>
      <c r="H57" s="547"/>
      <c r="I57" s="545"/>
      <c r="J57" s="545"/>
    </row>
    <row r="58" spans="2:10" ht="10.5" customHeight="1">
      <c r="B58" s="537" t="s">
        <v>469</v>
      </c>
      <c r="F58" s="545"/>
      <c r="G58" s="546"/>
      <c r="H58" s="547"/>
      <c r="I58" s="545"/>
      <c r="J58" s="545"/>
    </row>
    <row r="59" spans="2:10" ht="10.5" customHeight="1">
      <c r="B59" s="537" t="s">
        <v>470</v>
      </c>
      <c r="F59" s="545"/>
      <c r="G59" s="546"/>
      <c r="H59" s="547"/>
      <c r="I59" s="545"/>
      <c r="J59" s="545"/>
    </row>
    <row r="60" spans="3:11" ht="10.5" customHeight="1">
      <c r="C60" s="968" t="s">
        <v>4</v>
      </c>
      <c r="D60" s="968"/>
      <c r="E60" s="968"/>
      <c r="F60" s="545"/>
      <c r="G60" s="546">
        <v>2010</v>
      </c>
      <c r="H60" s="549">
        <v>344</v>
      </c>
      <c r="I60" s="550">
        <v>117</v>
      </c>
      <c r="J60" s="550">
        <v>225</v>
      </c>
      <c r="K60" s="550">
        <v>2</v>
      </c>
    </row>
    <row r="61" spans="6:11" ht="10.5" customHeight="1">
      <c r="F61" s="551" t="s">
        <v>461</v>
      </c>
      <c r="G61" s="546">
        <v>2009</v>
      </c>
      <c r="H61" s="549">
        <v>727</v>
      </c>
      <c r="I61" s="550">
        <v>375</v>
      </c>
      <c r="J61" s="550">
        <v>333</v>
      </c>
      <c r="K61" s="550">
        <v>19</v>
      </c>
    </row>
    <row r="62" spans="6:11" ht="10.5" customHeight="1">
      <c r="F62" s="545"/>
      <c r="G62" s="546">
        <v>2008</v>
      </c>
      <c r="H62" s="549">
        <v>784</v>
      </c>
      <c r="I62" s="550">
        <v>405</v>
      </c>
      <c r="J62" s="550">
        <v>353</v>
      </c>
      <c r="K62" s="550">
        <v>26</v>
      </c>
    </row>
    <row r="63" spans="6:11" ht="10.5" customHeight="1">
      <c r="F63" s="545"/>
      <c r="G63" s="546">
        <v>2007</v>
      </c>
      <c r="H63" s="549">
        <v>783</v>
      </c>
      <c r="I63" s="550">
        <v>388</v>
      </c>
      <c r="J63" s="550">
        <v>367</v>
      </c>
      <c r="K63" s="550">
        <v>28</v>
      </c>
    </row>
    <row r="64" spans="6:10" ht="8.25" customHeight="1">
      <c r="F64" s="545"/>
      <c r="G64" s="546"/>
      <c r="H64" s="547"/>
      <c r="I64" s="545"/>
      <c r="J64" s="545"/>
    </row>
    <row r="65" spans="4:10" ht="10.5" customHeight="1">
      <c r="D65" s="537" t="s">
        <v>471</v>
      </c>
      <c r="F65" s="545"/>
      <c r="G65" s="546"/>
      <c r="H65" s="547"/>
      <c r="I65" s="545"/>
      <c r="J65" s="545"/>
    </row>
    <row r="66" spans="5:11" ht="10.5" customHeight="1">
      <c r="E66" s="548" t="s">
        <v>420</v>
      </c>
      <c r="F66" s="545"/>
      <c r="G66" s="546">
        <v>2010</v>
      </c>
      <c r="H66" s="552">
        <v>100</v>
      </c>
      <c r="I66" s="560">
        <v>100</v>
      </c>
      <c r="J66" s="560">
        <v>100</v>
      </c>
      <c r="K66" s="560">
        <v>100</v>
      </c>
    </row>
    <row r="67" spans="6:11" ht="10.5" customHeight="1">
      <c r="F67" s="551" t="s">
        <v>461</v>
      </c>
      <c r="G67" s="546">
        <v>2009</v>
      </c>
      <c r="H67" s="555">
        <v>98.8</v>
      </c>
      <c r="I67" s="553">
        <f>I61*100/I14</f>
        <v>99.2063492063492</v>
      </c>
      <c r="J67" s="553">
        <f>J61*100/J14</f>
        <v>98.23008849557522</v>
      </c>
      <c r="K67" s="560">
        <v>100</v>
      </c>
    </row>
    <row r="68" spans="6:11" ht="10.5" customHeight="1">
      <c r="F68" s="545"/>
      <c r="G68" s="546">
        <v>2008</v>
      </c>
      <c r="H68" s="555">
        <v>90</v>
      </c>
      <c r="I68" s="553">
        <v>94</v>
      </c>
      <c r="J68" s="553">
        <v>85.3</v>
      </c>
      <c r="K68" s="560">
        <v>100</v>
      </c>
    </row>
    <row r="69" spans="6:11" ht="10.5" customHeight="1">
      <c r="F69" s="545"/>
      <c r="G69" s="546">
        <v>2007</v>
      </c>
      <c r="H69" s="555">
        <v>82.9</v>
      </c>
      <c r="I69" s="553">
        <v>85.5</v>
      </c>
      <c r="J69" s="553">
        <v>80</v>
      </c>
      <c r="K69" s="553">
        <v>87.5</v>
      </c>
    </row>
    <row r="70" spans="6:11" ht="8.25" customHeight="1">
      <c r="F70" s="545"/>
      <c r="G70" s="546"/>
      <c r="H70" s="556"/>
      <c r="I70" s="557"/>
      <c r="J70" s="557"/>
      <c r="K70" s="558"/>
    </row>
    <row r="71" spans="4:11" ht="11.25" customHeight="1">
      <c r="D71" s="968" t="s">
        <v>462</v>
      </c>
      <c r="E71" s="968"/>
      <c r="F71" s="545"/>
      <c r="G71" s="546">
        <v>2010</v>
      </c>
      <c r="H71" s="552">
        <v>100</v>
      </c>
      <c r="I71" s="561">
        <v>34</v>
      </c>
      <c r="J71" s="561">
        <v>65.4</v>
      </c>
      <c r="K71" s="561">
        <v>0.6</v>
      </c>
    </row>
    <row r="72" spans="6:11" ht="10.5" customHeight="1">
      <c r="F72" s="551" t="s">
        <v>461</v>
      </c>
      <c r="G72" s="546">
        <v>2009</v>
      </c>
      <c r="H72" s="552">
        <v>100</v>
      </c>
      <c r="I72" s="561">
        <v>51.6</v>
      </c>
      <c r="J72" s="561">
        <v>45.8</v>
      </c>
      <c r="K72" s="561">
        <v>2.6</v>
      </c>
    </row>
    <row r="73" spans="6:11" ht="10.5" customHeight="1">
      <c r="F73" s="545"/>
      <c r="G73" s="546">
        <v>2008</v>
      </c>
      <c r="H73" s="552">
        <v>100</v>
      </c>
      <c r="I73" s="561">
        <v>51.7</v>
      </c>
      <c r="J73" s="561">
        <v>45</v>
      </c>
      <c r="K73" s="561">
        <v>3.3</v>
      </c>
    </row>
    <row r="74" spans="6:11" ht="10.5" customHeight="1">
      <c r="F74" s="545"/>
      <c r="G74" s="546">
        <v>2007</v>
      </c>
      <c r="H74" s="552">
        <v>100</v>
      </c>
      <c r="I74" s="553">
        <v>49.5</v>
      </c>
      <c r="J74" s="553">
        <v>46.9</v>
      </c>
      <c r="K74" s="553">
        <v>3.6</v>
      </c>
    </row>
    <row r="75" spans="6:10" ht="8.25" customHeight="1">
      <c r="F75" s="545"/>
      <c r="G75" s="546"/>
      <c r="H75" s="547"/>
      <c r="I75" s="545"/>
      <c r="J75" s="545"/>
    </row>
    <row r="76" spans="2:10" ht="10.5" customHeight="1">
      <c r="B76" s="537" t="s">
        <v>472</v>
      </c>
      <c r="F76" s="545"/>
      <c r="G76" s="546"/>
      <c r="H76" s="547"/>
      <c r="I76" s="545"/>
      <c r="J76" s="545"/>
    </row>
    <row r="77" spans="2:10" ht="10.5" customHeight="1">
      <c r="B77" s="537" t="s">
        <v>470</v>
      </c>
      <c r="F77" s="545"/>
      <c r="G77" s="546"/>
      <c r="H77" s="547"/>
      <c r="I77" s="545"/>
      <c r="J77" s="545"/>
    </row>
    <row r="78" spans="3:11" ht="10.5" customHeight="1">
      <c r="C78" s="968" t="s">
        <v>4</v>
      </c>
      <c r="D78" s="968"/>
      <c r="E78" s="968"/>
      <c r="F78" s="545"/>
      <c r="G78" s="546">
        <v>2010</v>
      </c>
      <c r="H78" s="559">
        <v>0</v>
      </c>
      <c r="I78" s="559">
        <v>0</v>
      </c>
      <c r="J78" s="559">
        <v>0</v>
      </c>
      <c r="K78" s="559">
        <v>0</v>
      </c>
    </row>
    <row r="79" spans="6:11" ht="10.5" customHeight="1">
      <c r="F79" s="551" t="s">
        <v>461</v>
      </c>
      <c r="G79" s="546">
        <v>2009</v>
      </c>
      <c r="H79" s="549">
        <v>9</v>
      </c>
      <c r="I79" s="550">
        <v>3</v>
      </c>
      <c r="J79" s="550">
        <v>6</v>
      </c>
      <c r="K79" s="559">
        <v>0</v>
      </c>
    </row>
    <row r="80" spans="6:11" ht="10.5" customHeight="1">
      <c r="F80" s="545"/>
      <c r="G80" s="546">
        <v>2008</v>
      </c>
      <c r="H80" s="549">
        <v>87</v>
      </c>
      <c r="I80" s="550">
        <v>26</v>
      </c>
      <c r="J80" s="550">
        <v>61</v>
      </c>
      <c r="K80" s="559">
        <v>0</v>
      </c>
    </row>
    <row r="81" spans="6:11" ht="10.5" customHeight="1">
      <c r="F81" s="545"/>
      <c r="G81" s="546">
        <v>2007</v>
      </c>
      <c r="H81" s="549">
        <v>162</v>
      </c>
      <c r="I81" s="550">
        <v>66</v>
      </c>
      <c r="J81" s="550">
        <v>92</v>
      </c>
      <c r="K81" s="550">
        <v>4</v>
      </c>
    </row>
    <row r="82" spans="6:10" ht="8.25" customHeight="1">
      <c r="F82" s="545"/>
      <c r="G82" s="546"/>
      <c r="H82" s="547"/>
      <c r="I82" s="545"/>
      <c r="J82" s="545"/>
    </row>
    <row r="83" spans="4:10" ht="10.5" customHeight="1">
      <c r="D83" s="537" t="s">
        <v>465</v>
      </c>
      <c r="F83" s="545"/>
      <c r="G83" s="546"/>
      <c r="H83" s="547"/>
      <c r="I83" s="545"/>
      <c r="J83" s="545"/>
    </row>
    <row r="84" spans="5:11" ht="10.5" customHeight="1">
      <c r="E84" s="548" t="s">
        <v>420</v>
      </c>
      <c r="F84" s="545"/>
      <c r="G84" s="546">
        <v>2010</v>
      </c>
      <c r="H84" s="555">
        <f>H78*100/H13</f>
        <v>0</v>
      </c>
      <c r="I84" s="553">
        <f>I78*100/I13</f>
        <v>0</v>
      </c>
      <c r="J84" s="553">
        <f>J78*100/J13</f>
        <v>0</v>
      </c>
      <c r="K84" s="562">
        <f>K78*100/K13</f>
        <v>0</v>
      </c>
    </row>
    <row r="85" spans="6:11" ht="10.5" customHeight="1">
      <c r="F85" s="551" t="s">
        <v>461</v>
      </c>
      <c r="G85" s="546">
        <v>2009</v>
      </c>
      <c r="H85" s="555">
        <f>H79*100/H14</f>
        <v>1.2228260869565217</v>
      </c>
      <c r="I85" s="553">
        <f aca="true" t="shared" si="0" ref="I85:K87">I79*100/I14</f>
        <v>0.7936507936507936</v>
      </c>
      <c r="J85" s="553">
        <f t="shared" si="0"/>
        <v>1.7699115044247788</v>
      </c>
      <c r="K85" s="562">
        <f>K79*100/K14</f>
        <v>0</v>
      </c>
    </row>
    <row r="86" spans="6:11" ht="10.5" customHeight="1">
      <c r="F86" s="545"/>
      <c r="G86" s="546">
        <v>2008</v>
      </c>
      <c r="H86" s="555">
        <f>H80*100/H15</f>
        <v>9.988518943742823</v>
      </c>
      <c r="I86" s="553">
        <f t="shared" si="0"/>
        <v>6.0324825986078885</v>
      </c>
      <c r="J86" s="553">
        <f t="shared" si="0"/>
        <v>14.734299516908212</v>
      </c>
      <c r="K86" s="562">
        <f>K80*100/K15</f>
        <v>0</v>
      </c>
    </row>
    <row r="87" spans="6:11" ht="10.5" customHeight="1">
      <c r="F87" s="545"/>
      <c r="G87" s="546">
        <v>2007</v>
      </c>
      <c r="H87" s="555">
        <f>H81*100/H16</f>
        <v>17.142857142857142</v>
      </c>
      <c r="I87" s="553">
        <f t="shared" si="0"/>
        <v>14.537444933920705</v>
      </c>
      <c r="J87" s="553">
        <f t="shared" si="0"/>
        <v>20.043572984749456</v>
      </c>
      <c r="K87" s="553">
        <f t="shared" si="0"/>
        <v>12.5</v>
      </c>
    </row>
    <row r="88" spans="6:11" ht="8.25" customHeight="1">
      <c r="F88" s="545"/>
      <c r="G88" s="546"/>
      <c r="H88" s="556"/>
      <c r="I88" s="557"/>
      <c r="J88" s="557"/>
      <c r="K88" s="558"/>
    </row>
    <row r="89" spans="4:11" ht="11.25" customHeight="1">
      <c r="D89" s="968" t="s">
        <v>462</v>
      </c>
      <c r="E89" s="968"/>
      <c r="F89" s="545"/>
      <c r="G89" s="546">
        <v>2010</v>
      </c>
      <c r="H89" s="559">
        <v>0</v>
      </c>
      <c r="I89" s="559">
        <v>0</v>
      </c>
      <c r="J89" s="559">
        <v>0</v>
      </c>
      <c r="K89" s="559">
        <v>0</v>
      </c>
    </row>
    <row r="90" spans="6:11" ht="10.5" customHeight="1">
      <c r="F90" s="551" t="s">
        <v>461</v>
      </c>
      <c r="G90" s="546">
        <v>2009</v>
      </c>
      <c r="H90" s="552">
        <v>100</v>
      </c>
      <c r="I90" s="553">
        <v>33.3</v>
      </c>
      <c r="J90" s="553">
        <v>66.7</v>
      </c>
      <c r="K90" s="559">
        <v>0</v>
      </c>
    </row>
    <row r="91" spans="6:11" ht="10.5" customHeight="1">
      <c r="F91" s="545"/>
      <c r="G91" s="546">
        <v>2008</v>
      </c>
      <c r="H91" s="552">
        <v>100</v>
      </c>
      <c r="I91" s="553">
        <v>29.9</v>
      </c>
      <c r="J91" s="553">
        <v>70.1</v>
      </c>
      <c r="K91" s="559">
        <v>0</v>
      </c>
    </row>
    <row r="92" spans="6:11" ht="10.5" customHeight="1">
      <c r="F92" s="545"/>
      <c r="G92" s="546">
        <v>2007</v>
      </c>
      <c r="H92" s="552">
        <v>100</v>
      </c>
      <c r="I92" s="553">
        <v>40.7</v>
      </c>
      <c r="J92" s="553">
        <v>56.8</v>
      </c>
      <c r="K92" s="553">
        <v>2.5</v>
      </c>
    </row>
    <row r="93" spans="7:11" ht="10.5" customHeight="1">
      <c r="G93" s="563"/>
      <c r="H93" s="564"/>
      <c r="I93" s="553"/>
      <c r="J93" s="553"/>
      <c r="K93" s="553"/>
    </row>
    <row r="94" spans="7:11" ht="10.5" customHeight="1">
      <c r="G94" s="563"/>
      <c r="H94" s="564"/>
      <c r="I94" s="553"/>
      <c r="J94" s="553"/>
      <c r="K94" s="553"/>
    </row>
    <row r="95" spans="7:11" ht="10.5" customHeight="1">
      <c r="G95" s="563"/>
      <c r="H95" s="564"/>
      <c r="I95" s="553"/>
      <c r="J95" s="553"/>
      <c r="K95" s="553"/>
    </row>
    <row r="96" spans="1:11" ht="12.75" customHeight="1">
      <c r="A96" s="969"/>
      <c r="B96" s="969"/>
      <c r="C96" s="969"/>
      <c r="D96" s="969"/>
      <c r="E96" s="969"/>
      <c r="F96" s="969"/>
      <c r="G96" s="969"/>
      <c r="H96" s="969"/>
      <c r="I96" s="969"/>
      <c r="J96" s="969"/>
      <c r="K96" s="969"/>
    </row>
    <row r="97" spans="1:11" ht="12.75" customHeight="1">
      <c r="A97" s="535">
        <v>54</v>
      </c>
      <c r="B97" s="536"/>
      <c r="C97" s="536"/>
      <c r="D97" s="536"/>
      <c r="E97" s="536"/>
      <c r="F97" s="536"/>
      <c r="G97" s="536"/>
      <c r="H97" s="536"/>
      <c r="I97" s="536"/>
      <c r="J97" s="536"/>
      <c r="K97" s="536"/>
    </row>
    <row r="98" spans="1:11" ht="10.5" customHeight="1">
      <c r="A98" s="535"/>
      <c r="B98" s="536"/>
      <c r="C98" s="536"/>
      <c r="D98" s="536"/>
      <c r="E98" s="536"/>
      <c r="F98" s="536"/>
      <c r="G98" s="536"/>
      <c r="H98" s="536"/>
      <c r="I98" s="536"/>
      <c r="J98" s="536"/>
      <c r="K98" s="536"/>
    </row>
    <row r="99" spans="1:11" ht="11.25" customHeight="1">
      <c r="A99" s="565" t="s">
        <v>473</v>
      </c>
      <c r="B99" s="536"/>
      <c r="C99" s="536"/>
      <c r="D99" s="536"/>
      <c r="E99" s="536"/>
      <c r="F99" s="536"/>
      <c r="G99" s="536"/>
      <c r="H99" s="536"/>
      <c r="I99" s="536"/>
      <c r="J99" s="536"/>
      <c r="K99" s="536"/>
    </row>
    <row r="100" spans="4:9" ht="12.75" customHeight="1">
      <c r="D100" s="566"/>
      <c r="E100" s="566"/>
      <c r="F100" s="566"/>
      <c r="G100" s="566"/>
      <c r="H100" s="566"/>
      <c r="I100" s="566"/>
    </row>
    <row r="101" spans="1:11" ht="12">
      <c r="A101" s="970" t="s">
        <v>455</v>
      </c>
      <c r="B101" s="971"/>
      <c r="C101" s="971"/>
      <c r="D101" s="971"/>
      <c r="E101" s="971"/>
      <c r="F101" s="972"/>
      <c r="G101" s="977" t="s">
        <v>20</v>
      </c>
      <c r="H101" s="980" t="s">
        <v>456</v>
      </c>
      <c r="I101" s="540" t="s">
        <v>3</v>
      </c>
      <c r="J101" s="540"/>
      <c r="K101" s="540"/>
    </row>
    <row r="102" spans="1:11" ht="12.75" customHeight="1">
      <c r="A102" s="973"/>
      <c r="B102" s="973"/>
      <c r="C102" s="973"/>
      <c r="D102" s="973"/>
      <c r="E102" s="973"/>
      <c r="F102" s="974"/>
      <c r="G102" s="978"/>
      <c r="H102" s="981"/>
      <c r="I102" s="980" t="s">
        <v>457</v>
      </c>
      <c r="J102" s="980" t="s">
        <v>458</v>
      </c>
      <c r="K102" s="963" t="s">
        <v>459</v>
      </c>
    </row>
    <row r="103" spans="1:11" ht="12">
      <c r="A103" s="973"/>
      <c r="B103" s="973"/>
      <c r="C103" s="973"/>
      <c r="D103" s="973"/>
      <c r="E103" s="973"/>
      <c r="F103" s="974"/>
      <c r="G103" s="978"/>
      <c r="H103" s="981"/>
      <c r="I103" s="981"/>
      <c r="J103" s="981"/>
      <c r="K103" s="964"/>
    </row>
    <row r="104" spans="1:11" ht="12">
      <c r="A104" s="973"/>
      <c r="B104" s="973"/>
      <c r="C104" s="973"/>
      <c r="D104" s="973"/>
      <c r="E104" s="973"/>
      <c r="F104" s="974"/>
      <c r="G104" s="978"/>
      <c r="H104" s="981"/>
      <c r="I104" s="981"/>
      <c r="J104" s="981"/>
      <c r="K104" s="964"/>
    </row>
    <row r="105" spans="1:11" ht="12">
      <c r="A105" s="973"/>
      <c r="B105" s="973"/>
      <c r="C105" s="973"/>
      <c r="D105" s="973"/>
      <c r="E105" s="973"/>
      <c r="F105" s="974"/>
      <c r="G105" s="978"/>
      <c r="H105" s="981"/>
      <c r="I105" s="981"/>
      <c r="J105" s="981"/>
      <c r="K105" s="964"/>
    </row>
    <row r="106" spans="1:11" ht="12">
      <c r="A106" s="975"/>
      <c r="B106" s="975"/>
      <c r="C106" s="975"/>
      <c r="D106" s="975"/>
      <c r="E106" s="975"/>
      <c r="F106" s="976"/>
      <c r="G106" s="979"/>
      <c r="H106" s="982"/>
      <c r="I106" s="982"/>
      <c r="J106" s="982"/>
      <c r="K106" s="965"/>
    </row>
    <row r="107" spans="5:10" ht="7.5" customHeight="1">
      <c r="E107" s="542"/>
      <c r="F107" s="542"/>
      <c r="G107" s="567"/>
      <c r="H107" s="544"/>
      <c r="I107" s="542"/>
      <c r="J107" s="542"/>
    </row>
    <row r="108" spans="1:10" ht="12">
      <c r="A108" s="537" t="s">
        <v>474</v>
      </c>
      <c r="G108" s="568"/>
      <c r="H108" s="547"/>
      <c r="I108" s="545"/>
      <c r="J108" s="545"/>
    </row>
    <row r="109" spans="2:11" ht="12">
      <c r="B109" s="537" t="s">
        <v>475</v>
      </c>
      <c r="F109" s="569" t="s">
        <v>461</v>
      </c>
      <c r="G109" s="546">
        <v>2010</v>
      </c>
      <c r="H109" s="549">
        <v>937</v>
      </c>
      <c r="I109" s="550">
        <v>316</v>
      </c>
      <c r="J109" s="550">
        <v>612</v>
      </c>
      <c r="K109" s="550">
        <v>9</v>
      </c>
    </row>
    <row r="110" spans="6:11" ht="12">
      <c r="F110" s="569"/>
      <c r="G110" s="546">
        <v>2009</v>
      </c>
      <c r="H110" s="549">
        <v>1758</v>
      </c>
      <c r="I110" s="550">
        <v>865</v>
      </c>
      <c r="J110" s="550">
        <v>849</v>
      </c>
      <c r="K110" s="550">
        <v>44</v>
      </c>
    </row>
    <row r="111" spans="7:11" ht="12">
      <c r="G111" s="546">
        <v>2008</v>
      </c>
      <c r="H111" s="549">
        <v>2064</v>
      </c>
      <c r="I111" s="550">
        <v>1102</v>
      </c>
      <c r="J111" s="550">
        <v>892</v>
      </c>
      <c r="K111" s="550">
        <v>71</v>
      </c>
    </row>
    <row r="112" spans="7:11" ht="12">
      <c r="G112" s="546">
        <v>2007</v>
      </c>
      <c r="H112" s="549">
        <v>1946</v>
      </c>
      <c r="I112" s="550">
        <v>997</v>
      </c>
      <c r="J112" s="550">
        <v>875</v>
      </c>
      <c r="K112" s="550">
        <v>74</v>
      </c>
    </row>
    <row r="113" spans="7:10" ht="12">
      <c r="G113" s="568"/>
      <c r="H113" s="547"/>
      <c r="I113" s="545"/>
      <c r="J113" s="545"/>
    </row>
    <row r="114" spans="2:11" ht="12.75">
      <c r="B114" s="537" t="s">
        <v>476</v>
      </c>
      <c r="F114" s="569" t="s">
        <v>461</v>
      </c>
      <c r="G114" s="546">
        <v>2010</v>
      </c>
      <c r="H114" s="570">
        <f>SUM(I114+J114+K114)</f>
        <v>100.00000000000001</v>
      </c>
      <c r="I114" s="553">
        <v>33.7</v>
      </c>
      <c r="J114" s="553">
        <v>65.4</v>
      </c>
      <c r="K114" s="553">
        <v>0.9</v>
      </c>
    </row>
    <row r="115" spans="6:11" ht="12.75">
      <c r="F115" s="569"/>
      <c r="G115" s="546">
        <v>2009</v>
      </c>
      <c r="H115" s="570">
        <f>SUM(I115+J115+K115)</f>
        <v>100</v>
      </c>
      <c r="I115" s="553">
        <v>49.2</v>
      </c>
      <c r="J115" s="553">
        <v>48.3</v>
      </c>
      <c r="K115" s="553">
        <v>2.5</v>
      </c>
    </row>
    <row r="116" spans="7:11" ht="12.75">
      <c r="G116" s="546">
        <v>2008</v>
      </c>
      <c r="H116" s="570">
        <f>SUM(I116+J116+K116)</f>
        <v>100</v>
      </c>
      <c r="I116" s="553">
        <v>53.4</v>
      </c>
      <c r="J116" s="553">
        <v>43.2</v>
      </c>
      <c r="K116" s="553">
        <v>3.4</v>
      </c>
    </row>
    <row r="117" spans="7:11" ht="12.75">
      <c r="G117" s="546">
        <v>2007</v>
      </c>
      <c r="H117" s="570">
        <f>SUM(I117+J117+K117)</f>
        <v>100</v>
      </c>
      <c r="I117" s="553">
        <v>51.2</v>
      </c>
      <c r="J117" s="553">
        <v>45</v>
      </c>
      <c r="K117" s="553">
        <v>3.8</v>
      </c>
    </row>
    <row r="118" spans="7:10" ht="12">
      <c r="G118" s="568"/>
      <c r="H118" s="547"/>
      <c r="I118" s="545"/>
      <c r="J118" s="545"/>
    </row>
    <row r="119" spans="1:10" ht="12">
      <c r="A119" s="537" t="s">
        <v>463</v>
      </c>
      <c r="C119" s="537" t="s">
        <v>477</v>
      </c>
      <c r="G119" s="568"/>
      <c r="H119" s="547"/>
      <c r="I119" s="545"/>
      <c r="J119" s="545"/>
    </row>
    <row r="120" spans="4:11" ht="12">
      <c r="D120" s="537" t="s">
        <v>478</v>
      </c>
      <c r="F120" s="569" t="s">
        <v>461</v>
      </c>
      <c r="G120" s="546">
        <v>2010</v>
      </c>
      <c r="H120" s="549">
        <v>937</v>
      </c>
      <c r="I120" s="550">
        <v>316</v>
      </c>
      <c r="J120" s="550">
        <v>612</v>
      </c>
      <c r="K120" s="550">
        <v>9</v>
      </c>
    </row>
    <row r="121" spans="6:11" ht="12">
      <c r="F121" s="569"/>
      <c r="G121" s="546">
        <v>2009</v>
      </c>
      <c r="H121" s="549">
        <v>1758</v>
      </c>
      <c r="I121" s="550">
        <v>865</v>
      </c>
      <c r="J121" s="550">
        <v>849</v>
      </c>
      <c r="K121" s="550">
        <v>44</v>
      </c>
    </row>
    <row r="122" spans="7:11" ht="12">
      <c r="G122" s="546">
        <v>2008</v>
      </c>
      <c r="H122" s="549">
        <v>2064</v>
      </c>
      <c r="I122" s="550">
        <v>1102</v>
      </c>
      <c r="J122" s="550">
        <v>892</v>
      </c>
      <c r="K122" s="550">
        <v>71</v>
      </c>
    </row>
    <row r="123" spans="7:11" ht="12">
      <c r="G123" s="546">
        <v>2007</v>
      </c>
      <c r="H123" s="549">
        <v>1946</v>
      </c>
      <c r="I123" s="550">
        <v>997</v>
      </c>
      <c r="J123" s="550">
        <v>875</v>
      </c>
      <c r="K123" s="550">
        <v>74</v>
      </c>
    </row>
    <row r="124" spans="4:10" ht="12">
      <c r="D124" s="537" t="s">
        <v>479</v>
      </c>
      <c r="G124" s="568"/>
      <c r="H124" s="547"/>
      <c r="I124" s="545"/>
      <c r="J124" s="545"/>
    </row>
    <row r="125" spans="5:11" ht="12.75">
      <c r="E125" s="537" t="s">
        <v>480</v>
      </c>
      <c r="F125" s="569" t="s">
        <v>461</v>
      </c>
      <c r="G125" s="546">
        <v>2010</v>
      </c>
      <c r="H125" s="570">
        <v>100</v>
      </c>
      <c r="I125" s="564">
        <v>100</v>
      </c>
      <c r="J125" s="564">
        <v>100</v>
      </c>
      <c r="K125" s="564">
        <v>100</v>
      </c>
    </row>
    <row r="126" spans="6:11" ht="12.75">
      <c r="F126" s="569" t="s">
        <v>461</v>
      </c>
      <c r="G126" s="546">
        <v>2009</v>
      </c>
      <c r="H126" s="570">
        <v>100</v>
      </c>
      <c r="I126" s="564">
        <v>100</v>
      </c>
      <c r="J126" s="564">
        <v>100</v>
      </c>
      <c r="K126" s="564">
        <v>100</v>
      </c>
    </row>
    <row r="127" spans="7:11" ht="12.75">
      <c r="G127" s="546">
        <v>2008</v>
      </c>
      <c r="H127" s="570">
        <v>100</v>
      </c>
      <c r="I127" s="564">
        <v>100</v>
      </c>
      <c r="J127" s="564">
        <v>100</v>
      </c>
      <c r="K127" s="564">
        <v>100</v>
      </c>
    </row>
    <row r="128" spans="7:11" ht="12.75">
      <c r="G128" s="546">
        <v>2007</v>
      </c>
      <c r="H128" s="570">
        <v>100</v>
      </c>
      <c r="I128" s="564">
        <v>100</v>
      </c>
      <c r="J128" s="564">
        <v>100</v>
      </c>
      <c r="K128" s="564">
        <v>100</v>
      </c>
    </row>
    <row r="129" spans="7:10" ht="12">
      <c r="G129" s="568"/>
      <c r="H129" s="547"/>
      <c r="I129" s="545"/>
      <c r="J129" s="545"/>
    </row>
    <row r="130" spans="4:11" ht="12.75">
      <c r="D130" s="537" t="s">
        <v>481</v>
      </c>
      <c r="F130" s="551" t="s">
        <v>461</v>
      </c>
      <c r="G130" s="546">
        <v>2010</v>
      </c>
      <c r="H130" s="570">
        <v>100</v>
      </c>
      <c r="I130" s="553">
        <v>33.7</v>
      </c>
      <c r="J130" s="553">
        <v>65.4</v>
      </c>
      <c r="K130" s="553">
        <v>0.9</v>
      </c>
    </row>
    <row r="131" spans="6:11" ht="12.75">
      <c r="F131" s="569"/>
      <c r="G131" s="546">
        <v>2009</v>
      </c>
      <c r="H131" s="570">
        <f>SUM(I131+J131+K131)</f>
        <v>100</v>
      </c>
      <c r="I131" s="553">
        <v>49.2</v>
      </c>
      <c r="J131" s="553">
        <v>48.3</v>
      </c>
      <c r="K131" s="553">
        <v>2.5</v>
      </c>
    </row>
    <row r="132" spans="7:11" ht="12.75">
      <c r="G132" s="546">
        <v>2008</v>
      </c>
      <c r="H132" s="570">
        <f>SUM(I132+J132+K132)</f>
        <v>100</v>
      </c>
      <c r="I132" s="553">
        <v>53.4</v>
      </c>
      <c r="J132" s="553">
        <v>43.2</v>
      </c>
      <c r="K132" s="553">
        <v>3.4</v>
      </c>
    </row>
    <row r="133" spans="7:11" ht="12.75">
      <c r="G133" s="546">
        <v>2007</v>
      </c>
      <c r="H133" s="570">
        <f>SUM(I133+J133+K133)</f>
        <v>100</v>
      </c>
      <c r="I133" s="553">
        <v>51.2</v>
      </c>
      <c r="J133" s="553">
        <v>45</v>
      </c>
      <c r="K133" s="553">
        <v>3.8</v>
      </c>
    </row>
    <row r="134" spans="7:10" ht="12">
      <c r="G134" s="568"/>
      <c r="H134" s="547"/>
      <c r="I134" s="545"/>
      <c r="J134" s="545"/>
    </row>
    <row r="135" spans="3:10" ht="12">
      <c r="C135" s="537" t="s">
        <v>482</v>
      </c>
      <c r="G135" s="568"/>
      <c r="H135" s="547"/>
      <c r="I135" s="545"/>
      <c r="J135" s="545"/>
    </row>
    <row r="136" spans="4:11" ht="12">
      <c r="D136" s="537" t="s">
        <v>483</v>
      </c>
      <c r="F136" s="551" t="s">
        <v>461</v>
      </c>
      <c r="G136" s="546">
        <v>2010</v>
      </c>
      <c r="H136" s="571" t="s">
        <v>484</v>
      </c>
      <c r="I136" s="572" t="s">
        <v>484</v>
      </c>
      <c r="J136" s="572" t="s">
        <v>484</v>
      </c>
      <c r="K136" s="572" t="s">
        <v>484</v>
      </c>
    </row>
    <row r="137" spans="6:11" ht="12">
      <c r="F137" s="569" t="s">
        <v>461</v>
      </c>
      <c r="G137" s="546">
        <v>2009</v>
      </c>
      <c r="H137" s="571" t="s">
        <v>484</v>
      </c>
      <c r="I137" s="572" t="s">
        <v>484</v>
      </c>
      <c r="J137" s="572" t="s">
        <v>484</v>
      </c>
      <c r="K137" s="572" t="s">
        <v>484</v>
      </c>
    </row>
    <row r="138" spans="7:11" ht="12">
      <c r="G138" s="546">
        <v>2008</v>
      </c>
      <c r="H138" s="571" t="s">
        <v>484</v>
      </c>
      <c r="I138" s="572" t="s">
        <v>484</v>
      </c>
      <c r="J138" s="572" t="s">
        <v>484</v>
      </c>
      <c r="K138" s="572" t="s">
        <v>484</v>
      </c>
    </row>
    <row r="139" spans="7:11" ht="12">
      <c r="G139" s="546">
        <v>2007</v>
      </c>
      <c r="H139" s="571" t="s">
        <v>484</v>
      </c>
      <c r="I139" s="572" t="s">
        <v>484</v>
      </c>
      <c r="J139" s="572" t="s">
        <v>484</v>
      </c>
      <c r="K139" s="572" t="s">
        <v>484</v>
      </c>
    </row>
    <row r="140" spans="7:11" ht="12">
      <c r="G140" s="568"/>
      <c r="H140" s="573"/>
      <c r="I140" s="574"/>
      <c r="J140" s="574"/>
      <c r="K140" s="575"/>
    </row>
    <row r="141" spans="4:11" ht="12">
      <c r="D141" s="537" t="s">
        <v>479</v>
      </c>
      <c r="G141" s="568"/>
      <c r="H141" s="573"/>
      <c r="I141" s="574"/>
      <c r="J141" s="574"/>
      <c r="K141" s="575"/>
    </row>
    <row r="142" spans="5:11" ht="12.75">
      <c r="E142" s="537" t="s">
        <v>485</v>
      </c>
      <c r="F142" s="569" t="s">
        <v>461</v>
      </c>
      <c r="G142" s="546">
        <v>2010</v>
      </c>
      <c r="H142" s="576" t="s">
        <v>484</v>
      </c>
      <c r="I142" s="577" t="s">
        <v>484</v>
      </c>
      <c r="J142" s="577" t="s">
        <v>484</v>
      </c>
      <c r="K142" s="577" t="s">
        <v>484</v>
      </c>
    </row>
    <row r="143" spans="7:11" ht="12.75">
      <c r="G143" s="546">
        <v>2009</v>
      </c>
      <c r="H143" s="576" t="s">
        <v>484</v>
      </c>
      <c r="I143" s="577" t="s">
        <v>484</v>
      </c>
      <c r="J143" s="577" t="s">
        <v>484</v>
      </c>
      <c r="K143" s="577" t="s">
        <v>484</v>
      </c>
    </row>
    <row r="144" spans="7:11" ht="12.75">
      <c r="G144" s="546">
        <v>2008</v>
      </c>
      <c r="H144" s="576" t="s">
        <v>484</v>
      </c>
      <c r="I144" s="577" t="s">
        <v>484</v>
      </c>
      <c r="J144" s="577" t="s">
        <v>484</v>
      </c>
      <c r="K144" s="577" t="s">
        <v>484</v>
      </c>
    </row>
    <row r="145" spans="7:11" ht="12.75">
      <c r="G145" s="546">
        <v>2007</v>
      </c>
      <c r="H145" s="576" t="s">
        <v>484</v>
      </c>
      <c r="I145" s="577" t="s">
        <v>484</v>
      </c>
      <c r="J145" s="577" t="s">
        <v>484</v>
      </c>
      <c r="K145" s="577" t="s">
        <v>484</v>
      </c>
    </row>
    <row r="146" spans="7:11" ht="12">
      <c r="G146" s="568"/>
      <c r="H146" s="573"/>
      <c r="I146" s="574"/>
      <c r="J146" s="574"/>
      <c r="K146" s="575"/>
    </row>
    <row r="147" spans="4:11" ht="12.75">
      <c r="D147" s="537" t="s">
        <v>486</v>
      </c>
      <c r="F147" s="569" t="s">
        <v>461</v>
      </c>
      <c r="G147" s="546">
        <v>2010</v>
      </c>
      <c r="H147" s="576" t="s">
        <v>484</v>
      </c>
      <c r="I147" s="577" t="s">
        <v>484</v>
      </c>
      <c r="J147" s="577" t="s">
        <v>484</v>
      </c>
      <c r="K147" s="577" t="s">
        <v>484</v>
      </c>
    </row>
    <row r="148" spans="7:11" ht="12.75">
      <c r="G148" s="546">
        <v>2009</v>
      </c>
      <c r="H148" s="576" t="s">
        <v>484</v>
      </c>
      <c r="I148" s="577" t="s">
        <v>484</v>
      </c>
      <c r="J148" s="577" t="s">
        <v>484</v>
      </c>
      <c r="K148" s="577" t="s">
        <v>484</v>
      </c>
    </row>
    <row r="149" spans="7:11" ht="12.75">
      <c r="G149" s="546">
        <v>2008</v>
      </c>
      <c r="H149" s="576" t="s">
        <v>484</v>
      </c>
      <c r="I149" s="577" t="s">
        <v>484</v>
      </c>
      <c r="J149" s="577" t="s">
        <v>484</v>
      </c>
      <c r="K149" s="578" t="s">
        <v>484</v>
      </c>
    </row>
    <row r="150" spans="7:11" ht="12.75">
      <c r="G150" s="546">
        <v>2007</v>
      </c>
      <c r="H150" s="576" t="s">
        <v>484</v>
      </c>
      <c r="I150" s="577" t="s">
        <v>484</v>
      </c>
      <c r="J150" s="577" t="s">
        <v>484</v>
      </c>
      <c r="K150" s="578" t="s">
        <v>484</v>
      </c>
    </row>
    <row r="151" spans="7:11" ht="12">
      <c r="G151" s="568"/>
      <c r="H151" s="573"/>
      <c r="I151" s="574"/>
      <c r="J151" s="574"/>
      <c r="K151" s="575"/>
    </row>
    <row r="152" spans="1:10" ht="12">
      <c r="A152" s="537" t="s">
        <v>487</v>
      </c>
      <c r="G152" s="568"/>
      <c r="H152" s="547"/>
      <c r="I152" s="545"/>
      <c r="J152" s="545"/>
    </row>
    <row r="153" spans="2:10" ht="12">
      <c r="B153" s="537" t="s">
        <v>488</v>
      </c>
      <c r="G153" s="568"/>
      <c r="H153" s="547"/>
      <c r="I153" s="545"/>
      <c r="J153" s="545"/>
    </row>
    <row r="154" spans="3:11" ht="12.75">
      <c r="C154" s="537" t="s">
        <v>489</v>
      </c>
      <c r="F154" s="569" t="s">
        <v>461</v>
      </c>
      <c r="G154" s="546">
        <v>2010</v>
      </c>
      <c r="H154" s="579">
        <v>2723</v>
      </c>
      <c r="I154" s="580">
        <v>2698</v>
      </c>
      <c r="J154" s="580">
        <v>2722</v>
      </c>
      <c r="K154" s="580">
        <v>4371</v>
      </c>
    </row>
    <row r="155" spans="6:11" ht="12.75">
      <c r="F155" s="569" t="s">
        <v>461</v>
      </c>
      <c r="G155" s="546">
        <v>2009</v>
      </c>
      <c r="H155" s="579">
        <f>SUM(H110/H14*1000)</f>
        <v>2388.5869565217395</v>
      </c>
      <c r="I155" s="580">
        <v>2288</v>
      </c>
      <c r="J155" s="580">
        <f aca="true" t="shared" si="1" ref="J155:K157">SUM(J110/J14*1000)</f>
        <v>2504.424778761062</v>
      </c>
      <c r="K155" s="580">
        <f t="shared" si="1"/>
        <v>2315.7894736842104</v>
      </c>
    </row>
    <row r="156" spans="7:11" ht="12.75">
      <c r="G156" s="546">
        <v>2008</v>
      </c>
      <c r="H156" s="579">
        <f>SUM(H111/H15*1000)</f>
        <v>2369.6900114810564</v>
      </c>
      <c r="I156" s="580">
        <v>2557</v>
      </c>
      <c r="J156" s="580">
        <f t="shared" si="1"/>
        <v>2154.5893719806763</v>
      </c>
      <c r="K156" s="580">
        <f t="shared" si="1"/>
        <v>2730.769230769231</v>
      </c>
    </row>
    <row r="157" spans="7:11" ht="12.75">
      <c r="G157" s="546">
        <v>2007</v>
      </c>
      <c r="H157" s="579">
        <f>SUM(H112/H16*1000)</f>
        <v>2059.259259259259</v>
      </c>
      <c r="I157" s="580">
        <f>SUM(I112/I16*1000)</f>
        <v>2196.035242290749</v>
      </c>
      <c r="J157" s="580">
        <f t="shared" si="1"/>
        <v>1906.318082788671</v>
      </c>
      <c r="K157" s="580">
        <f t="shared" si="1"/>
        <v>2312.5</v>
      </c>
    </row>
    <row r="158" spans="7:11" ht="12.75">
      <c r="G158" s="568"/>
      <c r="H158" s="556"/>
      <c r="I158" s="557"/>
      <c r="J158" s="557"/>
      <c r="K158" s="558"/>
    </row>
    <row r="159" spans="3:11" ht="12.75">
      <c r="C159" s="537" t="s">
        <v>490</v>
      </c>
      <c r="F159" s="569" t="s">
        <v>461</v>
      </c>
      <c r="G159" s="546">
        <v>2010</v>
      </c>
      <c r="H159" s="579">
        <v>331</v>
      </c>
      <c r="I159" s="580">
        <v>344</v>
      </c>
      <c r="J159" s="580">
        <v>324</v>
      </c>
      <c r="K159" s="580">
        <v>480</v>
      </c>
    </row>
    <row r="160" spans="6:11" ht="12.75">
      <c r="F160" s="569"/>
      <c r="G160" s="546">
        <v>2009</v>
      </c>
      <c r="H160" s="579">
        <v>317</v>
      </c>
      <c r="I160" s="580">
        <v>321</v>
      </c>
      <c r="J160" s="580">
        <v>309</v>
      </c>
      <c r="K160" s="580">
        <v>378</v>
      </c>
    </row>
    <row r="161" spans="7:11" ht="12.75">
      <c r="G161" s="546">
        <v>2008</v>
      </c>
      <c r="H161" s="579">
        <v>282</v>
      </c>
      <c r="I161" s="580">
        <v>294</v>
      </c>
      <c r="J161" s="580">
        <v>264</v>
      </c>
      <c r="K161" s="580">
        <v>335</v>
      </c>
    </row>
    <row r="162" spans="7:16" ht="12.75">
      <c r="G162" s="546">
        <v>2007</v>
      </c>
      <c r="H162" s="579">
        <v>252</v>
      </c>
      <c r="I162" s="580">
        <v>263</v>
      </c>
      <c r="J162" s="580">
        <v>237</v>
      </c>
      <c r="K162" s="580">
        <v>292</v>
      </c>
      <c r="P162" s="537" t="s">
        <v>181</v>
      </c>
    </row>
    <row r="163" spans="7:11" ht="12.75">
      <c r="G163" s="563"/>
      <c r="H163" s="581"/>
      <c r="I163" s="581"/>
      <c r="J163" s="581"/>
      <c r="K163" s="581"/>
    </row>
    <row r="164" spans="7:11" ht="12.75">
      <c r="G164" s="563"/>
      <c r="H164" s="581"/>
      <c r="I164" s="581"/>
      <c r="J164" s="581"/>
      <c r="K164" s="581"/>
    </row>
    <row r="165" spans="7:11" ht="12.75">
      <c r="G165" s="563"/>
      <c r="H165" s="581"/>
      <c r="I165" s="581"/>
      <c r="J165" s="581"/>
      <c r="K165" s="581"/>
    </row>
    <row r="166" spans="7:11" ht="12">
      <c r="G166" s="563"/>
      <c r="H166" s="582"/>
      <c r="I166" s="582"/>
      <c r="J166" s="582"/>
      <c r="K166" s="582"/>
    </row>
    <row r="167" ht="12">
      <c r="A167" s="537" t="s">
        <v>491</v>
      </c>
    </row>
    <row r="168" ht="3" customHeight="1"/>
    <row r="169" spans="1:11" ht="14.25">
      <c r="A169" s="966" t="s">
        <v>492</v>
      </c>
      <c r="B169" s="966"/>
      <c r="C169" s="966"/>
      <c r="D169" s="966"/>
      <c r="E169" s="966"/>
      <c r="F169" s="966"/>
      <c r="G169" s="966"/>
      <c r="H169" s="966"/>
      <c r="I169" s="966"/>
      <c r="J169" s="966"/>
      <c r="K169" s="966"/>
    </row>
    <row r="170" spans="1:8" ht="12">
      <c r="A170" s="967" t="s">
        <v>493</v>
      </c>
      <c r="B170" s="967"/>
      <c r="C170" s="967"/>
      <c r="D170" s="967"/>
      <c r="E170" s="967"/>
      <c r="F170" s="967"/>
      <c r="G170" s="967"/>
      <c r="H170" s="967"/>
    </row>
  </sheetData>
  <sheetProtection/>
  <mergeCells count="25">
    <mergeCell ref="A5:F10"/>
    <mergeCell ref="G5:G10"/>
    <mergeCell ref="H5:H10"/>
    <mergeCell ref="I6:I10"/>
    <mergeCell ref="J6:J10"/>
    <mergeCell ref="K6:K10"/>
    <mergeCell ref="H101:H106"/>
    <mergeCell ref="I102:I106"/>
    <mergeCell ref="J102:J106"/>
    <mergeCell ref="B13:E13"/>
    <mergeCell ref="B18:E18"/>
    <mergeCell ref="D24:E24"/>
    <mergeCell ref="D35:E35"/>
    <mergeCell ref="D41:E41"/>
    <mergeCell ref="D52:E52"/>
    <mergeCell ref="K102:K106"/>
    <mergeCell ref="A169:K169"/>
    <mergeCell ref="A170:H170"/>
    <mergeCell ref="C60:E60"/>
    <mergeCell ref="D71:E71"/>
    <mergeCell ref="C78:E78"/>
    <mergeCell ref="D89:E89"/>
    <mergeCell ref="A96:K96"/>
    <mergeCell ref="A101:F106"/>
    <mergeCell ref="G101:G106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.7109375" style="537" customWidth="1"/>
    <col min="2" max="2" width="40.8515625" style="537" customWidth="1"/>
    <col min="3" max="3" width="2.421875" style="537" customWidth="1"/>
    <col min="4" max="4" width="19.00390625" style="537" customWidth="1"/>
    <col min="5" max="6" width="16.7109375" style="537" customWidth="1"/>
    <col min="7" max="7" width="18.8515625" style="537" customWidth="1"/>
    <col min="8" max="8" width="12.57421875" style="537" hidden="1" customWidth="1"/>
    <col min="9" max="9" width="0" style="537" hidden="1" customWidth="1"/>
    <col min="10" max="10" width="2.140625" style="537" hidden="1" customWidth="1"/>
    <col min="11" max="16384" width="11.421875" style="537" customWidth="1"/>
  </cols>
  <sheetData>
    <row r="1" spans="1:8" ht="12">
      <c r="A1" s="535">
        <v>55</v>
      </c>
      <c r="B1" s="536"/>
      <c r="C1" s="536"/>
      <c r="D1" s="536"/>
      <c r="E1" s="536"/>
      <c r="F1" s="536"/>
      <c r="G1" s="536"/>
      <c r="H1" s="536"/>
    </row>
    <row r="3" ht="7.5" customHeight="1"/>
    <row r="4" spans="1:8" ht="12.75">
      <c r="A4" s="538" t="s">
        <v>494</v>
      </c>
      <c r="B4" s="536"/>
      <c r="C4" s="536"/>
      <c r="D4" s="536"/>
      <c r="E4" s="536"/>
      <c r="F4" s="536"/>
      <c r="G4" s="536"/>
      <c r="H4" s="536"/>
    </row>
    <row r="5" spans="1:8" ht="12.75">
      <c r="A5" s="538"/>
      <c r="B5" s="536"/>
      <c r="C5" s="536"/>
      <c r="D5" s="536"/>
      <c r="E5" s="536"/>
      <c r="F5" s="536"/>
      <c r="G5" s="536"/>
      <c r="H5" s="536"/>
    </row>
    <row r="6" ht="7.5" customHeight="1"/>
    <row r="7" spans="1:7" ht="14.25">
      <c r="A7" s="536" t="s">
        <v>495</v>
      </c>
      <c r="B7" s="536"/>
      <c r="C7" s="536"/>
      <c r="D7" s="536"/>
      <c r="E7" s="536"/>
      <c r="F7" s="536"/>
      <c r="G7" s="536"/>
    </row>
    <row r="8" spans="1:7" ht="7.5" customHeight="1">
      <c r="A8" s="536"/>
      <c r="B8" s="536"/>
      <c r="C8" s="536"/>
      <c r="D8" s="536"/>
      <c r="E8" s="536"/>
      <c r="F8" s="536"/>
      <c r="G8" s="536"/>
    </row>
    <row r="9" spans="1:8" ht="12">
      <c r="A9" s="970" t="s">
        <v>496</v>
      </c>
      <c r="B9" s="971"/>
      <c r="C9" s="986"/>
      <c r="D9" s="980" t="s">
        <v>497</v>
      </c>
      <c r="E9" s="540" t="s">
        <v>498</v>
      </c>
      <c r="F9" s="540"/>
      <c r="G9" s="540"/>
      <c r="H9" s="536"/>
    </row>
    <row r="10" spans="1:7" ht="12.75" customHeight="1">
      <c r="A10" s="973"/>
      <c r="B10" s="973"/>
      <c r="C10" s="987"/>
      <c r="D10" s="981"/>
      <c r="E10" s="980" t="s">
        <v>499</v>
      </c>
      <c r="F10" s="980" t="s">
        <v>458</v>
      </c>
      <c r="G10" s="963" t="s">
        <v>500</v>
      </c>
    </row>
    <row r="11" spans="1:7" ht="12">
      <c r="A11" s="973"/>
      <c r="B11" s="973"/>
      <c r="C11" s="987"/>
      <c r="D11" s="981"/>
      <c r="E11" s="981"/>
      <c r="F11" s="981"/>
      <c r="G11" s="964"/>
    </row>
    <row r="12" spans="1:7" ht="12">
      <c r="A12" s="973"/>
      <c r="B12" s="973"/>
      <c r="C12" s="987"/>
      <c r="D12" s="981"/>
      <c r="E12" s="981"/>
      <c r="F12" s="981"/>
      <c r="G12" s="964"/>
    </row>
    <row r="13" spans="1:7" ht="12">
      <c r="A13" s="973"/>
      <c r="B13" s="973"/>
      <c r="C13" s="987"/>
      <c r="D13" s="981"/>
      <c r="E13" s="981"/>
      <c r="F13" s="981"/>
      <c r="G13" s="964"/>
    </row>
    <row r="14" spans="1:7" ht="12">
      <c r="A14" s="973"/>
      <c r="B14" s="973"/>
      <c r="C14" s="987"/>
      <c r="D14" s="981"/>
      <c r="E14" s="981"/>
      <c r="F14" s="981"/>
      <c r="G14" s="964"/>
    </row>
    <row r="15" spans="1:7" ht="12">
      <c r="A15" s="975"/>
      <c r="B15" s="975"/>
      <c r="C15" s="988"/>
      <c r="D15" s="982"/>
      <c r="E15" s="982"/>
      <c r="F15" s="982"/>
      <c r="G15" s="965"/>
    </row>
    <row r="16" spans="3:7" ht="7.5" customHeight="1">
      <c r="C16" s="585"/>
      <c r="D16" s="542"/>
      <c r="E16" s="542"/>
      <c r="F16" s="542"/>
      <c r="G16" s="545"/>
    </row>
    <row r="17" spans="1:7" ht="12">
      <c r="A17" s="968" t="s">
        <v>501</v>
      </c>
      <c r="B17" s="968"/>
      <c r="C17" s="586" t="s">
        <v>502</v>
      </c>
      <c r="D17" s="550">
        <v>266</v>
      </c>
      <c r="E17" s="550">
        <v>91</v>
      </c>
      <c r="F17" s="550">
        <v>173</v>
      </c>
      <c r="G17" s="550">
        <v>2</v>
      </c>
    </row>
    <row r="18" spans="3:7" ht="12">
      <c r="C18" s="586" t="s">
        <v>503</v>
      </c>
      <c r="D18" s="550">
        <v>84</v>
      </c>
      <c r="E18" s="550">
        <v>30</v>
      </c>
      <c r="F18" s="550">
        <v>53</v>
      </c>
      <c r="G18" s="550">
        <v>1</v>
      </c>
    </row>
    <row r="19" spans="3:7" ht="12.75">
      <c r="C19" s="586" t="s">
        <v>504</v>
      </c>
      <c r="D19" s="580">
        <v>315</v>
      </c>
      <c r="E19" s="580">
        <v>325</v>
      </c>
      <c r="F19" s="580">
        <v>308</v>
      </c>
      <c r="G19" s="580">
        <v>470</v>
      </c>
    </row>
    <row r="20" spans="3:7" ht="12">
      <c r="C20" s="586"/>
      <c r="D20" s="550"/>
      <c r="E20" s="550"/>
      <c r="F20" s="550"/>
      <c r="G20" s="550"/>
    </row>
    <row r="21" spans="1:7" ht="12">
      <c r="A21" s="968" t="s">
        <v>505</v>
      </c>
      <c r="B21" s="968"/>
      <c r="C21" s="586" t="s">
        <v>502</v>
      </c>
      <c r="D21" s="550">
        <v>268</v>
      </c>
      <c r="E21" s="550">
        <v>91</v>
      </c>
      <c r="F21" s="550">
        <v>175</v>
      </c>
      <c r="G21" s="550">
        <v>2</v>
      </c>
    </row>
    <row r="22" spans="3:7" ht="12">
      <c r="C22" s="586" t="s">
        <v>503</v>
      </c>
      <c r="D22" s="550">
        <v>85</v>
      </c>
      <c r="E22" s="550">
        <v>30</v>
      </c>
      <c r="F22" s="550">
        <v>54</v>
      </c>
      <c r="G22" s="550">
        <v>1</v>
      </c>
    </row>
    <row r="23" spans="3:7" ht="12.75">
      <c r="C23" s="586" t="s">
        <v>504</v>
      </c>
      <c r="D23" s="580">
        <v>315</v>
      </c>
      <c r="E23" s="580">
        <v>325</v>
      </c>
      <c r="F23" s="580">
        <v>309</v>
      </c>
      <c r="G23" s="580">
        <v>470</v>
      </c>
    </row>
    <row r="24" spans="3:7" ht="12">
      <c r="C24" s="586"/>
      <c r="D24" s="550"/>
      <c r="E24" s="550"/>
      <c r="F24" s="550"/>
      <c r="G24" s="550"/>
    </row>
    <row r="25" spans="1:7" ht="12">
      <c r="A25" s="968" t="s">
        <v>506</v>
      </c>
      <c r="B25" s="968"/>
      <c r="C25" s="586" t="s">
        <v>502</v>
      </c>
      <c r="D25" s="550">
        <v>267</v>
      </c>
      <c r="E25" s="550">
        <v>92</v>
      </c>
      <c r="F25" s="550">
        <v>173</v>
      </c>
      <c r="G25" s="550">
        <v>2</v>
      </c>
    </row>
    <row r="26" spans="3:7" ht="12">
      <c r="C26" s="586" t="s">
        <v>503</v>
      </c>
      <c r="D26" s="550">
        <v>84</v>
      </c>
      <c r="E26" s="550">
        <v>30</v>
      </c>
      <c r="F26" s="550">
        <v>53</v>
      </c>
      <c r="G26" s="550">
        <v>1</v>
      </c>
    </row>
    <row r="27" spans="3:7" ht="12.75">
      <c r="C27" s="586" t="s">
        <v>504</v>
      </c>
      <c r="D27" s="580">
        <v>315</v>
      </c>
      <c r="E27" s="580">
        <v>323</v>
      </c>
      <c r="F27" s="580">
        <v>309</v>
      </c>
      <c r="G27" s="580">
        <v>470</v>
      </c>
    </row>
    <row r="28" spans="3:7" ht="12">
      <c r="C28" s="586"/>
      <c r="D28" s="550"/>
      <c r="E28" s="550"/>
      <c r="F28" s="550"/>
      <c r="G28" s="550"/>
    </row>
    <row r="29" spans="1:7" ht="12">
      <c r="A29" s="968" t="s">
        <v>507</v>
      </c>
      <c r="B29" s="968"/>
      <c r="C29" s="586" t="s">
        <v>502</v>
      </c>
      <c r="D29" s="550">
        <v>266</v>
      </c>
      <c r="E29" s="550">
        <v>92</v>
      </c>
      <c r="F29" s="550">
        <v>172</v>
      </c>
      <c r="G29" s="550">
        <v>2</v>
      </c>
    </row>
    <row r="30" spans="3:7" ht="12">
      <c r="C30" s="586" t="s">
        <v>503</v>
      </c>
      <c r="D30" s="550">
        <v>84</v>
      </c>
      <c r="E30" s="550">
        <v>30</v>
      </c>
      <c r="F30" s="550">
        <v>53</v>
      </c>
      <c r="G30" s="550">
        <v>1</v>
      </c>
    </row>
    <row r="31" spans="3:7" ht="12.75">
      <c r="C31" s="586" t="s">
        <v>504</v>
      </c>
      <c r="D31" s="580">
        <v>315</v>
      </c>
      <c r="E31" s="580">
        <v>323</v>
      </c>
      <c r="F31" s="580">
        <v>308</v>
      </c>
      <c r="G31" s="580">
        <v>470</v>
      </c>
    </row>
    <row r="32" spans="3:7" ht="12">
      <c r="C32" s="586"/>
      <c r="D32" s="550"/>
      <c r="E32" s="550"/>
      <c r="F32" s="550"/>
      <c r="G32" s="550"/>
    </row>
    <row r="33" spans="1:7" ht="12">
      <c r="A33" s="968" t="s">
        <v>508</v>
      </c>
      <c r="B33" s="968"/>
      <c r="C33" s="586" t="s">
        <v>502</v>
      </c>
      <c r="D33" s="550">
        <v>266</v>
      </c>
      <c r="E33" s="550">
        <v>92</v>
      </c>
      <c r="F33" s="550">
        <v>172</v>
      </c>
      <c r="G33" s="550">
        <v>2</v>
      </c>
    </row>
    <row r="34" spans="3:7" ht="12">
      <c r="C34" s="586" t="s">
        <v>503</v>
      </c>
      <c r="D34" s="550">
        <v>84</v>
      </c>
      <c r="E34" s="550">
        <v>30</v>
      </c>
      <c r="F34" s="550">
        <v>53</v>
      </c>
      <c r="G34" s="550">
        <v>1</v>
      </c>
    </row>
    <row r="35" spans="3:7" ht="12.75">
      <c r="C35" s="586" t="s">
        <v>504</v>
      </c>
      <c r="D35" s="580">
        <v>315</v>
      </c>
      <c r="E35" s="580">
        <v>323</v>
      </c>
      <c r="F35" s="580">
        <v>308</v>
      </c>
      <c r="G35" s="580">
        <v>470</v>
      </c>
    </row>
    <row r="36" spans="3:7" ht="12">
      <c r="C36" s="586"/>
      <c r="D36" s="550"/>
      <c r="E36" s="550"/>
      <c r="F36" s="550"/>
      <c r="G36" s="550"/>
    </row>
    <row r="37" spans="1:7" ht="12">
      <c r="A37" s="968" t="s">
        <v>509</v>
      </c>
      <c r="B37" s="968"/>
      <c r="C37" s="586" t="s">
        <v>502</v>
      </c>
      <c r="D37" s="550">
        <v>268</v>
      </c>
      <c r="E37" s="550">
        <v>93</v>
      </c>
      <c r="F37" s="550">
        <v>173</v>
      </c>
      <c r="G37" s="550">
        <v>2</v>
      </c>
    </row>
    <row r="38" spans="3:7" ht="12">
      <c r="C38" s="586" t="s">
        <v>503</v>
      </c>
      <c r="D38" s="550">
        <v>84</v>
      </c>
      <c r="E38" s="550">
        <v>30</v>
      </c>
      <c r="F38" s="550">
        <v>53</v>
      </c>
      <c r="G38" s="550">
        <v>1</v>
      </c>
    </row>
    <row r="39" spans="3:7" ht="12.75">
      <c r="C39" s="586" t="s">
        <v>504</v>
      </c>
      <c r="D39" s="580">
        <v>314</v>
      </c>
      <c r="E39" s="580">
        <v>324</v>
      </c>
      <c r="F39" s="580">
        <v>307</v>
      </c>
      <c r="G39" s="580">
        <v>470</v>
      </c>
    </row>
    <row r="40" spans="3:7" ht="12">
      <c r="C40" s="586"/>
      <c r="D40" s="550"/>
      <c r="E40" s="550"/>
      <c r="F40" s="550"/>
      <c r="G40" s="550"/>
    </row>
    <row r="41" spans="1:7" ht="12">
      <c r="A41" s="968" t="s">
        <v>510</v>
      </c>
      <c r="B41" s="968"/>
      <c r="C41" s="586" t="s">
        <v>502</v>
      </c>
      <c r="D41" s="550">
        <v>263</v>
      </c>
      <c r="E41" s="550">
        <v>91</v>
      </c>
      <c r="F41" s="550">
        <v>170</v>
      </c>
      <c r="G41" s="550">
        <v>2</v>
      </c>
    </row>
    <row r="42" spans="3:7" ht="12">
      <c r="C42" s="586" t="s">
        <v>503</v>
      </c>
      <c r="D42" s="550">
        <v>83</v>
      </c>
      <c r="E42" s="550">
        <v>30</v>
      </c>
      <c r="F42" s="550">
        <v>52</v>
      </c>
      <c r="G42" s="550">
        <v>1</v>
      </c>
    </row>
    <row r="43" spans="3:7" ht="12.75">
      <c r="C43" s="586" t="s">
        <v>504</v>
      </c>
      <c r="D43" s="580">
        <v>314</v>
      </c>
      <c r="E43" s="580">
        <v>325</v>
      </c>
      <c r="F43" s="580">
        <v>306</v>
      </c>
      <c r="G43" s="580">
        <v>470</v>
      </c>
    </row>
    <row r="44" spans="3:7" ht="12">
      <c r="C44" s="586"/>
      <c r="D44" s="550"/>
      <c r="E44" s="550"/>
      <c r="F44" s="550"/>
      <c r="G44" s="550"/>
    </row>
    <row r="45" spans="1:7" ht="12">
      <c r="A45" s="968" t="s">
        <v>511</v>
      </c>
      <c r="B45" s="968"/>
      <c r="C45" s="586" t="s">
        <v>502</v>
      </c>
      <c r="D45" s="550">
        <v>143</v>
      </c>
      <c r="E45" s="550">
        <v>46</v>
      </c>
      <c r="F45" s="550">
        <v>96</v>
      </c>
      <c r="G45" s="550">
        <v>1</v>
      </c>
    </row>
    <row r="46" spans="3:7" ht="12">
      <c r="C46" s="586" t="s">
        <v>503</v>
      </c>
      <c r="D46" s="550">
        <v>43</v>
      </c>
      <c r="E46" s="550">
        <v>15</v>
      </c>
      <c r="F46" s="550">
        <v>28</v>
      </c>
      <c r="G46" s="587">
        <v>0</v>
      </c>
    </row>
    <row r="47" spans="3:7" ht="12.75">
      <c r="C47" s="586" t="s">
        <v>504</v>
      </c>
      <c r="D47" s="580">
        <v>303</v>
      </c>
      <c r="E47" s="580">
        <v>316</v>
      </c>
      <c r="F47" s="580">
        <v>296</v>
      </c>
      <c r="G47" s="580">
        <v>383</v>
      </c>
    </row>
    <row r="48" spans="3:7" ht="12">
      <c r="C48" s="586"/>
      <c r="D48" s="550"/>
      <c r="E48" s="550"/>
      <c r="F48" s="550"/>
      <c r="G48" s="550"/>
    </row>
    <row r="49" spans="1:7" ht="12">
      <c r="A49" s="968" t="s">
        <v>512</v>
      </c>
      <c r="B49" s="968"/>
      <c r="C49" s="586" t="s">
        <v>502</v>
      </c>
      <c r="D49" s="550">
        <v>194</v>
      </c>
      <c r="E49" s="550">
        <v>55</v>
      </c>
      <c r="F49" s="550">
        <v>138</v>
      </c>
      <c r="G49" s="587">
        <v>1</v>
      </c>
    </row>
    <row r="50" spans="3:7" ht="12">
      <c r="C50" s="586" t="s">
        <v>503</v>
      </c>
      <c r="D50" s="550">
        <v>59</v>
      </c>
      <c r="E50" s="550">
        <v>17</v>
      </c>
      <c r="F50" s="550">
        <v>41</v>
      </c>
      <c r="G50" s="587">
        <v>0</v>
      </c>
    </row>
    <row r="51" spans="3:7" ht="12.75">
      <c r="C51" s="586" t="s">
        <v>504</v>
      </c>
      <c r="D51" s="580">
        <v>303</v>
      </c>
      <c r="E51" s="580">
        <v>309</v>
      </c>
      <c r="F51" s="580">
        <v>300</v>
      </c>
      <c r="G51" s="580">
        <v>383</v>
      </c>
    </row>
    <row r="52" spans="3:7" ht="12">
      <c r="C52" s="586"/>
      <c r="D52" s="550"/>
      <c r="E52" s="550"/>
      <c r="F52" s="550"/>
      <c r="G52" s="550"/>
    </row>
    <row r="53" spans="1:7" ht="12">
      <c r="A53" s="968" t="s">
        <v>513</v>
      </c>
      <c r="B53" s="968"/>
      <c r="C53" s="586" t="s">
        <v>502</v>
      </c>
      <c r="D53" s="550">
        <v>208</v>
      </c>
      <c r="E53" s="550">
        <v>59</v>
      </c>
      <c r="F53" s="550">
        <v>148</v>
      </c>
      <c r="G53" s="550">
        <v>1</v>
      </c>
    </row>
    <row r="54" spans="3:7" ht="12">
      <c r="C54" s="586" t="s">
        <v>503</v>
      </c>
      <c r="D54" s="550">
        <v>80</v>
      </c>
      <c r="E54" s="550">
        <v>24</v>
      </c>
      <c r="F54" s="550">
        <v>56</v>
      </c>
      <c r="G54" s="587">
        <v>0</v>
      </c>
    </row>
    <row r="55" spans="3:7" ht="12.75">
      <c r="C55" s="586" t="s">
        <v>504</v>
      </c>
      <c r="D55" s="580">
        <v>385</v>
      </c>
      <c r="E55" s="580">
        <v>408</v>
      </c>
      <c r="F55" s="580">
        <v>376</v>
      </c>
      <c r="G55" s="580">
        <v>465</v>
      </c>
    </row>
    <row r="56" spans="3:7" ht="12">
      <c r="C56" s="586"/>
      <c r="D56" s="550"/>
      <c r="E56" s="550"/>
      <c r="F56" s="550"/>
      <c r="G56" s="550"/>
    </row>
    <row r="57" spans="1:7" ht="12">
      <c r="A57" s="968" t="s">
        <v>514</v>
      </c>
      <c r="B57" s="968"/>
      <c r="C57" s="586" t="s">
        <v>502</v>
      </c>
      <c r="D57" s="550">
        <v>213</v>
      </c>
      <c r="E57" s="550">
        <v>63</v>
      </c>
      <c r="F57" s="550">
        <v>149</v>
      </c>
      <c r="G57" s="550">
        <v>1</v>
      </c>
    </row>
    <row r="58" spans="3:7" ht="12">
      <c r="C58" s="586" t="s">
        <v>503</v>
      </c>
      <c r="D58" s="550">
        <v>82</v>
      </c>
      <c r="E58" s="550">
        <v>26</v>
      </c>
      <c r="F58" s="550">
        <v>56</v>
      </c>
      <c r="G58" s="587">
        <v>0</v>
      </c>
    </row>
    <row r="59" spans="3:7" ht="12.75">
      <c r="C59" s="586" t="s">
        <v>504</v>
      </c>
      <c r="D59" s="580">
        <v>386</v>
      </c>
      <c r="E59" s="580">
        <v>409</v>
      </c>
      <c r="F59" s="580">
        <v>376</v>
      </c>
      <c r="G59" s="580">
        <v>465</v>
      </c>
    </row>
    <row r="60" spans="3:7" ht="12">
      <c r="C60" s="586"/>
      <c r="D60" s="550"/>
      <c r="E60" s="550"/>
      <c r="F60" s="550"/>
      <c r="G60" s="550"/>
    </row>
    <row r="61" spans="1:7" ht="12">
      <c r="A61" s="968" t="s">
        <v>515</v>
      </c>
      <c r="B61" s="968"/>
      <c r="C61" s="586" t="s">
        <v>502</v>
      </c>
      <c r="D61" s="550">
        <v>215</v>
      </c>
      <c r="E61" s="550">
        <v>64</v>
      </c>
      <c r="F61" s="550">
        <v>150</v>
      </c>
      <c r="G61" s="550">
        <v>1</v>
      </c>
    </row>
    <row r="62" spans="3:7" ht="12">
      <c r="C62" s="586" t="s">
        <v>503</v>
      </c>
      <c r="D62" s="550">
        <v>83</v>
      </c>
      <c r="E62" s="550">
        <v>26</v>
      </c>
      <c r="F62" s="550">
        <v>56</v>
      </c>
      <c r="G62" s="587">
        <v>0</v>
      </c>
    </row>
    <row r="63" spans="3:7" ht="12.75">
      <c r="C63" s="586" t="s">
        <v>504</v>
      </c>
      <c r="D63" s="580">
        <v>387</v>
      </c>
      <c r="E63" s="580">
        <v>410</v>
      </c>
      <c r="F63" s="580">
        <v>376</v>
      </c>
      <c r="G63" s="580">
        <v>465</v>
      </c>
    </row>
    <row r="64" spans="3:7" ht="12">
      <c r="C64" s="586"/>
      <c r="D64" s="550"/>
      <c r="E64" s="550"/>
      <c r="F64" s="550"/>
      <c r="G64" s="550"/>
    </row>
    <row r="65" spans="2:7" ht="12.75">
      <c r="B65" s="588" t="s">
        <v>361</v>
      </c>
      <c r="C65" s="589" t="s">
        <v>502</v>
      </c>
      <c r="D65" s="590">
        <v>344</v>
      </c>
      <c r="E65" s="590">
        <v>117</v>
      </c>
      <c r="F65" s="590">
        <v>225</v>
      </c>
      <c r="G65" s="590">
        <v>2</v>
      </c>
    </row>
    <row r="66" spans="3:7" ht="12.75">
      <c r="C66" s="589" t="s">
        <v>503</v>
      </c>
      <c r="D66" s="590">
        <v>937</v>
      </c>
      <c r="E66" s="590">
        <v>316</v>
      </c>
      <c r="F66" s="590">
        <v>612</v>
      </c>
      <c r="G66" s="590">
        <v>9</v>
      </c>
    </row>
    <row r="67" spans="3:6" ht="12">
      <c r="C67" s="591"/>
      <c r="D67" s="550"/>
      <c r="E67" s="550"/>
      <c r="F67" s="545"/>
    </row>
    <row r="68" spans="1:7" s="594" customFormat="1" ht="12">
      <c r="A68" s="584" t="s">
        <v>516</v>
      </c>
      <c r="B68" s="584"/>
      <c r="C68" s="592"/>
      <c r="D68" s="593"/>
      <c r="E68" s="593"/>
      <c r="F68" s="593"/>
      <c r="G68" s="593"/>
    </row>
    <row r="69" spans="2:7" s="594" customFormat="1" ht="12.75">
      <c r="B69" s="595" t="s">
        <v>496</v>
      </c>
      <c r="C69" s="592" t="s">
        <v>502</v>
      </c>
      <c r="D69" s="596">
        <v>236</v>
      </c>
      <c r="E69" s="596">
        <v>77</v>
      </c>
      <c r="F69" s="596">
        <v>157</v>
      </c>
      <c r="G69" s="596">
        <v>2</v>
      </c>
    </row>
    <row r="70" spans="2:7" s="594" customFormat="1" ht="12.75">
      <c r="B70" s="584"/>
      <c r="C70" s="592" t="s">
        <v>503</v>
      </c>
      <c r="D70" s="596">
        <v>78</v>
      </c>
      <c r="E70" s="596">
        <v>26</v>
      </c>
      <c r="F70" s="596">
        <v>51</v>
      </c>
      <c r="G70" s="596">
        <v>1</v>
      </c>
    </row>
    <row r="71" spans="2:7" s="594" customFormat="1" ht="12.75">
      <c r="B71" s="584"/>
      <c r="C71" s="592" t="s">
        <v>504</v>
      </c>
      <c r="D71" s="596">
        <v>331</v>
      </c>
      <c r="E71" s="596">
        <v>344</v>
      </c>
      <c r="F71" s="596">
        <v>324</v>
      </c>
      <c r="G71" s="596">
        <v>480</v>
      </c>
    </row>
    <row r="72" spans="3:7" ht="12.75">
      <c r="C72" s="545"/>
      <c r="D72" s="581"/>
      <c r="E72" s="581"/>
      <c r="F72" s="581"/>
      <c r="G72" s="581"/>
    </row>
    <row r="73" spans="3:7" ht="12.75">
      <c r="C73" s="545"/>
      <c r="D73" s="581"/>
      <c r="E73" s="581"/>
      <c r="F73" s="581"/>
      <c r="G73" s="581"/>
    </row>
    <row r="74" spans="3:7" ht="12.75">
      <c r="C74" s="545"/>
      <c r="D74" s="581"/>
      <c r="E74" s="581"/>
      <c r="F74" s="581"/>
      <c r="G74" s="581"/>
    </row>
    <row r="75" spans="3:7" ht="12.75">
      <c r="C75" s="545"/>
      <c r="D75" s="581"/>
      <c r="E75" s="581"/>
      <c r="F75" s="581"/>
      <c r="G75" s="581"/>
    </row>
    <row r="76" ht="12">
      <c r="A76" s="537" t="s">
        <v>491</v>
      </c>
    </row>
    <row r="77" ht="3" customHeight="1"/>
    <row r="78" ht="14.25">
      <c r="A78" s="583" t="s">
        <v>517</v>
      </c>
    </row>
    <row r="79" ht="12">
      <c r="A79" s="584" t="s">
        <v>518</v>
      </c>
    </row>
  </sheetData>
  <sheetProtection/>
  <mergeCells count="17">
    <mergeCell ref="A41:B41"/>
    <mergeCell ref="A9:C15"/>
    <mergeCell ref="D9:D15"/>
    <mergeCell ref="E10:E15"/>
    <mergeCell ref="F10:F15"/>
    <mergeCell ref="G10:G15"/>
    <mergeCell ref="A17:B17"/>
    <mergeCell ref="A45:B45"/>
    <mergeCell ref="A49:B49"/>
    <mergeCell ref="A53:B53"/>
    <mergeCell ref="A57:B57"/>
    <mergeCell ref="A61:B61"/>
    <mergeCell ref="A21:B21"/>
    <mergeCell ref="A25:B25"/>
    <mergeCell ref="A29:B29"/>
    <mergeCell ref="A33:B33"/>
    <mergeCell ref="A37:B37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85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5.7109375" style="537" customWidth="1"/>
    <col min="2" max="2" width="46.57421875" style="537" customWidth="1"/>
    <col min="3" max="4" width="0.85546875" style="537" customWidth="1"/>
    <col min="5" max="5" width="10.7109375" style="537" customWidth="1"/>
    <col min="6" max="9" width="13.28125" style="537" customWidth="1"/>
    <col min="10" max="10" width="4.8515625" style="537" customWidth="1"/>
    <col min="11" max="11" width="0.85546875" style="537" customWidth="1"/>
    <col min="12" max="12" width="3.7109375" style="537" customWidth="1"/>
    <col min="13" max="13" width="2.7109375" style="537" customWidth="1"/>
    <col min="14" max="14" width="40.7109375" style="537" customWidth="1"/>
    <col min="15" max="15" width="0.85546875" style="537" customWidth="1"/>
    <col min="16" max="16" width="14.7109375" style="537" customWidth="1"/>
    <col min="17" max="17" width="0.85546875" style="537" customWidth="1"/>
    <col min="18" max="18" width="14.7109375" style="537" customWidth="1"/>
    <col min="19" max="19" width="0.85546875" style="537" customWidth="1"/>
    <col min="20" max="20" width="14.7109375" style="537" customWidth="1"/>
    <col min="21" max="21" width="0.85546875" style="537" customWidth="1"/>
    <col min="22" max="22" width="14.7109375" style="537" customWidth="1"/>
    <col min="23" max="32" width="0" style="537" hidden="1" customWidth="1"/>
    <col min="33" max="16384" width="11.421875" style="537" customWidth="1"/>
  </cols>
  <sheetData>
    <row r="1" spans="1:9" ht="12">
      <c r="A1" s="535">
        <v>56</v>
      </c>
      <c r="B1" s="536"/>
      <c r="C1" s="536"/>
      <c r="D1" s="536"/>
      <c r="E1" s="536"/>
      <c r="F1" s="536"/>
      <c r="G1" s="536"/>
      <c r="H1" s="536"/>
      <c r="I1" s="536"/>
    </row>
    <row r="2" spans="1:9" ht="12">
      <c r="A2" s="535"/>
      <c r="B2" s="536"/>
      <c r="C2" s="536"/>
      <c r="D2" s="536"/>
      <c r="E2" s="536"/>
      <c r="F2" s="536"/>
      <c r="G2" s="536"/>
      <c r="H2" s="536"/>
      <c r="I2" s="536"/>
    </row>
    <row r="4" spans="1:9" ht="12.75">
      <c r="A4" s="538" t="s">
        <v>519</v>
      </c>
      <c r="B4" s="536"/>
      <c r="C4" s="536"/>
      <c r="D4" s="536"/>
      <c r="E4" s="536"/>
      <c r="F4" s="536"/>
      <c r="G4" s="536"/>
      <c r="H4" s="536"/>
      <c r="I4" s="536"/>
    </row>
    <row r="5" spans="1:9" ht="12.75">
      <c r="A5" s="538"/>
      <c r="B5" s="536"/>
      <c r="C5" s="536"/>
      <c r="D5" s="536"/>
      <c r="E5" s="536"/>
      <c r="F5" s="536"/>
      <c r="G5" s="536"/>
      <c r="H5" s="536"/>
      <c r="I5" s="536"/>
    </row>
    <row r="6" spans="1:9" ht="12.75" customHeight="1">
      <c r="A6" s="970" t="s">
        <v>520</v>
      </c>
      <c r="B6" s="971"/>
      <c r="C6" s="971"/>
      <c r="D6" s="1006" t="s">
        <v>128</v>
      </c>
      <c r="E6" s="1007"/>
      <c r="F6" s="980" t="s">
        <v>521</v>
      </c>
      <c r="G6" s="597" t="s">
        <v>3</v>
      </c>
      <c r="H6" s="597"/>
      <c r="I6" s="597"/>
    </row>
    <row r="7" spans="1:9" ht="9.75" customHeight="1">
      <c r="A7" s="1005"/>
      <c r="B7" s="1005"/>
      <c r="C7" s="973"/>
      <c r="D7" s="1008"/>
      <c r="E7" s="1009"/>
      <c r="F7" s="981"/>
      <c r="G7" s="980" t="s">
        <v>457</v>
      </c>
      <c r="H7" s="980" t="s">
        <v>458</v>
      </c>
      <c r="I7" s="963" t="s">
        <v>459</v>
      </c>
    </row>
    <row r="8" spans="1:9" ht="9.75" customHeight="1">
      <c r="A8" s="1005"/>
      <c r="B8" s="1005"/>
      <c r="C8" s="973"/>
      <c r="D8" s="1008"/>
      <c r="E8" s="1009"/>
      <c r="F8" s="981"/>
      <c r="G8" s="981"/>
      <c r="H8" s="1012"/>
      <c r="I8" s="964"/>
    </row>
    <row r="9" spans="1:9" ht="9.75" customHeight="1">
      <c r="A9" s="1005"/>
      <c r="B9" s="1005"/>
      <c r="C9" s="973"/>
      <c r="D9" s="1008"/>
      <c r="E9" s="1009"/>
      <c r="F9" s="981"/>
      <c r="G9" s="981"/>
      <c r="H9" s="1012"/>
      <c r="I9" s="964"/>
    </row>
    <row r="10" spans="1:9" ht="9.75" customHeight="1">
      <c r="A10" s="1005"/>
      <c r="B10" s="1005"/>
      <c r="C10" s="973"/>
      <c r="D10" s="1008"/>
      <c r="E10" s="1009"/>
      <c r="F10" s="981"/>
      <c r="G10" s="981"/>
      <c r="H10" s="1012"/>
      <c r="I10" s="964"/>
    </row>
    <row r="11" spans="1:9" ht="9.75" customHeight="1">
      <c r="A11" s="1005"/>
      <c r="B11" s="1005"/>
      <c r="C11" s="973"/>
      <c r="D11" s="1008"/>
      <c r="E11" s="1009"/>
      <c r="F11" s="981"/>
      <c r="G11" s="981"/>
      <c r="H11" s="1012"/>
      <c r="I11" s="964"/>
    </row>
    <row r="12" spans="1:9" ht="9.75" customHeight="1">
      <c r="A12" s="975"/>
      <c r="B12" s="975"/>
      <c r="C12" s="975"/>
      <c r="D12" s="1010"/>
      <c r="E12" s="1011"/>
      <c r="F12" s="982"/>
      <c r="G12" s="982"/>
      <c r="H12" s="1013"/>
      <c r="I12" s="965"/>
    </row>
    <row r="13" spans="2:9" ht="7.5" customHeight="1">
      <c r="B13" s="545"/>
      <c r="C13" s="598"/>
      <c r="D13" s="545"/>
      <c r="E13" s="545"/>
      <c r="F13" s="544"/>
      <c r="G13" s="542"/>
      <c r="H13" s="542"/>
      <c r="I13" s="542"/>
    </row>
    <row r="14" spans="2:9" ht="12">
      <c r="B14" s="554" t="s">
        <v>130</v>
      </c>
      <c r="C14" s="599" t="s">
        <v>461</v>
      </c>
      <c r="D14" s="600"/>
      <c r="E14" s="601" t="s">
        <v>522</v>
      </c>
      <c r="F14" s="549">
        <v>153</v>
      </c>
      <c r="G14" s="550">
        <v>41</v>
      </c>
      <c r="H14" s="550">
        <v>112</v>
      </c>
      <c r="I14" s="602">
        <v>0</v>
      </c>
    </row>
    <row r="15" spans="2:9" ht="12">
      <c r="B15" s="545"/>
      <c r="C15" s="603"/>
      <c r="D15" s="600"/>
      <c r="E15" s="601" t="s">
        <v>523</v>
      </c>
      <c r="F15" s="549">
        <v>65</v>
      </c>
      <c r="G15" s="550">
        <v>30</v>
      </c>
      <c r="H15" s="550">
        <v>35</v>
      </c>
      <c r="I15" s="602">
        <v>0</v>
      </c>
    </row>
    <row r="16" spans="2:9" ht="12">
      <c r="B16" s="545"/>
      <c r="C16" s="603"/>
      <c r="D16" s="600"/>
      <c r="E16" s="601" t="s">
        <v>420</v>
      </c>
      <c r="F16" s="549">
        <f>SUM(F14:F15)</f>
        <v>218</v>
      </c>
      <c r="G16" s="550">
        <f>SUM(G14:G15)</f>
        <v>71</v>
      </c>
      <c r="H16" s="550">
        <f>SUM(H14:H15)</f>
        <v>147</v>
      </c>
      <c r="I16" s="602">
        <v>0</v>
      </c>
    </row>
    <row r="17" spans="2:9" ht="9" customHeight="1">
      <c r="B17" s="545"/>
      <c r="C17" s="603"/>
      <c r="D17" s="545"/>
      <c r="E17" s="591"/>
      <c r="F17" s="549"/>
      <c r="G17" s="550"/>
      <c r="H17" s="550"/>
      <c r="I17" s="550"/>
    </row>
    <row r="18" spans="1:9" ht="12">
      <c r="A18" s="968" t="s">
        <v>524</v>
      </c>
      <c r="B18" s="968"/>
      <c r="C18" s="599" t="s">
        <v>461</v>
      </c>
      <c r="D18" s="545"/>
      <c r="E18" s="591" t="s">
        <v>522</v>
      </c>
      <c r="F18" s="549">
        <v>35</v>
      </c>
      <c r="G18" s="550">
        <v>13</v>
      </c>
      <c r="H18" s="550">
        <v>22</v>
      </c>
      <c r="I18" s="602">
        <v>0</v>
      </c>
    </row>
    <row r="19" spans="2:9" ht="12">
      <c r="B19" s="604"/>
      <c r="C19" s="603"/>
      <c r="D19" s="545"/>
      <c r="E19" s="591" t="s">
        <v>523</v>
      </c>
      <c r="F19" s="549">
        <v>20</v>
      </c>
      <c r="G19" s="550">
        <v>5</v>
      </c>
      <c r="H19" s="550">
        <v>13</v>
      </c>
      <c r="I19" s="550">
        <v>2</v>
      </c>
    </row>
    <row r="20" spans="2:9" ht="12">
      <c r="B20" s="545"/>
      <c r="C20" s="603"/>
      <c r="D20" s="545"/>
      <c r="E20" s="591" t="s">
        <v>420</v>
      </c>
      <c r="F20" s="549">
        <f>SUM(F18:F19)</f>
        <v>55</v>
      </c>
      <c r="G20" s="550">
        <f>SUM(G18:G19)</f>
        <v>18</v>
      </c>
      <c r="H20" s="550">
        <f>SUM(H18:H19)</f>
        <v>35</v>
      </c>
      <c r="I20" s="550">
        <f>SUM(I18:I19)</f>
        <v>2</v>
      </c>
    </row>
    <row r="21" spans="2:9" ht="9" customHeight="1">
      <c r="B21" s="545"/>
      <c r="C21" s="603"/>
      <c r="D21" s="545"/>
      <c r="E21" s="591"/>
      <c r="F21" s="549"/>
      <c r="G21" s="550"/>
      <c r="H21" s="550"/>
      <c r="I21" s="550"/>
    </row>
    <row r="22" spans="1:9" ht="12">
      <c r="A22" s="968" t="s">
        <v>525</v>
      </c>
      <c r="B22" s="968"/>
      <c r="C22" s="599" t="s">
        <v>461</v>
      </c>
      <c r="D22" s="545"/>
      <c r="E22" s="591" t="s">
        <v>522</v>
      </c>
      <c r="F22" s="549">
        <v>25</v>
      </c>
      <c r="G22" s="550">
        <v>8</v>
      </c>
      <c r="H22" s="550">
        <v>17</v>
      </c>
      <c r="I22" s="602">
        <v>0</v>
      </c>
    </row>
    <row r="23" spans="2:11" ht="12">
      <c r="B23" s="545"/>
      <c r="C23" s="603"/>
      <c r="D23" s="545"/>
      <c r="E23" s="591" t="s">
        <v>523</v>
      </c>
      <c r="F23" s="549">
        <v>10</v>
      </c>
      <c r="G23" s="550">
        <v>4</v>
      </c>
      <c r="H23" s="550">
        <v>6</v>
      </c>
      <c r="I23" s="602">
        <v>0</v>
      </c>
      <c r="K23" s="605"/>
    </row>
    <row r="24" spans="2:11" ht="12.75">
      <c r="B24" s="545"/>
      <c r="C24" s="603"/>
      <c r="D24" s="545"/>
      <c r="E24" s="591" t="s">
        <v>420</v>
      </c>
      <c r="F24" s="549">
        <f>SUM(F22:F23)</f>
        <v>35</v>
      </c>
      <c r="G24" s="550">
        <f>SUM(G22:G23)</f>
        <v>12</v>
      </c>
      <c r="H24" s="550">
        <f>SUM(H22:H23)</f>
        <v>23</v>
      </c>
      <c r="I24" s="602">
        <v>0</v>
      </c>
      <c r="K24" s="606"/>
    </row>
    <row r="25" spans="2:11" ht="9" customHeight="1">
      <c r="B25" s="545"/>
      <c r="C25" s="603"/>
      <c r="D25" s="545"/>
      <c r="E25" s="591"/>
      <c r="F25" s="549"/>
      <c r="G25" s="550"/>
      <c r="H25" s="550"/>
      <c r="I25" s="550"/>
      <c r="K25" s="606"/>
    </row>
    <row r="26" spans="1:11" ht="12.75">
      <c r="A26" s="968" t="s">
        <v>526</v>
      </c>
      <c r="B26" s="968"/>
      <c r="C26" s="599" t="s">
        <v>461</v>
      </c>
      <c r="D26" s="545"/>
      <c r="E26" s="591" t="s">
        <v>522</v>
      </c>
      <c r="F26" s="549">
        <v>14</v>
      </c>
      <c r="G26" s="550">
        <v>4</v>
      </c>
      <c r="H26" s="550">
        <v>10</v>
      </c>
      <c r="I26" s="602">
        <v>0</v>
      </c>
      <c r="K26" s="606"/>
    </row>
    <row r="27" spans="2:11" ht="12.75">
      <c r="B27" s="545"/>
      <c r="C27" s="599"/>
      <c r="D27" s="545"/>
      <c r="E27" s="591" t="s">
        <v>523</v>
      </c>
      <c r="F27" s="549">
        <v>7</v>
      </c>
      <c r="G27" s="550">
        <v>4</v>
      </c>
      <c r="H27" s="550">
        <v>3</v>
      </c>
      <c r="I27" s="602">
        <v>0</v>
      </c>
      <c r="K27" s="606"/>
    </row>
    <row r="28" spans="2:9" ht="12">
      <c r="B28" s="545"/>
      <c r="C28" s="603"/>
      <c r="D28" s="545"/>
      <c r="E28" s="591" t="s">
        <v>420</v>
      </c>
      <c r="F28" s="549">
        <f>SUM(F26:F27)</f>
        <v>21</v>
      </c>
      <c r="G28" s="550">
        <f>SUM(G26:G27)</f>
        <v>8</v>
      </c>
      <c r="H28" s="550">
        <f>SUM(H26:H27)</f>
        <v>13</v>
      </c>
      <c r="I28" s="602">
        <v>0</v>
      </c>
    </row>
    <row r="29" spans="2:9" ht="9" customHeight="1">
      <c r="B29" s="545"/>
      <c r="C29" s="603"/>
      <c r="D29" s="545"/>
      <c r="E29" s="591"/>
      <c r="F29" s="549"/>
      <c r="G29" s="550"/>
      <c r="H29" s="550"/>
      <c r="I29" s="550"/>
    </row>
    <row r="30" spans="1:9" ht="12">
      <c r="A30" s="968" t="s">
        <v>527</v>
      </c>
      <c r="B30" s="968"/>
      <c r="C30" s="599" t="s">
        <v>461</v>
      </c>
      <c r="D30" s="545"/>
      <c r="E30" s="591" t="s">
        <v>522</v>
      </c>
      <c r="F30" s="549">
        <v>8</v>
      </c>
      <c r="G30" s="550">
        <v>4</v>
      </c>
      <c r="H30" s="550">
        <v>4</v>
      </c>
      <c r="I30" s="602">
        <v>0</v>
      </c>
    </row>
    <row r="31" spans="2:9" ht="12">
      <c r="B31" s="545"/>
      <c r="C31" s="599"/>
      <c r="D31" s="545"/>
      <c r="E31" s="591" t="s">
        <v>523</v>
      </c>
      <c r="F31" s="602">
        <v>0</v>
      </c>
      <c r="G31" s="602">
        <v>0</v>
      </c>
      <c r="H31" s="602">
        <v>0</v>
      </c>
      <c r="I31" s="602">
        <v>0</v>
      </c>
    </row>
    <row r="32" spans="2:9" ht="12">
      <c r="B32" s="545"/>
      <c r="C32" s="603"/>
      <c r="D32" s="545"/>
      <c r="E32" s="591" t="s">
        <v>420</v>
      </c>
      <c r="F32" s="549">
        <f>SUM(F30:F31)</f>
        <v>8</v>
      </c>
      <c r="G32" s="550">
        <f>SUM(G30:G31)</f>
        <v>4</v>
      </c>
      <c r="H32" s="550">
        <f>SUM(H30:H31)</f>
        <v>4</v>
      </c>
      <c r="I32" s="602">
        <v>0</v>
      </c>
    </row>
    <row r="33" spans="2:9" ht="9" customHeight="1">
      <c r="B33" s="545"/>
      <c r="C33" s="603"/>
      <c r="D33" s="545"/>
      <c r="E33" s="591"/>
      <c r="F33" s="549"/>
      <c r="G33" s="550"/>
      <c r="H33" s="550"/>
      <c r="I33" s="550"/>
    </row>
    <row r="34" spans="1:12" ht="12">
      <c r="A34" s="968" t="s">
        <v>528</v>
      </c>
      <c r="B34" s="968"/>
      <c r="C34" s="599" t="s">
        <v>461</v>
      </c>
      <c r="D34" s="545"/>
      <c r="E34" s="591" t="s">
        <v>522</v>
      </c>
      <c r="F34" s="549">
        <v>4</v>
      </c>
      <c r="G34" s="550">
        <v>3</v>
      </c>
      <c r="H34" s="550">
        <v>1</v>
      </c>
      <c r="I34" s="602">
        <v>0</v>
      </c>
      <c r="L34" s="607"/>
    </row>
    <row r="35" spans="2:9" ht="12">
      <c r="B35" s="545"/>
      <c r="C35" s="599"/>
      <c r="D35" s="545"/>
      <c r="E35" s="591" t="s">
        <v>523</v>
      </c>
      <c r="F35" s="549">
        <v>3</v>
      </c>
      <c r="G35" s="550">
        <v>1</v>
      </c>
      <c r="H35" s="550">
        <v>2</v>
      </c>
      <c r="I35" s="602">
        <v>0</v>
      </c>
    </row>
    <row r="36" spans="2:9" ht="12">
      <c r="B36" s="545"/>
      <c r="C36" s="603"/>
      <c r="D36" s="545"/>
      <c r="E36" s="591" t="s">
        <v>420</v>
      </c>
      <c r="F36" s="549">
        <f>SUM(F34:F35)</f>
        <v>7</v>
      </c>
      <c r="G36" s="550">
        <f>SUM(G34:G35)</f>
        <v>4</v>
      </c>
      <c r="H36" s="550">
        <f>SUM(H34:H35)</f>
        <v>3</v>
      </c>
      <c r="I36" s="550">
        <f>SUM(I34:I35)</f>
        <v>0</v>
      </c>
    </row>
    <row r="37" spans="2:9" ht="9" customHeight="1">
      <c r="B37" s="545"/>
      <c r="C37" s="603"/>
      <c r="D37" s="545"/>
      <c r="E37" s="591"/>
      <c r="F37" s="549"/>
      <c r="G37" s="550"/>
      <c r="H37" s="550"/>
      <c r="I37" s="550"/>
    </row>
    <row r="38" spans="2:9" ht="12.75">
      <c r="B38" s="608" t="s">
        <v>361</v>
      </c>
      <c r="C38" s="603"/>
      <c r="D38" s="545"/>
      <c r="E38" s="609" t="s">
        <v>522</v>
      </c>
      <c r="F38" s="610">
        <f aca="true" t="shared" si="0" ref="F38:I39">SUM(F14,F18,F22,F26,F30,F34)</f>
        <v>239</v>
      </c>
      <c r="G38" s="611">
        <f t="shared" si="0"/>
        <v>73</v>
      </c>
      <c r="H38" s="611">
        <f t="shared" si="0"/>
        <v>166</v>
      </c>
      <c r="I38" s="611">
        <f t="shared" si="0"/>
        <v>0</v>
      </c>
    </row>
    <row r="39" spans="2:9" ht="12.75">
      <c r="B39" s="545"/>
      <c r="C39" s="603"/>
      <c r="D39" s="545"/>
      <c r="E39" s="609" t="s">
        <v>523</v>
      </c>
      <c r="F39" s="610">
        <f t="shared" si="0"/>
        <v>105</v>
      </c>
      <c r="G39" s="611">
        <f t="shared" si="0"/>
        <v>44</v>
      </c>
      <c r="H39" s="611">
        <f t="shared" si="0"/>
        <v>59</v>
      </c>
      <c r="I39" s="611">
        <f t="shared" si="0"/>
        <v>2</v>
      </c>
    </row>
    <row r="40" spans="1:9" ht="12.75">
      <c r="A40" s="537" t="s">
        <v>283</v>
      </c>
      <c r="B40" s="545"/>
      <c r="C40" s="603"/>
      <c r="D40" s="545"/>
      <c r="E40" s="609" t="s">
        <v>420</v>
      </c>
      <c r="F40" s="610">
        <f>F38+F39</f>
        <v>344</v>
      </c>
      <c r="G40" s="611">
        <f>G38+G39</f>
        <v>117</v>
      </c>
      <c r="H40" s="611">
        <f>H38+H39</f>
        <v>225</v>
      </c>
      <c r="I40" s="611">
        <f>I38+I39</f>
        <v>2</v>
      </c>
    </row>
    <row r="41" spans="2:9" ht="3.75" customHeight="1">
      <c r="B41" s="545"/>
      <c r="C41" s="545"/>
      <c r="D41" s="545"/>
      <c r="E41" s="545"/>
      <c r="F41" s="545"/>
      <c r="G41" s="545"/>
      <c r="H41" s="545"/>
      <c r="I41" s="545"/>
    </row>
    <row r="42" spans="1:9" ht="14.25">
      <c r="A42" s="583" t="s">
        <v>529</v>
      </c>
      <c r="B42" s="545"/>
      <c r="C42" s="545"/>
      <c r="D42" s="545"/>
      <c r="E42" s="545"/>
      <c r="F42" s="545"/>
      <c r="G42" s="545"/>
      <c r="H42" s="545"/>
      <c r="I42" s="545"/>
    </row>
    <row r="43" spans="2:9" ht="12">
      <c r="B43" s="545"/>
      <c r="C43" s="545"/>
      <c r="D43" s="545"/>
      <c r="E43" s="545"/>
      <c r="F43" s="545"/>
      <c r="G43" s="545"/>
      <c r="H43" s="545"/>
      <c r="I43" s="545"/>
    </row>
    <row r="44" spans="2:9" ht="12">
      <c r="B44" s="545"/>
      <c r="C44" s="545"/>
      <c r="D44" s="545"/>
      <c r="E44" s="545"/>
      <c r="F44" s="545"/>
      <c r="G44" s="545"/>
      <c r="H44" s="545"/>
      <c r="I44" s="545"/>
    </row>
    <row r="45" spans="2:22" ht="12.75">
      <c r="B45" s="545"/>
      <c r="C45" s="545"/>
      <c r="D45" s="545"/>
      <c r="E45" s="545"/>
      <c r="F45" s="545"/>
      <c r="G45" s="545"/>
      <c r="H45" s="545"/>
      <c r="I45" s="545"/>
      <c r="J45" s="1004" t="s">
        <v>530</v>
      </c>
      <c r="K45" s="1004"/>
      <c r="L45" s="1004"/>
      <c r="M45" s="1004"/>
      <c r="N45" s="1004"/>
      <c r="O45" s="1004"/>
      <c r="P45" s="1004"/>
      <c r="Q45" s="1004"/>
      <c r="R45" s="1004"/>
      <c r="S45" s="1004"/>
      <c r="T45" s="1004"/>
      <c r="U45" s="1004"/>
      <c r="V45" s="1004"/>
    </row>
    <row r="46" spans="2:9" ht="12.75">
      <c r="B46" s="545"/>
      <c r="C46" s="545"/>
      <c r="D46" s="545"/>
      <c r="E46" s="545"/>
      <c r="F46" s="545"/>
      <c r="G46" s="545"/>
      <c r="H46" s="545"/>
      <c r="I46" s="545"/>
    </row>
    <row r="47" spans="2:33" ht="18" customHeight="1">
      <c r="B47" s="545"/>
      <c r="C47" s="545"/>
      <c r="D47" s="545"/>
      <c r="E47" s="545"/>
      <c r="F47" s="545"/>
      <c r="G47" s="545"/>
      <c r="H47" s="545"/>
      <c r="I47" s="545"/>
      <c r="J47" s="990" t="s">
        <v>531</v>
      </c>
      <c r="K47" s="993" t="s">
        <v>532</v>
      </c>
      <c r="L47" s="993"/>
      <c r="M47" s="993"/>
      <c r="N47" s="993"/>
      <c r="O47" s="994"/>
      <c r="P47" s="993" t="s">
        <v>533</v>
      </c>
      <c r="Q47" s="994"/>
      <c r="R47" s="999" t="s">
        <v>78</v>
      </c>
      <c r="S47" s="1000"/>
      <c r="T47" s="1000"/>
      <c r="U47" s="1000"/>
      <c r="V47" s="1000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</row>
    <row r="48" spans="2:33" ht="12.75" customHeight="1">
      <c r="B48" s="545"/>
      <c r="C48" s="545"/>
      <c r="D48" s="545"/>
      <c r="E48" s="545"/>
      <c r="F48" s="545"/>
      <c r="G48" s="545"/>
      <c r="H48" s="545"/>
      <c r="I48" s="545"/>
      <c r="J48" s="991"/>
      <c r="K48" s="995"/>
      <c r="L48" s="995"/>
      <c r="M48" s="995"/>
      <c r="N48" s="995"/>
      <c r="O48" s="996"/>
      <c r="P48" s="995"/>
      <c r="Q48" s="996"/>
      <c r="R48" s="1001" t="s">
        <v>405</v>
      </c>
      <c r="S48" s="996"/>
      <c r="T48" s="1001" t="s">
        <v>83</v>
      </c>
      <c r="U48" s="996"/>
      <c r="V48" s="1003" t="s">
        <v>534</v>
      </c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</row>
    <row r="49" spans="2:33" ht="9" customHeight="1">
      <c r="B49" s="545"/>
      <c r="C49" s="545"/>
      <c r="D49" s="545"/>
      <c r="E49" s="545"/>
      <c r="F49" s="545"/>
      <c r="G49" s="545"/>
      <c r="H49" s="545"/>
      <c r="I49" s="545"/>
      <c r="J49" s="991"/>
      <c r="K49" s="995"/>
      <c r="L49" s="995"/>
      <c r="M49" s="995"/>
      <c r="N49" s="995"/>
      <c r="O49" s="996"/>
      <c r="P49" s="995"/>
      <c r="Q49" s="996"/>
      <c r="R49" s="1001"/>
      <c r="S49" s="996"/>
      <c r="T49" s="1001"/>
      <c r="U49" s="996"/>
      <c r="V49" s="1001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</row>
    <row r="50" spans="1:33" ht="12.75">
      <c r="A50" s="545"/>
      <c r="B50" s="545"/>
      <c r="C50" s="545"/>
      <c r="D50" s="545"/>
      <c r="E50" s="545"/>
      <c r="F50" s="545"/>
      <c r="G50" s="545"/>
      <c r="H50" s="545"/>
      <c r="I50" s="545"/>
      <c r="J50" s="991"/>
      <c r="K50" s="995"/>
      <c r="L50" s="995"/>
      <c r="M50" s="995"/>
      <c r="N50" s="995"/>
      <c r="O50" s="996"/>
      <c r="P50" s="995"/>
      <c r="Q50" s="996"/>
      <c r="R50" s="1001"/>
      <c r="S50" s="996"/>
      <c r="T50" s="1001"/>
      <c r="U50" s="996"/>
      <c r="V50" s="1001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</row>
    <row r="51" spans="1:33" ht="12.75">
      <c r="A51" s="545"/>
      <c r="B51" s="545"/>
      <c r="C51" s="545"/>
      <c r="D51" s="545"/>
      <c r="E51" s="545"/>
      <c r="F51" s="545"/>
      <c r="G51" s="545"/>
      <c r="H51" s="545"/>
      <c r="I51" s="545"/>
      <c r="J51" s="991"/>
      <c r="K51" s="995"/>
      <c r="L51" s="995"/>
      <c r="M51" s="995"/>
      <c r="N51" s="995"/>
      <c r="O51" s="996"/>
      <c r="P51" s="995"/>
      <c r="Q51" s="996"/>
      <c r="R51" s="1001"/>
      <c r="S51" s="996"/>
      <c r="T51" s="1001"/>
      <c r="U51" s="996"/>
      <c r="V51" s="1001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</row>
    <row r="52" spans="1:33" ht="12.75">
      <c r="A52" s="545"/>
      <c r="B52" s="545"/>
      <c r="C52" s="545"/>
      <c r="D52" s="545"/>
      <c r="E52" s="545"/>
      <c r="F52" s="545"/>
      <c r="G52" s="545"/>
      <c r="H52" s="545"/>
      <c r="I52" s="545"/>
      <c r="J52" s="992"/>
      <c r="K52" s="997"/>
      <c r="L52" s="997"/>
      <c r="M52" s="997"/>
      <c r="N52" s="997"/>
      <c r="O52" s="998"/>
      <c r="P52" s="997"/>
      <c r="Q52" s="998"/>
      <c r="R52" s="1002"/>
      <c r="S52" s="998"/>
      <c r="T52" s="1002"/>
      <c r="U52" s="998"/>
      <c r="V52" s="1002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</row>
    <row r="53" spans="1:21" ht="8.25" customHeight="1">
      <c r="A53" s="545"/>
      <c r="B53" s="545"/>
      <c r="C53" s="545"/>
      <c r="D53" s="545"/>
      <c r="E53" s="545"/>
      <c r="F53" s="545"/>
      <c r="G53" s="545"/>
      <c r="H53" s="545"/>
      <c r="I53" s="545"/>
      <c r="J53" s="598"/>
      <c r="O53" s="585"/>
      <c r="P53" s="542"/>
      <c r="Q53" s="542"/>
      <c r="R53" s="542"/>
      <c r="S53" s="542"/>
      <c r="T53" s="542"/>
      <c r="U53" s="542"/>
    </row>
    <row r="54" spans="1:22" ht="12.75">
      <c r="A54" s="545"/>
      <c r="B54" s="545"/>
      <c r="C54" s="545"/>
      <c r="D54" s="545"/>
      <c r="E54" s="545"/>
      <c r="F54" s="545"/>
      <c r="G54" s="545"/>
      <c r="H54" s="545"/>
      <c r="I54" s="545"/>
      <c r="J54" s="616">
        <v>1</v>
      </c>
      <c r="K54" s="617"/>
      <c r="L54" s="989" t="s">
        <v>535</v>
      </c>
      <c r="M54" s="989"/>
      <c r="N54" s="989"/>
      <c r="O54" s="619" t="s">
        <v>461</v>
      </c>
      <c r="P54" s="593">
        <f>SUM(R54:V54)</f>
        <v>6</v>
      </c>
      <c r="Q54" s="593"/>
      <c r="R54" s="593">
        <v>1</v>
      </c>
      <c r="S54" s="593"/>
      <c r="T54" s="593">
        <v>5</v>
      </c>
      <c r="U54" s="593"/>
      <c r="V54" s="602">
        <v>0</v>
      </c>
    </row>
    <row r="55" spans="1:22" ht="9" customHeight="1">
      <c r="A55" s="545"/>
      <c r="B55" s="545"/>
      <c r="C55" s="545"/>
      <c r="D55" s="545"/>
      <c r="E55" s="545"/>
      <c r="F55" s="545"/>
      <c r="G55" s="545"/>
      <c r="H55" s="545"/>
      <c r="I55" s="545"/>
      <c r="J55" s="616"/>
      <c r="K55" s="617"/>
      <c r="L55" s="620"/>
      <c r="M55" s="620"/>
      <c r="N55" s="620"/>
      <c r="O55" s="619" t="s">
        <v>461</v>
      </c>
      <c r="P55" s="593"/>
      <c r="Q55" s="593"/>
      <c r="R55" s="593"/>
      <c r="S55" s="593"/>
      <c r="T55" s="593"/>
      <c r="U55" s="593"/>
      <c r="V55" s="593"/>
    </row>
    <row r="56" spans="1:22" ht="12.75">
      <c r="A56" s="545"/>
      <c r="B56" s="545"/>
      <c r="C56" s="545"/>
      <c r="D56" s="545"/>
      <c r="E56" s="545"/>
      <c r="F56" s="545"/>
      <c r="G56" s="545"/>
      <c r="H56" s="545"/>
      <c r="I56" s="545"/>
      <c r="J56" s="616">
        <v>2</v>
      </c>
      <c r="K56" s="617"/>
      <c r="L56" s="989" t="s">
        <v>536</v>
      </c>
      <c r="M56" s="989"/>
      <c r="N56" s="989"/>
      <c r="O56" s="619" t="s">
        <v>461</v>
      </c>
      <c r="P56" s="593">
        <f>SUM(R56:V56)</f>
        <v>5</v>
      </c>
      <c r="Q56" s="593"/>
      <c r="R56" s="593">
        <v>1</v>
      </c>
      <c r="S56" s="593"/>
      <c r="T56" s="593">
        <v>4</v>
      </c>
      <c r="U56" s="593"/>
      <c r="V56" s="602">
        <v>0</v>
      </c>
    </row>
    <row r="57" spans="1:22" ht="9" customHeight="1">
      <c r="A57" s="545"/>
      <c r="B57" s="545"/>
      <c r="C57" s="545"/>
      <c r="D57" s="545"/>
      <c r="E57" s="545"/>
      <c r="F57" s="545"/>
      <c r="G57" s="545"/>
      <c r="H57" s="545"/>
      <c r="I57" s="545"/>
      <c r="J57" s="616"/>
      <c r="K57" s="617"/>
      <c r="L57" s="620"/>
      <c r="M57" s="620"/>
      <c r="N57" s="620"/>
      <c r="O57" s="619" t="s">
        <v>461</v>
      </c>
      <c r="P57" s="593"/>
      <c r="Q57" s="593"/>
      <c r="R57" s="593"/>
      <c r="S57" s="593"/>
      <c r="T57" s="621"/>
      <c r="U57" s="621"/>
      <c r="V57" s="621"/>
    </row>
    <row r="58" spans="1:22" ht="12.75">
      <c r="A58" s="545"/>
      <c r="B58" s="545"/>
      <c r="C58" s="545"/>
      <c r="D58" s="545"/>
      <c r="E58" s="545"/>
      <c r="F58" s="545"/>
      <c r="G58" s="545"/>
      <c r="H58" s="545"/>
      <c r="I58" s="545"/>
      <c r="J58" s="616">
        <v>3</v>
      </c>
      <c r="K58" s="617"/>
      <c r="L58" s="989" t="s">
        <v>537</v>
      </c>
      <c r="M58" s="989"/>
      <c r="N58" s="989"/>
      <c r="O58" s="619" t="s">
        <v>461</v>
      </c>
      <c r="P58" s="593">
        <f>SUM(R58:V58)</f>
        <v>5</v>
      </c>
      <c r="Q58" s="593"/>
      <c r="R58" s="593">
        <v>2</v>
      </c>
      <c r="S58" s="593"/>
      <c r="T58" s="593">
        <v>3</v>
      </c>
      <c r="U58" s="593"/>
      <c r="V58" s="602">
        <v>0</v>
      </c>
    </row>
    <row r="59" spans="1:22" ht="9" customHeight="1">
      <c r="A59" s="545"/>
      <c r="B59" s="545"/>
      <c r="C59" s="545"/>
      <c r="D59" s="545"/>
      <c r="E59" s="545"/>
      <c r="F59" s="545"/>
      <c r="G59" s="545"/>
      <c r="H59" s="545"/>
      <c r="I59" s="545"/>
      <c r="J59" s="616"/>
      <c r="K59" s="617"/>
      <c r="L59" s="620"/>
      <c r="M59" s="620"/>
      <c r="N59" s="620"/>
      <c r="O59" s="619" t="s">
        <v>461</v>
      </c>
      <c r="P59" s="593"/>
      <c r="Q59" s="593"/>
      <c r="R59" s="593"/>
      <c r="S59" s="593"/>
      <c r="T59" s="593"/>
      <c r="U59" s="593"/>
      <c r="V59" s="593"/>
    </row>
    <row r="60" spans="1:22" ht="12.75">
      <c r="A60" s="545"/>
      <c r="B60" s="545"/>
      <c r="C60" s="545"/>
      <c r="D60" s="545"/>
      <c r="E60" s="545"/>
      <c r="F60" s="545"/>
      <c r="G60" s="545"/>
      <c r="H60" s="545"/>
      <c r="I60" s="545"/>
      <c r="J60" s="616">
        <v>4</v>
      </c>
      <c r="K60" s="617"/>
      <c r="L60" s="989" t="s">
        <v>538</v>
      </c>
      <c r="M60" s="989"/>
      <c r="N60" s="989"/>
      <c r="O60" s="619" t="s">
        <v>461</v>
      </c>
      <c r="P60" s="593">
        <f>SUM(R60:V60)</f>
        <v>8</v>
      </c>
      <c r="Q60" s="593"/>
      <c r="R60" s="593">
        <v>2</v>
      </c>
      <c r="S60" s="593"/>
      <c r="T60" s="593">
        <v>6</v>
      </c>
      <c r="U60" s="593"/>
      <c r="V60" s="602">
        <v>0</v>
      </c>
    </row>
    <row r="61" spans="1:22" ht="9" customHeight="1">
      <c r="A61" s="545"/>
      <c r="B61" s="545"/>
      <c r="C61" s="545"/>
      <c r="D61" s="545"/>
      <c r="E61" s="545"/>
      <c r="F61" s="545"/>
      <c r="G61" s="545"/>
      <c r="H61" s="545"/>
      <c r="I61" s="545"/>
      <c r="J61" s="616"/>
      <c r="K61" s="617"/>
      <c r="L61" s="620"/>
      <c r="M61" s="620"/>
      <c r="N61" s="620"/>
      <c r="O61" s="619" t="s">
        <v>461</v>
      </c>
      <c r="P61" s="593"/>
      <c r="Q61" s="593"/>
      <c r="R61" s="593"/>
      <c r="S61" s="593"/>
      <c r="T61" s="593"/>
      <c r="U61" s="593"/>
      <c r="V61" s="593"/>
    </row>
    <row r="62" spans="1:22" ht="12.75">
      <c r="A62" s="545"/>
      <c r="B62" s="545"/>
      <c r="C62" s="545"/>
      <c r="D62" s="545"/>
      <c r="E62" s="545"/>
      <c r="F62" s="545"/>
      <c r="G62" s="545"/>
      <c r="H62" s="545"/>
      <c r="I62" s="545"/>
      <c r="J62" s="616">
        <v>5</v>
      </c>
      <c r="K62" s="617"/>
      <c r="L62" s="989" t="s">
        <v>539</v>
      </c>
      <c r="M62" s="989"/>
      <c r="N62" s="989"/>
      <c r="O62" s="619" t="s">
        <v>461</v>
      </c>
      <c r="P62" s="593">
        <f>SUM(R62:V62)</f>
        <v>8</v>
      </c>
      <c r="Q62" s="593"/>
      <c r="R62" s="593">
        <v>4</v>
      </c>
      <c r="S62" s="593"/>
      <c r="T62" s="593">
        <v>4</v>
      </c>
      <c r="U62" s="593"/>
      <c r="V62" s="602">
        <v>0</v>
      </c>
    </row>
    <row r="63" spans="1:22" ht="9" customHeight="1">
      <c r="A63" s="545"/>
      <c r="B63" s="545"/>
      <c r="C63" s="545"/>
      <c r="D63" s="545"/>
      <c r="E63" s="545"/>
      <c r="F63" s="545"/>
      <c r="G63" s="545"/>
      <c r="H63" s="545"/>
      <c r="I63" s="545"/>
      <c r="J63" s="616"/>
      <c r="K63" s="617"/>
      <c r="L63" s="620"/>
      <c r="M63" s="620"/>
      <c r="N63" s="620"/>
      <c r="O63" s="619"/>
      <c r="P63" s="593"/>
      <c r="Q63" s="593"/>
      <c r="R63" s="593"/>
      <c r="S63" s="593"/>
      <c r="T63" s="593"/>
      <c r="U63" s="593"/>
      <c r="V63" s="593"/>
    </row>
    <row r="64" spans="1:22" ht="12.75">
      <c r="A64" s="545"/>
      <c r="B64" s="545"/>
      <c r="C64" s="545"/>
      <c r="D64" s="545"/>
      <c r="E64" s="545"/>
      <c r="F64" s="545"/>
      <c r="G64" s="545"/>
      <c r="H64" s="545"/>
      <c r="I64" s="545"/>
      <c r="J64" s="616">
        <v>6</v>
      </c>
      <c r="K64" s="617"/>
      <c r="L64" s="989" t="s">
        <v>540</v>
      </c>
      <c r="M64" s="989"/>
      <c r="N64" s="989"/>
      <c r="O64" s="619" t="s">
        <v>461</v>
      </c>
      <c r="P64" s="593">
        <f>SUM(R64:V64)</f>
        <v>7</v>
      </c>
      <c r="Q64" s="593"/>
      <c r="R64" s="593">
        <v>1</v>
      </c>
      <c r="S64" s="593"/>
      <c r="T64" s="593">
        <v>6</v>
      </c>
      <c r="U64" s="593"/>
      <c r="V64" s="602">
        <v>0</v>
      </c>
    </row>
    <row r="65" spans="10:22" ht="9" customHeight="1">
      <c r="J65" s="616"/>
      <c r="K65" s="622"/>
      <c r="L65" s="620"/>
      <c r="M65" s="620"/>
      <c r="N65" s="623"/>
      <c r="O65" s="619" t="s">
        <v>461</v>
      </c>
      <c r="P65" s="624"/>
      <c r="Q65" s="624"/>
      <c r="R65" s="624"/>
      <c r="S65" s="624"/>
      <c r="T65" s="624"/>
      <c r="U65" s="624"/>
      <c r="V65" s="593"/>
    </row>
    <row r="66" spans="10:22" ht="12.75">
      <c r="J66" s="616">
        <v>7</v>
      </c>
      <c r="K66" s="620"/>
      <c r="L66" s="989" t="s">
        <v>541</v>
      </c>
      <c r="M66" s="989"/>
      <c r="N66" s="989"/>
      <c r="O66" s="619" t="s">
        <v>461</v>
      </c>
      <c r="P66" s="593">
        <f>SUM(R66:V66)</f>
        <v>14</v>
      </c>
      <c r="Q66" s="593"/>
      <c r="R66" s="624">
        <v>2</v>
      </c>
      <c r="S66" s="624"/>
      <c r="T66" s="624">
        <v>12</v>
      </c>
      <c r="U66" s="624"/>
      <c r="V66" s="602">
        <v>0</v>
      </c>
    </row>
    <row r="67" spans="10:22" ht="9" customHeight="1">
      <c r="J67" s="616"/>
      <c r="K67" s="620"/>
      <c r="L67" s="584"/>
      <c r="M67" s="584"/>
      <c r="N67" s="584"/>
      <c r="O67" s="619" t="s">
        <v>461</v>
      </c>
      <c r="P67" s="624"/>
      <c r="Q67" s="624"/>
      <c r="R67" s="624"/>
      <c r="S67" s="624"/>
      <c r="T67" s="624"/>
      <c r="U67" s="624"/>
      <c r="V67" s="593"/>
    </row>
    <row r="68" spans="10:22" ht="12.75">
      <c r="J68" s="616">
        <v>8</v>
      </c>
      <c r="K68" s="620"/>
      <c r="L68" s="989" t="s">
        <v>542</v>
      </c>
      <c r="M68" s="989"/>
      <c r="N68" s="989"/>
      <c r="O68" s="619" t="s">
        <v>461</v>
      </c>
      <c r="P68" s="593">
        <f>SUM(R68:V68)</f>
        <v>12</v>
      </c>
      <c r="Q68" s="593"/>
      <c r="R68" s="624">
        <v>6</v>
      </c>
      <c r="S68" s="624"/>
      <c r="T68" s="624">
        <v>6</v>
      </c>
      <c r="U68" s="624"/>
      <c r="V68" s="602">
        <v>0</v>
      </c>
    </row>
    <row r="69" spans="10:22" ht="9" customHeight="1">
      <c r="J69" s="616"/>
      <c r="K69" s="620"/>
      <c r="L69" s="584"/>
      <c r="M69" s="584"/>
      <c r="N69" s="584"/>
      <c r="O69" s="619" t="s">
        <v>461</v>
      </c>
      <c r="P69" s="624"/>
      <c r="Q69" s="624"/>
      <c r="R69" s="624"/>
      <c r="S69" s="624"/>
      <c r="T69" s="624"/>
      <c r="U69" s="624"/>
      <c r="V69" s="593"/>
    </row>
    <row r="70" spans="10:22" ht="12.75">
      <c r="J70" s="616">
        <v>9</v>
      </c>
      <c r="K70" s="620"/>
      <c r="L70" s="989" t="s">
        <v>543</v>
      </c>
      <c r="M70" s="989"/>
      <c r="N70" s="989"/>
      <c r="O70" s="619" t="s">
        <v>461</v>
      </c>
      <c r="P70" s="593">
        <f>SUM(R70:V70)</f>
        <v>9</v>
      </c>
      <c r="Q70" s="593"/>
      <c r="R70" s="624">
        <v>2</v>
      </c>
      <c r="S70" s="624"/>
      <c r="T70" s="624">
        <v>7</v>
      </c>
      <c r="U70" s="624"/>
      <c r="V70" s="602">
        <v>0</v>
      </c>
    </row>
    <row r="71" spans="10:22" ht="9" customHeight="1">
      <c r="J71" s="616"/>
      <c r="K71" s="620"/>
      <c r="L71" s="584"/>
      <c r="M71" s="584"/>
      <c r="N71" s="584"/>
      <c r="O71" s="619" t="s">
        <v>461</v>
      </c>
      <c r="P71" s="624"/>
      <c r="Q71" s="624"/>
      <c r="R71" s="624"/>
      <c r="S71" s="624"/>
      <c r="T71" s="624"/>
      <c r="U71" s="624"/>
      <c r="V71" s="602"/>
    </row>
    <row r="72" spans="10:22" ht="12.75">
      <c r="J72" s="616">
        <v>10</v>
      </c>
      <c r="K72" s="620"/>
      <c r="L72" s="989" t="s">
        <v>544</v>
      </c>
      <c r="M72" s="989"/>
      <c r="N72" s="989"/>
      <c r="O72" s="619" t="s">
        <v>461</v>
      </c>
      <c r="P72" s="593">
        <f>SUM(R72:V72)</f>
        <v>10</v>
      </c>
      <c r="Q72" s="593"/>
      <c r="R72" s="624">
        <v>2</v>
      </c>
      <c r="S72" s="624"/>
      <c r="T72" s="624">
        <v>8</v>
      </c>
      <c r="U72" s="624"/>
      <c r="V72" s="602">
        <v>0</v>
      </c>
    </row>
    <row r="73" spans="10:22" ht="9" customHeight="1">
      <c r="J73" s="616"/>
      <c r="K73" s="620"/>
      <c r="L73" s="584"/>
      <c r="M73" s="584"/>
      <c r="N73" s="584"/>
      <c r="O73" s="619" t="s">
        <v>461</v>
      </c>
      <c r="P73" s="624"/>
      <c r="Q73" s="624"/>
      <c r="R73" s="624"/>
      <c r="S73" s="624"/>
      <c r="T73" s="624"/>
      <c r="U73" s="624"/>
      <c r="V73" s="602"/>
    </row>
    <row r="74" spans="10:22" ht="12.75">
      <c r="J74" s="616">
        <v>11</v>
      </c>
      <c r="K74" s="620"/>
      <c r="L74" s="989" t="s">
        <v>545</v>
      </c>
      <c r="M74" s="989"/>
      <c r="N74" s="989"/>
      <c r="O74" s="619" t="s">
        <v>461</v>
      </c>
      <c r="P74" s="593">
        <f>SUM(R74:V74)</f>
        <v>17</v>
      </c>
      <c r="Q74" s="593"/>
      <c r="R74" s="624">
        <v>4</v>
      </c>
      <c r="S74" s="624"/>
      <c r="T74" s="624">
        <v>13</v>
      </c>
      <c r="U74" s="624"/>
      <c r="V74" s="602">
        <v>0</v>
      </c>
    </row>
    <row r="75" spans="10:22" ht="9" customHeight="1">
      <c r="J75" s="616"/>
      <c r="K75" s="620"/>
      <c r="L75" s="584"/>
      <c r="M75" s="584"/>
      <c r="N75" s="584"/>
      <c r="O75" s="619" t="s">
        <v>461</v>
      </c>
      <c r="P75" s="624"/>
      <c r="Q75" s="624"/>
      <c r="R75" s="624"/>
      <c r="S75" s="624"/>
      <c r="T75" s="624"/>
      <c r="U75" s="624"/>
      <c r="V75" s="593"/>
    </row>
    <row r="76" spans="10:22" ht="12.75">
      <c r="J76" s="616">
        <v>12</v>
      </c>
      <c r="K76" s="620"/>
      <c r="L76" s="989" t="s">
        <v>546</v>
      </c>
      <c r="M76" s="989"/>
      <c r="N76" s="989"/>
      <c r="O76" s="619" t="s">
        <v>461</v>
      </c>
      <c r="P76" s="593">
        <v>33</v>
      </c>
      <c r="Q76" s="593"/>
      <c r="R76" s="624">
        <v>14</v>
      </c>
      <c r="S76" s="624"/>
      <c r="T76" s="624">
        <v>19</v>
      </c>
      <c r="U76" s="624"/>
      <c r="V76" s="602">
        <v>0</v>
      </c>
    </row>
    <row r="77" spans="10:22" ht="9" customHeight="1">
      <c r="J77" s="616"/>
      <c r="K77" s="620"/>
      <c r="L77" s="618"/>
      <c r="M77" s="618"/>
      <c r="N77" s="618"/>
      <c r="O77" s="619"/>
      <c r="P77" s="593"/>
      <c r="Q77" s="593"/>
      <c r="R77" s="624"/>
      <c r="S77" s="624"/>
      <c r="T77" s="624"/>
      <c r="U77" s="624"/>
      <c r="V77" s="593"/>
    </row>
    <row r="78" spans="10:22" ht="12.75">
      <c r="J78" s="616">
        <v>13</v>
      </c>
      <c r="K78" s="620"/>
      <c r="L78" s="989" t="s">
        <v>547</v>
      </c>
      <c r="M78" s="989"/>
      <c r="N78" s="989"/>
      <c r="O78" s="619"/>
      <c r="P78" s="593">
        <v>210</v>
      </c>
      <c r="Q78" s="593"/>
      <c r="R78" s="624">
        <v>76</v>
      </c>
      <c r="S78" s="624"/>
      <c r="T78" s="624">
        <v>132</v>
      </c>
      <c r="U78" s="624"/>
      <c r="V78" s="593">
        <v>2</v>
      </c>
    </row>
    <row r="79" spans="10:22" ht="9" customHeight="1">
      <c r="J79" s="616"/>
      <c r="K79" s="620"/>
      <c r="L79" s="584"/>
      <c r="M79" s="584"/>
      <c r="N79" s="584"/>
      <c r="O79" s="619" t="s">
        <v>461</v>
      </c>
      <c r="P79" s="624"/>
      <c r="Q79" s="624"/>
      <c r="R79" s="624"/>
      <c r="S79" s="624"/>
      <c r="T79" s="624"/>
      <c r="U79" s="624"/>
      <c r="V79" s="593"/>
    </row>
    <row r="80" spans="10:22" ht="12.75">
      <c r="J80" s="616"/>
      <c r="K80" s="622"/>
      <c r="L80" s="584"/>
      <c r="M80" s="584"/>
      <c r="N80" s="625" t="s">
        <v>361</v>
      </c>
      <c r="O80" s="619" t="s">
        <v>461</v>
      </c>
      <c r="P80" s="590">
        <f>SUM(P54:P78)</f>
        <v>344</v>
      </c>
      <c r="Q80" s="590"/>
      <c r="R80" s="590">
        <f>SUM(R54:R78)</f>
        <v>117</v>
      </c>
      <c r="S80" s="590">
        <f>SUM(S54:S78)</f>
        <v>0</v>
      </c>
      <c r="T80" s="590">
        <f>SUM(T54:T78)</f>
        <v>225</v>
      </c>
      <c r="U80" s="590">
        <f>SUM(U54:U78)</f>
        <v>0</v>
      </c>
      <c r="V80" s="590">
        <f>SUM(V54:V78)</f>
        <v>2</v>
      </c>
    </row>
    <row r="81" spans="10:22" ht="12.75">
      <c r="J81" s="617"/>
      <c r="K81" s="622"/>
      <c r="L81" s="584"/>
      <c r="M81" s="584"/>
      <c r="N81" s="625"/>
      <c r="O81" s="626"/>
      <c r="P81" s="593"/>
      <c r="Q81" s="593"/>
      <c r="R81" s="593"/>
      <c r="S81" s="593"/>
      <c r="T81" s="593"/>
      <c r="U81" s="593"/>
      <c r="V81" s="593"/>
    </row>
    <row r="82" spans="10:22" ht="12.75">
      <c r="J82" s="620"/>
      <c r="K82" s="620"/>
      <c r="L82" s="620"/>
      <c r="M82" s="620"/>
      <c r="N82" s="620"/>
      <c r="O82" s="626" t="s">
        <v>461</v>
      </c>
      <c r="P82" s="620"/>
      <c r="Q82" s="620"/>
      <c r="R82" s="620"/>
      <c r="S82" s="620"/>
      <c r="T82" s="620"/>
      <c r="U82" s="620"/>
      <c r="V82" s="620"/>
    </row>
    <row r="83" spans="10:22" ht="5.25" customHeight="1">
      <c r="J83" s="592" t="s">
        <v>283</v>
      </c>
      <c r="K83" s="620"/>
      <c r="L83" s="620"/>
      <c r="M83" s="620"/>
      <c r="N83" s="620"/>
      <c r="O83" s="626" t="s">
        <v>461</v>
      </c>
      <c r="P83" s="620"/>
      <c r="Q83" s="620"/>
      <c r="R83" s="620"/>
      <c r="S83" s="620"/>
      <c r="T83" s="620"/>
      <c r="U83" s="620"/>
      <c r="V83" s="620"/>
    </row>
    <row r="84" spans="10:22" ht="14.25">
      <c r="J84" s="583" t="s">
        <v>548</v>
      </c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</row>
    <row r="85" spans="11:22" ht="12.75"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</row>
  </sheetData>
  <sheetProtection/>
  <mergeCells count="32">
    <mergeCell ref="A6:C12"/>
    <mergeCell ref="D6:E12"/>
    <mergeCell ref="F6:F12"/>
    <mergeCell ref="G7:G12"/>
    <mergeCell ref="H7:H12"/>
    <mergeCell ref="I7:I12"/>
    <mergeCell ref="A18:B18"/>
    <mergeCell ref="A22:B22"/>
    <mergeCell ref="A26:B26"/>
    <mergeCell ref="A30:B30"/>
    <mergeCell ref="A34:B34"/>
    <mergeCell ref="J45:V45"/>
    <mergeCell ref="J47:J52"/>
    <mergeCell ref="K47:O52"/>
    <mergeCell ref="P47:Q52"/>
    <mergeCell ref="R47:V47"/>
    <mergeCell ref="R48:S52"/>
    <mergeCell ref="T48:U52"/>
    <mergeCell ref="V48:V52"/>
    <mergeCell ref="L54:N54"/>
    <mergeCell ref="L56:N56"/>
    <mergeCell ref="L58:N58"/>
    <mergeCell ref="L60:N60"/>
    <mergeCell ref="L62:N62"/>
    <mergeCell ref="L64:N64"/>
    <mergeCell ref="L78:N78"/>
    <mergeCell ref="L66:N66"/>
    <mergeCell ref="L68:N68"/>
    <mergeCell ref="L70:N70"/>
    <mergeCell ref="L72:N72"/>
    <mergeCell ref="L74:N74"/>
    <mergeCell ref="L76:N7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8" r:id="rId3"/>
  <drawing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17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4.8515625" style="584" customWidth="1"/>
    <col min="2" max="2" width="0.85546875" style="584" customWidth="1"/>
    <col min="3" max="3" width="3.7109375" style="584" customWidth="1"/>
    <col min="4" max="4" width="40.7109375" style="584" customWidth="1"/>
    <col min="5" max="5" width="2.7109375" style="584" customWidth="1"/>
    <col min="6" max="7" width="16.7109375" style="584" customWidth="1"/>
    <col min="8" max="8" width="15.7109375" style="584" customWidth="1"/>
    <col min="9" max="9" width="16.7109375" style="584" customWidth="1"/>
    <col min="10" max="10" width="12.28125" style="584" hidden="1" customWidth="1"/>
    <col min="11" max="16" width="12.7109375" style="584" hidden="1" customWidth="1"/>
    <col min="17" max="17" width="12.57421875" style="584" hidden="1" customWidth="1"/>
    <col min="18" max="18" width="12.28125" style="584" hidden="1" customWidth="1"/>
    <col min="19" max="19" width="4.8515625" style="584" hidden="1" customWidth="1"/>
    <col min="20" max="21" width="4.8515625" style="584" customWidth="1"/>
    <col min="22" max="22" width="4.7109375" style="584" customWidth="1"/>
    <col min="23" max="24" width="3.421875" style="584" customWidth="1"/>
    <col min="25" max="25" width="32.7109375" style="584" customWidth="1"/>
    <col min="26" max="26" width="2.7109375" style="584" customWidth="1"/>
    <col min="27" max="27" width="14.57421875" style="584" customWidth="1"/>
    <col min="28" max="31" width="13.8515625" style="584" customWidth="1"/>
    <col min="32" max="36" width="14.140625" style="584" customWidth="1"/>
    <col min="37" max="39" width="14.00390625" style="584" customWidth="1"/>
    <col min="40" max="40" width="5.140625" style="584" customWidth="1"/>
    <col min="41" max="16384" width="11.421875" style="584" customWidth="1"/>
  </cols>
  <sheetData>
    <row r="1" spans="1:40" ht="13.5">
      <c r="A1" s="1017">
        <v>57</v>
      </c>
      <c r="B1" s="1017"/>
      <c r="C1" s="1017"/>
      <c r="D1" s="1017"/>
      <c r="E1" s="1017"/>
      <c r="F1" s="1017"/>
      <c r="G1" s="1017"/>
      <c r="H1" s="1017"/>
      <c r="I1" s="1017"/>
      <c r="J1" s="627"/>
      <c r="K1" s="628"/>
      <c r="L1" s="628"/>
      <c r="M1" s="628"/>
      <c r="N1" s="628"/>
      <c r="O1" s="628"/>
      <c r="P1" s="628"/>
      <c r="Q1" s="628"/>
      <c r="R1" s="628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</row>
    <row r="2" spans="22:40" ht="13.5"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</row>
    <row r="3" spans="1:40" ht="13.5">
      <c r="A3" s="1004" t="s">
        <v>549</v>
      </c>
      <c r="B3" s="1004"/>
      <c r="C3" s="1004"/>
      <c r="D3" s="1004"/>
      <c r="E3" s="1004"/>
      <c r="F3" s="1004"/>
      <c r="G3" s="1004"/>
      <c r="H3" s="1004"/>
      <c r="I3" s="1004"/>
      <c r="J3" s="629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</row>
    <row r="4" spans="1:40" ht="13.5">
      <c r="A4" s="1004" t="s">
        <v>550</v>
      </c>
      <c r="B4" s="1004"/>
      <c r="C4" s="1004"/>
      <c r="D4" s="1004"/>
      <c r="E4" s="1004"/>
      <c r="F4" s="1004"/>
      <c r="G4" s="1004"/>
      <c r="H4" s="1004"/>
      <c r="I4" s="1004"/>
      <c r="J4" s="629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</row>
    <row r="5" spans="1:40" ht="13.5">
      <c r="A5" s="612"/>
      <c r="B5" s="612"/>
      <c r="C5" s="612"/>
      <c r="D5" s="612"/>
      <c r="E5" s="612"/>
      <c r="F5" s="612"/>
      <c r="G5" s="612"/>
      <c r="H5" s="612"/>
      <c r="I5" s="612"/>
      <c r="J5" s="629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</row>
    <row r="6" spans="1:40" ht="13.5">
      <c r="A6" s="1018" t="s">
        <v>551</v>
      </c>
      <c r="B6" s="1018"/>
      <c r="C6" s="1018"/>
      <c r="D6" s="1018"/>
      <c r="E6" s="1018"/>
      <c r="F6" s="1018"/>
      <c r="G6" s="1018"/>
      <c r="H6" s="1018"/>
      <c r="I6" s="1018"/>
      <c r="J6" s="629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</row>
    <row r="7" spans="1:40" ht="13.5">
      <c r="A7" s="1019" t="s">
        <v>552</v>
      </c>
      <c r="B7" s="1019"/>
      <c r="C7" s="1019"/>
      <c r="D7" s="1019"/>
      <c r="E7" s="1019"/>
      <c r="F7" s="1019"/>
      <c r="G7" s="1019"/>
      <c r="H7" s="1019"/>
      <c r="I7" s="1019"/>
      <c r="S7" s="620"/>
      <c r="T7" s="620"/>
      <c r="U7" s="620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614"/>
    </row>
    <row r="8" spans="1:40" ht="9" customHeight="1">
      <c r="A8" s="622"/>
      <c r="B8" s="622"/>
      <c r="C8" s="622"/>
      <c r="D8" s="622"/>
      <c r="E8" s="622"/>
      <c r="F8" s="622"/>
      <c r="G8" s="630"/>
      <c r="H8" s="630"/>
      <c r="I8" s="630"/>
      <c r="S8" s="620"/>
      <c r="T8" s="620"/>
      <c r="U8" s="620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614"/>
    </row>
    <row r="9" spans="1:40" ht="18" customHeight="1">
      <c r="A9" s="990" t="s">
        <v>531</v>
      </c>
      <c r="B9" s="1020" t="s">
        <v>553</v>
      </c>
      <c r="C9" s="993"/>
      <c r="D9" s="993"/>
      <c r="E9" s="994"/>
      <c r="F9" s="1014" t="s">
        <v>533</v>
      </c>
      <c r="G9" s="999" t="s">
        <v>554</v>
      </c>
      <c r="H9" s="1000"/>
      <c r="I9" s="1000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614"/>
    </row>
    <row r="10" spans="1:40" ht="12.75" customHeight="1">
      <c r="A10" s="991"/>
      <c r="B10" s="1021"/>
      <c r="C10" s="995"/>
      <c r="D10" s="995"/>
      <c r="E10" s="996"/>
      <c r="F10" s="1015"/>
      <c r="G10" s="1014" t="s">
        <v>405</v>
      </c>
      <c r="H10" s="1014" t="s">
        <v>83</v>
      </c>
      <c r="I10" s="1003" t="s">
        <v>555</v>
      </c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4"/>
      <c r="AI10" s="614"/>
      <c r="AJ10" s="614"/>
      <c r="AK10" s="614"/>
      <c r="AL10" s="614"/>
      <c r="AM10" s="614"/>
      <c r="AN10" s="614"/>
    </row>
    <row r="11" spans="1:40" ht="13.5">
      <c r="A11" s="991"/>
      <c r="B11" s="1021"/>
      <c r="C11" s="995"/>
      <c r="D11" s="995"/>
      <c r="E11" s="996"/>
      <c r="F11" s="1015"/>
      <c r="G11" s="1015"/>
      <c r="H11" s="1015"/>
      <c r="I11" s="1001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4"/>
    </row>
    <row r="12" spans="1:40" ht="13.5">
      <c r="A12" s="991"/>
      <c r="B12" s="1021"/>
      <c r="C12" s="995"/>
      <c r="D12" s="995"/>
      <c r="E12" s="996"/>
      <c r="F12" s="1015"/>
      <c r="G12" s="1015"/>
      <c r="H12" s="1015"/>
      <c r="I12" s="1001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</row>
    <row r="13" spans="1:40" ht="13.5">
      <c r="A13" s="992"/>
      <c r="B13" s="1022"/>
      <c r="C13" s="997"/>
      <c r="D13" s="997"/>
      <c r="E13" s="998"/>
      <c r="F13" s="1016"/>
      <c r="G13" s="1016"/>
      <c r="H13" s="1016"/>
      <c r="I13" s="1002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</row>
    <row r="14" spans="1:40" ht="9" customHeight="1">
      <c r="A14" s="631"/>
      <c r="B14" s="620"/>
      <c r="C14" s="620"/>
      <c r="D14" s="620"/>
      <c r="E14" s="632"/>
      <c r="F14" s="633"/>
      <c r="G14" s="633"/>
      <c r="H14" s="633"/>
      <c r="I14" s="63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614"/>
      <c r="AL14" s="614"/>
      <c r="AM14" s="614"/>
      <c r="AN14" s="614"/>
    </row>
    <row r="15" spans="1:40" ht="13.5">
      <c r="A15" s="616">
        <v>1</v>
      </c>
      <c r="B15" s="617"/>
      <c r="C15" s="989" t="s">
        <v>556</v>
      </c>
      <c r="D15" s="989"/>
      <c r="E15" s="635" t="s">
        <v>557</v>
      </c>
      <c r="F15" s="593">
        <v>1</v>
      </c>
      <c r="G15" s="636">
        <v>0</v>
      </c>
      <c r="H15" s="593">
        <v>1</v>
      </c>
      <c r="I15" s="636">
        <v>0</v>
      </c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4"/>
      <c r="AJ15" s="614"/>
      <c r="AK15" s="614"/>
      <c r="AL15" s="614"/>
      <c r="AM15" s="614"/>
      <c r="AN15" s="614"/>
    </row>
    <row r="16" spans="1:40" ht="13.5">
      <c r="A16" s="616"/>
      <c r="B16" s="617"/>
      <c r="C16" s="620"/>
      <c r="D16" s="620"/>
      <c r="E16" s="635" t="s">
        <v>558</v>
      </c>
      <c r="F16" s="593">
        <v>10</v>
      </c>
      <c r="G16" s="593">
        <v>5</v>
      </c>
      <c r="H16" s="593">
        <v>5</v>
      </c>
      <c r="I16" s="636">
        <v>0</v>
      </c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</row>
    <row r="17" spans="1:40" ht="13.5">
      <c r="A17" s="616"/>
      <c r="B17" s="617"/>
      <c r="C17" s="620"/>
      <c r="D17" s="620"/>
      <c r="E17" s="635" t="s">
        <v>559</v>
      </c>
      <c r="F17" s="593">
        <f>SUM(F15:F16)</f>
        <v>11</v>
      </c>
      <c r="G17" s="593">
        <f>SUM(G15:G16)</f>
        <v>5</v>
      </c>
      <c r="H17" s="593">
        <f>SUM(H15:H16)</f>
        <v>6</v>
      </c>
      <c r="I17" s="636">
        <v>0</v>
      </c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</row>
    <row r="18" spans="1:40" ht="6" customHeight="1">
      <c r="A18" s="616"/>
      <c r="B18" s="617"/>
      <c r="C18" s="620"/>
      <c r="D18" s="620"/>
      <c r="E18" s="635"/>
      <c r="F18" s="593"/>
      <c r="G18" s="593"/>
      <c r="H18" s="593"/>
      <c r="I18" s="593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</row>
    <row r="19" spans="1:40" ht="13.5">
      <c r="A19" s="616"/>
      <c r="B19" s="617"/>
      <c r="C19" s="620"/>
      <c r="D19" s="620"/>
      <c r="E19" s="619" t="s">
        <v>461</v>
      </c>
      <c r="F19" s="593"/>
      <c r="G19" s="593"/>
      <c r="H19" s="593"/>
      <c r="I19" s="593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</row>
    <row r="20" spans="1:40" ht="13.5">
      <c r="A20" s="616">
        <v>2</v>
      </c>
      <c r="B20" s="617"/>
      <c r="C20" s="989" t="s">
        <v>560</v>
      </c>
      <c r="D20" s="989"/>
      <c r="E20" s="635" t="s">
        <v>557</v>
      </c>
      <c r="F20" s="593">
        <v>3</v>
      </c>
      <c r="G20" s="636">
        <v>0</v>
      </c>
      <c r="H20" s="593">
        <v>3</v>
      </c>
      <c r="I20" s="636">
        <v>0</v>
      </c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</row>
    <row r="21" spans="1:40" ht="13.5">
      <c r="A21" s="616"/>
      <c r="B21" s="617"/>
      <c r="C21" s="620"/>
      <c r="D21" s="620"/>
      <c r="E21" s="635" t="s">
        <v>558</v>
      </c>
      <c r="F21" s="593">
        <v>8</v>
      </c>
      <c r="G21" s="593">
        <v>2</v>
      </c>
      <c r="H21" s="593">
        <v>6</v>
      </c>
      <c r="I21" s="636">
        <v>0</v>
      </c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</row>
    <row r="22" spans="1:40" ht="13.5">
      <c r="A22" s="616"/>
      <c r="B22" s="617"/>
      <c r="C22" s="620"/>
      <c r="D22" s="620"/>
      <c r="E22" s="635" t="s">
        <v>559</v>
      </c>
      <c r="F22" s="593">
        <f>SUM(F20:F21)</f>
        <v>11</v>
      </c>
      <c r="G22" s="593">
        <f>SUM(G20:G21)</f>
        <v>2</v>
      </c>
      <c r="H22" s="593">
        <f>SUM(H20:H21)</f>
        <v>9</v>
      </c>
      <c r="I22" s="636">
        <v>0</v>
      </c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</row>
    <row r="23" spans="1:40" ht="6" customHeight="1">
      <c r="A23" s="616"/>
      <c r="B23" s="617"/>
      <c r="C23" s="620"/>
      <c r="D23" s="620"/>
      <c r="E23" s="635"/>
      <c r="F23" s="593"/>
      <c r="G23" s="593"/>
      <c r="H23" s="593"/>
      <c r="I23" s="593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</row>
    <row r="24" spans="1:40" ht="13.5">
      <c r="A24" s="616"/>
      <c r="B24" s="617"/>
      <c r="C24" s="620"/>
      <c r="D24" s="620"/>
      <c r="E24" s="619" t="s">
        <v>461</v>
      </c>
      <c r="F24" s="593"/>
      <c r="G24" s="593"/>
      <c r="H24" s="593"/>
      <c r="I24" s="593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  <c r="AI24" s="614"/>
      <c r="AJ24" s="614"/>
      <c r="AK24" s="614"/>
      <c r="AL24" s="614"/>
      <c r="AM24" s="614"/>
      <c r="AN24" s="614"/>
    </row>
    <row r="25" spans="1:40" ht="13.5">
      <c r="A25" s="616">
        <v>3</v>
      </c>
      <c r="B25" s="617"/>
      <c r="C25" s="989" t="s">
        <v>561</v>
      </c>
      <c r="D25" s="989"/>
      <c r="E25" s="635" t="s">
        <v>557</v>
      </c>
      <c r="F25" s="593">
        <v>5</v>
      </c>
      <c r="G25" s="593">
        <v>4</v>
      </c>
      <c r="H25" s="593">
        <v>1</v>
      </c>
      <c r="I25" s="636">
        <v>0</v>
      </c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</row>
    <row r="26" spans="1:40" ht="13.5">
      <c r="A26" s="616"/>
      <c r="B26" s="617"/>
      <c r="C26" s="620"/>
      <c r="D26" s="620"/>
      <c r="E26" s="635" t="s">
        <v>558</v>
      </c>
      <c r="F26" s="593">
        <v>11</v>
      </c>
      <c r="G26" s="593">
        <v>8</v>
      </c>
      <c r="H26" s="593">
        <v>3</v>
      </c>
      <c r="I26" s="636">
        <v>0</v>
      </c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  <c r="AN26" s="614"/>
    </row>
    <row r="27" spans="1:40" ht="13.5">
      <c r="A27" s="616"/>
      <c r="B27" s="617"/>
      <c r="C27" s="620"/>
      <c r="D27" s="620"/>
      <c r="E27" s="635" t="s">
        <v>559</v>
      </c>
      <c r="F27" s="593">
        <f>SUM(F25:F26)</f>
        <v>16</v>
      </c>
      <c r="G27" s="593">
        <f>SUM(G25:G26)</f>
        <v>12</v>
      </c>
      <c r="H27" s="593">
        <f>SUM(H25:H26)</f>
        <v>4</v>
      </c>
      <c r="I27" s="636">
        <v>0</v>
      </c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4"/>
      <c r="AK27" s="614"/>
      <c r="AL27" s="614"/>
      <c r="AM27" s="614"/>
      <c r="AN27" s="614"/>
    </row>
    <row r="28" spans="1:40" ht="6" customHeight="1">
      <c r="A28" s="616"/>
      <c r="B28" s="617"/>
      <c r="C28" s="620"/>
      <c r="D28" s="620"/>
      <c r="E28" s="635"/>
      <c r="F28" s="593"/>
      <c r="G28" s="593"/>
      <c r="H28" s="593"/>
      <c r="I28" s="593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  <c r="AD28" s="614"/>
      <c r="AE28" s="614"/>
      <c r="AF28" s="614"/>
      <c r="AG28" s="614"/>
      <c r="AH28" s="614"/>
      <c r="AI28" s="614"/>
      <c r="AJ28" s="614"/>
      <c r="AK28" s="614"/>
      <c r="AL28" s="614"/>
      <c r="AM28" s="614"/>
      <c r="AN28" s="614"/>
    </row>
    <row r="29" spans="1:40" ht="13.5">
      <c r="A29" s="616"/>
      <c r="B29" s="617"/>
      <c r="C29" s="620"/>
      <c r="D29" s="620"/>
      <c r="E29" s="619" t="s">
        <v>461</v>
      </c>
      <c r="F29" s="593"/>
      <c r="G29" s="593"/>
      <c r="H29" s="593"/>
      <c r="I29" s="593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  <c r="AK29" s="614"/>
      <c r="AL29" s="614"/>
      <c r="AM29" s="614"/>
      <c r="AN29" s="614"/>
    </row>
    <row r="30" spans="1:40" ht="13.5">
      <c r="A30" s="616">
        <v>4</v>
      </c>
      <c r="B30" s="617"/>
      <c r="C30" s="989" t="s">
        <v>562</v>
      </c>
      <c r="D30" s="989"/>
      <c r="E30" s="635" t="s">
        <v>557</v>
      </c>
      <c r="F30" s="593">
        <v>5</v>
      </c>
      <c r="G30" s="593">
        <v>1</v>
      </c>
      <c r="H30" s="593">
        <v>4</v>
      </c>
      <c r="I30" s="636">
        <v>0</v>
      </c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  <c r="AL30" s="614"/>
      <c r="AM30" s="614"/>
      <c r="AN30" s="614"/>
    </row>
    <row r="31" spans="1:40" ht="13.5">
      <c r="A31" s="616"/>
      <c r="B31" s="617"/>
      <c r="C31" s="620"/>
      <c r="D31" s="620"/>
      <c r="E31" s="635" t="s">
        <v>558</v>
      </c>
      <c r="F31" s="593">
        <v>7</v>
      </c>
      <c r="G31" s="593">
        <v>1</v>
      </c>
      <c r="H31" s="593">
        <v>6</v>
      </c>
      <c r="I31" s="636">
        <v>0</v>
      </c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</row>
    <row r="32" spans="1:40" ht="13.5">
      <c r="A32" s="616"/>
      <c r="B32" s="617"/>
      <c r="C32" s="620"/>
      <c r="D32" s="620"/>
      <c r="E32" s="635" t="s">
        <v>559</v>
      </c>
      <c r="F32" s="593">
        <f>SUM(F30:F31)</f>
        <v>12</v>
      </c>
      <c r="G32" s="593">
        <f>SUM(G30:G31)</f>
        <v>2</v>
      </c>
      <c r="H32" s="593">
        <f>SUM(H30:H31)</f>
        <v>10</v>
      </c>
      <c r="I32" s="636">
        <v>0</v>
      </c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</row>
    <row r="33" spans="1:40" ht="6" customHeight="1">
      <c r="A33" s="616"/>
      <c r="B33" s="617"/>
      <c r="C33" s="620"/>
      <c r="D33" s="620"/>
      <c r="E33" s="635"/>
      <c r="F33" s="593"/>
      <c r="G33" s="593"/>
      <c r="H33" s="593"/>
      <c r="I33" s="593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</row>
    <row r="34" spans="1:40" ht="13.5">
      <c r="A34" s="616"/>
      <c r="B34" s="617"/>
      <c r="C34" s="620"/>
      <c r="D34" s="620"/>
      <c r="E34" s="619" t="s">
        <v>461</v>
      </c>
      <c r="F34" s="593"/>
      <c r="G34" s="593"/>
      <c r="H34" s="593"/>
      <c r="I34" s="593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</row>
    <row r="35" spans="1:40" ht="13.5">
      <c r="A35" s="616">
        <v>5</v>
      </c>
      <c r="B35" s="617"/>
      <c r="C35" s="989" t="s">
        <v>563</v>
      </c>
      <c r="D35" s="989"/>
      <c r="E35" s="635" t="s">
        <v>557</v>
      </c>
      <c r="F35" s="593">
        <v>19</v>
      </c>
      <c r="G35" s="593">
        <v>7</v>
      </c>
      <c r="H35" s="593">
        <v>12</v>
      </c>
      <c r="I35" s="636">
        <v>0</v>
      </c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</row>
    <row r="36" spans="1:40" ht="13.5">
      <c r="A36" s="616"/>
      <c r="B36" s="617"/>
      <c r="D36" s="620"/>
      <c r="E36" s="635" t="s">
        <v>558</v>
      </c>
      <c r="F36" s="593">
        <v>9</v>
      </c>
      <c r="G36" s="593">
        <v>3</v>
      </c>
      <c r="H36" s="593">
        <v>6</v>
      </c>
      <c r="I36" s="636">
        <v>0</v>
      </c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</row>
    <row r="37" spans="1:40" ht="13.5">
      <c r="A37" s="616"/>
      <c r="B37" s="617"/>
      <c r="C37" s="620"/>
      <c r="D37" s="620"/>
      <c r="E37" s="635" t="s">
        <v>559</v>
      </c>
      <c r="F37" s="593">
        <f>SUM(F35:F36)</f>
        <v>28</v>
      </c>
      <c r="G37" s="593">
        <f>SUM(G35:G36)</f>
        <v>10</v>
      </c>
      <c r="H37" s="593">
        <f>SUM(H35:H36)</f>
        <v>18</v>
      </c>
      <c r="I37" s="636">
        <v>0</v>
      </c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  <c r="AK37" s="614"/>
      <c r="AL37" s="614"/>
      <c r="AM37" s="614"/>
      <c r="AN37" s="614"/>
    </row>
    <row r="38" spans="1:40" ht="6" customHeight="1">
      <c r="A38" s="616"/>
      <c r="B38" s="617"/>
      <c r="C38" s="620"/>
      <c r="D38" s="620"/>
      <c r="E38" s="635"/>
      <c r="F38" s="593"/>
      <c r="G38" s="593"/>
      <c r="H38" s="593"/>
      <c r="I38" s="593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4"/>
    </row>
    <row r="39" spans="1:40" ht="13.5">
      <c r="A39" s="616"/>
      <c r="B39" s="617"/>
      <c r="C39" s="620"/>
      <c r="D39" s="620"/>
      <c r="E39" s="619"/>
      <c r="F39" s="593"/>
      <c r="G39" s="593"/>
      <c r="H39" s="593"/>
      <c r="I39" s="593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4"/>
      <c r="AM39" s="614"/>
      <c r="AN39" s="614"/>
    </row>
    <row r="40" spans="1:40" ht="13.5">
      <c r="A40" s="616">
        <v>6</v>
      </c>
      <c r="B40" s="617"/>
      <c r="C40" s="989" t="s">
        <v>564</v>
      </c>
      <c r="D40" s="989"/>
      <c r="E40" s="635" t="s">
        <v>557</v>
      </c>
      <c r="F40" s="593">
        <v>15</v>
      </c>
      <c r="G40" s="593">
        <v>3</v>
      </c>
      <c r="H40" s="593">
        <v>12</v>
      </c>
      <c r="I40" s="636">
        <v>0</v>
      </c>
      <c r="J40" s="614"/>
      <c r="K40" s="614"/>
      <c r="L40" s="614"/>
      <c r="M40" s="614"/>
      <c r="N40" s="614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</row>
    <row r="41" spans="1:40" ht="13.5">
      <c r="A41" s="616"/>
      <c r="B41" s="622"/>
      <c r="C41" s="620"/>
      <c r="D41" s="623"/>
      <c r="E41" s="635" t="s">
        <v>558</v>
      </c>
      <c r="F41" s="593">
        <v>13</v>
      </c>
      <c r="G41" s="593">
        <v>6</v>
      </c>
      <c r="H41" s="593">
        <v>7</v>
      </c>
      <c r="I41" s="636">
        <v>0</v>
      </c>
      <c r="J41" s="620"/>
      <c r="K41" s="620"/>
      <c r="L41" s="620"/>
      <c r="M41" s="620"/>
      <c r="N41" s="620"/>
      <c r="O41" s="620"/>
      <c r="P41" s="620"/>
      <c r="Q41" s="620"/>
      <c r="R41" s="620"/>
      <c r="S41" s="637"/>
      <c r="T41" s="637"/>
      <c r="U41" s="637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  <c r="AL41" s="614"/>
      <c r="AM41" s="614"/>
      <c r="AN41" s="614"/>
    </row>
    <row r="42" spans="1:40" ht="13.5">
      <c r="A42" s="616"/>
      <c r="B42" s="620"/>
      <c r="C42" s="620"/>
      <c r="D42" s="623"/>
      <c r="E42" s="635" t="s">
        <v>559</v>
      </c>
      <c r="F42" s="593">
        <f>SUM(F40:F41)</f>
        <v>28</v>
      </c>
      <c r="G42" s="593">
        <f>SUM(G40:G41)</f>
        <v>9</v>
      </c>
      <c r="H42" s="593">
        <f>SUM(H40:H41)</f>
        <v>19</v>
      </c>
      <c r="I42" s="636">
        <v>0</v>
      </c>
      <c r="J42" s="620"/>
      <c r="K42" s="620"/>
      <c r="L42" s="620"/>
      <c r="M42" s="620"/>
      <c r="N42" s="620"/>
      <c r="O42" s="620"/>
      <c r="P42" s="620"/>
      <c r="Q42" s="620"/>
      <c r="R42" s="620"/>
      <c r="S42" s="637"/>
      <c r="T42" s="637"/>
      <c r="U42" s="637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</row>
    <row r="43" spans="1:40" ht="6" customHeight="1">
      <c r="A43" s="616"/>
      <c r="B43" s="620"/>
      <c r="C43" s="620"/>
      <c r="D43" s="623"/>
      <c r="E43" s="635"/>
      <c r="F43" s="593"/>
      <c r="G43" s="593"/>
      <c r="H43" s="593"/>
      <c r="I43" s="593"/>
      <c r="J43" s="620"/>
      <c r="K43" s="620"/>
      <c r="L43" s="620"/>
      <c r="M43" s="620"/>
      <c r="N43" s="620"/>
      <c r="O43" s="620"/>
      <c r="P43" s="620"/>
      <c r="Q43" s="620"/>
      <c r="R43" s="620"/>
      <c r="S43" s="637"/>
      <c r="T43" s="637"/>
      <c r="U43" s="637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</row>
    <row r="44" spans="1:40" ht="13.5">
      <c r="A44" s="616"/>
      <c r="B44" s="622"/>
      <c r="C44" s="620"/>
      <c r="D44" s="623"/>
      <c r="E44" s="619" t="s">
        <v>461</v>
      </c>
      <c r="F44" s="593"/>
      <c r="G44" s="593"/>
      <c r="H44" s="593"/>
      <c r="I44" s="593"/>
      <c r="J44" s="620"/>
      <c r="K44" s="620"/>
      <c r="L44" s="620"/>
      <c r="M44" s="620"/>
      <c r="N44" s="620"/>
      <c r="O44" s="620"/>
      <c r="P44" s="620"/>
      <c r="Q44" s="620"/>
      <c r="R44" s="620"/>
      <c r="S44" s="637"/>
      <c r="T44" s="637"/>
      <c r="U44" s="637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</row>
    <row r="45" spans="1:40" ht="13.5">
      <c r="A45" s="616">
        <v>7</v>
      </c>
      <c r="B45" s="620"/>
      <c r="C45" s="989" t="s">
        <v>565</v>
      </c>
      <c r="D45" s="989"/>
      <c r="E45" s="635" t="s">
        <v>557</v>
      </c>
      <c r="F45" s="593">
        <v>29</v>
      </c>
      <c r="G45" s="593">
        <v>7</v>
      </c>
      <c r="H45" s="593">
        <v>22</v>
      </c>
      <c r="I45" s="636">
        <v>0</v>
      </c>
      <c r="K45" s="620"/>
      <c r="L45" s="620"/>
      <c r="M45" s="620"/>
      <c r="N45" s="620"/>
      <c r="O45" s="620"/>
      <c r="P45" s="620"/>
      <c r="Q45" s="620"/>
      <c r="R45" s="620"/>
      <c r="S45" s="637"/>
      <c r="T45" s="637"/>
      <c r="U45" s="637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N45" s="614"/>
    </row>
    <row r="46" spans="1:40" ht="13.5">
      <c r="A46" s="616"/>
      <c r="B46" s="620"/>
      <c r="E46" s="635" t="s">
        <v>558</v>
      </c>
      <c r="F46" s="593">
        <v>11</v>
      </c>
      <c r="G46" s="593">
        <v>3</v>
      </c>
      <c r="H46" s="593">
        <v>8</v>
      </c>
      <c r="I46" s="636">
        <v>0</v>
      </c>
      <c r="S46" s="637"/>
      <c r="T46" s="637"/>
      <c r="U46" s="637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N46" s="614"/>
    </row>
    <row r="47" spans="1:40" ht="13.5">
      <c r="A47" s="616"/>
      <c r="B47" s="620"/>
      <c r="E47" s="635" t="s">
        <v>559</v>
      </c>
      <c r="F47" s="593">
        <f>SUM(F45:F46)</f>
        <v>40</v>
      </c>
      <c r="G47" s="593">
        <f>SUM(G45:G46)</f>
        <v>10</v>
      </c>
      <c r="H47" s="593">
        <f>SUM(H45:H46)</f>
        <v>30</v>
      </c>
      <c r="I47" s="636">
        <f>SUM(I45:I46)</f>
        <v>0</v>
      </c>
      <c r="S47" s="637"/>
      <c r="T47" s="637"/>
      <c r="U47" s="637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N47" s="614"/>
    </row>
    <row r="48" spans="1:40" ht="6" customHeight="1">
      <c r="A48" s="616"/>
      <c r="B48" s="620"/>
      <c r="E48" s="635"/>
      <c r="F48" s="593"/>
      <c r="G48" s="593"/>
      <c r="H48" s="593"/>
      <c r="I48" s="593"/>
      <c r="S48" s="637"/>
      <c r="T48" s="637"/>
      <c r="U48" s="637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N48" s="614"/>
    </row>
    <row r="49" spans="1:9" ht="12">
      <c r="A49" s="616"/>
      <c r="B49" s="620"/>
      <c r="E49" s="619" t="s">
        <v>461</v>
      </c>
      <c r="F49" s="593"/>
      <c r="G49" s="593"/>
      <c r="H49" s="593"/>
      <c r="I49" s="636"/>
    </row>
    <row r="50" spans="1:9" ht="12">
      <c r="A50" s="616">
        <v>8</v>
      </c>
      <c r="B50" s="620"/>
      <c r="C50" s="989" t="s">
        <v>566</v>
      </c>
      <c r="D50" s="989"/>
      <c r="E50" s="635" t="s">
        <v>557</v>
      </c>
      <c r="F50" s="593">
        <v>34</v>
      </c>
      <c r="G50" s="593">
        <v>9</v>
      </c>
      <c r="H50" s="593">
        <v>24</v>
      </c>
      <c r="I50" s="593">
        <v>1</v>
      </c>
    </row>
    <row r="51" spans="1:20" ht="12">
      <c r="A51" s="616"/>
      <c r="B51" s="620"/>
      <c r="E51" s="635" t="s">
        <v>558</v>
      </c>
      <c r="F51" s="593">
        <v>14</v>
      </c>
      <c r="G51" s="593">
        <v>4</v>
      </c>
      <c r="H51" s="593">
        <v>10</v>
      </c>
      <c r="I51" s="636">
        <f>-I35</f>
        <v>0</v>
      </c>
      <c r="T51" s="636"/>
    </row>
    <row r="52" spans="1:9" ht="12">
      <c r="A52" s="616"/>
      <c r="B52" s="620"/>
      <c r="E52" s="635" t="s">
        <v>559</v>
      </c>
      <c r="F52" s="593">
        <f>SUM(F50:F51)</f>
        <v>48</v>
      </c>
      <c r="G52" s="593">
        <f>SUM(G50:G51)</f>
        <v>13</v>
      </c>
      <c r="H52" s="593">
        <f>SUM(H50:H51)</f>
        <v>34</v>
      </c>
      <c r="I52" s="593">
        <v>1</v>
      </c>
    </row>
    <row r="53" spans="1:9" ht="6" customHeight="1">
      <c r="A53" s="616"/>
      <c r="B53" s="620"/>
      <c r="E53" s="635"/>
      <c r="F53" s="593"/>
      <c r="G53" s="593"/>
      <c r="H53" s="593"/>
      <c r="I53" s="593"/>
    </row>
    <row r="54" spans="1:9" ht="12">
      <c r="A54" s="616"/>
      <c r="B54" s="620"/>
      <c r="E54" s="619" t="s">
        <v>461</v>
      </c>
      <c r="F54" s="593"/>
      <c r="G54" s="593"/>
      <c r="H54" s="593"/>
      <c r="I54" s="593"/>
    </row>
    <row r="55" spans="1:9" ht="12">
      <c r="A55" s="616">
        <v>9</v>
      </c>
      <c r="B55" s="620"/>
      <c r="C55" s="989" t="s">
        <v>567</v>
      </c>
      <c r="D55" s="989"/>
      <c r="E55" s="635" t="s">
        <v>557</v>
      </c>
      <c r="F55" s="593">
        <v>25</v>
      </c>
      <c r="G55" s="593">
        <v>5</v>
      </c>
      <c r="H55" s="593">
        <v>20</v>
      </c>
      <c r="I55" s="636">
        <f>-I39</f>
        <v>0</v>
      </c>
    </row>
    <row r="56" spans="1:21" ht="12">
      <c r="A56" s="616"/>
      <c r="B56" s="620"/>
      <c r="E56" s="635" t="s">
        <v>558</v>
      </c>
      <c r="F56" s="593">
        <v>7</v>
      </c>
      <c r="G56" s="593">
        <v>5</v>
      </c>
      <c r="H56" s="593">
        <v>1</v>
      </c>
      <c r="I56" s="593">
        <v>1</v>
      </c>
      <c r="R56" s="620"/>
      <c r="S56" s="620"/>
      <c r="T56" s="620"/>
      <c r="U56" s="620"/>
    </row>
    <row r="57" spans="1:21" ht="12">
      <c r="A57" s="616"/>
      <c r="B57" s="620"/>
      <c r="E57" s="635" t="s">
        <v>559</v>
      </c>
      <c r="F57" s="593">
        <f>SUM(F55:F56)</f>
        <v>32</v>
      </c>
      <c r="G57" s="593">
        <f>SUM(G55:G56)</f>
        <v>10</v>
      </c>
      <c r="H57" s="593">
        <f>SUM(H55:H56)</f>
        <v>21</v>
      </c>
      <c r="I57" s="593">
        <f>SUM(I55:I56)</f>
        <v>1</v>
      </c>
      <c r="R57" s="620"/>
      <c r="S57" s="620"/>
      <c r="T57" s="620"/>
      <c r="U57" s="620"/>
    </row>
    <row r="58" spans="1:21" ht="5.25" customHeight="1">
      <c r="A58" s="616"/>
      <c r="B58" s="620"/>
      <c r="E58" s="635"/>
      <c r="F58" s="593"/>
      <c r="G58" s="593"/>
      <c r="H58" s="593"/>
      <c r="I58" s="593"/>
      <c r="R58" s="620"/>
      <c r="S58" s="620"/>
      <c r="T58" s="620"/>
      <c r="U58" s="620"/>
    </row>
    <row r="59" spans="1:21" ht="12">
      <c r="A59" s="616"/>
      <c r="B59" s="620"/>
      <c r="E59" s="619" t="s">
        <v>461</v>
      </c>
      <c r="F59" s="593"/>
      <c r="G59" s="593"/>
      <c r="H59" s="593"/>
      <c r="I59" s="593"/>
      <c r="R59" s="620"/>
      <c r="S59" s="620"/>
      <c r="T59" s="620"/>
      <c r="U59" s="620"/>
    </row>
    <row r="60" spans="1:21" ht="12">
      <c r="A60" s="616">
        <v>10</v>
      </c>
      <c r="B60" s="620"/>
      <c r="C60" s="989" t="s">
        <v>568</v>
      </c>
      <c r="D60" s="989"/>
      <c r="E60" s="635" t="s">
        <v>557</v>
      </c>
      <c r="F60" s="593">
        <v>19</v>
      </c>
      <c r="G60" s="593">
        <v>4</v>
      </c>
      <c r="H60" s="593">
        <v>15</v>
      </c>
      <c r="I60" s="636">
        <v>0</v>
      </c>
      <c r="R60" s="620"/>
      <c r="S60" s="620"/>
      <c r="T60" s="620"/>
      <c r="U60" s="620"/>
    </row>
    <row r="61" spans="1:21" ht="12">
      <c r="A61" s="616"/>
      <c r="B61" s="620"/>
      <c r="E61" s="635" t="s">
        <v>558</v>
      </c>
      <c r="F61" s="593">
        <v>4</v>
      </c>
      <c r="G61" s="593">
        <v>2</v>
      </c>
      <c r="H61" s="593">
        <v>2</v>
      </c>
      <c r="I61" s="636">
        <v>0</v>
      </c>
      <c r="R61" s="620"/>
      <c r="S61" s="620"/>
      <c r="T61" s="620"/>
      <c r="U61" s="620"/>
    </row>
    <row r="62" spans="1:21" ht="12">
      <c r="A62" s="616"/>
      <c r="B62" s="620"/>
      <c r="E62" s="635" t="s">
        <v>559</v>
      </c>
      <c r="F62" s="593">
        <f>SUM(F60:F61)</f>
        <v>23</v>
      </c>
      <c r="G62" s="593">
        <f>SUM(G60:G61)</f>
        <v>6</v>
      </c>
      <c r="H62" s="593">
        <f>SUM(H60:H61)</f>
        <v>17</v>
      </c>
      <c r="I62" s="636">
        <v>0</v>
      </c>
      <c r="R62" s="620"/>
      <c r="S62" s="620"/>
      <c r="T62" s="620"/>
      <c r="U62" s="620"/>
    </row>
    <row r="63" spans="1:21" ht="5.25" customHeight="1">
      <c r="A63" s="616"/>
      <c r="B63" s="620"/>
      <c r="E63" s="635"/>
      <c r="F63" s="593"/>
      <c r="G63" s="593"/>
      <c r="H63" s="593"/>
      <c r="I63" s="593"/>
      <c r="R63" s="620"/>
      <c r="S63" s="620"/>
      <c r="T63" s="620"/>
      <c r="U63" s="620"/>
    </row>
    <row r="64" spans="1:9" ht="12">
      <c r="A64" s="616"/>
      <c r="B64" s="620"/>
      <c r="E64" s="619" t="s">
        <v>461</v>
      </c>
      <c r="F64" s="593"/>
      <c r="G64" s="593"/>
      <c r="H64" s="593"/>
      <c r="I64" s="593"/>
    </row>
    <row r="65" spans="1:9" ht="12">
      <c r="A65" s="616">
        <v>11</v>
      </c>
      <c r="B65" s="620"/>
      <c r="C65" s="989" t="s">
        <v>569</v>
      </c>
      <c r="D65" s="989"/>
      <c r="E65" s="635" t="s">
        <v>557</v>
      </c>
      <c r="F65" s="593">
        <v>44</v>
      </c>
      <c r="G65" s="593">
        <v>11</v>
      </c>
      <c r="H65" s="593">
        <v>33</v>
      </c>
      <c r="I65" s="636">
        <v>0</v>
      </c>
    </row>
    <row r="66" spans="1:9" ht="12">
      <c r="A66" s="616"/>
      <c r="B66" s="620"/>
      <c r="E66" s="635" t="s">
        <v>558</v>
      </c>
      <c r="F66" s="593">
        <v>10</v>
      </c>
      <c r="G66" s="593">
        <v>1</v>
      </c>
      <c r="H66" s="593">
        <v>9</v>
      </c>
      <c r="I66" s="636">
        <v>0</v>
      </c>
    </row>
    <row r="67" spans="1:9" ht="12">
      <c r="A67" s="616"/>
      <c r="B67" s="620"/>
      <c r="E67" s="635" t="s">
        <v>559</v>
      </c>
      <c r="F67" s="593">
        <f>SUM(F65:F66)</f>
        <v>54</v>
      </c>
      <c r="G67" s="593">
        <f>SUM(G65:G66)</f>
        <v>12</v>
      </c>
      <c r="H67" s="593">
        <f>SUM(H65:H66)</f>
        <v>42</v>
      </c>
      <c r="I67" s="636">
        <f>SUM(I65:I66)</f>
        <v>0</v>
      </c>
    </row>
    <row r="68" spans="1:9" ht="6" customHeight="1">
      <c r="A68" s="616"/>
      <c r="B68" s="620"/>
      <c r="E68" s="635"/>
      <c r="F68" s="593"/>
      <c r="G68" s="593"/>
      <c r="H68" s="593"/>
      <c r="I68" s="593"/>
    </row>
    <row r="69" spans="1:9" ht="12">
      <c r="A69" s="616"/>
      <c r="B69" s="620"/>
      <c r="E69" s="619" t="s">
        <v>461</v>
      </c>
      <c r="F69" s="593"/>
      <c r="G69" s="593"/>
      <c r="H69" s="593"/>
      <c r="I69" s="593"/>
    </row>
    <row r="70" spans="1:9" ht="12">
      <c r="A70" s="616">
        <v>12</v>
      </c>
      <c r="B70" s="620"/>
      <c r="C70" s="620" t="s">
        <v>570</v>
      </c>
      <c r="E70" s="635" t="s">
        <v>557</v>
      </c>
      <c r="F70" s="593">
        <v>4</v>
      </c>
      <c r="G70" s="593">
        <v>3</v>
      </c>
      <c r="H70" s="593">
        <v>1</v>
      </c>
      <c r="I70" s="636">
        <v>0</v>
      </c>
    </row>
    <row r="71" spans="1:9" ht="12">
      <c r="A71" s="616"/>
      <c r="B71" s="620"/>
      <c r="C71" s="584" t="s">
        <v>571</v>
      </c>
      <c r="E71" s="635" t="s">
        <v>558</v>
      </c>
      <c r="F71" s="593">
        <v>37</v>
      </c>
      <c r="G71" s="593">
        <v>23</v>
      </c>
      <c r="H71" s="593">
        <v>14</v>
      </c>
      <c r="I71" s="636">
        <v>0</v>
      </c>
    </row>
    <row r="72" spans="1:9" ht="12">
      <c r="A72" s="616"/>
      <c r="B72" s="620"/>
      <c r="E72" s="635" t="s">
        <v>559</v>
      </c>
      <c r="F72" s="593">
        <f>SUM(F70:F71)</f>
        <v>41</v>
      </c>
      <c r="G72" s="593">
        <f>SUM(G70:G71)</f>
        <v>26</v>
      </c>
      <c r="H72" s="593">
        <f>SUM(H70:H71)</f>
        <v>15</v>
      </c>
      <c r="I72" s="636">
        <v>0</v>
      </c>
    </row>
    <row r="73" spans="1:9" ht="6" customHeight="1">
      <c r="A73" s="616"/>
      <c r="B73" s="620"/>
      <c r="E73" s="635"/>
      <c r="F73" s="593"/>
      <c r="G73" s="593"/>
      <c r="H73" s="593"/>
      <c r="I73" s="593"/>
    </row>
    <row r="74" spans="1:9" ht="12">
      <c r="A74" s="616"/>
      <c r="B74" s="620"/>
      <c r="E74" s="619" t="s">
        <v>461</v>
      </c>
      <c r="F74" s="593"/>
      <c r="G74" s="593"/>
      <c r="H74" s="593"/>
      <c r="I74" s="593"/>
    </row>
    <row r="75" spans="1:9" ht="12.75">
      <c r="A75" s="616">
        <v>13</v>
      </c>
      <c r="B75" s="620"/>
      <c r="D75" s="625" t="s">
        <v>361</v>
      </c>
      <c r="E75" s="589" t="s">
        <v>557</v>
      </c>
      <c r="F75" s="590">
        <f>SUM(F15,F20,F25,F30,F35,F40,F45,F50,F55,F60,F65,F70)</f>
        <v>203</v>
      </c>
      <c r="G75" s="590">
        <f>SUM(G15,G20,G25,G30,G35,G40,G45,G50,G55,G60,G65,G70)</f>
        <v>54</v>
      </c>
      <c r="H75" s="590">
        <f>SUM(H15,H20,H25,H30,H35,H40,H45,H50,H55,H60,H65,H70)</f>
        <v>148</v>
      </c>
      <c r="I75" s="590">
        <f>SUM(I15,I20,I25,I30,I35,I40,I45,I50,I55,I60,I65,I70)</f>
        <v>1</v>
      </c>
    </row>
    <row r="76" spans="1:9" ht="12.75">
      <c r="A76" s="616"/>
      <c r="B76" s="620"/>
      <c r="D76" s="629"/>
      <c r="E76" s="589" t="s">
        <v>558</v>
      </c>
      <c r="F76" s="590">
        <f aca="true" t="shared" si="0" ref="F76:I77">SUM(F16,F21,F26,F31,F36,F41,F46,F51,F56,F61,F66,F71)</f>
        <v>141</v>
      </c>
      <c r="G76" s="590">
        <f t="shared" si="0"/>
        <v>63</v>
      </c>
      <c r="H76" s="590">
        <f t="shared" si="0"/>
        <v>77</v>
      </c>
      <c r="I76" s="590">
        <f t="shared" si="0"/>
        <v>1</v>
      </c>
    </row>
    <row r="77" spans="1:9" ht="12.75">
      <c r="A77" s="616"/>
      <c r="B77" s="620"/>
      <c r="D77" s="629"/>
      <c r="E77" s="589" t="s">
        <v>559</v>
      </c>
      <c r="F77" s="590">
        <f t="shared" si="0"/>
        <v>344</v>
      </c>
      <c r="G77" s="590">
        <f t="shared" si="0"/>
        <v>117</v>
      </c>
      <c r="H77" s="590">
        <f t="shared" si="0"/>
        <v>225</v>
      </c>
      <c r="I77" s="590">
        <f t="shared" si="0"/>
        <v>2</v>
      </c>
    </row>
    <row r="78" spans="1:9" ht="12">
      <c r="A78" s="617"/>
      <c r="B78" s="620"/>
      <c r="C78" s="620"/>
      <c r="D78" s="620"/>
      <c r="E78" s="626" t="s">
        <v>461</v>
      </c>
      <c r="F78" s="620"/>
      <c r="G78" s="620"/>
      <c r="H78" s="620"/>
      <c r="I78" s="620"/>
    </row>
    <row r="79" spans="1:9" ht="13.5">
      <c r="A79" s="614"/>
      <c r="B79" s="614"/>
      <c r="C79" s="614"/>
      <c r="D79" s="614"/>
      <c r="E79" s="614"/>
      <c r="F79" s="614"/>
      <c r="G79" s="614"/>
      <c r="H79" s="614"/>
      <c r="I79" s="614"/>
    </row>
    <row r="80" spans="1:9" ht="13.5">
      <c r="A80" s="614"/>
      <c r="B80" s="614"/>
      <c r="C80" s="614"/>
      <c r="D80" s="614"/>
      <c r="E80" s="614"/>
      <c r="F80" s="614"/>
      <c r="G80" s="614"/>
      <c r="H80" s="614"/>
      <c r="I80" s="614"/>
    </row>
    <row r="81" spans="1:9" ht="13.5">
      <c r="A81" s="614"/>
      <c r="B81" s="614"/>
      <c r="C81" s="614"/>
      <c r="D81" s="614"/>
      <c r="E81" s="614"/>
      <c r="F81" s="614"/>
      <c r="G81" s="614"/>
      <c r="H81" s="614"/>
      <c r="I81" s="614"/>
    </row>
    <row r="82" spans="1:9" ht="13.5">
      <c r="A82" s="592" t="s">
        <v>283</v>
      </c>
      <c r="B82" s="614"/>
      <c r="C82" s="614"/>
      <c r="D82" s="614"/>
      <c r="E82" s="614"/>
      <c r="F82" s="614"/>
      <c r="G82" s="614"/>
      <c r="H82" s="614"/>
      <c r="I82" s="614"/>
    </row>
    <row r="83" spans="2:9" ht="3" customHeight="1">
      <c r="B83" s="614"/>
      <c r="C83" s="614"/>
      <c r="D83" s="614"/>
      <c r="E83" s="614"/>
      <c r="F83" s="614"/>
      <c r="G83" s="614"/>
      <c r="H83" s="614"/>
      <c r="I83" s="614"/>
    </row>
    <row r="84" spans="1:9" ht="15">
      <c r="A84" s="583" t="s">
        <v>548</v>
      </c>
      <c r="B84" s="614"/>
      <c r="C84" s="614"/>
      <c r="D84" s="614"/>
      <c r="E84" s="614"/>
      <c r="F84" s="614"/>
      <c r="G84" s="614"/>
      <c r="H84" s="614"/>
      <c r="I84" s="614"/>
    </row>
    <row r="85" spans="1:9" ht="13.5">
      <c r="A85" s="614"/>
      <c r="B85" s="614"/>
      <c r="C85" s="614"/>
      <c r="D85" s="614"/>
      <c r="E85" s="614"/>
      <c r="F85" s="614"/>
      <c r="G85" s="614"/>
      <c r="H85" s="614"/>
      <c r="I85" s="614"/>
    </row>
    <row r="86" spans="1:9" ht="13.5">
      <c r="A86" s="614"/>
      <c r="B86" s="614"/>
      <c r="C86" s="614"/>
      <c r="D86" s="614"/>
      <c r="E86" s="614"/>
      <c r="F86" s="614"/>
      <c r="G86" s="614"/>
      <c r="H86" s="614"/>
      <c r="I86" s="614"/>
    </row>
    <row r="87" spans="1:9" ht="13.5">
      <c r="A87" s="614"/>
      <c r="B87" s="614"/>
      <c r="C87" s="614"/>
      <c r="D87" s="614"/>
      <c r="E87" s="614"/>
      <c r="F87" s="614"/>
      <c r="G87" s="614"/>
      <c r="H87" s="614"/>
      <c r="I87" s="614"/>
    </row>
    <row r="88" spans="2:9" ht="13.5">
      <c r="B88" s="614"/>
      <c r="C88" s="614"/>
      <c r="D88" s="614"/>
      <c r="E88" s="614"/>
      <c r="F88" s="614"/>
      <c r="G88" s="614"/>
      <c r="H88" s="614"/>
      <c r="I88" s="614"/>
    </row>
    <row r="89" spans="2:9" ht="6" customHeight="1">
      <c r="B89" s="614"/>
      <c r="C89" s="614"/>
      <c r="D89" s="614"/>
      <c r="E89" s="614"/>
      <c r="F89" s="614"/>
      <c r="G89" s="614"/>
      <c r="H89" s="614"/>
      <c r="I89" s="614"/>
    </row>
    <row r="90" spans="2:9" ht="13.5">
      <c r="B90" s="614"/>
      <c r="C90" s="614"/>
      <c r="D90" s="614"/>
      <c r="E90" s="614"/>
      <c r="F90" s="614"/>
      <c r="G90" s="614"/>
      <c r="H90" s="614"/>
      <c r="I90" s="614"/>
    </row>
    <row r="91" spans="1:9" ht="13.5">
      <c r="A91" s="614"/>
      <c r="B91" s="614"/>
      <c r="C91" s="614"/>
      <c r="D91" s="614"/>
      <c r="E91" s="614"/>
      <c r="F91" s="614"/>
      <c r="G91" s="614"/>
      <c r="H91" s="614"/>
      <c r="I91" s="614"/>
    </row>
    <row r="92" spans="1:9" ht="13.5">
      <c r="A92" s="614"/>
      <c r="B92" s="614"/>
      <c r="C92" s="614"/>
      <c r="D92" s="614"/>
      <c r="E92" s="614"/>
      <c r="F92" s="614"/>
      <c r="G92" s="614"/>
      <c r="H92" s="614"/>
      <c r="I92" s="614"/>
    </row>
    <row r="93" spans="1:9" ht="13.5">
      <c r="A93" s="614"/>
      <c r="B93" s="614"/>
      <c r="C93" s="614"/>
      <c r="D93" s="614"/>
      <c r="E93" s="614"/>
      <c r="F93" s="614"/>
      <c r="G93" s="614"/>
      <c r="H93" s="614"/>
      <c r="I93" s="614"/>
    </row>
    <row r="94" spans="1:9" ht="13.5">
      <c r="A94" s="614"/>
      <c r="B94" s="614"/>
      <c r="C94" s="614"/>
      <c r="D94" s="614"/>
      <c r="E94" s="614"/>
      <c r="F94" s="614"/>
      <c r="G94" s="614"/>
      <c r="H94" s="614"/>
      <c r="I94" s="614"/>
    </row>
    <row r="95" spans="1:9" ht="13.5">
      <c r="A95" s="614"/>
      <c r="B95" s="614"/>
      <c r="C95" s="614"/>
      <c r="D95" s="614"/>
      <c r="E95" s="614"/>
      <c r="F95" s="614"/>
      <c r="G95" s="614"/>
      <c r="H95" s="614"/>
      <c r="I95" s="614"/>
    </row>
    <row r="96" spans="1:9" ht="13.5">
      <c r="A96" s="614"/>
      <c r="B96" s="614"/>
      <c r="C96" s="614"/>
      <c r="D96" s="614"/>
      <c r="E96" s="614"/>
      <c r="F96" s="614"/>
      <c r="G96" s="614"/>
      <c r="H96" s="614"/>
      <c r="I96" s="614"/>
    </row>
    <row r="97" spans="1:9" ht="13.5">
      <c r="A97" s="614"/>
      <c r="B97" s="614"/>
      <c r="C97" s="614"/>
      <c r="D97" s="614"/>
      <c r="E97" s="614"/>
      <c r="F97" s="614"/>
      <c r="G97" s="614"/>
      <c r="H97" s="614"/>
      <c r="I97" s="614"/>
    </row>
    <row r="98" spans="1:9" ht="12.75" customHeight="1">
      <c r="A98" s="614"/>
      <c r="B98" s="614"/>
      <c r="C98" s="614"/>
      <c r="D98" s="614"/>
      <c r="E98" s="614"/>
      <c r="F98" s="614"/>
      <c r="G98" s="614"/>
      <c r="H98" s="614"/>
      <c r="I98" s="614"/>
    </row>
    <row r="99" spans="1:9" ht="5.25" customHeight="1">
      <c r="A99" s="614"/>
      <c r="B99" s="614"/>
      <c r="C99" s="614"/>
      <c r="D99" s="614"/>
      <c r="E99" s="614"/>
      <c r="F99" s="614"/>
      <c r="G99" s="614"/>
      <c r="H99" s="614"/>
      <c r="I99" s="614"/>
    </row>
    <row r="100" spans="1:9" ht="12.75" customHeight="1">
      <c r="A100" s="614"/>
      <c r="B100" s="614"/>
      <c r="C100" s="614"/>
      <c r="D100" s="614"/>
      <c r="E100" s="614"/>
      <c r="F100" s="614"/>
      <c r="G100" s="614"/>
      <c r="H100" s="614"/>
      <c r="I100" s="614"/>
    </row>
    <row r="101" spans="1:9" ht="13.5">
      <c r="A101" s="614"/>
      <c r="B101" s="614"/>
      <c r="C101" s="614"/>
      <c r="D101" s="614"/>
      <c r="E101" s="614"/>
      <c r="F101" s="614"/>
      <c r="G101" s="614"/>
      <c r="H101" s="614"/>
      <c r="I101" s="614"/>
    </row>
    <row r="102" spans="1:9" ht="12.75" customHeight="1">
      <c r="A102" s="614"/>
      <c r="B102" s="614"/>
      <c r="C102" s="614"/>
      <c r="D102" s="614"/>
      <c r="E102" s="614"/>
      <c r="F102" s="614"/>
      <c r="G102" s="614"/>
      <c r="H102" s="614"/>
      <c r="I102" s="614"/>
    </row>
    <row r="103" spans="1:9" ht="12.75" customHeight="1">
      <c r="A103" s="614"/>
      <c r="B103" s="614"/>
      <c r="C103" s="614"/>
      <c r="D103" s="614"/>
      <c r="E103" s="614"/>
      <c r="F103" s="614"/>
      <c r="G103" s="614"/>
      <c r="H103" s="614"/>
      <c r="I103" s="614"/>
    </row>
    <row r="104" spans="1:9" ht="13.5">
      <c r="A104" s="614"/>
      <c r="B104" s="614"/>
      <c r="C104" s="614"/>
      <c r="D104" s="614"/>
      <c r="E104" s="614"/>
      <c r="F104" s="614"/>
      <c r="G104" s="614"/>
      <c r="H104" s="614"/>
      <c r="I104" s="614"/>
    </row>
    <row r="105" spans="1:9" ht="17.25" customHeight="1">
      <c r="A105" s="614"/>
      <c r="B105" s="614"/>
      <c r="C105" s="614"/>
      <c r="D105" s="614"/>
      <c r="E105" s="614"/>
      <c r="F105" s="614"/>
      <c r="G105" s="614"/>
      <c r="H105" s="614"/>
      <c r="I105" s="614"/>
    </row>
    <row r="106" spans="1:9" ht="13.5">
      <c r="A106" s="614"/>
      <c r="B106" s="614"/>
      <c r="C106" s="614"/>
      <c r="D106" s="614"/>
      <c r="E106" s="614"/>
      <c r="F106" s="614"/>
      <c r="G106" s="614"/>
      <c r="H106" s="614"/>
      <c r="I106" s="614"/>
    </row>
    <row r="107" spans="1:9" ht="13.5">
      <c r="A107" s="614"/>
      <c r="B107" s="614"/>
      <c r="C107" s="614"/>
      <c r="D107" s="614"/>
      <c r="E107" s="614"/>
      <c r="F107" s="614"/>
      <c r="G107" s="614"/>
      <c r="H107" s="614"/>
      <c r="I107" s="614"/>
    </row>
    <row r="108" spans="1:9" ht="13.5">
      <c r="A108" s="614"/>
      <c r="B108" s="614"/>
      <c r="C108" s="614"/>
      <c r="D108" s="614"/>
      <c r="E108" s="614"/>
      <c r="F108" s="614"/>
      <c r="G108" s="614"/>
      <c r="H108" s="614"/>
      <c r="I108" s="614"/>
    </row>
    <row r="109" spans="1:9" ht="13.5">
      <c r="A109" s="614"/>
      <c r="B109" s="614"/>
      <c r="C109" s="614"/>
      <c r="D109" s="614"/>
      <c r="E109" s="614"/>
      <c r="F109" s="614"/>
      <c r="G109" s="614"/>
      <c r="H109" s="614"/>
      <c r="I109" s="614"/>
    </row>
    <row r="110" spans="1:9" ht="13.5">
      <c r="A110" s="614"/>
      <c r="B110" s="614"/>
      <c r="C110" s="614"/>
      <c r="D110" s="614"/>
      <c r="E110" s="614"/>
      <c r="F110" s="614"/>
      <c r="G110" s="614"/>
      <c r="H110" s="614"/>
      <c r="I110" s="614"/>
    </row>
    <row r="111" spans="1:9" ht="13.5">
      <c r="A111" s="614"/>
      <c r="B111" s="614"/>
      <c r="C111" s="614"/>
      <c r="D111" s="614"/>
      <c r="E111" s="614"/>
      <c r="F111" s="614"/>
      <c r="G111" s="614"/>
      <c r="H111" s="614"/>
      <c r="I111" s="614"/>
    </row>
    <row r="112" spans="1:9" ht="13.5">
      <c r="A112" s="614"/>
      <c r="B112" s="614"/>
      <c r="C112" s="614"/>
      <c r="D112" s="614"/>
      <c r="E112" s="614"/>
      <c r="F112" s="614"/>
      <c r="G112" s="614"/>
      <c r="H112" s="614"/>
      <c r="I112" s="614"/>
    </row>
    <row r="113" spans="1:9" ht="13.5">
      <c r="A113" s="614"/>
      <c r="B113" s="614"/>
      <c r="C113" s="614"/>
      <c r="D113" s="614"/>
      <c r="E113" s="614"/>
      <c r="F113" s="614"/>
      <c r="G113" s="614"/>
      <c r="H113" s="614"/>
      <c r="I113" s="614"/>
    </row>
    <row r="114" spans="1:9" ht="13.5">
      <c r="A114" s="614"/>
      <c r="B114" s="614"/>
      <c r="C114" s="614"/>
      <c r="D114" s="614"/>
      <c r="E114" s="614"/>
      <c r="F114" s="614"/>
      <c r="G114" s="614"/>
      <c r="H114" s="614"/>
      <c r="I114" s="614"/>
    </row>
    <row r="115" spans="1:9" ht="13.5">
      <c r="A115" s="614"/>
      <c r="B115" s="614"/>
      <c r="C115" s="614"/>
      <c r="D115" s="614"/>
      <c r="E115" s="614"/>
      <c r="F115" s="614"/>
      <c r="G115" s="614"/>
      <c r="H115" s="614"/>
      <c r="I115" s="614"/>
    </row>
    <row r="116" spans="1:9" ht="13.5">
      <c r="A116" s="614"/>
      <c r="B116" s="614"/>
      <c r="C116" s="614"/>
      <c r="D116" s="614"/>
      <c r="E116" s="614"/>
      <c r="F116" s="614"/>
      <c r="G116" s="614"/>
      <c r="H116" s="614"/>
      <c r="I116" s="614"/>
    </row>
    <row r="117" spans="1:9" ht="13.5">
      <c r="A117" s="614"/>
      <c r="B117" s="614"/>
      <c r="C117" s="614"/>
      <c r="D117" s="614"/>
      <c r="E117" s="614"/>
      <c r="F117" s="614"/>
      <c r="G117" s="614"/>
      <c r="H117" s="614"/>
      <c r="I117" s="614"/>
    </row>
    <row r="118" spans="1:9" ht="13.5">
      <c r="A118" s="614"/>
      <c r="B118" s="614"/>
      <c r="C118" s="614"/>
      <c r="D118" s="614"/>
      <c r="E118" s="614"/>
      <c r="F118" s="614"/>
      <c r="G118" s="614"/>
      <c r="H118" s="614"/>
      <c r="I118" s="614"/>
    </row>
    <row r="119" spans="1:9" ht="13.5">
      <c r="A119" s="614"/>
      <c r="B119" s="614"/>
      <c r="C119" s="614"/>
      <c r="D119" s="614"/>
      <c r="E119" s="614"/>
      <c r="F119" s="614"/>
      <c r="G119" s="614"/>
      <c r="H119" s="614"/>
      <c r="I119" s="614"/>
    </row>
    <row r="120" spans="1:9" ht="13.5">
      <c r="A120" s="614"/>
      <c r="B120" s="614"/>
      <c r="C120" s="614"/>
      <c r="D120" s="614"/>
      <c r="E120" s="614"/>
      <c r="F120" s="614"/>
      <c r="G120" s="614"/>
      <c r="H120" s="614"/>
      <c r="I120" s="614"/>
    </row>
    <row r="121" spans="1:9" ht="13.5">
      <c r="A121" s="614"/>
      <c r="B121" s="614"/>
      <c r="C121" s="614"/>
      <c r="D121" s="614"/>
      <c r="E121" s="614"/>
      <c r="F121" s="614"/>
      <c r="G121" s="614"/>
      <c r="H121" s="614"/>
      <c r="I121" s="614"/>
    </row>
    <row r="122" spans="1:9" ht="13.5">
      <c r="A122" s="614"/>
      <c r="B122" s="614"/>
      <c r="C122" s="614"/>
      <c r="D122" s="614"/>
      <c r="E122" s="614"/>
      <c r="F122" s="614"/>
      <c r="G122" s="614"/>
      <c r="H122" s="614"/>
      <c r="I122" s="614"/>
    </row>
    <row r="123" spans="1:9" ht="13.5">
      <c r="A123" s="614"/>
      <c r="B123" s="614"/>
      <c r="C123" s="614"/>
      <c r="D123" s="614"/>
      <c r="E123" s="614"/>
      <c r="F123" s="614"/>
      <c r="G123" s="614"/>
      <c r="H123" s="614"/>
      <c r="I123" s="614"/>
    </row>
    <row r="124" spans="1:9" ht="13.5">
      <c r="A124" s="614"/>
      <c r="B124" s="614"/>
      <c r="C124" s="614"/>
      <c r="D124" s="614"/>
      <c r="E124" s="614"/>
      <c r="F124" s="614"/>
      <c r="G124" s="614"/>
      <c r="H124" s="614"/>
      <c r="I124" s="614"/>
    </row>
    <row r="125" spans="1:9" ht="13.5">
      <c r="A125" s="614"/>
      <c r="B125" s="614"/>
      <c r="C125" s="614"/>
      <c r="D125" s="614"/>
      <c r="E125" s="614"/>
      <c r="F125" s="614"/>
      <c r="G125" s="614"/>
      <c r="H125" s="614"/>
      <c r="I125" s="614"/>
    </row>
    <row r="126" spans="1:9" ht="13.5">
      <c r="A126" s="614"/>
      <c r="B126" s="614"/>
      <c r="C126" s="614"/>
      <c r="D126" s="614"/>
      <c r="E126" s="614"/>
      <c r="F126" s="614"/>
      <c r="G126" s="614"/>
      <c r="H126" s="614"/>
      <c r="I126" s="614"/>
    </row>
    <row r="127" spans="1:9" ht="13.5">
      <c r="A127" s="614"/>
      <c r="B127" s="614"/>
      <c r="C127" s="614"/>
      <c r="D127" s="614"/>
      <c r="E127" s="614"/>
      <c r="F127" s="614"/>
      <c r="G127" s="614"/>
      <c r="H127" s="614"/>
      <c r="I127" s="614"/>
    </row>
    <row r="128" spans="1:9" ht="13.5">
      <c r="A128" s="614"/>
      <c r="B128" s="614"/>
      <c r="C128" s="614"/>
      <c r="D128" s="614"/>
      <c r="E128" s="614"/>
      <c r="F128" s="614"/>
      <c r="G128" s="614"/>
      <c r="H128" s="614"/>
      <c r="I128" s="614"/>
    </row>
    <row r="129" spans="1:9" ht="13.5">
      <c r="A129" s="614"/>
      <c r="B129" s="614"/>
      <c r="C129" s="614"/>
      <c r="D129" s="614"/>
      <c r="E129" s="614"/>
      <c r="F129" s="614"/>
      <c r="G129" s="614"/>
      <c r="H129" s="614"/>
      <c r="I129" s="614"/>
    </row>
    <row r="130" spans="1:9" ht="13.5">
      <c r="A130" s="614"/>
      <c r="B130" s="614"/>
      <c r="C130" s="614"/>
      <c r="D130" s="614"/>
      <c r="E130" s="614"/>
      <c r="F130" s="614"/>
      <c r="G130" s="614"/>
      <c r="H130" s="614"/>
      <c r="I130" s="614"/>
    </row>
    <row r="131" spans="1:9" ht="13.5">
      <c r="A131" s="614"/>
      <c r="B131" s="614"/>
      <c r="C131" s="614"/>
      <c r="D131" s="614"/>
      <c r="E131" s="614"/>
      <c r="F131" s="614"/>
      <c r="G131" s="614"/>
      <c r="H131" s="614"/>
      <c r="I131" s="614"/>
    </row>
    <row r="132" spans="1:9" ht="13.5">
      <c r="A132" s="614"/>
      <c r="B132" s="614"/>
      <c r="C132" s="614"/>
      <c r="D132" s="614"/>
      <c r="E132" s="614"/>
      <c r="F132" s="614"/>
      <c r="G132" s="614"/>
      <c r="H132" s="614"/>
      <c r="I132" s="614"/>
    </row>
    <row r="133" spans="1:9" ht="13.5">
      <c r="A133" s="614"/>
      <c r="B133" s="614"/>
      <c r="C133" s="614"/>
      <c r="D133" s="614"/>
      <c r="E133" s="614"/>
      <c r="F133" s="614"/>
      <c r="G133" s="614"/>
      <c r="H133" s="614"/>
      <c r="I133" s="614"/>
    </row>
    <row r="134" spans="1:9" ht="13.5">
      <c r="A134" s="614"/>
      <c r="B134" s="614"/>
      <c r="C134" s="614"/>
      <c r="D134" s="614"/>
      <c r="E134" s="614"/>
      <c r="F134" s="614"/>
      <c r="G134" s="614"/>
      <c r="H134" s="614"/>
      <c r="I134" s="614"/>
    </row>
    <row r="135" spans="1:9" ht="13.5">
      <c r="A135" s="614"/>
      <c r="B135" s="614"/>
      <c r="C135" s="614"/>
      <c r="D135" s="614"/>
      <c r="E135" s="614"/>
      <c r="F135" s="614"/>
      <c r="G135" s="614"/>
      <c r="H135" s="614"/>
      <c r="I135" s="614"/>
    </row>
    <row r="136" spans="1:9" ht="13.5">
      <c r="A136" s="614"/>
      <c r="B136" s="614"/>
      <c r="C136" s="614"/>
      <c r="D136" s="614"/>
      <c r="E136" s="614"/>
      <c r="F136" s="614"/>
      <c r="G136" s="614"/>
      <c r="H136" s="614"/>
      <c r="I136" s="614"/>
    </row>
    <row r="137" spans="1:9" ht="13.5">
      <c r="A137" s="614"/>
      <c r="B137" s="614"/>
      <c r="C137" s="614"/>
      <c r="D137" s="614"/>
      <c r="E137" s="614"/>
      <c r="F137" s="614"/>
      <c r="G137" s="614"/>
      <c r="H137" s="614"/>
      <c r="I137" s="614"/>
    </row>
    <row r="138" spans="1:9" ht="13.5">
      <c r="A138" s="614"/>
      <c r="B138" s="614"/>
      <c r="C138" s="614"/>
      <c r="D138" s="614"/>
      <c r="E138" s="614"/>
      <c r="F138" s="614"/>
      <c r="G138" s="614"/>
      <c r="H138" s="614"/>
      <c r="I138" s="614"/>
    </row>
    <row r="139" spans="1:9" ht="13.5">
      <c r="A139" s="614"/>
      <c r="B139" s="614"/>
      <c r="C139" s="614"/>
      <c r="D139" s="614"/>
      <c r="E139" s="614"/>
      <c r="F139" s="614"/>
      <c r="G139" s="614"/>
      <c r="H139" s="614"/>
      <c r="I139" s="614"/>
    </row>
    <row r="140" spans="1:9" ht="13.5">
      <c r="A140" s="614"/>
      <c r="B140" s="614"/>
      <c r="C140" s="614"/>
      <c r="D140" s="614"/>
      <c r="E140" s="614"/>
      <c r="F140" s="614"/>
      <c r="G140" s="614"/>
      <c r="H140" s="614"/>
      <c r="I140" s="614"/>
    </row>
    <row r="141" spans="1:9" ht="13.5">
      <c r="A141" s="614"/>
      <c r="B141" s="614"/>
      <c r="C141" s="614"/>
      <c r="D141" s="614"/>
      <c r="E141" s="614"/>
      <c r="F141" s="614"/>
      <c r="G141" s="614"/>
      <c r="H141" s="614"/>
      <c r="I141" s="614"/>
    </row>
    <row r="142" spans="1:9" ht="13.5">
      <c r="A142" s="614"/>
      <c r="B142" s="614"/>
      <c r="C142" s="614"/>
      <c r="D142" s="614"/>
      <c r="E142" s="614"/>
      <c r="F142" s="614"/>
      <c r="G142" s="614"/>
      <c r="H142" s="614"/>
      <c r="I142" s="614"/>
    </row>
    <row r="143" spans="1:9" ht="13.5">
      <c r="A143" s="614"/>
      <c r="B143" s="614"/>
      <c r="C143" s="614"/>
      <c r="D143" s="614"/>
      <c r="E143" s="614"/>
      <c r="F143" s="614"/>
      <c r="G143" s="614"/>
      <c r="H143" s="614"/>
      <c r="I143" s="614"/>
    </row>
    <row r="144" spans="1:9" ht="13.5">
      <c r="A144" s="614"/>
      <c r="B144" s="614"/>
      <c r="C144" s="614"/>
      <c r="D144" s="614"/>
      <c r="E144" s="614"/>
      <c r="F144" s="614"/>
      <c r="G144" s="614"/>
      <c r="H144" s="614"/>
      <c r="I144" s="614"/>
    </row>
    <row r="145" spans="1:9" ht="13.5">
      <c r="A145" s="614"/>
      <c r="B145" s="614"/>
      <c r="C145" s="614"/>
      <c r="D145" s="614"/>
      <c r="E145" s="614"/>
      <c r="F145" s="614"/>
      <c r="G145" s="614"/>
      <c r="H145" s="614"/>
      <c r="I145" s="614"/>
    </row>
    <row r="146" spans="1:9" ht="13.5">
      <c r="A146" s="614"/>
      <c r="B146" s="614"/>
      <c r="C146" s="614"/>
      <c r="D146" s="614"/>
      <c r="E146" s="614"/>
      <c r="F146" s="614"/>
      <c r="G146" s="614"/>
      <c r="H146" s="614"/>
      <c r="I146" s="614"/>
    </row>
    <row r="147" spans="1:9" ht="13.5">
      <c r="A147" s="614"/>
      <c r="B147" s="614"/>
      <c r="C147" s="614"/>
      <c r="D147" s="614"/>
      <c r="E147" s="614"/>
      <c r="F147" s="614"/>
      <c r="G147" s="614"/>
      <c r="H147" s="614"/>
      <c r="I147" s="614"/>
    </row>
    <row r="148" spans="1:9" ht="13.5">
      <c r="A148" s="614"/>
      <c r="B148" s="614"/>
      <c r="C148" s="614"/>
      <c r="D148" s="614"/>
      <c r="E148" s="614"/>
      <c r="F148" s="614"/>
      <c r="G148" s="614"/>
      <c r="H148" s="614"/>
      <c r="I148" s="614"/>
    </row>
    <row r="149" spans="1:9" ht="13.5">
      <c r="A149" s="614"/>
      <c r="B149" s="614"/>
      <c r="C149" s="614"/>
      <c r="D149" s="614"/>
      <c r="E149" s="614"/>
      <c r="F149" s="614"/>
      <c r="G149" s="614"/>
      <c r="H149" s="614"/>
      <c r="I149" s="614"/>
    </row>
    <row r="150" spans="1:9" ht="13.5">
      <c r="A150" s="614"/>
      <c r="B150" s="614"/>
      <c r="C150" s="614"/>
      <c r="D150" s="614"/>
      <c r="E150" s="614"/>
      <c r="F150" s="614"/>
      <c r="G150" s="614"/>
      <c r="H150" s="614"/>
      <c r="I150" s="614"/>
    </row>
    <row r="151" spans="1:9" ht="13.5">
      <c r="A151" s="614"/>
      <c r="B151" s="614"/>
      <c r="C151" s="614"/>
      <c r="D151" s="614"/>
      <c r="E151" s="614"/>
      <c r="F151" s="614"/>
      <c r="G151" s="614"/>
      <c r="H151" s="614"/>
      <c r="I151" s="614"/>
    </row>
    <row r="152" spans="1:9" ht="13.5">
      <c r="A152" s="614"/>
      <c r="B152" s="614"/>
      <c r="C152" s="614"/>
      <c r="D152" s="614"/>
      <c r="E152" s="614"/>
      <c r="F152" s="614"/>
      <c r="G152" s="614"/>
      <c r="H152" s="614"/>
      <c r="I152" s="614"/>
    </row>
    <row r="153" spans="1:9" ht="13.5">
      <c r="A153" s="614"/>
      <c r="B153" s="614"/>
      <c r="C153" s="614"/>
      <c r="D153" s="614"/>
      <c r="E153" s="614"/>
      <c r="F153" s="614"/>
      <c r="G153" s="614"/>
      <c r="H153" s="614"/>
      <c r="I153" s="614"/>
    </row>
    <row r="154" spans="1:9" ht="13.5">
      <c r="A154" s="614"/>
      <c r="B154" s="614"/>
      <c r="C154" s="614"/>
      <c r="D154" s="614"/>
      <c r="E154" s="614"/>
      <c r="F154" s="614"/>
      <c r="G154" s="614"/>
      <c r="H154" s="614"/>
      <c r="I154" s="614"/>
    </row>
    <row r="155" spans="1:9" ht="13.5">
      <c r="A155" s="614"/>
      <c r="B155" s="614"/>
      <c r="C155" s="614"/>
      <c r="D155" s="614"/>
      <c r="E155" s="614"/>
      <c r="F155" s="614"/>
      <c r="G155" s="614"/>
      <c r="H155" s="614"/>
      <c r="I155" s="614"/>
    </row>
    <row r="156" spans="1:9" ht="13.5">
      <c r="A156" s="614"/>
      <c r="B156" s="614"/>
      <c r="C156" s="614"/>
      <c r="D156" s="614"/>
      <c r="E156" s="614"/>
      <c r="F156" s="614"/>
      <c r="G156" s="614"/>
      <c r="H156" s="614"/>
      <c r="I156" s="614"/>
    </row>
    <row r="157" spans="1:9" ht="13.5">
      <c r="A157" s="614"/>
      <c r="B157" s="614"/>
      <c r="C157" s="614"/>
      <c r="D157" s="614"/>
      <c r="E157" s="614"/>
      <c r="F157" s="614"/>
      <c r="G157" s="614"/>
      <c r="H157" s="614"/>
      <c r="I157" s="614"/>
    </row>
    <row r="158" spans="1:9" ht="13.5">
      <c r="A158" s="614"/>
      <c r="B158" s="614"/>
      <c r="C158" s="614"/>
      <c r="D158" s="614"/>
      <c r="E158" s="614"/>
      <c r="F158" s="614"/>
      <c r="G158" s="614"/>
      <c r="H158" s="614"/>
      <c r="I158" s="614"/>
    </row>
    <row r="159" spans="1:9" ht="13.5">
      <c r="A159" s="614"/>
      <c r="B159" s="614"/>
      <c r="C159" s="614"/>
      <c r="D159" s="614"/>
      <c r="E159" s="614"/>
      <c r="F159" s="614"/>
      <c r="G159" s="614"/>
      <c r="H159" s="614"/>
      <c r="I159" s="614"/>
    </row>
    <row r="160" spans="1:9" ht="13.5">
      <c r="A160" s="614"/>
      <c r="B160" s="614"/>
      <c r="C160" s="614"/>
      <c r="D160" s="614"/>
      <c r="E160" s="614"/>
      <c r="F160" s="614"/>
      <c r="G160" s="614"/>
      <c r="H160" s="614"/>
      <c r="I160" s="614"/>
    </row>
    <row r="161" spans="1:9" ht="13.5">
      <c r="A161" s="614"/>
      <c r="B161" s="614"/>
      <c r="C161" s="614"/>
      <c r="D161" s="614"/>
      <c r="E161" s="614"/>
      <c r="F161" s="614"/>
      <c r="G161" s="614"/>
      <c r="H161" s="614"/>
      <c r="I161" s="614"/>
    </row>
    <row r="162" spans="1:9" ht="13.5">
      <c r="A162" s="614"/>
      <c r="B162" s="614"/>
      <c r="C162" s="614"/>
      <c r="D162" s="614"/>
      <c r="E162" s="614"/>
      <c r="F162" s="614"/>
      <c r="G162" s="614"/>
      <c r="H162" s="614"/>
      <c r="I162" s="614"/>
    </row>
    <row r="163" spans="1:9" ht="13.5">
      <c r="A163" s="614"/>
      <c r="B163" s="614"/>
      <c r="C163" s="614"/>
      <c r="D163" s="614"/>
      <c r="E163" s="614"/>
      <c r="F163" s="614"/>
      <c r="G163" s="614"/>
      <c r="H163" s="614"/>
      <c r="I163" s="614"/>
    </row>
    <row r="164" spans="1:9" ht="13.5">
      <c r="A164" s="614"/>
      <c r="B164" s="614"/>
      <c r="C164" s="614"/>
      <c r="D164" s="614"/>
      <c r="E164" s="614"/>
      <c r="F164" s="614"/>
      <c r="G164" s="614"/>
      <c r="H164" s="614"/>
      <c r="I164" s="614"/>
    </row>
    <row r="165" spans="1:9" ht="13.5">
      <c r="A165" s="614"/>
      <c r="B165" s="614"/>
      <c r="C165" s="614"/>
      <c r="D165" s="614"/>
      <c r="E165" s="614"/>
      <c r="F165" s="614"/>
      <c r="G165" s="614"/>
      <c r="H165" s="614"/>
      <c r="I165" s="614"/>
    </row>
    <row r="166" spans="1:9" ht="13.5">
      <c r="A166" s="614"/>
      <c r="B166" s="614"/>
      <c r="C166" s="614"/>
      <c r="D166" s="614"/>
      <c r="E166" s="614"/>
      <c r="F166" s="614"/>
      <c r="G166" s="614"/>
      <c r="H166" s="614"/>
      <c r="I166" s="614"/>
    </row>
    <row r="167" spans="1:9" ht="13.5">
      <c r="A167" s="614"/>
      <c r="B167" s="614"/>
      <c r="C167" s="614"/>
      <c r="D167" s="614"/>
      <c r="E167" s="614"/>
      <c r="F167" s="614"/>
      <c r="G167" s="614"/>
      <c r="H167" s="614"/>
      <c r="I167" s="614"/>
    </row>
    <row r="168" spans="1:9" ht="13.5">
      <c r="A168" s="614"/>
      <c r="B168" s="614"/>
      <c r="C168" s="614"/>
      <c r="D168" s="614"/>
      <c r="E168" s="614"/>
      <c r="F168" s="614"/>
      <c r="G168" s="614"/>
      <c r="H168" s="614"/>
      <c r="I168" s="614"/>
    </row>
    <row r="169" spans="1:9" ht="13.5">
      <c r="A169" s="614"/>
      <c r="B169" s="614"/>
      <c r="C169" s="614"/>
      <c r="D169" s="614"/>
      <c r="E169" s="614"/>
      <c r="F169" s="614"/>
      <c r="G169" s="614"/>
      <c r="H169" s="614"/>
      <c r="I169" s="614"/>
    </row>
    <row r="170" spans="1:9" ht="13.5">
      <c r="A170" s="614"/>
      <c r="B170" s="614"/>
      <c r="C170" s="614"/>
      <c r="D170" s="614"/>
      <c r="E170" s="614"/>
      <c r="F170" s="614"/>
      <c r="G170" s="614"/>
      <c r="H170" s="614"/>
      <c r="I170" s="614"/>
    </row>
    <row r="171" spans="1:9" ht="13.5">
      <c r="A171" s="614"/>
      <c r="B171" s="614"/>
      <c r="C171" s="614"/>
      <c r="D171" s="614"/>
      <c r="E171" s="614"/>
      <c r="F171" s="614"/>
      <c r="G171" s="614"/>
      <c r="H171" s="614"/>
      <c r="I171" s="614"/>
    </row>
    <row r="172" spans="1:9" ht="13.5">
      <c r="A172" s="614"/>
      <c r="B172" s="614"/>
      <c r="C172" s="614"/>
      <c r="D172" s="614"/>
      <c r="E172" s="614"/>
      <c r="F172" s="614"/>
      <c r="G172" s="614"/>
      <c r="H172" s="614"/>
      <c r="I172" s="614"/>
    </row>
    <row r="173" spans="1:9" ht="13.5">
      <c r="A173" s="614"/>
      <c r="B173" s="614"/>
      <c r="C173" s="614"/>
      <c r="D173" s="614"/>
      <c r="E173" s="614"/>
      <c r="F173" s="614"/>
      <c r="G173" s="614"/>
      <c r="H173" s="614"/>
      <c r="I173" s="614"/>
    </row>
    <row r="174" spans="1:9" ht="13.5">
      <c r="A174" s="614"/>
      <c r="B174" s="614"/>
      <c r="C174" s="614"/>
      <c r="D174" s="614"/>
      <c r="E174" s="614"/>
      <c r="F174" s="614"/>
      <c r="G174" s="614"/>
      <c r="H174" s="614"/>
      <c r="I174" s="614"/>
    </row>
    <row r="175" spans="1:9" ht="13.5">
      <c r="A175" s="614"/>
      <c r="B175" s="614"/>
      <c r="C175" s="614"/>
      <c r="D175" s="614"/>
      <c r="E175" s="614"/>
      <c r="F175" s="614"/>
      <c r="G175" s="614"/>
      <c r="H175" s="614"/>
      <c r="I175" s="614"/>
    </row>
    <row r="176" spans="1:9" ht="13.5">
      <c r="A176" s="614"/>
      <c r="B176" s="614"/>
      <c r="C176" s="614"/>
      <c r="D176" s="614"/>
      <c r="E176" s="614"/>
      <c r="F176" s="614"/>
      <c r="G176" s="614"/>
      <c r="H176" s="614"/>
      <c r="I176" s="614"/>
    </row>
    <row r="177" spans="1:9" ht="13.5">
      <c r="A177" s="614"/>
      <c r="B177" s="614"/>
      <c r="C177" s="614"/>
      <c r="D177" s="614"/>
      <c r="E177" s="614"/>
      <c r="F177" s="614"/>
      <c r="G177" s="614"/>
      <c r="H177" s="614"/>
      <c r="I177" s="614"/>
    </row>
    <row r="178" spans="1:9" ht="13.5">
      <c r="A178" s="614"/>
      <c r="B178" s="614"/>
      <c r="C178" s="614"/>
      <c r="D178" s="614"/>
      <c r="E178" s="614"/>
      <c r="F178" s="614"/>
      <c r="G178" s="614"/>
      <c r="H178" s="614"/>
      <c r="I178" s="614"/>
    </row>
  </sheetData>
  <sheetProtection/>
  <mergeCells count="23">
    <mergeCell ref="A1:I1"/>
    <mergeCell ref="A3:I3"/>
    <mergeCell ref="A4:I4"/>
    <mergeCell ref="A6:I6"/>
    <mergeCell ref="A7:I7"/>
    <mergeCell ref="A9:A13"/>
    <mergeCell ref="B9:E13"/>
    <mergeCell ref="F9:F13"/>
    <mergeCell ref="G9:I9"/>
    <mergeCell ref="G10:G13"/>
    <mergeCell ref="H10:H13"/>
    <mergeCell ref="I10:I13"/>
    <mergeCell ref="C15:D15"/>
    <mergeCell ref="C20:D20"/>
    <mergeCell ref="C25:D25"/>
    <mergeCell ref="C30:D30"/>
    <mergeCell ref="C65:D65"/>
    <mergeCell ref="C35:D35"/>
    <mergeCell ref="C40:D40"/>
    <mergeCell ref="C45:D45"/>
    <mergeCell ref="C50:D50"/>
    <mergeCell ref="C55:D55"/>
    <mergeCell ref="C60:D60"/>
  </mergeCell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4"/>
  <sheetViews>
    <sheetView showGridLines="0" zoomScalePageLayoutView="0" workbookViewId="0" topLeftCell="A1">
      <selection activeCell="F14" sqref="F14"/>
    </sheetView>
  </sheetViews>
  <sheetFormatPr defaultColWidth="11.421875" defaultRowHeight="12.75"/>
  <cols>
    <col min="1" max="2" width="3.7109375" style="584" customWidth="1"/>
    <col min="3" max="3" width="30.57421875" style="584" customWidth="1"/>
    <col min="4" max="4" width="0.85546875" style="584" customWidth="1"/>
    <col min="5" max="5" width="9.8515625" style="584" customWidth="1"/>
    <col min="6" max="6" width="10.7109375" style="584" customWidth="1"/>
    <col min="7" max="11" width="9.28125" style="584" customWidth="1"/>
    <col min="12" max="12" width="10.57421875" style="584" customWidth="1"/>
    <col min="13" max="13" width="0.71875" style="584" customWidth="1"/>
    <col min="14" max="15" width="3.7109375" style="584" customWidth="1"/>
    <col min="16" max="16" width="30.57421875" style="584" customWidth="1"/>
    <col min="17" max="17" width="0.85546875" style="584" customWidth="1"/>
    <col min="18" max="18" width="9.7109375" style="584" customWidth="1"/>
    <col min="19" max="23" width="13.7109375" style="584" customWidth="1"/>
    <col min="24" max="16384" width="11.421875" style="584" customWidth="1"/>
  </cols>
  <sheetData>
    <row r="1" spans="1:23" ht="12">
      <c r="A1" s="627">
        <v>58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1018"/>
      <c r="O1" s="1018"/>
      <c r="P1" s="1018"/>
      <c r="Q1" s="1018"/>
      <c r="R1" s="1018"/>
      <c r="S1" s="1018"/>
      <c r="T1" s="1018"/>
      <c r="U1" s="1018"/>
      <c r="V1" s="1018"/>
      <c r="W1" s="1018"/>
    </row>
    <row r="2" ht="7.5" customHeight="1"/>
    <row r="3" spans="1:23" ht="12.75">
      <c r="A3" s="565" t="s">
        <v>572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12"/>
      <c r="O3" s="612"/>
      <c r="P3" s="612"/>
      <c r="Q3" s="612"/>
      <c r="R3" s="612"/>
      <c r="S3" s="612"/>
      <c r="T3" s="612"/>
      <c r="U3" s="612"/>
      <c r="V3" s="612"/>
      <c r="W3" s="612"/>
    </row>
    <row r="4" spans="14:23" ht="12.75" customHeight="1">
      <c r="N4" s="614"/>
      <c r="O4" s="614"/>
      <c r="P4" s="614"/>
      <c r="Q4" s="614"/>
      <c r="R4" s="614"/>
      <c r="S4" s="614"/>
      <c r="T4" s="614"/>
      <c r="U4" s="614"/>
      <c r="V4" s="614"/>
      <c r="W4" s="614"/>
    </row>
    <row r="5" spans="1:24" ht="13.5">
      <c r="A5" s="628" t="s">
        <v>573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38"/>
    </row>
    <row r="6" spans="1:23" ht="7.5" customHeight="1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14"/>
      <c r="O6" s="614"/>
      <c r="P6" s="614"/>
      <c r="Q6" s="614"/>
      <c r="R6" s="614"/>
      <c r="S6" s="614"/>
      <c r="T6" s="614"/>
      <c r="U6" s="614"/>
      <c r="V6" s="614"/>
      <c r="W6" s="614"/>
    </row>
    <row r="7" spans="1:23" ht="12" customHeight="1">
      <c r="A7" s="993" t="s">
        <v>78</v>
      </c>
      <c r="B7" s="971"/>
      <c r="C7" s="971"/>
      <c r="D7" s="972"/>
      <c r="E7" s="994" t="s">
        <v>574</v>
      </c>
      <c r="F7" s="1014" t="s">
        <v>575</v>
      </c>
      <c r="G7" s="639" t="s">
        <v>576</v>
      </c>
      <c r="H7" s="639"/>
      <c r="I7" s="639"/>
      <c r="J7" s="639"/>
      <c r="K7" s="640"/>
      <c r="L7" s="640"/>
      <c r="M7" s="654"/>
      <c r="N7" s="614"/>
      <c r="O7" s="614"/>
      <c r="P7" s="614"/>
      <c r="Q7" s="614"/>
      <c r="R7" s="614"/>
      <c r="S7" s="614"/>
      <c r="T7" s="614"/>
      <c r="U7" s="614"/>
      <c r="V7" s="614"/>
      <c r="W7" s="614"/>
    </row>
    <row r="8" spans="1:23" ht="12" customHeight="1">
      <c r="A8" s="973"/>
      <c r="B8" s="973"/>
      <c r="C8" s="973"/>
      <c r="D8" s="974"/>
      <c r="E8" s="987"/>
      <c r="F8" s="981"/>
      <c r="G8" s="640" t="s">
        <v>577</v>
      </c>
      <c r="H8" s="640"/>
      <c r="I8" s="640"/>
      <c r="J8" s="640"/>
      <c r="K8" s="1014" t="s">
        <v>578</v>
      </c>
      <c r="L8" s="1003" t="s">
        <v>579</v>
      </c>
      <c r="M8" s="615"/>
      <c r="N8" s="614"/>
      <c r="O8" s="614"/>
      <c r="P8" s="614"/>
      <c r="Q8" s="614"/>
      <c r="R8" s="614"/>
      <c r="S8" s="614"/>
      <c r="T8" s="614"/>
      <c r="U8" s="614"/>
      <c r="V8" s="614"/>
      <c r="W8" s="614"/>
    </row>
    <row r="9" spans="1:23" ht="12" customHeight="1">
      <c r="A9" s="973"/>
      <c r="B9" s="973"/>
      <c r="C9" s="973"/>
      <c r="D9" s="974"/>
      <c r="E9" s="987"/>
      <c r="F9" s="981"/>
      <c r="G9" s="1014" t="s">
        <v>580</v>
      </c>
      <c r="H9" s="1014" t="s">
        <v>581</v>
      </c>
      <c r="I9" s="1014" t="s">
        <v>582</v>
      </c>
      <c r="J9" s="1014" t="s">
        <v>583</v>
      </c>
      <c r="K9" s="1015"/>
      <c r="L9" s="1001"/>
      <c r="M9" s="615"/>
      <c r="N9" s="614"/>
      <c r="O9" s="614"/>
      <c r="P9" s="614"/>
      <c r="Q9" s="614"/>
      <c r="R9" s="614"/>
      <c r="S9" s="614"/>
      <c r="T9" s="614"/>
      <c r="U9" s="614"/>
      <c r="V9" s="614"/>
      <c r="W9" s="614"/>
    </row>
    <row r="10" spans="1:23" ht="12" customHeight="1">
      <c r="A10" s="973"/>
      <c r="B10" s="973"/>
      <c r="C10" s="973"/>
      <c r="D10" s="974"/>
      <c r="E10" s="987"/>
      <c r="F10" s="981"/>
      <c r="G10" s="1015"/>
      <c r="H10" s="1015"/>
      <c r="I10" s="1015"/>
      <c r="J10" s="1015"/>
      <c r="K10" s="1015"/>
      <c r="L10" s="1001"/>
      <c r="M10" s="615"/>
      <c r="N10" s="614"/>
      <c r="O10" s="614"/>
      <c r="P10" s="614"/>
      <c r="Q10" s="614"/>
      <c r="R10" s="614"/>
      <c r="S10" s="614"/>
      <c r="T10" s="614"/>
      <c r="U10" s="614"/>
      <c r="V10" s="614"/>
      <c r="W10" s="614"/>
    </row>
    <row r="11" spans="1:23" ht="12.75" customHeight="1">
      <c r="A11" s="973"/>
      <c r="B11" s="973"/>
      <c r="C11" s="973"/>
      <c r="D11" s="974"/>
      <c r="E11" s="987"/>
      <c r="F11" s="981"/>
      <c r="G11" s="1015"/>
      <c r="H11" s="1015"/>
      <c r="I11" s="1015"/>
      <c r="J11" s="1015"/>
      <c r="K11" s="1015"/>
      <c r="L11" s="1001"/>
      <c r="M11" s="615"/>
      <c r="N11" s="614"/>
      <c r="O11" s="614"/>
      <c r="P11" s="614"/>
      <c r="Q11" s="614"/>
      <c r="R11" s="614"/>
      <c r="S11" s="614"/>
      <c r="T11" s="614"/>
      <c r="U11" s="614"/>
      <c r="V11" s="614"/>
      <c r="W11" s="614"/>
    </row>
    <row r="12" spans="1:23" ht="12" customHeight="1">
      <c r="A12" s="975"/>
      <c r="B12" s="975"/>
      <c r="C12" s="975"/>
      <c r="D12" s="976"/>
      <c r="E12" s="988"/>
      <c r="F12" s="982"/>
      <c r="G12" s="1016"/>
      <c r="H12" s="1016"/>
      <c r="I12" s="1016"/>
      <c r="J12" s="1016"/>
      <c r="K12" s="1016"/>
      <c r="L12" s="1002"/>
      <c r="M12" s="615"/>
      <c r="N12" s="614"/>
      <c r="O12" s="614"/>
      <c r="P12" s="614"/>
      <c r="Q12" s="614"/>
      <c r="R12" s="614"/>
      <c r="S12" s="614"/>
      <c r="T12" s="614"/>
      <c r="U12" s="614"/>
      <c r="V12" s="614"/>
      <c r="W12" s="614"/>
    </row>
    <row r="13" spans="1:23" ht="7.5" customHeight="1">
      <c r="A13" s="541"/>
      <c r="B13" s="541"/>
      <c r="C13" s="541"/>
      <c r="D13" s="541"/>
      <c r="E13" s="641"/>
      <c r="F13" s="539"/>
      <c r="G13" s="613"/>
      <c r="H13" s="613"/>
      <c r="I13" s="613"/>
      <c r="J13" s="613"/>
      <c r="K13" s="613"/>
      <c r="L13" s="615"/>
      <c r="M13" s="615"/>
      <c r="N13" s="614"/>
      <c r="O13" s="614"/>
      <c r="P13" s="614"/>
      <c r="Q13" s="614"/>
      <c r="R13" s="614"/>
      <c r="S13" s="614"/>
      <c r="T13" s="614"/>
      <c r="U13" s="614"/>
      <c r="V13" s="614"/>
      <c r="W13" s="614"/>
    </row>
    <row r="14" spans="1:23" ht="13.5">
      <c r="A14" s="989" t="s">
        <v>405</v>
      </c>
      <c r="B14" s="989"/>
      <c r="C14" s="989"/>
      <c r="D14" s="626" t="s">
        <v>461</v>
      </c>
      <c r="E14" s="642" t="s">
        <v>522</v>
      </c>
      <c r="F14" s="593">
        <v>73</v>
      </c>
      <c r="G14" s="593">
        <v>10</v>
      </c>
      <c r="H14" s="593">
        <v>19</v>
      </c>
      <c r="I14" s="593">
        <v>4</v>
      </c>
      <c r="J14" s="593">
        <v>10</v>
      </c>
      <c r="K14" s="593">
        <v>13</v>
      </c>
      <c r="L14" s="593">
        <v>17</v>
      </c>
      <c r="M14" s="593"/>
      <c r="N14" s="614"/>
      <c r="O14" s="614"/>
      <c r="P14" s="614"/>
      <c r="Q14" s="614"/>
      <c r="R14" s="614"/>
      <c r="S14" s="614"/>
      <c r="T14" s="614"/>
      <c r="U14" s="614"/>
      <c r="V14" s="614"/>
      <c r="W14" s="614"/>
    </row>
    <row r="15" spans="1:23" ht="13.5">
      <c r="A15" s="620"/>
      <c r="B15" s="620"/>
      <c r="C15" s="620"/>
      <c r="D15" s="626"/>
      <c r="E15" s="642" t="s">
        <v>523</v>
      </c>
      <c r="F15" s="593">
        <v>44</v>
      </c>
      <c r="G15" s="593">
        <v>18</v>
      </c>
      <c r="H15" s="593">
        <v>5</v>
      </c>
      <c r="I15" s="593">
        <v>2</v>
      </c>
      <c r="J15" s="636">
        <v>0</v>
      </c>
      <c r="K15" s="593">
        <v>8</v>
      </c>
      <c r="L15" s="593">
        <v>11</v>
      </c>
      <c r="M15" s="593"/>
      <c r="N15" s="614"/>
      <c r="O15" s="614"/>
      <c r="P15" s="614"/>
      <c r="Q15" s="614"/>
      <c r="R15" s="614"/>
      <c r="S15" s="614"/>
      <c r="T15" s="614"/>
      <c r="U15" s="614"/>
      <c r="V15" s="614"/>
      <c r="W15" s="614"/>
    </row>
    <row r="16" spans="1:23" ht="13.5">
      <c r="A16" s="620"/>
      <c r="B16" s="620"/>
      <c r="C16" s="620"/>
      <c r="D16" s="620"/>
      <c r="E16" s="642" t="s">
        <v>420</v>
      </c>
      <c r="F16" s="593">
        <v>117</v>
      </c>
      <c r="G16" s="593">
        <v>28</v>
      </c>
      <c r="H16" s="593">
        <v>24</v>
      </c>
      <c r="I16" s="593">
        <v>6</v>
      </c>
      <c r="J16" s="593">
        <v>10</v>
      </c>
      <c r="K16" s="593">
        <v>21</v>
      </c>
      <c r="L16" s="593">
        <v>28</v>
      </c>
      <c r="M16" s="593"/>
      <c r="N16" s="614"/>
      <c r="O16" s="614"/>
      <c r="P16" s="614"/>
      <c r="Q16" s="614"/>
      <c r="R16" s="614"/>
      <c r="S16" s="614"/>
      <c r="T16" s="614"/>
      <c r="U16" s="614"/>
      <c r="V16" s="614"/>
      <c r="W16" s="614"/>
    </row>
    <row r="17" spans="1:23" ht="7.5" customHeight="1">
      <c r="A17" s="620"/>
      <c r="B17" s="620"/>
      <c r="C17" s="620"/>
      <c r="D17" s="620"/>
      <c r="E17" s="642"/>
      <c r="F17" s="593"/>
      <c r="G17" s="593"/>
      <c r="H17" s="593"/>
      <c r="I17" s="593"/>
      <c r="J17" s="593"/>
      <c r="K17" s="593"/>
      <c r="L17" s="593"/>
      <c r="M17" s="593"/>
      <c r="N17" s="614"/>
      <c r="O17" s="614"/>
      <c r="P17" s="614"/>
      <c r="Q17" s="614"/>
      <c r="R17" s="614"/>
      <c r="S17" s="614"/>
      <c r="T17" s="614"/>
      <c r="U17" s="614"/>
      <c r="V17" s="614"/>
      <c r="W17" s="614"/>
    </row>
    <row r="18" spans="1:23" ht="13.5">
      <c r="A18" s="989" t="s">
        <v>83</v>
      </c>
      <c r="B18" s="989"/>
      <c r="C18" s="989"/>
      <c r="D18" s="626" t="s">
        <v>461</v>
      </c>
      <c r="E18" s="642" t="s">
        <v>522</v>
      </c>
      <c r="F18" s="593">
        <v>166</v>
      </c>
      <c r="G18" s="593">
        <v>37</v>
      </c>
      <c r="H18" s="593">
        <v>54</v>
      </c>
      <c r="I18" s="593">
        <v>11</v>
      </c>
      <c r="J18" s="593">
        <v>29</v>
      </c>
      <c r="K18" s="593">
        <v>27</v>
      </c>
      <c r="L18" s="593">
        <v>8</v>
      </c>
      <c r="M18" s="593"/>
      <c r="N18" s="614"/>
      <c r="O18" s="614"/>
      <c r="P18" s="614"/>
      <c r="Q18" s="614"/>
      <c r="R18" s="614"/>
      <c r="S18" s="614"/>
      <c r="T18" s="614"/>
      <c r="U18" s="614"/>
      <c r="V18" s="614"/>
      <c r="W18" s="614"/>
    </row>
    <row r="19" spans="1:23" ht="13.5">
      <c r="A19" s="620"/>
      <c r="B19" s="620"/>
      <c r="C19" s="620"/>
      <c r="D19" s="626" t="s">
        <v>461</v>
      </c>
      <c r="E19" s="642" t="s">
        <v>523</v>
      </c>
      <c r="F19" s="593">
        <v>59</v>
      </c>
      <c r="G19" s="593">
        <v>16</v>
      </c>
      <c r="H19" s="593">
        <v>12</v>
      </c>
      <c r="I19" s="593">
        <v>2</v>
      </c>
      <c r="J19" s="593">
        <v>16</v>
      </c>
      <c r="K19" s="593">
        <v>7</v>
      </c>
      <c r="L19" s="593">
        <v>6</v>
      </c>
      <c r="M19" s="593"/>
      <c r="N19" s="614"/>
      <c r="O19" s="614"/>
      <c r="P19" s="614"/>
      <c r="Q19" s="614"/>
      <c r="R19" s="614"/>
      <c r="S19" s="614"/>
      <c r="T19" s="614"/>
      <c r="U19" s="614"/>
      <c r="V19" s="614"/>
      <c r="W19" s="614"/>
    </row>
    <row r="20" spans="1:23" ht="13.5">
      <c r="A20" s="620"/>
      <c r="B20" s="620"/>
      <c r="C20" s="620"/>
      <c r="D20" s="620"/>
      <c r="E20" s="642" t="s">
        <v>420</v>
      </c>
      <c r="F20" s="593">
        <v>225</v>
      </c>
      <c r="G20" s="593">
        <v>53</v>
      </c>
      <c r="H20" s="593">
        <v>66</v>
      </c>
      <c r="I20" s="593">
        <v>13</v>
      </c>
      <c r="J20" s="593">
        <v>45</v>
      </c>
      <c r="K20" s="593">
        <v>34</v>
      </c>
      <c r="L20" s="593">
        <v>14</v>
      </c>
      <c r="M20" s="593"/>
      <c r="N20" s="614"/>
      <c r="O20" s="614"/>
      <c r="P20" s="614"/>
      <c r="Q20" s="614"/>
      <c r="R20" s="614"/>
      <c r="S20" s="614"/>
      <c r="T20" s="614"/>
      <c r="U20" s="614"/>
      <c r="V20" s="614"/>
      <c r="W20" s="614"/>
    </row>
    <row r="21" spans="1:23" ht="6.75" customHeight="1">
      <c r="A21" s="620"/>
      <c r="B21" s="620"/>
      <c r="C21" s="620"/>
      <c r="D21" s="620"/>
      <c r="E21" s="642"/>
      <c r="F21" s="593"/>
      <c r="G21" s="593"/>
      <c r="H21" s="593"/>
      <c r="I21" s="593"/>
      <c r="J21" s="593"/>
      <c r="K21" s="593"/>
      <c r="L21" s="593"/>
      <c r="M21" s="593"/>
      <c r="N21" s="614"/>
      <c r="O21" s="614"/>
      <c r="P21" s="614"/>
      <c r="Q21" s="614"/>
      <c r="R21" s="614"/>
      <c r="S21" s="614"/>
      <c r="T21" s="614"/>
      <c r="U21" s="614"/>
      <c r="V21" s="614"/>
      <c r="W21" s="614"/>
    </row>
    <row r="22" spans="1:23" ht="13.5">
      <c r="A22" s="989" t="s">
        <v>338</v>
      </c>
      <c r="B22" s="989"/>
      <c r="C22" s="989"/>
      <c r="D22" s="626" t="s">
        <v>461</v>
      </c>
      <c r="E22" s="642" t="s">
        <v>522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/>
      <c r="N22" s="614"/>
      <c r="O22" s="614"/>
      <c r="P22" s="614"/>
      <c r="Q22" s="614"/>
      <c r="R22" s="614"/>
      <c r="S22" s="614"/>
      <c r="T22" s="614"/>
      <c r="U22" s="614"/>
      <c r="V22" s="614"/>
      <c r="W22" s="614"/>
    </row>
    <row r="23" spans="1:23" ht="13.5">
      <c r="A23" s="620"/>
      <c r="B23" s="620"/>
      <c r="C23" s="620"/>
      <c r="D23" s="620"/>
      <c r="E23" s="642" t="s">
        <v>523</v>
      </c>
      <c r="F23" s="593">
        <v>2</v>
      </c>
      <c r="G23" s="593">
        <v>2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/>
      <c r="N23" s="614"/>
      <c r="O23" s="614"/>
      <c r="P23" s="614"/>
      <c r="Q23" s="614"/>
      <c r="R23" s="614"/>
      <c r="S23" s="614"/>
      <c r="T23" s="614"/>
      <c r="U23" s="614"/>
      <c r="V23" s="614"/>
      <c r="W23" s="614"/>
    </row>
    <row r="24" spans="1:23" ht="13.5">
      <c r="A24" s="620"/>
      <c r="B24" s="620"/>
      <c r="C24" s="620"/>
      <c r="D24" s="620"/>
      <c r="E24" s="642" t="s">
        <v>420</v>
      </c>
      <c r="F24" s="593">
        <v>2</v>
      </c>
      <c r="G24" s="593">
        <v>2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/>
      <c r="N24" s="614"/>
      <c r="O24" s="614"/>
      <c r="P24" s="614"/>
      <c r="Q24" s="614"/>
      <c r="R24" s="614"/>
      <c r="S24" s="614"/>
      <c r="T24" s="614"/>
      <c r="U24" s="614"/>
      <c r="V24" s="614"/>
      <c r="W24" s="614"/>
    </row>
    <row r="25" spans="1:23" ht="7.5" customHeight="1">
      <c r="A25" s="620"/>
      <c r="B25" s="620"/>
      <c r="C25" s="620"/>
      <c r="D25" s="620"/>
      <c r="E25" s="642"/>
      <c r="F25" s="593"/>
      <c r="G25" s="593"/>
      <c r="H25" s="593"/>
      <c r="I25" s="593"/>
      <c r="J25" s="593"/>
      <c r="K25" s="593"/>
      <c r="L25" s="593"/>
      <c r="M25" s="593"/>
      <c r="N25" s="614"/>
      <c r="O25" s="614"/>
      <c r="P25" s="614"/>
      <c r="Q25" s="614"/>
      <c r="R25" s="614"/>
      <c r="S25" s="614"/>
      <c r="T25" s="614"/>
      <c r="U25" s="614"/>
      <c r="V25" s="614"/>
      <c r="W25" s="614"/>
    </row>
    <row r="26" spans="1:23" ht="13.5">
      <c r="A26" s="620"/>
      <c r="B26" s="620"/>
      <c r="C26" s="623" t="s">
        <v>361</v>
      </c>
      <c r="D26" s="643" t="s">
        <v>461</v>
      </c>
      <c r="E26" s="644" t="s">
        <v>522</v>
      </c>
      <c r="F26" s="590">
        <v>239</v>
      </c>
      <c r="G26" s="590">
        <v>47</v>
      </c>
      <c r="H26" s="590">
        <v>73</v>
      </c>
      <c r="I26" s="590">
        <v>15</v>
      </c>
      <c r="J26" s="590">
        <v>39</v>
      </c>
      <c r="K26" s="590">
        <v>40</v>
      </c>
      <c r="L26" s="590">
        <v>25</v>
      </c>
      <c r="M26" s="590"/>
      <c r="N26" s="614"/>
      <c r="O26" s="614"/>
      <c r="P26" s="614"/>
      <c r="Q26" s="614"/>
      <c r="R26" s="614"/>
      <c r="S26" s="614"/>
      <c r="T26" s="614"/>
      <c r="U26" s="614"/>
      <c r="V26" s="614"/>
      <c r="W26" s="614"/>
    </row>
    <row r="27" spans="3:23" ht="13.5">
      <c r="C27" s="629"/>
      <c r="D27" s="645"/>
      <c r="E27" s="644" t="s">
        <v>523</v>
      </c>
      <c r="F27" s="590">
        <v>105</v>
      </c>
      <c r="G27" s="590">
        <v>36</v>
      </c>
      <c r="H27" s="590">
        <v>17</v>
      </c>
      <c r="I27" s="590">
        <v>4</v>
      </c>
      <c r="J27" s="590">
        <v>16</v>
      </c>
      <c r="K27" s="590">
        <v>15</v>
      </c>
      <c r="L27" s="590">
        <v>17</v>
      </c>
      <c r="M27" s="590"/>
      <c r="N27" s="614"/>
      <c r="O27" s="614"/>
      <c r="P27" s="614"/>
      <c r="Q27" s="614"/>
      <c r="R27" s="614"/>
      <c r="S27" s="614"/>
      <c r="T27" s="614"/>
      <c r="U27" s="614"/>
      <c r="V27" s="614"/>
      <c r="W27" s="614"/>
    </row>
    <row r="28" spans="3:23" ht="13.5">
      <c r="C28" s="629"/>
      <c r="D28" s="645"/>
      <c r="E28" s="644" t="s">
        <v>420</v>
      </c>
      <c r="F28" s="590">
        <v>344</v>
      </c>
      <c r="G28" s="590">
        <v>83</v>
      </c>
      <c r="H28" s="590">
        <v>90</v>
      </c>
      <c r="I28" s="590">
        <v>19</v>
      </c>
      <c r="J28" s="590">
        <v>55</v>
      </c>
      <c r="K28" s="590">
        <v>55</v>
      </c>
      <c r="L28" s="590">
        <v>42</v>
      </c>
      <c r="M28" s="590"/>
      <c r="N28" s="614"/>
      <c r="O28" s="614"/>
      <c r="P28" s="614"/>
      <c r="Q28" s="614"/>
      <c r="R28" s="614"/>
      <c r="S28" s="614"/>
      <c r="T28" s="614"/>
      <c r="U28" s="614"/>
      <c r="V28" s="614"/>
      <c r="W28" s="614"/>
    </row>
    <row r="29" spans="18:23" ht="12" customHeight="1">
      <c r="R29" s="620"/>
      <c r="S29" s="620"/>
      <c r="T29" s="620"/>
      <c r="U29" s="620"/>
      <c r="V29" s="620"/>
      <c r="W29" s="620"/>
    </row>
    <row r="30" spans="18:23" ht="12" customHeight="1">
      <c r="R30" s="620"/>
      <c r="S30" s="620"/>
      <c r="T30" s="620"/>
      <c r="U30" s="620"/>
      <c r="V30" s="620"/>
      <c r="W30" s="620"/>
    </row>
    <row r="31" spans="1:14" ht="12">
      <c r="A31" s="628" t="s">
        <v>584</v>
      </c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0"/>
    </row>
    <row r="32" spans="1:14" ht="7.5" customHeight="1">
      <c r="A32" s="628"/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0"/>
    </row>
    <row r="33" spans="1:14" ht="12" customHeight="1">
      <c r="A33" s="993" t="s">
        <v>78</v>
      </c>
      <c r="B33" s="971"/>
      <c r="C33" s="971"/>
      <c r="D33" s="972"/>
      <c r="E33" s="994" t="s">
        <v>574</v>
      </c>
      <c r="F33" s="1014" t="s">
        <v>575</v>
      </c>
      <c r="G33" s="639" t="s">
        <v>585</v>
      </c>
      <c r="H33" s="639"/>
      <c r="I33" s="639"/>
      <c r="J33" s="639"/>
      <c r="K33" s="640"/>
      <c r="L33" s="640"/>
      <c r="M33" s="654"/>
      <c r="N33" s="620"/>
    </row>
    <row r="34" spans="1:14" ht="12" customHeight="1">
      <c r="A34" s="973"/>
      <c r="B34" s="973"/>
      <c r="C34" s="973"/>
      <c r="D34" s="974"/>
      <c r="E34" s="987"/>
      <c r="F34" s="981"/>
      <c r="G34" s="640" t="s">
        <v>577</v>
      </c>
      <c r="H34" s="640"/>
      <c r="I34" s="640"/>
      <c r="J34" s="640"/>
      <c r="K34" s="1014" t="s">
        <v>578</v>
      </c>
      <c r="L34" s="1003" t="s">
        <v>579</v>
      </c>
      <c r="M34" s="615"/>
      <c r="N34" s="620"/>
    </row>
    <row r="35" spans="1:14" ht="12" customHeight="1">
      <c r="A35" s="973"/>
      <c r="B35" s="973"/>
      <c r="C35" s="973"/>
      <c r="D35" s="974"/>
      <c r="E35" s="987"/>
      <c r="F35" s="981"/>
      <c r="G35" s="1014" t="s">
        <v>586</v>
      </c>
      <c r="H35" s="1014" t="s">
        <v>587</v>
      </c>
      <c r="I35" s="1014" t="s">
        <v>588</v>
      </c>
      <c r="J35" s="1014" t="s">
        <v>589</v>
      </c>
      <c r="K35" s="1015"/>
      <c r="L35" s="1001"/>
      <c r="M35" s="615"/>
      <c r="N35" s="620"/>
    </row>
    <row r="36" spans="1:14" ht="12" customHeight="1">
      <c r="A36" s="973"/>
      <c r="B36" s="973"/>
      <c r="C36" s="973"/>
      <c r="D36" s="974"/>
      <c r="E36" s="987"/>
      <c r="F36" s="981"/>
      <c r="G36" s="1015"/>
      <c r="H36" s="1015"/>
      <c r="I36" s="1015"/>
      <c r="J36" s="1015"/>
      <c r="K36" s="1015"/>
      <c r="L36" s="1001"/>
      <c r="M36" s="615"/>
      <c r="N36" s="620"/>
    </row>
    <row r="37" spans="1:14" ht="12" customHeight="1">
      <c r="A37" s="973"/>
      <c r="B37" s="973"/>
      <c r="C37" s="973"/>
      <c r="D37" s="974"/>
      <c r="E37" s="987"/>
      <c r="F37" s="981"/>
      <c r="G37" s="1015"/>
      <c r="H37" s="1015"/>
      <c r="I37" s="1015"/>
      <c r="J37" s="1015"/>
      <c r="K37" s="1015"/>
      <c r="L37" s="1001"/>
      <c r="M37" s="615"/>
      <c r="N37" s="620"/>
    </row>
    <row r="38" spans="1:13" ht="12" customHeight="1">
      <c r="A38" s="975"/>
      <c r="B38" s="975"/>
      <c r="C38" s="975"/>
      <c r="D38" s="976"/>
      <c r="E38" s="988"/>
      <c r="F38" s="982"/>
      <c r="G38" s="1016"/>
      <c r="H38" s="1016"/>
      <c r="I38" s="1016"/>
      <c r="J38" s="1016"/>
      <c r="K38" s="1016"/>
      <c r="L38" s="1002"/>
      <c r="M38" s="615"/>
    </row>
    <row r="39" spans="1:13" ht="7.5" customHeight="1">
      <c r="A39" s="541"/>
      <c r="B39" s="541"/>
      <c r="C39" s="541"/>
      <c r="D39" s="541"/>
      <c r="E39" s="646"/>
      <c r="F39" s="539"/>
      <c r="G39" s="613"/>
      <c r="H39" s="613"/>
      <c r="I39" s="613"/>
      <c r="J39" s="613"/>
      <c r="K39" s="613"/>
      <c r="L39" s="615"/>
      <c r="M39" s="615"/>
    </row>
    <row r="40" spans="1:13" ht="12">
      <c r="A40" s="989" t="s">
        <v>405</v>
      </c>
      <c r="B40" s="989"/>
      <c r="C40" s="989"/>
      <c r="D40" s="626" t="s">
        <v>461</v>
      </c>
      <c r="E40" s="642" t="s">
        <v>522</v>
      </c>
      <c r="F40" s="593">
        <v>73</v>
      </c>
      <c r="G40" s="593">
        <v>7</v>
      </c>
      <c r="H40" s="593">
        <v>17</v>
      </c>
      <c r="I40" s="593">
        <v>4</v>
      </c>
      <c r="J40" s="593">
        <v>7</v>
      </c>
      <c r="K40" s="593">
        <v>31</v>
      </c>
      <c r="L40" s="593">
        <v>7</v>
      </c>
      <c r="M40" s="593"/>
    </row>
    <row r="41" spans="1:13" ht="12">
      <c r="A41" s="620"/>
      <c r="B41" s="620"/>
      <c r="C41" s="620"/>
      <c r="D41" s="620"/>
      <c r="E41" s="642" t="s">
        <v>523</v>
      </c>
      <c r="F41" s="593">
        <v>44</v>
      </c>
      <c r="G41" s="593">
        <v>6</v>
      </c>
      <c r="H41" s="593">
        <v>10</v>
      </c>
      <c r="I41" s="593">
        <v>2</v>
      </c>
      <c r="J41" s="593">
        <v>3</v>
      </c>
      <c r="K41" s="593">
        <v>18</v>
      </c>
      <c r="L41" s="593">
        <v>5</v>
      </c>
      <c r="M41" s="593"/>
    </row>
    <row r="42" spans="1:13" ht="12">
      <c r="A42" s="620"/>
      <c r="B42" s="620"/>
      <c r="C42" s="620"/>
      <c r="D42" s="620"/>
      <c r="E42" s="642" t="s">
        <v>420</v>
      </c>
      <c r="F42" s="593">
        <v>117</v>
      </c>
      <c r="G42" s="593">
        <v>13</v>
      </c>
      <c r="H42" s="593">
        <v>27</v>
      </c>
      <c r="I42" s="593">
        <v>6</v>
      </c>
      <c r="J42" s="593">
        <f>SUM(J40:J41)</f>
        <v>10</v>
      </c>
      <c r="K42" s="593">
        <v>49</v>
      </c>
      <c r="L42" s="593">
        <v>12</v>
      </c>
      <c r="M42" s="593"/>
    </row>
    <row r="43" spans="1:13" ht="7.5" customHeight="1">
      <c r="A43" s="620"/>
      <c r="B43" s="620"/>
      <c r="C43" s="620"/>
      <c r="D43" s="620"/>
      <c r="E43" s="642"/>
      <c r="F43" s="593"/>
      <c r="G43" s="593"/>
      <c r="H43" s="593"/>
      <c r="I43" s="593"/>
      <c r="J43" s="593"/>
      <c r="K43" s="593"/>
      <c r="L43" s="593"/>
      <c r="M43" s="593"/>
    </row>
    <row r="44" spans="1:13" ht="12">
      <c r="A44" s="989" t="s">
        <v>83</v>
      </c>
      <c r="B44" s="989"/>
      <c r="C44" s="989"/>
      <c r="D44" s="626" t="s">
        <v>461</v>
      </c>
      <c r="E44" s="642" t="s">
        <v>522</v>
      </c>
      <c r="F44" s="593">
        <v>166</v>
      </c>
      <c r="G44" s="593">
        <v>22</v>
      </c>
      <c r="H44" s="593">
        <v>51</v>
      </c>
      <c r="I44" s="593">
        <v>6</v>
      </c>
      <c r="J44" s="593">
        <v>15</v>
      </c>
      <c r="K44" s="593">
        <v>64</v>
      </c>
      <c r="L44" s="593">
        <v>8</v>
      </c>
      <c r="M44" s="593"/>
    </row>
    <row r="45" spans="1:13" ht="12">
      <c r="A45" s="620"/>
      <c r="B45" s="620"/>
      <c r="C45" s="620"/>
      <c r="D45" s="620"/>
      <c r="E45" s="642" t="s">
        <v>523</v>
      </c>
      <c r="F45" s="593">
        <v>59</v>
      </c>
      <c r="G45" s="593">
        <v>2</v>
      </c>
      <c r="H45" s="593">
        <v>18</v>
      </c>
      <c r="I45" s="593">
        <v>2</v>
      </c>
      <c r="J45" s="593">
        <v>10</v>
      </c>
      <c r="K45" s="593">
        <v>23</v>
      </c>
      <c r="L45" s="593">
        <v>4</v>
      </c>
      <c r="M45" s="593"/>
    </row>
    <row r="46" spans="1:13" ht="12">
      <c r="A46" s="620"/>
      <c r="B46" s="620"/>
      <c r="C46" s="620"/>
      <c r="D46" s="620"/>
      <c r="E46" s="642" t="s">
        <v>420</v>
      </c>
      <c r="F46" s="593">
        <v>225</v>
      </c>
      <c r="G46" s="593">
        <v>24</v>
      </c>
      <c r="H46" s="593">
        <v>69</v>
      </c>
      <c r="I46" s="593">
        <f>SUM(I44:I45)</f>
        <v>8</v>
      </c>
      <c r="J46" s="593">
        <v>25</v>
      </c>
      <c r="K46" s="593">
        <v>87</v>
      </c>
      <c r="L46" s="593">
        <v>12</v>
      </c>
      <c r="M46" s="593"/>
    </row>
    <row r="47" spans="1:13" ht="7.5" customHeight="1">
      <c r="A47" s="620"/>
      <c r="B47" s="620"/>
      <c r="C47" s="620"/>
      <c r="D47" s="620"/>
      <c r="E47" s="642"/>
      <c r="F47" s="593"/>
      <c r="G47" s="593"/>
      <c r="H47" s="593"/>
      <c r="I47" s="593"/>
      <c r="J47" s="593"/>
      <c r="K47" s="593"/>
      <c r="L47" s="593"/>
      <c r="M47" s="593"/>
    </row>
    <row r="48" spans="1:13" ht="12">
      <c r="A48" s="989" t="s">
        <v>338</v>
      </c>
      <c r="B48" s="989"/>
      <c r="C48" s="989"/>
      <c r="D48" s="626" t="s">
        <v>461</v>
      </c>
      <c r="E48" s="642" t="s">
        <v>522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/>
    </row>
    <row r="49" spans="1:13" ht="12">
      <c r="A49" s="620"/>
      <c r="B49" s="620"/>
      <c r="C49" s="620"/>
      <c r="D49" s="620"/>
      <c r="E49" s="642" t="s">
        <v>523</v>
      </c>
      <c r="F49" s="593">
        <v>2</v>
      </c>
      <c r="G49" s="593">
        <v>2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/>
    </row>
    <row r="50" spans="1:13" ht="12">
      <c r="A50" s="620"/>
      <c r="B50" s="620"/>
      <c r="C50" s="620"/>
      <c r="D50" s="620"/>
      <c r="E50" s="642" t="s">
        <v>420</v>
      </c>
      <c r="F50" s="593">
        <v>2</v>
      </c>
      <c r="G50" s="593">
        <v>2</v>
      </c>
      <c r="H50" s="636">
        <f>SUM(H48:H49)</f>
        <v>0</v>
      </c>
      <c r="I50" s="636">
        <f>SUM(I48:I49)</f>
        <v>0</v>
      </c>
      <c r="J50" s="636">
        <f>SUM(J48:J49)</f>
        <v>0</v>
      </c>
      <c r="K50" s="636">
        <f>SUM(K48:K49)</f>
        <v>0</v>
      </c>
      <c r="L50" s="636">
        <f>SUM(L48:L49)</f>
        <v>0</v>
      </c>
      <c r="M50" s="593"/>
    </row>
    <row r="51" spans="1:13" ht="7.5" customHeight="1">
      <c r="A51" s="620"/>
      <c r="B51" s="620"/>
      <c r="C51" s="620"/>
      <c r="D51" s="620"/>
      <c r="E51" s="642"/>
      <c r="F51" s="593"/>
      <c r="G51" s="593"/>
      <c r="H51" s="593"/>
      <c r="I51" s="593"/>
      <c r="J51" s="593"/>
      <c r="K51" s="593"/>
      <c r="L51" s="593"/>
      <c r="M51" s="593"/>
    </row>
    <row r="52" spans="1:13" ht="12.75">
      <c r="A52" s="620"/>
      <c r="B52" s="620"/>
      <c r="C52" s="623" t="s">
        <v>361</v>
      </c>
      <c r="D52" s="643"/>
      <c r="E52" s="644" t="s">
        <v>522</v>
      </c>
      <c r="F52" s="590">
        <f>SUM(F40,F44,F48)</f>
        <v>239</v>
      </c>
      <c r="G52" s="590">
        <f aca="true" t="shared" si="0" ref="G52:L53">SUM(G40,G44,G48)</f>
        <v>29</v>
      </c>
      <c r="H52" s="590">
        <f t="shared" si="0"/>
        <v>68</v>
      </c>
      <c r="I52" s="590">
        <f t="shared" si="0"/>
        <v>10</v>
      </c>
      <c r="J52" s="590">
        <f t="shared" si="0"/>
        <v>22</v>
      </c>
      <c r="K52" s="590">
        <f t="shared" si="0"/>
        <v>95</v>
      </c>
      <c r="L52" s="590">
        <f t="shared" si="0"/>
        <v>15</v>
      </c>
      <c r="M52" s="590"/>
    </row>
    <row r="53" spans="3:13" ht="12.75">
      <c r="C53" s="623"/>
      <c r="D53" s="645"/>
      <c r="E53" s="644" t="s">
        <v>523</v>
      </c>
      <c r="F53" s="590">
        <f>SUM(F41,F45,F49)</f>
        <v>105</v>
      </c>
      <c r="G53" s="590">
        <f t="shared" si="0"/>
        <v>10</v>
      </c>
      <c r="H53" s="590">
        <f t="shared" si="0"/>
        <v>28</v>
      </c>
      <c r="I53" s="590">
        <f t="shared" si="0"/>
        <v>4</v>
      </c>
      <c r="J53" s="590">
        <f t="shared" si="0"/>
        <v>13</v>
      </c>
      <c r="K53" s="590">
        <f t="shared" si="0"/>
        <v>41</v>
      </c>
      <c r="L53" s="590">
        <f t="shared" si="0"/>
        <v>9</v>
      </c>
      <c r="M53" s="590"/>
    </row>
    <row r="54" spans="3:13" ht="12.75">
      <c r="C54" s="629"/>
      <c r="D54" s="645"/>
      <c r="E54" s="644" t="s">
        <v>420</v>
      </c>
      <c r="F54" s="590">
        <f aca="true" t="shared" si="1" ref="F54:L54">SUM(F52:F53)</f>
        <v>344</v>
      </c>
      <c r="G54" s="590">
        <f t="shared" si="1"/>
        <v>39</v>
      </c>
      <c r="H54" s="590">
        <f t="shared" si="1"/>
        <v>96</v>
      </c>
      <c r="I54" s="590">
        <f t="shared" si="1"/>
        <v>14</v>
      </c>
      <c r="J54" s="590">
        <f t="shared" si="1"/>
        <v>35</v>
      </c>
      <c r="K54" s="590">
        <f t="shared" si="1"/>
        <v>136</v>
      </c>
      <c r="L54" s="590">
        <f t="shared" si="1"/>
        <v>24</v>
      </c>
      <c r="M54" s="590"/>
    </row>
    <row r="55" spans="4:13" ht="12">
      <c r="D55" s="620"/>
      <c r="E55" s="620"/>
      <c r="F55" s="593"/>
      <c r="G55" s="593"/>
      <c r="H55" s="593"/>
      <c r="I55" s="593"/>
      <c r="J55" s="593"/>
      <c r="K55" s="593"/>
      <c r="L55" s="593"/>
      <c r="M55" s="593"/>
    </row>
    <row r="56" spans="5:13" ht="12.75" customHeight="1">
      <c r="E56" s="620"/>
      <c r="F56" s="620"/>
      <c r="G56" s="620"/>
      <c r="H56" s="620"/>
      <c r="I56" s="620"/>
      <c r="J56" s="620"/>
      <c r="K56" s="620"/>
      <c r="L56" s="620"/>
      <c r="M56" s="620"/>
    </row>
    <row r="57" ht="12.75" customHeight="1"/>
    <row r="58" spans="14:23" ht="12.75">
      <c r="N58" s="1004"/>
      <c r="O58" s="1004"/>
      <c r="P58" s="1004"/>
      <c r="Q58" s="1004"/>
      <c r="R58" s="1004"/>
      <c r="S58" s="1004"/>
      <c r="T58" s="1004"/>
      <c r="U58" s="1004"/>
      <c r="V58" s="1004"/>
      <c r="W58" s="1004"/>
    </row>
    <row r="59" spans="14:23" ht="12.75">
      <c r="N59" s="1004" t="s">
        <v>590</v>
      </c>
      <c r="O59" s="1004"/>
      <c r="P59" s="1004"/>
      <c r="Q59" s="1004"/>
      <c r="R59" s="1004"/>
      <c r="S59" s="1004"/>
      <c r="T59" s="1004"/>
      <c r="U59" s="1004"/>
      <c r="V59" s="1004"/>
      <c r="W59" s="1004"/>
    </row>
    <row r="60" spans="14:23" ht="12.75">
      <c r="N60" s="647"/>
      <c r="O60" s="647"/>
      <c r="P60" s="647"/>
      <c r="Q60" s="647"/>
      <c r="R60" s="647"/>
      <c r="S60" s="647"/>
      <c r="T60" s="647"/>
      <c r="U60" s="647"/>
      <c r="V60" s="647"/>
      <c r="W60" s="647"/>
    </row>
    <row r="61" spans="14:23" ht="12.75" customHeight="1">
      <c r="N61" s="1023" t="s">
        <v>78</v>
      </c>
      <c r="O61" s="1023"/>
      <c r="P61" s="1023"/>
      <c r="Q61" s="1023"/>
      <c r="R61" s="1026" t="s">
        <v>128</v>
      </c>
      <c r="S61" s="1014" t="s">
        <v>575</v>
      </c>
      <c r="T61" s="999" t="s">
        <v>3</v>
      </c>
      <c r="U61" s="1000"/>
      <c r="V61" s="1000"/>
      <c r="W61" s="1000"/>
    </row>
    <row r="62" spans="14:23" ht="12.75" customHeight="1">
      <c r="N62" s="1024"/>
      <c r="O62" s="1024"/>
      <c r="P62" s="1024"/>
      <c r="Q62" s="1024"/>
      <c r="R62" s="1027"/>
      <c r="S62" s="1015"/>
      <c r="T62" s="1029" t="s">
        <v>296</v>
      </c>
      <c r="U62" s="1014" t="s">
        <v>591</v>
      </c>
      <c r="V62" s="1014" t="s">
        <v>592</v>
      </c>
      <c r="W62" s="1003" t="s">
        <v>593</v>
      </c>
    </row>
    <row r="63" spans="14:23" ht="12.75">
      <c r="N63" s="1024"/>
      <c r="O63" s="1024"/>
      <c r="P63" s="1024"/>
      <c r="Q63" s="1024"/>
      <c r="R63" s="1027"/>
      <c r="S63" s="1015"/>
      <c r="T63" s="1030"/>
      <c r="U63" s="1015"/>
      <c r="V63" s="1015"/>
      <c r="W63" s="1001"/>
    </row>
    <row r="64" spans="14:23" ht="12.75">
      <c r="N64" s="1024"/>
      <c r="O64" s="1024"/>
      <c r="P64" s="1024"/>
      <c r="Q64" s="1024"/>
      <c r="R64" s="1027"/>
      <c r="S64" s="1015"/>
      <c r="T64" s="1030"/>
      <c r="U64" s="1015"/>
      <c r="V64" s="1015"/>
      <c r="W64" s="1001"/>
    </row>
    <row r="65" spans="14:23" ht="12.75">
      <c r="N65" s="1025"/>
      <c r="O65" s="1025"/>
      <c r="P65" s="1025"/>
      <c r="Q65" s="1025"/>
      <c r="R65" s="1028"/>
      <c r="S65" s="1016"/>
      <c r="T65" s="1031"/>
      <c r="U65" s="1016"/>
      <c r="V65" s="1016"/>
      <c r="W65" s="1002"/>
    </row>
    <row r="66" spans="14:23" ht="9" customHeight="1">
      <c r="N66" s="650"/>
      <c r="O66" s="650"/>
      <c r="P66" s="650"/>
      <c r="Q66" s="650"/>
      <c r="R66" s="649"/>
      <c r="S66" s="613"/>
      <c r="T66" s="648"/>
      <c r="U66" s="613"/>
      <c r="V66" s="613"/>
      <c r="W66" s="613"/>
    </row>
    <row r="67" spans="14:23" ht="12.75">
      <c r="N67" s="989" t="s">
        <v>405</v>
      </c>
      <c r="O67" s="989"/>
      <c r="P67" s="989"/>
      <c r="Q67" s="651" t="s">
        <v>461</v>
      </c>
      <c r="R67" s="642" t="s">
        <v>522</v>
      </c>
      <c r="S67" s="593">
        <v>73</v>
      </c>
      <c r="T67" s="593">
        <v>72</v>
      </c>
      <c r="U67" s="593">
        <v>1</v>
      </c>
      <c r="V67" s="636">
        <v>0</v>
      </c>
      <c r="W67" s="636">
        <v>0</v>
      </c>
    </row>
    <row r="68" spans="14:23" ht="12.75">
      <c r="N68" s="620"/>
      <c r="Q68" s="651" t="s">
        <v>461</v>
      </c>
      <c r="R68" s="642" t="s">
        <v>523</v>
      </c>
      <c r="S68" s="593">
        <f>SUM(T68,U68,V68,W68)</f>
        <v>44</v>
      </c>
      <c r="T68" s="593">
        <v>43</v>
      </c>
      <c r="U68" s="593">
        <v>1</v>
      </c>
      <c r="V68" s="636">
        <v>0</v>
      </c>
      <c r="W68" s="636">
        <v>0</v>
      </c>
    </row>
    <row r="69" spans="14:23" ht="12.75">
      <c r="N69" s="620"/>
      <c r="Q69" s="651" t="s">
        <v>461</v>
      </c>
      <c r="R69" s="642" t="s">
        <v>420</v>
      </c>
      <c r="S69" s="593">
        <v>117</v>
      </c>
      <c r="T69" s="593">
        <f>SUM(T67:T68)</f>
        <v>115</v>
      </c>
      <c r="U69" s="593">
        <f>SUM(U67:U68)</f>
        <v>2</v>
      </c>
      <c r="V69" s="636">
        <f>SUM(V67,V68)</f>
        <v>0</v>
      </c>
      <c r="W69" s="636">
        <f>SUM(W67,W68)</f>
        <v>0</v>
      </c>
    </row>
    <row r="70" spans="14:23" ht="9" customHeight="1">
      <c r="N70" s="620"/>
      <c r="Q70" s="651" t="s">
        <v>461</v>
      </c>
      <c r="R70" s="642"/>
      <c r="S70" s="593"/>
      <c r="T70" s="593"/>
      <c r="U70" s="593"/>
      <c r="V70" s="636"/>
      <c r="W70" s="636"/>
    </row>
    <row r="71" spans="14:23" ht="12.75">
      <c r="N71" s="989" t="s">
        <v>83</v>
      </c>
      <c r="O71" s="989"/>
      <c r="P71" s="989"/>
      <c r="Q71" s="651" t="s">
        <v>461</v>
      </c>
      <c r="R71" s="642" t="s">
        <v>522</v>
      </c>
      <c r="S71" s="593">
        <f>SUM(T71,U71,V71,W71)</f>
        <v>166</v>
      </c>
      <c r="T71" s="593">
        <v>166</v>
      </c>
      <c r="U71" s="636">
        <v>0</v>
      </c>
      <c r="V71" s="636">
        <v>0</v>
      </c>
      <c r="W71" s="636">
        <v>0</v>
      </c>
    </row>
    <row r="72" spans="14:23" ht="12.75">
      <c r="N72" s="620"/>
      <c r="Q72" s="651" t="s">
        <v>461</v>
      </c>
      <c r="R72" s="642" t="s">
        <v>523</v>
      </c>
      <c r="S72" s="593">
        <f>SUM(T72,U72,V72,W72)</f>
        <v>59</v>
      </c>
      <c r="T72" s="593">
        <v>58</v>
      </c>
      <c r="U72" s="593">
        <v>1</v>
      </c>
      <c r="V72" s="636">
        <v>0</v>
      </c>
      <c r="W72" s="636">
        <v>0</v>
      </c>
    </row>
    <row r="73" spans="14:23" ht="12.75">
      <c r="N73" s="620"/>
      <c r="Q73" s="651" t="s">
        <v>461</v>
      </c>
      <c r="R73" s="642" t="s">
        <v>420</v>
      </c>
      <c r="S73" s="593">
        <f>SUM(T73,U73,V73,W73)</f>
        <v>225</v>
      </c>
      <c r="T73" s="593">
        <f>SUM(T71:T72)</f>
        <v>224</v>
      </c>
      <c r="U73" s="593">
        <f>SUM(U71:U72)</f>
        <v>1</v>
      </c>
      <c r="V73" s="636">
        <f>SUM(V71,V72)</f>
        <v>0</v>
      </c>
      <c r="W73" s="636">
        <f>SUM(W71,W72)</f>
        <v>0</v>
      </c>
    </row>
    <row r="74" spans="14:23" ht="9" customHeight="1">
      <c r="N74" s="620"/>
      <c r="Q74" s="651" t="s">
        <v>461</v>
      </c>
      <c r="R74" s="642"/>
      <c r="S74" s="593"/>
      <c r="T74" s="593"/>
      <c r="U74" s="593"/>
      <c r="V74" s="636"/>
      <c r="W74" s="636"/>
    </row>
    <row r="75" spans="14:23" ht="12.75">
      <c r="N75" s="989" t="s">
        <v>338</v>
      </c>
      <c r="O75" s="989"/>
      <c r="P75" s="989"/>
      <c r="Q75" s="651" t="s">
        <v>461</v>
      </c>
      <c r="R75" s="642" t="s">
        <v>522</v>
      </c>
      <c r="S75" s="593">
        <f>SUM(T75,U75,V75,W75)</f>
        <v>0</v>
      </c>
      <c r="T75" s="636">
        <v>0</v>
      </c>
      <c r="U75" s="636">
        <v>0</v>
      </c>
      <c r="V75" s="636">
        <v>0</v>
      </c>
      <c r="W75" s="636">
        <v>0</v>
      </c>
    </row>
    <row r="76" spans="14:23" ht="12.75">
      <c r="N76" s="620"/>
      <c r="Q76" s="651" t="s">
        <v>461</v>
      </c>
      <c r="R76" s="642" t="s">
        <v>523</v>
      </c>
      <c r="S76" s="593">
        <f>SUM(T76,U76,V76,W76)</f>
        <v>2</v>
      </c>
      <c r="T76" s="593">
        <v>2</v>
      </c>
      <c r="U76" s="636">
        <v>0</v>
      </c>
      <c r="V76" s="636">
        <v>0</v>
      </c>
      <c r="W76" s="636">
        <v>0</v>
      </c>
    </row>
    <row r="77" spans="14:23" ht="12.75">
      <c r="N77" s="620"/>
      <c r="Q77" s="651" t="s">
        <v>461</v>
      </c>
      <c r="R77" s="642" t="s">
        <v>420</v>
      </c>
      <c r="S77" s="593">
        <f>SUM(T77,U77,V77,W77)</f>
        <v>2</v>
      </c>
      <c r="T77" s="593">
        <v>2</v>
      </c>
      <c r="U77" s="636">
        <f>SUM(U75:U76)</f>
        <v>0</v>
      </c>
      <c r="V77" s="636">
        <f>SUM(V75,V76)</f>
        <v>0</v>
      </c>
      <c r="W77" s="636">
        <f>SUM(W75,W76)</f>
        <v>0</v>
      </c>
    </row>
    <row r="78" spans="14:23" ht="12.75">
      <c r="N78" s="620"/>
      <c r="Q78" s="651" t="s">
        <v>461</v>
      </c>
      <c r="R78" s="642"/>
      <c r="S78" s="593"/>
      <c r="T78" s="593"/>
      <c r="U78" s="636"/>
      <c r="V78" s="636"/>
      <c r="W78" s="636"/>
    </row>
    <row r="79" spans="14:23" ht="12.75">
      <c r="N79" s="620"/>
      <c r="P79" s="625" t="s">
        <v>361</v>
      </c>
      <c r="Q79" s="651" t="s">
        <v>461</v>
      </c>
      <c r="R79" s="644" t="s">
        <v>522</v>
      </c>
      <c r="S79" s="590">
        <f aca="true" t="shared" si="2" ref="S79:W80">SUM(S67,S71,S75)</f>
        <v>239</v>
      </c>
      <c r="T79" s="590">
        <f t="shared" si="2"/>
        <v>238</v>
      </c>
      <c r="U79" s="590">
        <f t="shared" si="2"/>
        <v>1</v>
      </c>
      <c r="V79" s="636">
        <f t="shared" si="2"/>
        <v>0</v>
      </c>
      <c r="W79" s="636">
        <f t="shared" si="2"/>
        <v>0</v>
      </c>
    </row>
    <row r="80" spans="14:23" ht="12.75">
      <c r="N80" s="620"/>
      <c r="Q80" s="651" t="s">
        <v>461</v>
      </c>
      <c r="R80" s="644" t="s">
        <v>523</v>
      </c>
      <c r="S80" s="590">
        <f t="shared" si="2"/>
        <v>105</v>
      </c>
      <c r="T80" s="590">
        <f t="shared" si="2"/>
        <v>103</v>
      </c>
      <c r="U80" s="590">
        <f t="shared" si="2"/>
        <v>2</v>
      </c>
      <c r="V80" s="636">
        <f t="shared" si="2"/>
        <v>0</v>
      </c>
      <c r="W80" s="636">
        <f t="shared" si="2"/>
        <v>0</v>
      </c>
    </row>
    <row r="81" spans="14:23" ht="12.75">
      <c r="N81" s="620"/>
      <c r="Q81" s="651" t="s">
        <v>461</v>
      </c>
      <c r="R81" s="644" t="s">
        <v>420</v>
      </c>
      <c r="S81" s="590">
        <f>SUM(S69,S73,S77)</f>
        <v>344</v>
      </c>
      <c r="T81" s="590">
        <f>SUM(T79:T80)</f>
        <v>341</v>
      </c>
      <c r="U81" s="590">
        <f>SUM(U79:U80)</f>
        <v>3</v>
      </c>
      <c r="V81" s="636">
        <f>SUM(V69,V73,V77)</f>
        <v>0</v>
      </c>
      <c r="W81" s="636">
        <f>SUM(W69,W73,W77)</f>
        <v>0</v>
      </c>
    </row>
    <row r="82" spans="1:23" ht="12.75" customHeight="1">
      <c r="A82" s="584" t="s">
        <v>283</v>
      </c>
      <c r="S82" s="593"/>
      <c r="T82" s="593"/>
      <c r="U82" s="593"/>
      <c r="V82" s="636"/>
      <c r="W82" s="593"/>
    </row>
    <row r="83" ht="3" customHeight="1"/>
    <row r="84" ht="14.25">
      <c r="A84" s="583" t="s">
        <v>594</v>
      </c>
    </row>
  </sheetData>
  <sheetProtection/>
  <mergeCells count="38">
    <mergeCell ref="N1:W1"/>
    <mergeCell ref="A7:D12"/>
    <mergeCell ref="E7:E12"/>
    <mergeCell ref="F7:F12"/>
    <mergeCell ref="K8:K12"/>
    <mergeCell ref="L8:L12"/>
    <mergeCell ref="G9:G12"/>
    <mergeCell ref="H9:H12"/>
    <mergeCell ref="I9:I12"/>
    <mergeCell ref="J9:J12"/>
    <mergeCell ref="A14:C14"/>
    <mergeCell ref="A18:C18"/>
    <mergeCell ref="A22:C22"/>
    <mergeCell ref="A33:D38"/>
    <mergeCell ref="E33:E38"/>
    <mergeCell ref="F33:F38"/>
    <mergeCell ref="K34:K38"/>
    <mergeCell ref="L34:L38"/>
    <mergeCell ref="G35:G38"/>
    <mergeCell ref="H35:H38"/>
    <mergeCell ref="I35:I38"/>
    <mergeCell ref="J35:J38"/>
    <mergeCell ref="A40:C40"/>
    <mergeCell ref="A44:C44"/>
    <mergeCell ref="A48:C48"/>
    <mergeCell ref="N58:W58"/>
    <mergeCell ref="N59:W59"/>
    <mergeCell ref="N61:Q65"/>
    <mergeCell ref="R61:R65"/>
    <mergeCell ref="S61:S65"/>
    <mergeCell ref="T61:W61"/>
    <mergeCell ref="T62:T65"/>
    <mergeCell ref="U62:U65"/>
    <mergeCell ref="V62:V65"/>
    <mergeCell ref="W62:W65"/>
    <mergeCell ref="N67:P67"/>
    <mergeCell ref="N71:P71"/>
    <mergeCell ref="N75:P7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7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7109375" style="327" customWidth="1"/>
    <col min="2" max="2" width="1.421875" style="327" customWidth="1"/>
    <col min="3" max="3" width="1.28515625" style="327" customWidth="1"/>
    <col min="4" max="4" width="26.140625" style="327" customWidth="1"/>
    <col min="5" max="5" width="0.9921875" style="327" customWidth="1"/>
    <col min="6" max="7" width="16.28125" style="327" customWidth="1"/>
    <col min="8" max="8" width="15.57421875" style="327" customWidth="1"/>
    <col min="9" max="9" width="15.28125" style="327" customWidth="1"/>
    <col min="10" max="16384" width="11.421875" style="327" customWidth="1"/>
  </cols>
  <sheetData>
    <row r="1" spans="1:9" ht="12">
      <c r="A1" s="684">
        <v>6</v>
      </c>
      <c r="B1" s="684"/>
      <c r="C1" s="684"/>
      <c r="D1" s="684"/>
      <c r="E1" s="684"/>
      <c r="F1" s="684"/>
      <c r="G1" s="684"/>
      <c r="H1" s="684"/>
      <c r="I1" s="684"/>
    </row>
    <row r="2" spans="1:9" ht="24" customHeight="1">
      <c r="A2" s="655"/>
      <c r="B2" s="655"/>
      <c r="C2" s="655"/>
      <c r="D2" s="655"/>
      <c r="E2" s="655"/>
      <c r="F2" s="655"/>
      <c r="G2" s="655"/>
      <c r="H2" s="655"/>
      <c r="I2" s="655"/>
    </row>
    <row r="3" spans="1:9" ht="15" customHeight="1">
      <c r="A3" s="685" t="s">
        <v>653</v>
      </c>
      <c r="B3" s="685"/>
      <c r="C3" s="685"/>
      <c r="D3" s="685"/>
      <c r="E3" s="685"/>
      <c r="F3" s="685"/>
      <c r="G3" s="685"/>
      <c r="H3" s="685"/>
      <c r="I3" s="685"/>
    </row>
    <row r="4" spans="1:10" ht="15" customHeight="1">
      <c r="A4" s="255"/>
      <c r="B4" s="255"/>
      <c r="C4" s="255"/>
      <c r="D4" s="255"/>
      <c r="E4" s="255"/>
      <c r="F4" s="255"/>
      <c r="G4" s="255"/>
      <c r="H4" s="255"/>
      <c r="I4" s="255"/>
      <c r="J4" s="1"/>
    </row>
    <row r="5" spans="1:10" ht="15" customHeight="1">
      <c r="A5" s="686" t="s">
        <v>78</v>
      </c>
      <c r="B5" s="686"/>
      <c r="C5" s="686"/>
      <c r="D5" s="686"/>
      <c r="E5" s="687"/>
      <c r="F5" s="692" t="s">
        <v>654</v>
      </c>
      <c r="G5" s="693"/>
      <c r="H5" s="693"/>
      <c r="I5" s="693"/>
      <c r="J5" s="1"/>
    </row>
    <row r="6" spans="1:10" ht="15" customHeight="1">
      <c r="A6" s="688"/>
      <c r="B6" s="688"/>
      <c r="C6" s="688"/>
      <c r="D6" s="688"/>
      <c r="E6" s="689"/>
      <c r="F6" s="694" t="s">
        <v>597</v>
      </c>
      <c r="G6" s="695"/>
      <c r="H6" s="694" t="s">
        <v>598</v>
      </c>
      <c r="I6" s="703"/>
      <c r="J6" s="1"/>
    </row>
    <row r="7" spans="1:10" ht="15" customHeight="1">
      <c r="A7" s="688"/>
      <c r="B7" s="688"/>
      <c r="C7" s="688"/>
      <c r="D7" s="688"/>
      <c r="E7" s="689"/>
      <c r="F7" s="692" t="s">
        <v>599</v>
      </c>
      <c r="G7" s="693"/>
      <c r="H7" s="693"/>
      <c r="I7" s="693"/>
      <c r="J7" s="1"/>
    </row>
    <row r="8" spans="1:10" ht="15" customHeight="1">
      <c r="A8" s="688"/>
      <c r="B8" s="688"/>
      <c r="C8" s="688"/>
      <c r="D8" s="688"/>
      <c r="E8" s="689"/>
      <c r="F8" s="696" t="s">
        <v>600</v>
      </c>
      <c r="G8" s="698" t="s">
        <v>601</v>
      </c>
      <c r="H8" s="696" t="s">
        <v>600</v>
      </c>
      <c r="I8" s="700" t="s">
        <v>602</v>
      </c>
      <c r="J8" s="1"/>
    </row>
    <row r="9" spans="1:10" ht="15" customHeight="1">
      <c r="A9" s="690"/>
      <c r="B9" s="690"/>
      <c r="C9" s="690"/>
      <c r="D9" s="690"/>
      <c r="E9" s="691"/>
      <c r="F9" s="697"/>
      <c r="G9" s="699"/>
      <c r="H9" s="697"/>
      <c r="I9" s="701"/>
      <c r="J9" s="1"/>
    </row>
    <row r="10" spans="1:10" ht="12" customHeight="1">
      <c r="A10" s="1"/>
      <c r="B10" s="1"/>
      <c r="C10" s="1"/>
      <c r="D10" s="1"/>
      <c r="E10" s="183"/>
      <c r="F10" s="674"/>
      <c r="G10" s="674"/>
      <c r="H10" s="674"/>
      <c r="I10" s="1"/>
      <c r="J10" s="1"/>
    </row>
    <row r="11" spans="1:10" ht="15" customHeight="1">
      <c r="A11" s="1" t="s">
        <v>603</v>
      </c>
      <c r="B11" s="1"/>
      <c r="C11" s="1"/>
      <c r="D11" s="1"/>
      <c r="E11" s="183"/>
      <c r="F11" s="657"/>
      <c r="G11" s="657"/>
      <c r="H11" s="657"/>
      <c r="I11" s="1"/>
      <c r="J11" s="1"/>
    </row>
    <row r="12" spans="1:10" ht="15" customHeight="1">
      <c r="A12" s="1" t="s">
        <v>604</v>
      </c>
      <c r="B12" s="29" t="s">
        <v>605</v>
      </c>
      <c r="C12" s="29"/>
      <c r="D12" s="29"/>
      <c r="E12" s="658" t="s">
        <v>461</v>
      </c>
      <c r="F12" s="659" t="s">
        <v>659</v>
      </c>
      <c r="G12" s="659" t="s">
        <v>607</v>
      </c>
      <c r="H12" s="659" t="s">
        <v>607</v>
      </c>
      <c r="I12" s="189" t="s">
        <v>607</v>
      </c>
      <c r="J12" s="1"/>
    </row>
    <row r="13" spans="1:10" ht="15" customHeight="1">
      <c r="A13" s="1"/>
      <c r="B13" s="29" t="s">
        <v>608</v>
      </c>
      <c r="C13" s="29"/>
      <c r="D13" s="29"/>
      <c r="E13" s="658" t="s">
        <v>461</v>
      </c>
      <c r="F13" s="659" t="s">
        <v>659</v>
      </c>
      <c r="G13" s="659" t="s">
        <v>607</v>
      </c>
      <c r="H13" s="659" t="s">
        <v>659</v>
      </c>
      <c r="I13" s="675" t="s">
        <v>655</v>
      </c>
      <c r="J13" s="29"/>
    </row>
    <row r="14" spans="1:10" ht="15" customHeight="1">
      <c r="A14" s="1"/>
      <c r="B14" s="29" t="s">
        <v>611</v>
      </c>
      <c r="C14" s="29"/>
      <c r="D14" s="29"/>
      <c r="E14" s="658" t="s">
        <v>461</v>
      </c>
      <c r="F14" s="659" t="s">
        <v>659</v>
      </c>
      <c r="G14" s="659" t="s">
        <v>607</v>
      </c>
      <c r="H14" s="659" t="s">
        <v>659</v>
      </c>
      <c r="I14" s="675" t="s">
        <v>655</v>
      </c>
      <c r="J14" s="1"/>
    </row>
    <row r="15" spans="1:10" ht="15" customHeight="1">
      <c r="A15" s="1"/>
      <c r="B15" s="29" t="s">
        <v>612</v>
      </c>
      <c r="C15" s="29"/>
      <c r="D15" s="29"/>
      <c r="E15" s="658" t="s">
        <v>461</v>
      </c>
      <c r="F15" s="676" t="s">
        <v>660</v>
      </c>
      <c r="G15" s="659" t="s">
        <v>663</v>
      </c>
      <c r="H15" s="659" t="s">
        <v>607</v>
      </c>
      <c r="I15" s="660" t="s">
        <v>607</v>
      </c>
      <c r="J15" s="1"/>
    </row>
    <row r="16" spans="1:10" ht="15" customHeight="1">
      <c r="A16" s="1"/>
      <c r="B16" s="29" t="s">
        <v>614</v>
      </c>
      <c r="C16" s="29"/>
      <c r="D16" s="29"/>
      <c r="E16" s="658" t="s">
        <v>461</v>
      </c>
      <c r="F16" s="676" t="s">
        <v>661</v>
      </c>
      <c r="G16" s="652" t="s">
        <v>664</v>
      </c>
      <c r="H16" s="659" t="s">
        <v>607</v>
      </c>
      <c r="I16" s="660" t="s">
        <v>607</v>
      </c>
      <c r="J16" s="1"/>
    </row>
    <row r="17" spans="1:10" ht="19.5" customHeight="1">
      <c r="A17" s="1"/>
      <c r="B17" s="29"/>
      <c r="C17" s="29"/>
      <c r="D17" s="29"/>
      <c r="E17" s="658" t="s">
        <v>461</v>
      </c>
      <c r="F17" s="657"/>
      <c r="G17" s="183"/>
      <c r="H17" s="657"/>
      <c r="I17" s="29"/>
      <c r="J17" s="1"/>
    </row>
    <row r="18" spans="1:10" ht="15" customHeight="1">
      <c r="A18" s="29" t="s">
        <v>615</v>
      </c>
      <c r="B18" s="29"/>
      <c r="C18" s="29"/>
      <c r="D18" s="29"/>
      <c r="E18" s="658" t="s">
        <v>461</v>
      </c>
      <c r="F18" s="657"/>
      <c r="G18" s="518"/>
      <c r="H18" s="657"/>
      <c r="I18" s="29"/>
      <c r="J18" s="1"/>
    </row>
    <row r="19" spans="1:10" ht="15" customHeight="1">
      <c r="A19" s="1" t="s">
        <v>604</v>
      </c>
      <c r="B19" s="1" t="s">
        <v>616</v>
      </c>
      <c r="C19" s="1"/>
      <c r="D19" s="1"/>
      <c r="E19" s="658" t="s">
        <v>461</v>
      </c>
      <c r="F19" s="676" t="s">
        <v>660</v>
      </c>
      <c r="G19" s="659" t="s">
        <v>663</v>
      </c>
      <c r="H19" s="659" t="s">
        <v>607</v>
      </c>
      <c r="I19" s="660" t="s">
        <v>607</v>
      </c>
      <c r="J19" s="1"/>
    </row>
    <row r="20" spans="1:10" ht="15" customHeight="1">
      <c r="A20" s="1"/>
      <c r="B20" s="1" t="s">
        <v>656</v>
      </c>
      <c r="C20" s="1"/>
      <c r="D20" s="1"/>
      <c r="E20" s="658" t="s">
        <v>461</v>
      </c>
      <c r="F20" s="657"/>
      <c r="G20" s="183"/>
      <c r="H20" s="657"/>
      <c r="I20" s="29"/>
      <c r="J20" s="1"/>
    </row>
    <row r="21" spans="1:10" ht="15" customHeight="1">
      <c r="A21" s="1"/>
      <c r="B21" s="1"/>
      <c r="C21" s="661" t="s">
        <v>619</v>
      </c>
      <c r="D21" s="1"/>
      <c r="E21" s="658" t="s">
        <v>461</v>
      </c>
      <c r="F21" s="659" t="s">
        <v>659</v>
      </c>
      <c r="G21" s="652" t="s">
        <v>665</v>
      </c>
      <c r="H21" s="659" t="s">
        <v>607</v>
      </c>
      <c r="I21" s="660" t="s">
        <v>607</v>
      </c>
      <c r="J21" s="1"/>
    </row>
    <row r="22" spans="1:10" ht="15" customHeight="1">
      <c r="A22" s="1"/>
      <c r="B22" s="1"/>
      <c r="C22" s="661" t="s">
        <v>620</v>
      </c>
      <c r="D22" s="1"/>
      <c r="E22" s="658" t="s">
        <v>461</v>
      </c>
      <c r="F22" s="659" t="s">
        <v>659</v>
      </c>
      <c r="G22" s="659" t="s">
        <v>607</v>
      </c>
      <c r="H22" s="659" t="s">
        <v>659</v>
      </c>
      <c r="I22" s="675" t="s">
        <v>655</v>
      </c>
      <c r="J22" s="1"/>
    </row>
    <row r="23" spans="1:10" ht="15" customHeight="1">
      <c r="A23" s="1"/>
      <c r="B23" s="1" t="s">
        <v>622</v>
      </c>
      <c r="C23" s="1"/>
      <c r="D23" s="1"/>
      <c r="E23" s="658" t="s">
        <v>461</v>
      </c>
      <c r="F23" s="657"/>
      <c r="G23" s="183"/>
      <c r="H23" s="657"/>
      <c r="I23" s="29"/>
      <c r="J23" s="1"/>
    </row>
    <row r="24" spans="1:10" ht="15" customHeight="1">
      <c r="A24" s="1"/>
      <c r="B24" s="1"/>
      <c r="C24" s="1" t="s">
        <v>623</v>
      </c>
      <c r="D24" s="1"/>
      <c r="E24" s="658" t="s">
        <v>461</v>
      </c>
      <c r="F24" s="657"/>
      <c r="G24" s="183"/>
      <c r="H24" s="657"/>
      <c r="I24" s="29"/>
      <c r="J24" s="1"/>
    </row>
    <row r="25" spans="1:10" ht="15" customHeight="1">
      <c r="A25" s="1"/>
      <c r="B25" s="1"/>
      <c r="C25" s="1" t="s">
        <v>624</v>
      </c>
      <c r="D25" s="1"/>
      <c r="E25" s="658" t="s">
        <v>461</v>
      </c>
      <c r="F25" s="657"/>
      <c r="G25" s="183"/>
      <c r="H25" s="657"/>
      <c r="I25" s="29"/>
      <c r="J25" s="1"/>
    </row>
    <row r="26" spans="1:10" ht="15" customHeight="1">
      <c r="A26" s="1"/>
      <c r="B26" s="1"/>
      <c r="C26" s="1"/>
      <c r="D26" s="661" t="s">
        <v>619</v>
      </c>
      <c r="E26" s="658" t="s">
        <v>461</v>
      </c>
      <c r="F26" s="659" t="s">
        <v>659</v>
      </c>
      <c r="G26" s="652" t="s">
        <v>665</v>
      </c>
      <c r="H26" s="659" t="s">
        <v>607</v>
      </c>
      <c r="I26" s="660" t="s">
        <v>607</v>
      </c>
      <c r="J26" s="1"/>
    </row>
    <row r="27" spans="1:10" ht="15" customHeight="1">
      <c r="A27" s="1"/>
      <c r="B27" s="1"/>
      <c r="C27" s="1"/>
      <c r="D27" s="661" t="s">
        <v>620</v>
      </c>
      <c r="E27" s="658" t="s">
        <v>461</v>
      </c>
      <c r="F27" s="659" t="s">
        <v>659</v>
      </c>
      <c r="G27" s="659" t="s">
        <v>607</v>
      </c>
      <c r="H27" s="659" t="s">
        <v>607</v>
      </c>
      <c r="I27" s="660" t="s">
        <v>607</v>
      </c>
      <c r="J27" s="1"/>
    </row>
    <row r="28" spans="1:10" ht="15" customHeight="1">
      <c r="A28" s="1"/>
      <c r="B28" s="1"/>
      <c r="C28" s="1" t="s">
        <v>625</v>
      </c>
      <c r="D28" s="1"/>
      <c r="E28" s="658" t="s">
        <v>461</v>
      </c>
      <c r="F28" s="676" t="s">
        <v>661</v>
      </c>
      <c r="G28" s="652" t="s">
        <v>664</v>
      </c>
      <c r="H28" s="659" t="s">
        <v>607</v>
      </c>
      <c r="I28" s="660" t="s">
        <v>607</v>
      </c>
      <c r="J28" s="1"/>
    </row>
    <row r="29" spans="1:10" ht="15" customHeight="1">
      <c r="A29" s="1"/>
      <c r="B29" s="1" t="s">
        <v>626</v>
      </c>
      <c r="C29" s="1"/>
      <c r="D29" s="1"/>
      <c r="E29" s="658" t="s">
        <v>461</v>
      </c>
      <c r="F29" s="657"/>
      <c r="G29" s="183"/>
      <c r="H29" s="657"/>
      <c r="I29" s="29"/>
      <c r="J29" s="1"/>
    </row>
    <row r="30" spans="1:10" ht="15" customHeight="1">
      <c r="A30" s="1"/>
      <c r="B30" s="1"/>
      <c r="C30" s="1" t="s">
        <v>623</v>
      </c>
      <c r="D30" s="1"/>
      <c r="E30" s="658" t="s">
        <v>461</v>
      </c>
      <c r="F30" s="657"/>
      <c r="G30" s="183"/>
      <c r="H30" s="657"/>
      <c r="I30" s="29"/>
      <c r="J30" s="1"/>
    </row>
    <row r="31" spans="1:10" ht="15" customHeight="1">
      <c r="A31" s="1"/>
      <c r="B31" s="1"/>
      <c r="C31" s="1" t="s">
        <v>627</v>
      </c>
      <c r="D31" s="1"/>
      <c r="E31" s="658" t="s">
        <v>461</v>
      </c>
      <c r="F31" s="659" t="s">
        <v>659</v>
      </c>
      <c r="G31" s="659" t="s">
        <v>607</v>
      </c>
      <c r="H31" s="659" t="s">
        <v>607</v>
      </c>
      <c r="I31" s="660" t="s">
        <v>607</v>
      </c>
      <c r="J31" s="1"/>
    </row>
    <row r="32" spans="1:10" ht="15" customHeight="1">
      <c r="A32" s="1"/>
      <c r="B32" s="1"/>
      <c r="C32" s="1" t="s">
        <v>625</v>
      </c>
      <c r="D32" s="1"/>
      <c r="E32" s="658" t="s">
        <v>461</v>
      </c>
      <c r="F32" s="676" t="s">
        <v>660</v>
      </c>
      <c r="G32" s="659" t="s">
        <v>663</v>
      </c>
      <c r="H32" s="659" t="s">
        <v>607</v>
      </c>
      <c r="I32" s="660" t="s">
        <v>607</v>
      </c>
      <c r="J32" s="1"/>
    </row>
    <row r="33" spans="1:10" ht="15" customHeight="1">
      <c r="A33" s="1"/>
      <c r="B33" s="1" t="s">
        <v>628</v>
      </c>
      <c r="C33" s="1"/>
      <c r="D33" s="1"/>
      <c r="E33" s="658" t="s">
        <v>461</v>
      </c>
      <c r="F33" s="676" t="s">
        <v>661</v>
      </c>
      <c r="G33" s="652" t="s">
        <v>664</v>
      </c>
      <c r="H33" s="659" t="s">
        <v>607</v>
      </c>
      <c r="I33" s="660" t="s">
        <v>607</v>
      </c>
      <c r="J33" s="1"/>
    </row>
    <row r="34" spans="1:10" ht="15" customHeight="1">
      <c r="A34" s="1"/>
      <c r="B34" s="1" t="s">
        <v>629</v>
      </c>
      <c r="C34" s="1"/>
      <c r="D34" s="1"/>
      <c r="E34" s="658" t="s">
        <v>461</v>
      </c>
      <c r="F34" s="677" t="s">
        <v>662</v>
      </c>
      <c r="G34" s="652" t="s">
        <v>666</v>
      </c>
      <c r="H34" s="659" t="s">
        <v>607</v>
      </c>
      <c r="I34" s="660" t="s">
        <v>607</v>
      </c>
      <c r="J34" s="1"/>
    </row>
    <row r="35" spans="1:10" ht="19.5" customHeight="1">
      <c r="A35" s="1"/>
      <c r="B35" s="1"/>
      <c r="C35" s="1"/>
      <c r="D35" s="1"/>
      <c r="E35" s="658" t="s">
        <v>461</v>
      </c>
      <c r="F35" s="657"/>
      <c r="G35" s="183"/>
      <c r="H35" s="657"/>
      <c r="I35" s="29"/>
      <c r="J35" s="1"/>
    </row>
    <row r="36" spans="1:10" ht="15" customHeight="1">
      <c r="A36" s="1"/>
      <c r="B36" s="1" t="s">
        <v>630</v>
      </c>
      <c r="C36" s="1"/>
      <c r="D36" s="1"/>
      <c r="E36" s="658" t="s">
        <v>461</v>
      </c>
      <c r="F36" s="677" t="s">
        <v>662</v>
      </c>
      <c r="G36" s="652" t="s">
        <v>666</v>
      </c>
      <c r="H36" s="659" t="s">
        <v>607</v>
      </c>
      <c r="I36" s="660" t="s">
        <v>607</v>
      </c>
      <c r="J36" s="1"/>
    </row>
    <row r="37" spans="1:10" ht="15" customHeight="1">
      <c r="A37" s="1"/>
      <c r="B37" s="29"/>
      <c r="C37" s="29"/>
      <c r="D37" s="29"/>
      <c r="E37" s="669"/>
      <c r="F37" s="653"/>
      <c r="G37" s="653"/>
      <c r="H37" s="189"/>
      <c r="I37" s="189"/>
      <c r="J37" s="1"/>
    </row>
    <row r="38" spans="1:10" ht="15" customHeight="1">
      <c r="A38" s="29" t="s">
        <v>491</v>
      </c>
      <c r="B38" s="1"/>
      <c r="C38" s="1"/>
      <c r="D38" s="1"/>
      <c r="E38" s="669"/>
      <c r="F38" s="653"/>
      <c r="G38" s="653"/>
      <c r="H38" s="189"/>
      <c r="I38" s="189"/>
      <c r="J38" s="1"/>
    </row>
    <row r="39" spans="1:10" ht="6" customHeight="1">
      <c r="A39" s="1"/>
      <c r="B39" s="29"/>
      <c r="C39" s="29"/>
      <c r="D39" s="29"/>
      <c r="E39" s="669" t="s">
        <v>461</v>
      </c>
      <c r="F39" s="29"/>
      <c r="G39" s="1"/>
      <c r="H39" s="1"/>
      <c r="I39" s="1"/>
      <c r="J39" s="1"/>
    </row>
    <row r="40" spans="1:10" ht="15" customHeight="1">
      <c r="A40" s="670" t="s">
        <v>657</v>
      </c>
      <c r="B40" s="1" t="s">
        <v>667</v>
      </c>
      <c r="E40" s="672"/>
      <c r="F40" s="672"/>
      <c r="G40" s="672"/>
      <c r="H40" s="672"/>
      <c r="I40" s="672"/>
      <c r="J40" s="1"/>
    </row>
    <row r="41" spans="1:10" ht="15" customHeight="1">
      <c r="A41" s="670" t="s">
        <v>633</v>
      </c>
      <c r="B41" s="671" t="s">
        <v>634</v>
      </c>
      <c r="C41" s="672"/>
      <c r="D41" s="672"/>
      <c r="E41" s="672"/>
      <c r="F41" s="672"/>
      <c r="G41" s="672"/>
      <c r="H41" s="672"/>
      <c r="I41" s="672"/>
      <c r="J41" s="1"/>
    </row>
    <row r="42" spans="1:10" ht="15" customHeight="1">
      <c r="A42" s="670"/>
      <c r="B42" s="671" t="s">
        <v>635</v>
      </c>
      <c r="C42" s="672"/>
      <c r="D42" s="672"/>
      <c r="E42" s="672"/>
      <c r="F42" s="672"/>
      <c r="G42" s="672"/>
      <c r="H42" s="672"/>
      <c r="I42" s="672"/>
      <c r="J42" s="1"/>
    </row>
    <row r="43" spans="1:10" ht="15" customHeight="1">
      <c r="A43" s="670" t="s">
        <v>636</v>
      </c>
      <c r="B43" s="671" t="s">
        <v>637</v>
      </c>
      <c r="C43" s="672"/>
      <c r="D43" s="672"/>
      <c r="E43" s="672"/>
      <c r="F43" s="672"/>
      <c r="G43" s="672"/>
      <c r="H43" s="672"/>
      <c r="I43" s="672"/>
      <c r="J43" s="1"/>
    </row>
    <row r="44" spans="1:10" ht="15" customHeight="1">
      <c r="A44" s="670"/>
      <c r="B44" s="671" t="s">
        <v>638</v>
      </c>
      <c r="C44" s="672"/>
      <c r="D44" s="672"/>
      <c r="E44" s="672"/>
      <c r="F44" s="672"/>
      <c r="G44" s="672"/>
      <c r="H44" s="672"/>
      <c r="I44" s="672"/>
      <c r="J44" s="1"/>
    </row>
    <row r="45" spans="1:10" ht="15" customHeight="1">
      <c r="A45" s="670"/>
      <c r="B45" s="671" t="s">
        <v>639</v>
      </c>
      <c r="C45" s="672"/>
      <c r="D45" s="672"/>
      <c r="E45" s="672"/>
      <c r="F45" s="672"/>
      <c r="G45" s="672"/>
      <c r="H45" s="672"/>
      <c r="I45" s="672"/>
      <c r="J45" s="1"/>
    </row>
    <row r="46" spans="1:10" ht="15" customHeight="1">
      <c r="A46" s="670" t="s">
        <v>640</v>
      </c>
      <c r="B46" s="671" t="s">
        <v>641</v>
      </c>
      <c r="C46" s="672"/>
      <c r="D46" s="672"/>
      <c r="E46" s="672"/>
      <c r="F46" s="672"/>
      <c r="G46" s="672"/>
      <c r="H46" s="672"/>
      <c r="I46" s="672"/>
      <c r="J46" s="1"/>
    </row>
    <row r="47" spans="1:10" ht="15" customHeight="1">
      <c r="A47" s="670" t="s">
        <v>642</v>
      </c>
      <c r="B47" s="671" t="s">
        <v>658</v>
      </c>
      <c r="C47" s="672"/>
      <c r="D47" s="672"/>
      <c r="E47" s="672"/>
      <c r="F47" s="672"/>
      <c r="G47" s="672"/>
      <c r="H47" s="672"/>
      <c r="I47" s="672"/>
      <c r="J47" s="1"/>
    </row>
    <row r="48" spans="1:10" ht="15" customHeight="1">
      <c r="A48" s="670" t="s">
        <v>645</v>
      </c>
      <c r="B48" s="671" t="s">
        <v>646</v>
      </c>
      <c r="C48" s="672"/>
      <c r="D48" s="672"/>
      <c r="E48" s="672"/>
      <c r="F48" s="672"/>
      <c r="G48" s="672"/>
      <c r="H48" s="672"/>
      <c r="I48" s="672"/>
      <c r="J48" s="1"/>
    </row>
    <row r="49" spans="1:10" ht="15" customHeight="1">
      <c r="A49" s="670" t="s">
        <v>647</v>
      </c>
      <c r="B49" s="671" t="s">
        <v>648</v>
      </c>
      <c r="C49" s="672"/>
      <c r="D49" s="672"/>
      <c r="E49" s="672"/>
      <c r="F49" s="672"/>
      <c r="G49" s="672"/>
      <c r="H49" s="672"/>
      <c r="I49" s="672"/>
      <c r="J49" s="1"/>
    </row>
    <row r="50" spans="1:9" ht="15" customHeight="1">
      <c r="A50" s="670" t="s">
        <v>649</v>
      </c>
      <c r="B50" s="671" t="s">
        <v>650</v>
      </c>
      <c r="C50" s="672"/>
      <c r="D50" s="672"/>
      <c r="E50" s="678"/>
      <c r="F50" s="678"/>
      <c r="G50" s="678"/>
      <c r="H50" s="678"/>
      <c r="I50" s="678"/>
    </row>
    <row r="51" spans="1:9" ht="15" customHeight="1">
      <c r="A51" s="679"/>
      <c r="B51" s="680"/>
      <c r="C51" s="678"/>
      <c r="D51" s="678"/>
      <c r="E51" s="678"/>
      <c r="F51" s="678"/>
      <c r="G51" s="678"/>
      <c r="H51" s="678"/>
      <c r="I51" s="678"/>
    </row>
  </sheetData>
  <sheetProtection/>
  <mergeCells count="11">
    <mergeCell ref="G8:G9"/>
    <mergeCell ref="H8:H9"/>
    <mergeCell ref="I8:I9"/>
    <mergeCell ref="A1:I1"/>
    <mergeCell ref="A3:I3"/>
    <mergeCell ref="A5:E9"/>
    <mergeCell ref="F5:I5"/>
    <mergeCell ref="F6:G6"/>
    <mergeCell ref="H6:I6"/>
    <mergeCell ref="F7:I7"/>
    <mergeCell ref="F8:F9"/>
  </mergeCells>
  <printOptions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2.140625" style="1" customWidth="1"/>
    <col min="2" max="2" width="0.71875" style="1" customWidth="1"/>
    <col min="3" max="3" width="7.140625" style="1" customWidth="1"/>
    <col min="4" max="4" width="6.8515625" style="1" customWidth="1"/>
    <col min="5" max="5" width="5.57421875" style="1" customWidth="1"/>
    <col min="6" max="6" width="7.57421875" style="1" customWidth="1"/>
    <col min="7" max="7" width="5.57421875" style="1" customWidth="1"/>
    <col min="8" max="8" width="10.00390625" style="1" customWidth="1"/>
    <col min="9" max="9" width="8.140625" style="1" customWidth="1"/>
    <col min="10" max="10" width="6.140625" style="1" customWidth="1"/>
    <col min="11" max="11" width="5.421875" style="1" customWidth="1"/>
    <col min="12" max="12" width="11.28125" style="1" customWidth="1"/>
    <col min="13" max="16384" width="11.421875" style="1" customWidth="1"/>
  </cols>
  <sheetData>
    <row r="2" spans="1:12" ht="12.75" customHeight="1">
      <c r="A2" s="710" t="s">
        <v>24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</row>
    <row r="3" spans="1:12" ht="9" customHeight="1">
      <c r="A3" s="2"/>
      <c r="B3" s="2"/>
      <c r="C3" s="2"/>
      <c r="D3" s="2"/>
      <c r="E3" s="3"/>
      <c r="F3" s="2"/>
      <c r="G3" s="3"/>
      <c r="H3" s="2"/>
      <c r="I3" s="2"/>
      <c r="J3" s="3"/>
      <c r="K3" s="3"/>
      <c r="L3" s="2"/>
    </row>
    <row r="4" spans="1:12" ht="16.5" customHeight="1">
      <c r="A4" s="704" t="s">
        <v>20</v>
      </c>
      <c r="B4" s="705"/>
      <c r="C4" s="4" t="s">
        <v>0</v>
      </c>
      <c r="D4" s="4"/>
      <c r="E4" s="5"/>
      <c r="F4" s="4"/>
      <c r="G4" s="5"/>
      <c r="H4" s="6"/>
      <c r="I4" s="4" t="s">
        <v>1</v>
      </c>
      <c r="J4" s="5"/>
      <c r="K4" s="7"/>
      <c r="L4" s="712" t="s">
        <v>21</v>
      </c>
    </row>
    <row r="5" spans="1:12" ht="12.75" customHeight="1">
      <c r="A5" s="706"/>
      <c r="B5" s="707"/>
      <c r="C5" s="715" t="s">
        <v>13</v>
      </c>
      <c r="D5" s="716" t="s">
        <v>2</v>
      </c>
      <c r="E5" s="704"/>
      <c r="F5" s="704"/>
      <c r="G5" s="705"/>
      <c r="H5" s="717" t="s">
        <v>14</v>
      </c>
      <c r="I5" s="717" t="s">
        <v>13</v>
      </c>
      <c r="J5" s="720" t="s">
        <v>3</v>
      </c>
      <c r="K5" s="721"/>
      <c r="L5" s="713"/>
    </row>
    <row r="6" spans="1:12" ht="9" customHeight="1">
      <c r="A6" s="706"/>
      <c r="B6" s="707"/>
      <c r="C6" s="707"/>
      <c r="D6" s="714"/>
      <c r="E6" s="708"/>
      <c r="F6" s="708"/>
      <c r="G6" s="709"/>
      <c r="H6" s="718"/>
      <c r="I6" s="718"/>
      <c r="J6" s="722"/>
      <c r="K6" s="723"/>
      <c r="L6" s="713"/>
    </row>
    <row r="7" spans="1:12" ht="23.25" customHeight="1">
      <c r="A7" s="706"/>
      <c r="B7" s="707"/>
      <c r="C7" s="709"/>
      <c r="D7" s="724" t="s">
        <v>11</v>
      </c>
      <c r="E7" s="725"/>
      <c r="F7" s="724" t="s">
        <v>12</v>
      </c>
      <c r="G7" s="725"/>
      <c r="H7" s="719"/>
      <c r="I7" s="719"/>
      <c r="J7" s="14" t="s">
        <v>10</v>
      </c>
      <c r="K7" s="15" t="s">
        <v>15</v>
      </c>
      <c r="L7" s="714"/>
    </row>
    <row r="8" spans="1:12" ht="15.75" customHeight="1">
      <c r="A8" s="708"/>
      <c r="B8" s="709"/>
      <c r="C8" s="4" t="s">
        <v>4</v>
      </c>
      <c r="D8" s="10"/>
      <c r="E8" s="8" t="s">
        <v>5</v>
      </c>
      <c r="F8" s="9" t="s">
        <v>4</v>
      </c>
      <c r="G8" s="8" t="s">
        <v>5</v>
      </c>
      <c r="H8" s="9" t="s">
        <v>4</v>
      </c>
      <c r="I8" s="9" t="s">
        <v>7</v>
      </c>
      <c r="J8" s="5" t="s">
        <v>5</v>
      </c>
      <c r="K8" s="8"/>
      <c r="L8" s="4" t="s">
        <v>8</v>
      </c>
    </row>
    <row r="9" spans="1:12" ht="9" customHeight="1">
      <c r="A9" s="20"/>
      <c r="B9" s="20"/>
      <c r="C9" s="11"/>
      <c r="D9" s="11"/>
      <c r="E9" s="12"/>
      <c r="F9" s="11"/>
      <c r="G9" s="12"/>
      <c r="H9" s="11"/>
      <c r="I9" s="11"/>
      <c r="J9" s="12"/>
      <c r="K9" s="12"/>
      <c r="L9" s="11"/>
    </row>
    <row r="10" spans="1:12" ht="15" customHeight="1">
      <c r="A10" s="711" t="s">
        <v>449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</row>
    <row r="11" ht="9" customHeight="1"/>
    <row r="12" spans="1:12" ht="9.75">
      <c r="A12" s="27" t="s">
        <v>16</v>
      </c>
      <c r="B12" s="17"/>
      <c r="C12" s="13">
        <v>41448</v>
      </c>
      <c r="D12" s="13">
        <v>27788</v>
      </c>
      <c r="E12" s="25">
        <v>67.04304188380623</v>
      </c>
      <c r="F12" s="13">
        <v>13660</v>
      </c>
      <c r="G12" s="25">
        <v>32.95695811619378</v>
      </c>
      <c r="H12" s="13">
        <v>24032.833333333332</v>
      </c>
      <c r="I12" s="18">
        <v>91964</v>
      </c>
      <c r="J12" s="483">
        <v>100</v>
      </c>
      <c r="K12" s="25">
        <v>0.02174764038101866</v>
      </c>
      <c r="L12" s="19">
        <v>318.88319451860997</v>
      </c>
    </row>
    <row r="13" spans="1:12" ht="9.75">
      <c r="A13" s="27" t="s">
        <v>17</v>
      </c>
      <c r="B13" s="17"/>
      <c r="C13" s="13">
        <v>39802</v>
      </c>
      <c r="D13" s="13">
        <v>26365</v>
      </c>
      <c r="E13" s="25">
        <v>66.24038993015427</v>
      </c>
      <c r="F13" s="13">
        <v>13437</v>
      </c>
      <c r="G13" s="25">
        <v>33.759610069845735</v>
      </c>
      <c r="H13" s="13">
        <v>23144.083333333336</v>
      </c>
      <c r="I13" s="18">
        <v>87339</v>
      </c>
      <c r="J13" s="483">
        <v>100</v>
      </c>
      <c r="K13" s="25">
        <v>0.018319422022235198</v>
      </c>
      <c r="L13" s="19">
        <v>314.475621919209</v>
      </c>
    </row>
    <row r="14" spans="1:12" ht="9.75">
      <c r="A14" s="27" t="s">
        <v>18</v>
      </c>
      <c r="B14" s="17"/>
      <c r="C14" s="13">
        <v>38545</v>
      </c>
      <c r="D14" s="13">
        <v>25791</v>
      </c>
      <c r="E14" s="25">
        <v>66.9114022571021</v>
      </c>
      <c r="F14" s="13">
        <v>12754</v>
      </c>
      <c r="G14" s="25">
        <v>33.08859774289791</v>
      </c>
      <c r="H14" s="13">
        <v>22110.24</v>
      </c>
      <c r="I14" s="18">
        <v>82671.309</v>
      </c>
      <c r="J14" s="483">
        <v>100</v>
      </c>
      <c r="K14" s="25">
        <v>0.007996728345017495</v>
      </c>
      <c r="L14" s="19">
        <v>311.58756078631444</v>
      </c>
    </row>
    <row r="15" spans="1:12" ht="9.75">
      <c r="A15" s="27" t="s">
        <v>19</v>
      </c>
      <c r="B15" s="17"/>
      <c r="C15" s="13">
        <v>39046</v>
      </c>
      <c r="D15" s="13">
        <v>26973</v>
      </c>
      <c r="E15" s="25">
        <v>69.08005941709779</v>
      </c>
      <c r="F15" s="13">
        <v>12073</v>
      </c>
      <c r="G15" s="25">
        <v>30.919940582902218</v>
      </c>
      <c r="H15" s="13">
        <v>22137.5</v>
      </c>
      <c r="I15" s="18">
        <v>85695.99</v>
      </c>
      <c r="J15" s="483">
        <v>100</v>
      </c>
      <c r="K15" s="25">
        <v>0.012252615320740212</v>
      </c>
      <c r="L15" s="19">
        <v>322.58983625070584</v>
      </c>
    </row>
    <row r="16" spans="1:12" ht="9.75">
      <c r="A16" s="27" t="s">
        <v>9</v>
      </c>
      <c r="B16" s="17"/>
      <c r="C16" s="13">
        <v>41693</v>
      </c>
      <c r="D16" s="13">
        <v>28938</v>
      </c>
      <c r="E16" s="25">
        <v>69.4073345645552</v>
      </c>
      <c r="F16" s="13">
        <v>12755</v>
      </c>
      <c r="G16" s="25">
        <v>30.5926654354448</v>
      </c>
      <c r="H16" s="13">
        <v>23613.92</v>
      </c>
      <c r="I16" s="18">
        <v>97744.27</v>
      </c>
      <c r="J16" s="483">
        <v>100</v>
      </c>
      <c r="K16" s="25">
        <v>0.006005467123545964</v>
      </c>
      <c r="L16" s="19">
        <v>344.93874093472556</v>
      </c>
    </row>
    <row r="17" spans="1:12" ht="9.75">
      <c r="A17" s="27" t="s">
        <v>23</v>
      </c>
      <c r="B17" s="17"/>
      <c r="C17" s="13">
        <v>42738</v>
      </c>
      <c r="D17" s="13">
        <v>30047</v>
      </c>
      <c r="E17" s="25">
        <v>70.3</v>
      </c>
      <c r="F17" s="13">
        <v>12691</v>
      </c>
      <c r="G17" s="25">
        <v>29.7</v>
      </c>
      <c r="H17" s="13">
        <v>24746</v>
      </c>
      <c r="I17" s="18">
        <v>104549</v>
      </c>
      <c r="J17" s="483">
        <v>100</v>
      </c>
      <c r="K17" s="25">
        <v>0.006005467123545964</v>
      </c>
      <c r="L17" s="19">
        <v>352</v>
      </c>
    </row>
    <row r="18" ht="9" customHeight="1"/>
    <row r="19" spans="1:12" ht="15" customHeight="1">
      <c r="A19" s="711" t="s">
        <v>6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</row>
    <row r="20" ht="9" customHeight="1"/>
    <row r="21" spans="1:12" ht="9.75">
      <c r="A21" s="27" t="s">
        <v>16</v>
      </c>
      <c r="B21" s="17"/>
      <c r="C21" s="13">
        <v>61381</v>
      </c>
      <c r="D21" s="13">
        <v>18567</v>
      </c>
      <c r="E21" s="25">
        <v>30.24877405060198</v>
      </c>
      <c r="F21" s="13">
        <v>42814</v>
      </c>
      <c r="G21" s="25">
        <v>69.75122594939802</v>
      </c>
      <c r="H21" s="13">
        <v>41625.58333333333</v>
      </c>
      <c r="I21" s="18">
        <v>177615</v>
      </c>
      <c r="J21" s="25">
        <v>50.50981054528052</v>
      </c>
      <c r="K21" s="25">
        <v>49.49018945471948</v>
      </c>
      <c r="L21" s="19">
        <v>355.5806024740395</v>
      </c>
    </row>
    <row r="22" spans="1:12" ht="9.75">
      <c r="A22" s="27" t="s">
        <v>17</v>
      </c>
      <c r="B22" s="17"/>
      <c r="C22" s="13">
        <v>58764</v>
      </c>
      <c r="D22" s="13">
        <v>18165</v>
      </c>
      <c r="E22" s="25">
        <v>30.911782724116804</v>
      </c>
      <c r="F22" s="13">
        <v>40599</v>
      </c>
      <c r="G22" s="25">
        <v>69.0882172758832</v>
      </c>
      <c r="H22" s="13">
        <v>40833.333333333336</v>
      </c>
      <c r="I22" s="18">
        <v>174240</v>
      </c>
      <c r="J22" s="25">
        <v>50.62442607897153</v>
      </c>
      <c r="K22" s="25">
        <v>49.37557392102846</v>
      </c>
      <c r="L22" s="19">
        <v>355.5918367346938</v>
      </c>
    </row>
    <row r="23" spans="1:12" ht="9.75">
      <c r="A23" s="27" t="s">
        <v>18</v>
      </c>
      <c r="B23" s="17"/>
      <c r="C23" s="13">
        <v>62491</v>
      </c>
      <c r="D23" s="13">
        <v>19005</v>
      </c>
      <c r="E23" s="25">
        <v>30.412379382631098</v>
      </c>
      <c r="F23" s="13">
        <v>43486</v>
      </c>
      <c r="G23" s="25">
        <v>69.58762061736891</v>
      </c>
      <c r="H23" s="13">
        <v>42064.83</v>
      </c>
      <c r="I23" s="18">
        <v>179139.095</v>
      </c>
      <c r="J23" s="25">
        <v>50.82275870602114</v>
      </c>
      <c r="K23" s="25">
        <v>49.17724129397885</v>
      </c>
      <c r="L23" s="19">
        <v>354.8869189930559</v>
      </c>
    </row>
    <row r="24" spans="1:12" ht="9.75">
      <c r="A24" s="27" t="s">
        <v>19</v>
      </c>
      <c r="B24" s="17"/>
      <c r="C24" s="13">
        <v>65599</v>
      </c>
      <c r="D24" s="13">
        <v>21844</v>
      </c>
      <c r="E24" s="25">
        <v>33.29928809890394</v>
      </c>
      <c r="F24" s="13">
        <v>43755</v>
      </c>
      <c r="G24" s="25">
        <v>66.70071190109606</v>
      </c>
      <c r="H24" s="13">
        <v>43036.33</v>
      </c>
      <c r="I24" s="18">
        <v>193713.83</v>
      </c>
      <c r="J24" s="25">
        <v>51.24809622524113</v>
      </c>
      <c r="K24" s="25">
        <v>48.75190377475888</v>
      </c>
      <c r="L24" s="19">
        <v>375.09748546557444</v>
      </c>
    </row>
    <row r="25" spans="1:12" ht="9.75">
      <c r="A25" s="27" t="s">
        <v>9</v>
      </c>
      <c r="B25" s="17"/>
      <c r="C25" s="13">
        <v>69548</v>
      </c>
      <c r="D25" s="13">
        <v>23081</v>
      </c>
      <c r="E25" s="25">
        <v>33.18715131995169</v>
      </c>
      <c r="F25" s="13">
        <v>46467</v>
      </c>
      <c r="G25" s="25">
        <v>66.8128486800483</v>
      </c>
      <c r="H25" s="13">
        <v>46347.83</v>
      </c>
      <c r="I25" s="18">
        <v>228120.8</v>
      </c>
      <c r="J25" s="25">
        <v>50.9018993445578</v>
      </c>
      <c r="K25" s="25">
        <v>49.098096271799854</v>
      </c>
      <c r="L25" s="19">
        <v>410.1608784417019</v>
      </c>
    </row>
    <row r="26" spans="1:12" ht="9.75">
      <c r="A26" s="27" t="s">
        <v>23</v>
      </c>
      <c r="B26" s="17"/>
      <c r="C26" s="13">
        <v>75796</v>
      </c>
      <c r="D26" s="13">
        <v>25666</v>
      </c>
      <c r="E26" s="25">
        <v>33.9</v>
      </c>
      <c r="F26" s="13">
        <v>50130</v>
      </c>
      <c r="G26" s="25">
        <v>66.1</v>
      </c>
      <c r="H26" s="13">
        <v>50045</v>
      </c>
      <c r="I26" s="18">
        <v>246817</v>
      </c>
      <c r="J26" s="25">
        <v>50.8</v>
      </c>
      <c r="K26" s="25">
        <v>49.2</v>
      </c>
      <c r="L26" s="19">
        <v>411</v>
      </c>
    </row>
    <row r="27" ht="9" customHeight="1"/>
    <row r="28" spans="1:12" ht="15" customHeight="1">
      <c r="A28" s="711" t="s">
        <v>22</v>
      </c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1"/>
    </row>
    <row r="29" ht="9" customHeight="1">
      <c r="A29" s="29"/>
    </row>
    <row r="30" spans="1:12" s="24" customFormat="1" ht="10.5">
      <c r="A30" s="28" t="s">
        <v>16</v>
      </c>
      <c r="B30" s="21"/>
      <c r="C30" s="16">
        <v>102833</v>
      </c>
      <c r="D30" s="16">
        <v>46359</v>
      </c>
      <c r="E30" s="26">
        <v>45.08183170772028</v>
      </c>
      <c r="F30" s="16">
        <v>56474</v>
      </c>
      <c r="G30" s="26">
        <v>54.91816829227971</v>
      </c>
      <c r="H30" s="16">
        <v>65661.66666666667</v>
      </c>
      <c r="I30" s="22">
        <v>269595</v>
      </c>
      <c r="J30" s="26">
        <v>67.3873773623398</v>
      </c>
      <c r="K30" s="26">
        <v>32.612622637660195</v>
      </c>
      <c r="L30" s="23">
        <v>342.15168667665046</v>
      </c>
    </row>
    <row r="31" spans="1:12" s="24" customFormat="1" ht="10.5">
      <c r="A31" s="28" t="s">
        <v>17</v>
      </c>
      <c r="B31" s="21"/>
      <c r="C31" s="16">
        <v>98571</v>
      </c>
      <c r="D31" s="16">
        <v>44534</v>
      </c>
      <c r="E31" s="26">
        <v>45.17961672297126</v>
      </c>
      <c r="F31" s="16">
        <v>54037</v>
      </c>
      <c r="G31" s="26">
        <v>54.82038327702874</v>
      </c>
      <c r="H31" s="16">
        <v>63979.333333333336</v>
      </c>
      <c r="I31" s="22">
        <v>261588</v>
      </c>
      <c r="J31" s="26">
        <v>67.10552471825925</v>
      </c>
      <c r="K31" s="26">
        <v>32.89447528174075</v>
      </c>
      <c r="L31" s="23">
        <v>340.7193989725849</v>
      </c>
    </row>
    <row r="32" spans="1:12" s="24" customFormat="1" ht="10.5">
      <c r="A32" s="28" t="s">
        <v>18</v>
      </c>
      <c r="B32" s="21"/>
      <c r="C32" s="16">
        <v>101041</v>
      </c>
      <c r="D32" s="16">
        <v>44799</v>
      </c>
      <c r="E32" s="26">
        <v>44.337447174909194</v>
      </c>
      <c r="F32" s="16">
        <v>56242</v>
      </c>
      <c r="G32" s="26">
        <v>55.662552825090806</v>
      </c>
      <c r="H32" s="16">
        <v>64177.58</v>
      </c>
      <c r="I32" s="22">
        <v>261822.226</v>
      </c>
      <c r="J32" s="26">
        <v>66.35034490922096</v>
      </c>
      <c r="K32" s="26">
        <v>33.64965509077904</v>
      </c>
      <c r="L32" s="23">
        <v>339.9710433664425</v>
      </c>
    </row>
    <row r="33" spans="1:12" s="24" customFormat="1" ht="10.5">
      <c r="A33" s="28" t="s">
        <v>19</v>
      </c>
      <c r="B33" s="21"/>
      <c r="C33" s="16">
        <v>104653</v>
      </c>
      <c r="D33" s="16">
        <v>48823</v>
      </c>
      <c r="E33" s="26">
        <v>46.652269882373176</v>
      </c>
      <c r="F33" s="16">
        <v>55830</v>
      </c>
      <c r="G33" s="26">
        <v>53.347730117626824</v>
      </c>
      <c r="H33" s="16">
        <v>65177.67</v>
      </c>
      <c r="I33" s="22">
        <v>279429.38</v>
      </c>
      <c r="J33" s="26">
        <v>66.19909116213907</v>
      </c>
      <c r="K33" s="26">
        <v>33.80090883786092</v>
      </c>
      <c r="L33" s="23">
        <v>357.2662488037186</v>
      </c>
    </row>
    <row r="34" spans="1:12" s="24" customFormat="1" ht="10.5">
      <c r="A34" s="28" t="s">
        <v>9</v>
      </c>
      <c r="B34" s="21"/>
      <c r="C34" s="16">
        <v>111250</v>
      </c>
      <c r="D34" s="16">
        <v>52023</v>
      </c>
      <c r="E34" s="26">
        <v>46.762247191011234</v>
      </c>
      <c r="F34" s="16">
        <v>59227</v>
      </c>
      <c r="G34" s="26">
        <v>53.23775280898876</v>
      </c>
      <c r="H34" s="16">
        <v>69966.42</v>
      </c>
      <c r="I34" s="22">
        <v>325889.92</v>
      </c>
      <c r="J34" s="26">
        <v>65.6293174087741</v>
      </c>
      <c r="K34" s="26">
        <v>34.3706825912259</v>
      </c>
      <c r="L34" s="23">
        <v>388.1503917641253</v>
      </c>
    </row>
    <row r="35" spans="1:12" s="24" customFormat="1" ht="10.5">
      <c r="A35" s="28" t="s">
        <v>23</v>
      </c>
      <c r="B35" s="21"/>
      <c r="C35" s="16">
        <v>118549</v>
      </c>
      <c r="D35" s="16">
        <v>55724</v>
      </c>
      <c r="E35" s="26">
        <v>47</v>
      </c>
      <c r="F35" s="16">
        <v>62825</v>
      </c>
      <c r="G35" s="26">
        <v>53</v>
      </c>
      <c r="H35" s="16">
        <v>74797</v>
      </c>
      <c r="I35" s="22">
        <v>351400</v>
      </c>
      <c r="J35" s="26">
        <v>65.4</v>
      </c>
      <c r="K35" s="26">
        <v>34.6</v>
      </c>
      <c r="L35" s="23">
        <v>392</v>
      </c>
    </row>
    <row r="36" ht="9.75">
      <c r="A36" s="29"/>
    </row>
    <row r="37" ht="9.75">
      <c r="A37" s="29"/>
    </row>
  </sheetData>
  <sheetProtection/>
  <mergeCells count="13">
    <mergeCell ref="J5:K6"/>
    <mergeCell ref="D7:E7"/>
    <mergeCell ref="F7:G7"/>
    <mergeCell ref="A4:B8"/>
    <mergeCell ref="A2:L2"/>
    <mergeCell ref="A10:L10"/>
    <mergeCell ref="A19:L19"/>
    <mergeCell ref="A28:L28"/>
    <mergeCell ref="L4:L7"/>
    <mergeCell ref="C5:C7"/>
    <mergeCell ref="D5:G6"/>
    <mergeCell ref="H5:H7"/>
    <mergeCell ref="I5:I7"/>
  </mergeCells>
  <printOptions/>
  <pageMargins left="0.31496062992125984" right="0.31496062992125984" top="0.3937007874015748" bottom="0.3937007874015748" header="0.1968503937007874" footer="0.5118110236220472"/>
  <pageSetup firstPageNumber="9" useFirstPageNumber="1" horizontalDpi="600" verticalDpi="600" orientation="portrait" paperSize="9" r:id="rId1"/>
  <headerFooter>
    <oddHeader>&amp;C&amp;8- &amp;P -</oddHeader>
    <oddFooter>&amp;L&amp;8_________
     1) Bezogen auf den durchschnittlichen Monatsbestand.  - 2) Einschließlich Geförderte an Fernunterrichtsinstituten.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0.00390625" style="1" customWidth="1"/>
    <col min="2" max="2" width="0.85546875" style="1" customWidth="1"/>
    <col min="3" max="3" width="7.28125" style="97" customWidth="1"/>
    <col min="4" max="4" width="7.140625" style="1" customWidth="1"/>
    <col min="5" max="5" width="9.28125" style="1" customWidth="1"/>
    <col min="6" max="6" width="8.00390625" style="1" customWidth="1"/>
    <col min="7" max="7" width="7.7109375" style="1" customWidth="1"/>
    <col min="8" max="8" width="5.57421875" style="1" customWidth="1"/>
    <col min="9" max="9" width="8.28125" style="1" customWidth="1"/>
    <col min="10" max="10" width="5.421875" style="1" customWidth="1"/>
    <col min="11" max="11" width="10.28125" style="1" customWidth="1"/>
    <col min="12" max="16384" width="11.421875" style="1" customWidth="1"/>
  </cols>
  <sheetData>
    <row r="1" spans="1:11" ht="24" customHeight="1">
      <c r="A1" s="738" t="s">
        <v>77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</row>
    <row r="2" spans="1:11" ht="9" customHeight="1">
      <c r="A2" s="45"/>
      <c r="B2" s="45"/>
      <c r="C2" s="46"/>
      <c r="D2" s="47"/>
      <c r="E2" s="48"/>
      <c r="F2" s="49"/>
      <c r="G2" s="49"/>
      <c r="H2" s="50"/>
      <c r="I2" s="49"/>
      <c r="J2" s="51"/>
      <c r="K2" s="52"/>
    </row>
    <row r="3" spans="1:11" ht="12.75" customHeight="1">
      <c r="A3" s="686" t="s">
        <v>78</v>
      </c>
      <c r="B3" s="732"/>
      <c r="C3" s="731" t="s">
        <v>79</v>
      </c>
      <c r="D3" s="726" t="s">
        <v>0</v>
      </c>
      <c r="E3" s="727"/>
      <c r="F3" s="53" t="s">
        <v>1</v>
      </c>
      <c r="G3" s="53"/>
      <c r="H3" s="54"/>
      <c r="I3" s="53"/>
      <c r="J3" s="55"/>
      <c r="K3" s="739" t="s">
        <v>92</v>
      </c>
    </row>
    <row r="4" spans="1:11" ht="12.75" customHeight="1">
      <c r="A4" s="688"/>
      <c r="B4" s="733"/>
      <c r="C4" s="689"/>
      <c r="D4" s="728" t="s">
        <v>13</v>
      </c>
      <c r="E4" s="735" t="s">
        <v>80</v>
      </c>
      <c r="F4" s="728" t="s">
        <v>13</v>
      </c>
      <c r="G4" s="742" t="s">
        <v>3</v>
      </c>
      <c r="H4" s="743"/>
      <c r="I4" s="743"/>
      <c r="J4" s="744"/>
      <c r="K4" s="740"/>
    </row>
    <row r="5" spans="1:11" ht="9.75">
      <c r="A5" s="688"/>
      <c r="B5" s="733"/>
      <c r="C5" s="689"/>
      <c r="D5" s="729"/>
      <c r="E5" s="736"/>
      <c r="F5" s="729"/>
      <c r="G5" s="745"/>
      <c r="H5" s="746"/>
      <c r="I5" s="746"/>
      <c r="J5" s="747"/>
      <c r="K5" s="740"/>
    </row>
    <row r="6" spans="1:11" ht="9.75">
      <c r="A6" s="688"/>
      <c r="B6" s="733"/>
      <c r="C6" s="689"/>
      <c r="D6" s="729"/>
      <c r="E6" s="736"/>
      <c r="F6" s="729"/>
      <c r="G6" s="742" t="s">
        <v>81</v>
      </c>
      <c r="H6" s="744"/>
      <c r="I6" s="742" t="s">
        <v>82</v>
      </c>
      <c r="J6" s="744"/>
      <c r="K6" s="740"/>
    </row>
    <row r="7" spans="1:11" ht="9.75">
      <c r="A7" s="688"/>
      <c r="B7" s="733"/>
      <c r="C7" s="689"/>
      <c r="D7" s="730"/>
      <c r="E7" s="737"/>
      <c r="F7" s="730"/>
      <c r="G7" s="745"/>
      <c r="H7" s="747"/>
      <c r="I7" s="745"/>
      <c r="J7" s="747"/>
      <c r="K7" s="741"/>
    </row>
    <row r="8" spans="1:11" ht="18.75" customHeight="1">
      <c r="A8" s="690"/>
      <c r="B8" s="734"/>
      <c r="C8" s="691"/>
      <c r="D8" s="726" t="s">
        <v>4</v>
      </c>
      <c r="E8" s="727"/>
      <c r="F8" s="53" t="s">
        <v>7</v>
      </c>
      <c r="G8" s="56"/>
      <c r="H8" s="57" t="s">
        <v>5</v>
      </c>
      <c r="I8" s="56" t="s">
        <v>7</v>
      </c>
      <c r="J8" s="58" t="s">
        <v>5</v>
      </c>
      <c r="K8" s="59" t="s">
        <v>8</v>
      </c>
    </row>
    <row r="9" spans="1:3" ht="9.75">
      <c r="A9" s="60"/>
      <c r="B9" s="61"/>
      <c r="C9" s="62"/>
    </row>
    <row r="10" spans="1:11" ht="9.75">
      <c r="A10" s="63" t="s">
        <v>83</v>
      </c>
      <c r="B10" s="64"/>
      <c r="C10" s="65">
        <v>2008</v>
      </c>
      <c r="D10" s="66">
        <v>999</v>
      </c>
      <c r="E10" s="66">
        <v>624.58</v>
      </c>
      <c r="F10" s="67">
        <v>2910.27</v>
      </c>
      <c r="G10" s="67">
        <v>2910.27</v>
      </c>
      <c r="H10" s="483">
        <v>100</v>
      </c>
      <c r="I10" s="66">
        <v>0</v>
      </c>
      <c r="J10" s="69">
        <v>0</v>
      </c>
      <c r="K10" s="70">
        <v>388.29693554068336</v>
      </c>
    </row>
    <row r="11" spans="1:11" ht="9.75">
      <c r="A11" s="71"/>
      <c r="B11" s="64"/>
      <c r="C11" s="65">
        <v>2009</v>
      </c>
      <c r="D11" s="66">
        <v>925</v>
      </c>
      <c r="E11" s="66">
        <v>566.83</v>
      </c>
      <c r="F11" s="67">
        <v>2762.54</v>
      </c>
      <c r="G11" s="67">
        <v>2762.54</v>
      </c>
      <c r="H11" s="483">
        <v>100</v>
      </c>
      <c r="I11" s="66">
        <v>0</v>
      </c>
      <c r="J11" s="69">
        <v>0</v>
      </c>
      <c r="K11" s="70">
        <v>406.13881881104857</v>
      </c>
    </row>
    <row r="12" spans="1:11" ht="9.75">
      <c r="A12" s="71"/>
      <c r="B12" s="64"/>
      <c r="C12" s="65">
        <v>2010</v>
      </c>
      <c r="D12" s="66">
        <v>1034</v>
      </c>
      <c r="E12" s="66">
        <v>688</v>
      </c>
      <c r="F12" s="67">
        <v>3197</v>
      </c>
      <c r="G12" s="67">
        <v>3197</v>
      </c>
      <c r="H12" s="483">
        <v>100</v>
      </c>
      <c r="I12" s="66">
        <v>0</v>
      </c>
      <c r="J12" s="69">
        <v>0</v>
      </c>
      <c r="K12" s="70">
        <v>387</v>
      </c>
    </row>
    <row r="13" spans="1:11" ht="9.75">
      <c r="A13" s="71"/>
      <c r="B13" s="64"/>
      <c r="C13" s="65"/>
      <c r="D13" s="72"/>
      <c r="E13" s="72"/>
      <c r="F13" s="72"/>
      <c r="G13" s="72"/>
      <c r="H13" s="68"/>
      <c r="I13" s="72"/>
      <c r="J13" s="68"/>
      <c r="K13" s="73"/>
    </row>
    <row r="14" spans="1:11" ht="9.75">
      <c r="A14" s="63" t="s">
        <v>93</v>
      </c>
      <c r="B14" s="64"/>
      <c r="C14" s="65">
        <v>2008</v>
      </c>
      <c r="D14" s="66">
        <v>18636</v>
      </c>
      <c r="E14" s="66">
        <v>11035</v>
      </c>
      <c r="F14" s="67">
        <v>32531.84</v>
      </c>
      <c r="G14" s="67">
        <v>32525.28</v>
      </c>
      <c r="H14" s="483">
        <v>100</v>
      </c>
      <c r="I14" s="66">
        <v>6.56</v>
      </c>
      <c r="J14" s="68">
        <v>0.020164860026361864</v>
      </c>
      <c r="K14" s="70">
        <v>245.67165080803503</v>
      </c>
    </row>
    <row r="15" spans="1:11" ht="9.75">
      <c r="A15" s="71"/>
      <c r="B15" s="64"/>
      <c r="C15" s="65">
        <v>2009</v>
      </c>
      <c r="D15" s="66">
        <v>19467</v>
      </c>
      <c r="E15" s="66">
        <v>11651.17</v>
      </c>
      <c r="F15" s="67">
        <v>37152.68</v>
      </c>
      <c r="G15" s="67">
        <v>37146.95</v>
      </c>
      <c r="H15" s="483">
        <v>100</v>
      </c>
      <c r="I15" s="66">
        <v>5.73</v>
      </c>
      <c r="J15" s="68">
        <v>0.015422844327784698</v>
      </c>
      <c r="K15" s="70">
        <v>265.7292500810362</v>
      </c>
    </row>
    <row r="16" spans="1:11" ht="9.75">
      <c r="A16" s="71"/>
      <c r="B16" s="64"/>
      <c r="C16" s="65">
        <v>2010</v>
      </c>
      <c r="D16" s="66">
        <v>19163</v>
      </c>
      <c r="E16" s="66">
        <v>11713</v>
      </c>
      <c r="F16" s="67">
        <v>38258</v>
      </c>
      <c r="G16" s="67">
        <v>38249</v>
      </c>
      <c r="H16" s="483">
        <v>100</v>
      </c>
      <c r="I16" s="66">
        <v>9</v>
      </c>
      <c r="J16" s="68">
        <v>0.015422844327784698</v>
      </c>
      <c r="K16" s="70">
        <v>272</v>
      </c>
    </row>
    <row r="17" spans="1:11" ht="9.75">
      <c r="A17" s="71"/>
      <c r="B17" s="64"/>
      <c r="C17" s="65"/>
      <c r="D17" s="74"/>
      <c r="E17" s="13"/>
      <c r="F17" s="74"/>
      <c r="G17" s="74"/>
      <c r="H17" s="75"/>
      <c r="I17" s="74"/>
      <c r="J17" s="75"/>
      <c r="K17" s="76"/>
    </row>
    <row r="18" spans="1:11" ht="9.75">
      <c r="A18" s="77" t="s">
        <v>84</v>
      </c>
      <c r="B18" s="64"/>
      <c r="C18" s="65">
        <v>2008</v>
      </c>
      <c r="D18" s="66">
        <v>2277</v>
      </c>
      <c r="E18" s="66">
        <v>1343.67</v>
      </c>
      <c r="F18" s="67">
        <v>6839.75</v>
      </c>
      <c r="G18" s="67">
        <v>6839.75</v>
      </c>
      <c r="H18" s="483">
        <v>100</v>
      </c>
      <c r="I18" s="66">
        <v>0</v>
      </c>
      <c r="J18" s="69">
        <v>0</v>
      </c>
      <c r="K18" s="70">
        <v>424.1957970831132</v>
      </c>
    </row>
    <row r="19" spans="1:11" ht="9.75">
      <c r="A19" s="77" t="s">
        <v>85</v>
      </c>
      <c r="B19" s="64"/>
      <c r="C19" s="65">
        <v>2009</v>
      </c>
      <c r="D19" s="66">
        <v>2192</v>
      </c>
      <c r="E19" s="66">
        <v>1311.67</v>
      </c>
      <c r="F19" s="67">
        <v>7170.07</v>
      </c>
      <c r="G19" s="67">
        <v>7170.07</v>
      </c>
      <c r="H19" s="483">
        <v>100</v>
      </c>
      <c r="I19" s="66">
        <v>0</v>
      </c>
      <c r="J19" s="69">
        <v>0</v>
      </c>
      <c r="K19" s="70">
        <v>455.5306085626212</v>
      </c>
    </row>
    <row r="20" spans="1:11" ht="9.75">
      <c r="A20" s="63" t="s">
        <v>86</v>
      </c>
      <c r="B20" s="64"/>
      <c r="C20" s="65">
        <v>2010</v>
      </c>
      <c r="D20" s="66">
        <v>2141</v>
      </c>
      <c r="E20" s="66">
        <v>1261</v>
      </c>
      <c r="F20" s="67">
        <v>7134</v>
      </c>
      <c r="G20" s="67">
        <v>7134</v>
      </c>
      <c r="H20" s="483">
        <v>100</v>
      </c>
      <c r="I20" s="66">
        <v>0</v>
      </c>
      <c r="J20" s="69">
        <v>0</v>
      </c>
      <c r="K20" s="70">
        <v>471</v>
      </c>
    </row>
    <row r="21" spans="1:11" ht="9.75">
      <c r="A21" s="71"/>
      <c r="B21" s="64"/>
      <c r="C21" s="65"/>
      <c r="D21" s="74"/>
      <c r="E21" s="13"/>
      <c r="F21" s="74"/>
      <c r="G21" s="74"/>
      <c r="H21" s="75"/>
      <c r="I21" s="74"/>
      <c r="J21" s="75"/>
      <c r="K21" s="76"/>
    </row>
    <row r="22" spans="1:11" ht="9.75">
      <c r="A22" s="63" t="s">
        <v>87</v>
      </c>
      <c r="B22" s="64"/>
      <c r="C22" s="65">
        <v>2008</v>
      </c>
      <c r="D22" s="66">
        <v>21908</v>
      </c>
      <c r="E22" s="66">
        <v>14012</v>
      </c>
      <c r="F22" s="67">
        <v>62982.02</v>
      </c>
      <c r="G22" s="67">
        <v>32080.14</v>
      </c>
      <c r="H22" s="68">
        <v>50.93539394258869</v>
      </c>
      <c r="I22" s="66">
        <v>30901.88</v>
      </c>
      <c r="J22" s="68">
        <v>49.06460605741131</v>
      </c>
      <c r="K22" s="70">
        <v>374.57191454943376</v>
      </c>
    </row>
    <row r="23" spans="1:11" ht="9.75">
      <c r="A23" s="71"/>
      <c r="B23" s="64"/>
      <c r="C23" s="65">
        <v>2009</v>
      </c>
      <c r="D23" s="66">
        <v>23798</v>
      </c>
      <c r="E23" s="66">
        <v>15545</v>
      </c>
      <c r="F23" s="67">
        <v>75904.95</v>
      </c>
      <c r="G23" s="67">
        <v>38590</v>
      </c>
      <c r="H23" s="68">
        <v>50.839899110664064</v>
      </c>
      <c r="I23" s="66">
        <v>37314.95</v>
      </c>
      <c r="J23" s="68">
        <v>49.160100889335936</v>
      </c>
      <c r="K23" s="70">
        <v>406.9097780636861</v>
      </c>
    </row>
    <row r="24" spans="1:11" ht="9.75">
      <c r="A24" s="71"/>
      <c r="B24" s="64"/>
      <c r="C24" s="65">
        <v>2010</v>
      </c>
      <c r="D24" s="66">
        <v>26244</v>
      </c>
      <c r="E24" s="66">
        <v>17003</v>
      </c>
      <c r="F24" s="67">
        <v>83448</v>
      </c>
      <c r="G24" s="67">
        <v>42377</v>
      </c>
      <c r="H24" s="68">
        <v>50.8</v>
      </c>
      <c r="I24" s="66">
        <v>41071</v>
      </c>
      <c r="J24" s="68">
        <v>49.2</v>
      </c>
      <c r="K24" s="70">
        <v>409</v>
      </c>
    </row>
    <row r="25" spans="1:11" ht="9.75">
      <c r="A25" s="71"/>
      <c r="B25" s="64"/>
      <c r="C25" s="65"/>
      <c r="D25" s="78"/>
      <c r="E25" s="78"/>
      <c r="F25" s="78"/>
      <c r="G25" s="78"/>
      <c r="H25" s="75"/>
      <c r="I25" s="78"/>
      <c r="J25" s="75"/>
      <c r="K25" s="79"/>
    </row>
    <row r="26" spans="1:11" ht="9.75">
      <c r="A26" s="63" t="s">
        <v>88</v>
      </c>
      <c r="B26" s="64"/>
      <c r="C26" s="65">
        <v>2008</v>
      </c>
      <c r="D26" s="66">
        <v>39955</v>
      </c>
      <c r="E26" s="66">
        <v>26638.83</v>
      </c>
      <c r="F26" s="67">
        <v>120274.31</v>
      </c>
      <c r="G26" s="67">
        <v>61838.12</v>
      </c>
      <c r="H26" s="68">
        <v>51.41423800311139</v>
      </c>
      <c r="I26" s="66">
        <v>58436.19</v>
      </c>
      <c r="J26" s="68">
        <v>48.585761996888614</v>
      </c>
      <c r="K26" s="70">
        <v>376.24997669442183</v>
      </c>
    </row>
    <row r="27" spans="1:11" ht="9.75">
      <c r="A27" s="71"/>
      <c r="B27" s="64"/>
      <c r="C27" s="65">
        <v>2009</v>
      </c>
      <c r="D27" s="66">
        <v>42196</v>
      </c>
      <c r="E27" s="66">
        <v>28513.83</v>
      </c>
      <c r="F27" s="67">
        <v>141115.7</v>
      </c>
      <c r="G27" s="67">
        <v>71801.88</v>
      </c>
      <c r="H27" s="68">
        <v>50.88156739469811</v>
      </c>
      <c r="I27" s="66">
        <v>69313.82</v>
      </c>
      <c r="J27" s="68">
        <v>49.11843260530189</v>
      </c>
      <c r="K27" s="70">
        <v>412.4188741627017</v>
      </c>
    </row>
    <row r="28" spans="1:11" ht="9.75">
      <c r="A28" s="71"/>
      <c r="B28" s="64"/>
      <c r="C28" s="65">
        <v>2010</v>
      </c>
      <c r="D28" s="66">
        <v>46024</v>
      </c>
      <c r="E28" s="66">
        <v>30760</v>
      </c>
      <c r="F28" s="67">
        <v>152193</v>
      </c>
      <c r="G28" s="67">
        <v>77146</v>
      </c>
      <c r="H28" s="68">
        <v>50.7</v>
      </c>
      <c r="I28" s="66">
        <v>75047</v>
      </c>
      <c r="J28" s="68">
        <v>49.3</v>
      </c>
      <c r="K28" s="70">
        <v>412</v>
      </c>
    </row>
    <row r="29" spans="1:11" ht="9.75">
      <c r="A29" s="71"/>
      <c r="B29" s="64"/>
      <c r="C29" s="65"/>
      <c r="D29" s="72"/>
      <c r="E29" s="72"/>
      <c r="F29" s="72"/>
      <c r="G29" s="72"/>
      <c r="H29" s="68"/>
      <c r="I29" s="72"/>
      <c r="J29" s="68"/>
      <c r="K29" s="73"/>
    </row>
    <row r="30" spans="1:11" ht="9.75">
      <c r="A30" s="63" t="s">
        <v>89</v>
      </c>
      <c r="B30" s="64"/>
      <c r="C30" s="65">
        <v>2008</v>
      </c>
      <c r="D30" s="66">
        <v>20878</v>
      </c>
      <c r="E30" s="66">
        <v>11523.59</v>
      </c>
      <c r="F30" s="67">
        <v>53891.19</v>
      </c>
      <c r="G30" s="67">
        <v>48786.15</v>
      </c>
      <c r="H30" s="68">
        <v>90.52713439803422</v>
      </c>
      <c r="I30" s="66">
        <v>5105.0399999999945</v>
      </c>
      <c r="J30" s="68">
        <v>9.472865601965724</v>
      </c>
      <c r="K30" s="70">
        <v>389.7164425322319</v>
      </c>
    </row>
    <row r="31" spans="1:11" ht="9.75">
      <c r="A31" s="71"/>
      <c r="B31" s="64"/>
      <c r="C31" s="65">
        <v>2009</v>
      </c>
      <c r="D31" s="66">
        <v>22672</v>
      </c>
      <c r="E31" s="66">
        <v>12377.92</v>
      </c>
      <c r="F31" s="67">
        <v>61783.98</v>
      </c>
      <c r="G31" s="67">
        <v>56407.89</v>
      </c>
      <c r="H31" s="68">
        <v>91.29856962921455</v>
      </c>
      <c r="I31" s="66">
        <v>5376.089999999993</v>
      </c>
      <c r="J31" s="68">
        <v>8.701430370785427</v>
      </c>
      <c r="K31" s="70">
        <v>415.95558866109974</v>
      </c>
    </row>
    <row r="32" spans="1:11" ht="9.75">
      <c r="A32" s="71"/>
      <c r="B32" s="64"/>
      <c r="C32" s="65">
        <v>2010</v>
      </c>
      <c r="D32" s="66">
        <v>23943</v>
      </c>
      <c r="E32" s="66">
        <v>13372</v>
      </c>
      <c r="F32" s="67">
        <v>67170</v>
      </c>
      <c r="G32" s="67">
        <v>61766</v>
      </c>
      <c r="H32" s="68">
        <v>92</v>
      </c>
      <c r="I32" s="66">
        <v>5403</v>
      </c>
      <c r="J32" s="68">
        <v>8</v>
      </c>
      <c r="K32" s="70">
        <v>419</v>
      </c>
    </row>
    <row r="33" spans="1:11" ht="9.75">
      <c r="A33" s="71"/>
      <c r="B33" s="64"/>
      <c r="C33" s="65"/>
      <c r="D33" s="74"/>
      <c r="E33" s="13"/>
      <c r="F33" s="74"/>
      <c r="G33" s="74"/>
      <c r="H33" s="75"/>
      <c r="I33" s="74"/>
      <c r="J33" s="75"/>
      <c r="K33" s="76"/>
    </row>
    <row r="34" spans="1:11" s="24" customFormat="1" ht="10.5">
      <c r="A34" s="80" t="s">
        <v>90</v>
      </c>
      <c r="B34" s="81"/>
      <c r="C34" s="82">
        <v>2008</v>
      </c>
      <c r="D34" s="83">
        <v>104653</v>
      </c>
      <c r="E34" s="83">
        <v>65177.67</v>
      </c>
      <c r="F34" s="84">
        <v>279429.38</v>
      </c>
      <c r="G34" s="84">
        <v>184979.71</v>
      </c>
      <c r="H34" s="85">
        <v>66.19909116213907</v>
      </c>
      <c r="I34" s="83">
        <v>94449.67</v>
      </c>
      <c r="J34" s="85">
        <v>33.80090883786092</v>
      </c>
      <c r="K34" s="86">
        <v>357.2662488037186</v>
      </c>
    </row>
    <row r="35" spans="1:11" s="24" customFormat="1" ht="10.5">
      <c r="A35" s="87"/>
      <c r="B35" s="81"/>
      <c r="C35" s="82">
        <v>2009</v>
      </c>
      <c r="D35" s="83">
        <v>111250</v>
      </c>
      <c r="E35" s="83">
        <v>69966.42</v>
      </c>
      <c r="F35" s="84">
        <v>325889.92</v>
      </c>
      <c r="G35" s="84">
        <v>213879.33</v>
      </c>
      <c r="H35" s="85">
        <v>65.6293174087741</v>
      </c>
      <c r="I35" s="83">
        <v>112010.59</v>
      </c>
      <c r="J35" s="85">
        <v>34.3706825912259</v>
      </c>
      <c r="K35" s="86">
        <v>388.1503917641253</v>
      </c>
    </row>
    <row r="36" spans="1:11" s="24" customFormat="1" ht="10.5">
      <c r="A36" s="87"/>
      <c r="B36" s="81"/>
      <c r="C36" s="82">
        <v>2010</v>
      </c>
      <c r="D36" s="83">
        <v>118549</v>
      </c>
      <c r="E36" s="83">
        <v>74797</v>
      </c>
      <c r="F36" s="84">
        <v>351400</v>
      </c>
      <c r="G36" s="84">
        <v>229870</v>
      </c>
      <c r="H36" s="85">
        <v>65.4</v>
      </c>
      <c r="I36" s="83">
        <v>121530</v>
      </c>
      <c r="J36" s="85">
        <v>34.6</v>
      </c>
      <c r="K36" s="86">
        <v>392</v>
      </c>
    </row>
    <row r="37" spans="1:11" ht="9.75">
      <c r="A37" s="71"/>
      <c r="B37" s="64"/>
      <c r="C37" s="65"/>
      <c r="D37" s="74"/>
      <c r="E37" s="13"/>
      <c r="F37" s="74"/>
      <c r="G37" s="74"/>
      <c r="H37" s="75"/>
      <c r="I37" s="74"/>
      <c r="J37" s="75"/>
      <c r="K37" s="76"/>
    </row>
    <row r="38" spans="1:11" ht="9.75">
      <c r="A38" s="88" t="s">
        <v>91</v>
      </c>
      <c r="B38" s="64"/>
      <c r="C38" s="65">
        <v>2008</v>
      </c>
      <c r="D38" s="66">
        <v>849</v>
      </c>
      <c r="E38" s="66">
        <v>466.92</v>
      </c>
      <c r="F38" s="67">
        <v>1590.39</v>
      </c>
      <c r="G38" s="67">
        <v>876.19</v>
      </c>
      <c r="H38" s="68">
        <v>55.0927759857645</v>
      </c>
      <c r="I38" s="66">
        <v>714.2</v>
      </c>
      <c r="J38" s="68">
        <v>44.9072240142355</v>
      </c>
      <c r="K38" s="70">
        <v>283.8441274736572</v>
      </c>
    </row>
    <row r="39" spans="1:11" ht="9.75">
      <c r="A39" s="71"/>
      <c r="B39" s="64"/>
      <c r="C39" s="65">
        <v>2009</v>
      </c>
      <c r="D39" s="66">
        <v>861</v>
      </c>
      <c r="E39" s="66">
        <v>490.33</v>
      </c>
      <c r="F39" s="67">
        <v>1680.56</v>
      </c>
      <c r="G39" s="67">
        <v>937.5</v>
      </c>
      <c r="H39" s="68">
        <v>55.78497643642596</v>
      </c>
      <c r="I39" s="66">
        <v>743.06</v>
      </c>
      <c r="J39" s="68">
        <v>44.21502356357404</v>
      </c>
      <c r="K39" s="70">
        <v>285.61716938932284</v>
      </c>
    </row>
    <row r="40" spans="1:11" ht="9.75">
      <c r="A40" s="71"/>
      <c r="B40" s="64"/>
      <c r="C40" s="65">
        <v>2010</v>
      </c>
      <c r="D40" s="66">
        <v>842</v>
      </c>
      <c r="E40" s="66">
        <v>479</v>
      </c>
      <c r="F40" s="67">
        <v>1672</v>
      </c>
      <c r="G40" s="67">
        <v>942</v>
      </c>
      <c r="H40" s="68">
        <v>56.4</v>
      </c>
      <c r="I40" s="66">
        <v>730</v>
      </c>
      <c r="J40" s="68">
        <v>43.6</v>
      </c>
      <c r="K40" s="70">
        <v>291</v>
      </c>
    </row>
    <row r="41" spans="1:11" ht="9.75">
      <c r="A41" s="71"/>
      <c r="B41" s="29"/>
      <c r="C41" s="89"/>
      <c r="D41" s="66"/>
      <c r="E41" s="66"/>
      <c r="F41" s="67"/>
      <c r="G41" s="67"/>
      <c r="H41" s="90"/>
      <c r="I41" s="66"/>
      <c r="J41" s="90"/>
      <c r="K41" s="70"/>
    </row>
    <row r="42" spans="1:11" ht="9.75">
      <c r="A42" s="71"/>
      <c r="B42" s="29"/>
      <c r="C42" s="89"/>
      <c r="D42" s="66"/>
      <c r="E42" s="66"/>
      <c r="F42" s="67"/>
      <c r="G42" s="67"/>
      <c r="H42" s="90"/>
      <c r="I42" s="66"/>
      <c r="J42" s="90"/>
      <c r="K42" s="70"/>
    </row>
    <row r="43" spans="1:11" ht="9.75">
      <c r="A43" s="71"/>
      <c r="B43" s="29"/>
      <c r="C43" s="89"/>
      <c r="D43" s="66"/>
      <c r="E43" s="66"/>
      <c r="F43" s="67"/>
      <c r="G43" s="67"/>
      <c r="H43" s="90"/>
      <c r="I43" s="66"/>
      <c r="J43" s="90"/>
      <c r="K43" s="70"/>
    </row>
    <row r="44" spans="1:11" ht="9.75">
      <c r="A44" s="71"/>
      <c r="B44" s="29"/>
      <c r="C44" s="89"/>
      <c r="D44" s="66"/>
      <c r="E44" s="66"/>
      <c r="F44" s="67"/>
      <c r="G44" s="67"/>
      <c r="H44" s="90"/>
      <c r="I44" s="66"/>
      <c r="J44" s="90"/>
      <c r="K44" s="70"/>
    </row>
    <row r="45" spans="1:11" ht="9.75">
      <c r="A45" s="71"/>
      <c r="B45" s="29"/>
      <c r="C45" s="89"/>
      <c r="D45" s="66"/>
      <c r="E45" s="66"/>
      <c r="F45" s="67"/>
      <c r="G45" s="67"/>
      <c r="H45" s="90"/>
      <c r="I45" s="66"/>
      <c r="J45" s="90"/>
      <c r="K45" s="70"/>
    </row>
    <row r="46" spans="1:11" ht="9.75">
      <c r="A46" s="71"/>
      <c r="B46" s="29"/>
      <c r="C46" s="89"/>
      <c r="D46" s="66"/>
      <c r="E46" s="66"/>
      <c r="F46" s="67"/>
      <c r="G46" s="67"/>
      <c r="H46" s="90"/>
      <c r="I46" s="66"/>
      <c r="J46" s="90"/>
      <c r="K46" s="70"/>
    </row>
    <row r="47" spans="1:11" ht="9.75">
      <c r="A47" s="71"/>
      <c r="B47" s="29"/>
      <c r="C47" s="89"/>
      <c r="D47" s="66"/>
      <c r="E47" s="66"/>
      <c r="F47" s="67"/>
      <c r="G47" s="67"/>
      <c r="H47" s="90"/>
      <c r="I47" s="66"/>
      <c r="J47" s="90"/>
      <c r="K47" s="70"/>
    </row>
    <row r="48" spans="1:11" ht="9.75">
      <c r="A48" s="71"/>
      <c r="B48" s="29"/>
      <c r="C48" s="89"/>
      <c r="D48" s="66"/>
      <c r="E48" s="66"/>
      <c r="F48" s="67"/>
      <c r="G48" s="67"/>
      <c r="H48" s="90"/>
      <c r="I48" s="66"/>
      <c r="J48" s="90"/>
      <c r="K48" s="70"/>
    </row>
    <row r="49" spans="1:11" ht="9.75">
      <c r="A49" s="71"/>
      <c r="B49" s="29"/>
      <c r="C49" s="89"/>
      <c r="D49" s="66"/>
      <c r="E49" s="66"/>
      <c r="F49" s="67"/>
      <c r="G49" s="67"/>
      <c r="H49" s="90"/>
      <c r="I49" s="66"/>
      <c r="J49" s="90"/>
      <c r="K49" s="70"/>
    </row>
    <row r="50" spans="1:11" ht="9.75">
      <c r="A50" s="71"/>
      <c r="B50" s="29"/>
      <c r="C50" s="89"/>
      <c r="D50" s="66"/>
      <c r="E50" s="66"/>
      <c r="F50" s="67"/>
      <c r="G50" s="67"/>
      <c r="H50" s="90"/>
      <c r="I50" s="66"/>
      <c r="J50" s="90"/>
      <c r="K50" s="70"/>
    </row>
    <row r="51" spans="1:11" ht="9.75">
      <c r="A51" s="71"/>
      <c r="B51" s="29"/>
      <c r="C51" s="89"/>
      <c r="D51" s="66"/>
      <c r="E51" s="66"/>
      <c r="F51" s="67"/>
      <c r="G51" s="67"/>
      <c r="H51" s="90"/>
      <c r="I51" s="66"/>
      <c r="J51" s="90"/>
      <c r="K51" s="70"/>
    </row>
    <row r="52" spans="1:11" ht="9.75">
      <c r="A52" s="71"/>
      <c r="B52" s="29"/>
      <c r="C52" s="89"/>
      <c r="D52" s="66"/>
      <c r="E52" s="66"/>
      <c r="F52" s="67"/>
      <c r="G52" s="67"/>
      <c r="H52" s="90"/>
      <c r="I52" s="66"/>
      <c r="J52" s="90"/>
      <c r="K52" s="70"/>
    </row>
    <row r="53" spans="1:11" ht="9.75">
      <c r="A53" s="71"/>
      <c r="B53" s="29"/>
      <c r="C53" s="89"/>
      <c r="D53" s="66"/>
      <c r="E53" s="66"/>
      <c r="F53" s="67"/>
      <c r="G53" s="67"/>
      <c r="H53" s="90"/>
      <c r="I53" s="66"/>
      <c r="J53" s="90"/>
      <c r="K53" s="70"/>
    </row>
    <row r="54" spans="1:11" ht="9.75">
      <c r="A54" s="71"/>
      <c r="B54" s="29"/>
      <c r="C54" s="89"/>
      <c r="D54" s="66"/>
      <c r="E54" s="66"/>
      <c r="F54" s="67"/>
      <c r="G54" s="67"/>
      <c r="H54" s="90"/>
      <c r="I54" s="66"/>
      <c r="J54" s="90"/>
      <c r="K54" s="70"/>
    </row>
    <row r="55" spans="1:11" ht="9.75">
      <c r="A55" s="71"/>
      <c r="B55" s="29"/>
      <c r="C55" s="89"/>
      <c r="D55" s="66"/>
      <c r="E55" s="66"/>
      <c r="F55" s="67"/>
      <c r="G55" s="67"/>
      <c r="H55" s="90"/>
      <c r="I55" s="66"/>
      <c r="J55" s="90"/>
      <c r="K55" s="70"/>
    </row>
    <row r="56" spans="1:11" ht="9.75">
      <c r="A56" s="71"/>
      <c r="B56" s="29"/>
      <c r="C56" s="89"/>
      <c r="D56" s="66"/>
      <c r="E56" s="66"/>
      <c r="F56" s="67"/>
      <c r="G56" s="67"/>
      <c r="H56" s="90"/>
      <c r="I56" s="66"/>
      <c r="J56" s="90"/>
      <c r="K56" s="70"/>
    </row>
    <row r="57" spans="1:11" ht="9.75">
      <c r="A57" s="71"/>
      <c r="B57" s="29"/>
      <c r="C57" s="89"/>
      <c r="D57" s="66"/>
      <c r="E57" s="66"/>
      <c r="F57" s="67"/>
      <c r="G57" s="67"/>
      <c r="H57" s="90"/>
      <c r="I57" s="66"/>
      <c r="J57" s="90"/>
      <c r="K57" s="70"/>
    </row>
    <row r="58" spans="1:11" ht="9.75">
      <c r="A58" s="71"/>
      <c r="B58" s="29"/>
      <c r="C58" s="89"/>
      <c r="D58" s="66"/>
      <c r="E58" s="66"/>
      <c r="F58" s="67"/>
      <c r="G58" s="67"/>
      <c r="H58" s="90"/>
      <c r="I58" s="66"/>
      <c r="J58" s="90"/>
      <c r="K58" s="70"/>
    </row>
    <row r="59" spans="1:6" ht="12">
      <c r="A59" s="91"/>
      <c r="B59" s="92"/>
      <c r="C59" s="93"/>
      <c r="D59" s="93"/>
      <c r="E59" s="94"/>
      <c r="F59" s="95"/>
    </row>
    <row r="60" spans="1:6" ht="12">
      <c r="A60" s="96"/>
      <c r="B60" s="92"/>
      <c r="C60" s="93"/>
      <c r="D60" s="93"/>
      <c r="E60" s="94"/>
      <c r="F60" s="95"/>
    </row>
    <row r="61" spans="1:6" ht="12">
      <c r="A61" s="96"/>
      <c r="B61" s="92"/>
      <c r="C61" s="93"/>
      <c r="D61" s="93"/>
      <c r="E61" s="94"/>
      <c r="F61" s="95"/>
    </row>
  </sheetData>
  <sheetProtection/>
  <mergeCells count="12">
    <mergeCell ref="A1:K1"/>
    <mergeCell ref="K3:K7"/>
    <mergeCell ref="F4:F7"/>
    <mergeCell ref="G4:J5"/>
    <mergeCell ref="G6:H7"/>
    <mergeCell ref="I6:J7"/>
    <mergeCell ref="D8:E8"/>
    <mergeCell ref="D4:D7"/>
    <mergeCell ref="C3:C8"/>
    <mergeCell ref="A3:B8"/>
    <mergeCell ref="E4:E7"/>
    <mergeCell ref="D3:E3"/>
  </mergeCells>
  <printOptions/>
  <pageMargins left="0.31496062992125984" right="0.2362204724409449" top="0.3937007874015748" bottom="0.3937007874015748" header="0.1968503937007874" footer="0.5118110236220472"/>
  <pageSetup firstPageNumber="10" useFirstPageNumber="1" horizontalDpi="600" verticalDpi="600" orientation="portrait" pageOrder="overThenDown" paperSize="9" r:id="rId2"/>
  <headerFooter>
    <oddHeader>&amp;C&amp;8- &amp;P -</oddHeader>
    <oddFooter>&amp;L&amp;8__________
     1) Bezogen auf den durchschnittlichen Monatsbestand. - 2) Einschl. Fachschulklassen, deren Besuch eine abgeschlossene Berufsausbildung nicht voraussetzt.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29.28125" style="98" customWidth="1"/>
    <col min="2" max="2" width="0.71875" style="98" customWidth="1"/>
    <col min="3" max="3" width="6.8515625" style="98" customWidth="1"/>
    <col min="4" max="4" width="7.421875" style="98" customWidth="1"/>
    <col min="5" max="5" width="10.00390625" style="98" customWidth="1"/>
    <col min="6" max="7" width="7.140625" style="98" customWidth="1"/>
    <col min="8" max="8" width="5.7109375" style="98" customWidth="1"/>
    <col min="9" max="9" width="9.57421875" style="98" customWidth="1"/>
    <col min="10" max="10" width="5.421875" style="98" customWidth="1"/>
    <col min="11" max="11" width="10.57421875" style="98" customWidth="1"/>
    <col min="12" max="16384" width="11.421875" style="98" customWidth="1"/>
  </cols>
  <sheetData>
    <row r="2" spans="1:11" ht="12.75" customHeight="1">
      <c r="A2" s="711" t="s">
        <v>94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</row>
    <row r="3" spans="6:9" ht="9" customHeight="1">
      <c r="F3" s="99"/>
      <c r="G3" s="99"/>
      <c r="H3" s="99"/>
      <c r="I3" s="99"/>
    </row>
    <row r="4" spans="1:11" s="1" customFormat="1" ht="12.75" customHeight="1">
      <c r="A4" s="686" t="s">
        <v>78</v>
      </c>
      <c r="B4" s="732"/>
      <c r="C4" s="731" t="s">
        <v>79</v>
      </c>
      <c r="D4" s="726" t="s">
        <v>0</v>
      </c>
      <c r="E4" s="727"/>
      <c r="F4" s="53" t="s">
        <v>1</v>
      </c>
      <c r="G4" s="53"/>
      <c r="H4" s="54"/>
      <c r="I4" s="53"/>
      <c r="J4" s="55"/>
      <c r="K4" s="739" t="s">
        <v>92</v>
      </c>
    </row>
    <row r="5" spans="1:11" s="1" customFormat="1" ht="12.75" customHeight="1">
      <c r="A5" s="688"/>
      <c r="B5" s="733"/>
      <c r="C5" s="689"/>
      <c r="D5" s="728" t="s">
        <v>13</v>
      </c>
      <c r="E5" s="735" t="s">
        <v>80</v>
      </c>
      <c r="F5" s="728" t="s">
        <v>13</v>
      </c>
      <c r="G5" s="742" t="s">
        <v>3</v>
      </c>
      <c r="H5" s="743"/>
      <c r="I5" s="743"/>
      <c r="J5" s="744"/>
      <c r="K5" s="740"/>
    </row>
    <row r="6" spans="1:11" s="1" customFormat="1" ht="9.75">
      <c r="A6" s="688"/>
      <c r="B6" s="733"/>
      <c r="C6" s="689"/>
      <c r="D6" s="729"/>
      <c r="E6" s="736"/>
      <c r="F6" s="729"/>
      <c r="G6" s="745"/>
      <c r="H6" s="746"/>
      <c r="I6" s="746"/>
      <c r="J6" s="747"/>
      <c r="K6" s="740"/>
    </row>
    <row r="7" spans="1:11" s="1" customFormat="1" ht="9.75">
      <c r="A7" s="688"/>
      <c r="B7" s="733"/>
      <c r="C7" s="689"/>
      <c r="D7" s="729"/>
      <c r="E7" s="736"/>
      <c r="F7" s="729"/>
      <c r="G7" s="742" t="s">
        <v>81</v>
      </c>
      <c r="H7" s="744"/>
      <c r="I7" s="742" t="s">
        <v>82</v>
      </c>
      <c r="J7" s="744"/>
      <c r="K7" s="740"/>
    </row>
    <row r="8" spans="1:11" s="1" customFormat="1" ht="9.75">
      <c r="A8" s="688"/>
      <c r="B8" s="733"/>
      <c r="C8" s="689"/>
      <c r="D8" s="730"/>
      <c r="E8" s="737"/>
      <c r="F8" s="730"/>
      <c r="G8" s="745"/>
      <c r="H8" s="747"/>
      <c r="I8" s="745"/>
      <c r="J8" s="747"/>
      <c r="K8" s="741"/>
    </row>
    <row r="9" spans="1:11" s="1" customFormat="1" ht="18.75" customHeight="1">
      <c r="A9" s="690"/>
      <c r="B9" s="734"/>
      <c r="C9" s="691"/>
      <c r="D9" s="726" t="s">
        <v>4</v>
      </c>
      <c r="E9" s="727"/>
      <c r="F9" s="53" t="s">
        <v>7</v>
      </c>
      <c r="G9" s="56"/>
      <c r="H9" s="57" t="s">
        <v>5</v>
      </c>
      <c r="I9" s="56" t="s">
        <v>7</v>
      </c>
      <c r="J9" s="58" t="s">
        <v>5</v>
      </c>
      <c r="K9" s="59" t="s">
        <v>8</v>
      </c>
    </row>
    <row r="10" spans="2:3" ht="9.75">
      <c r="B10" s="100"/>
      <c r="C10" s="101"/>
    </row>
    <row r="11" spans="1:11" ht="9.75">
      <c r="A11" s="102" t="s">
        <v>95</v>
      </c>
      <c r="B11" s="103"/>
      <c r="C11" s="104"/>
      <c r="D11" s="105"/>
      <c r="E11" s="105"/>
      <c r="F11" s="105"/>
      <c r="G11" s="105"/>
      <c r="H11" s="106"/>
      <c r="I11" s="105"/>
      <c r="J11" s="106"/>
      <c r="K11" s="107"/>
    </row>
    <row r="12" spans="1:11" ht="9.75">
      <c r="A12" s="102" t="s">
        <v>96</v>
      </c>
      <c r="B12" s="103"/>
      <c r="C12" s="104"/>
      <c r="D12" s="105"/>
      <c r="E12" s="105"/>
      <c r="F12" s="105"/>
      <c r="G12" s="105"/>
      <c r="H12" s="108"/>
      <c r="I12" s="105"/>
      <c r="J12" s="106"/>
      <c r="K12" s="109"/>
    </row>
    <row r="13" spans="1:11" ht="9.75">
      <c r="A13" s="102" t="s">
        <v>97</v>
      </c>
      <c r="B13" s="103"/>
      <c r="C13" s="110">
        <v>2008</v>
      </c>
      <c r="D13" s="111">
        <v>20969</v>
      </c>
      <c r="E13" s="111">
        <v>12418.16</v>
      </c>
      <c r="F13" s="112">
        <v>38595.73</v>
      </c>
      <c r="G13" s="112">
        <v>38588.27</v>
      </c>
      <c r="H13" s="484">
        <v>99.98067143696986</v>
      </c>
      <c r="I13" s="112">
        <v>7.46</v>
      </c>
      <c r="J13" s="113">
        <v>0.01932856303015904</v>
      </c>
      <c r="K13" s="114">
        <v>259.000595364638</v>
      </c>
    </row>
    <row r="14" spans="1:11" ht="9.75">
      <c r="A14" s="102" t="s">
        <v>98</v>
      </c>
      <c r="B14" s="103"/>
      <c r="C14" s="110">
        <v>2009</v>
      </c>
      <c r="D14" s="111">
        <v>21755</v>
      </c>
      <c r="E14" s="111">
        <v>12979.33</v>
      </c>
      <c r="F14" s="112">
        <v>43336.5</v>
      </c>
      <c r="G14" s="112">
        <v>43330.77</v>
      </c>
      <c r="H14" s="484">
        <v>99.98067143696986</v>
      </c>
      <c r="I14" s="112">
        <v>5.73</v>
      </c>
      <c r="J14" s="113">
        <v>0.013222110691910977</v>
      </c>
      <c r="K14" s="114">
        <v>278.2404792851403</v>
      </c>
    </row>
    <row r="15" spans="1:11" ht="9.75">
      <c r="A15" s="115" t="s">
        <v>99</v>
      </c>
      <c r="B15" s="103"/>
      <c r="C15" s="110">
        <v>2010</v>
      </c>
      <c r="D15" s="111">
        <v>21646</v>
      </c>
      <c r="E15" s="111">
        <v>13248</v>
      </c>
      <c r="F15" s="112">
        <v>45307</v>
      </c>
      <c r="G15" s="112">
        <v>45298</v>
      </c>
      <c r="H15" s="484">
        <v>99.98067143696986</v>
      </c>
      <c r="I15" s="112">
        <v>9</v>
      </c>
      <c r="J15" s="113">
        <v>0.013222110691910977</v>
      </c>
      <c r="K15" s="114">
        <v>285</v>
      </c>
    </row>
    <row r="16" spans="1:11" ht="9.75">
      <c r="A16" s="102"/>
      <c r="B16" s="103"/>
      <c r="C16" s="104"/>
      <c r="D16" s="111"/>
      <c r="E16" s="111"/>
      <c r="F16" s="111"/>
      <c r="G16" s="111"/>
      <c r="H16" s="116"/>
      <c r="I16" s="111"/>
      <c r="J16" s="113"/>
      <c r="K16" s="117"/>
    </row>
    <row r="17" spans="1:11" ht="9.75">
      <c r="A17" s="102"/>
      <c r="B17" s="103"/>
      <c r="C17" s="104"/>
      <c r="D17" s="111"/>
      <c r="E17" s="111"/>
      <c r="F17" s="111"/>
      <c r="G17" s="111"/>
      <c r="H17" s="116"/>
      <c r="I17" s="111"/>
      <c r="J17" s="113"/>
      <c r="K17" s="117"/>
    </row>
    <row r="18" spans="1:11" ht="9.75">
      <c r="A18" s="102" t="s">
        <v>100</v>
      </c>
      <c r="B18" s="103"/>
      <c r="C18" s="104"/>
      <c r="D18" s="111"/>
      <c r="E18" s="111"/>
      <c r="F18" s="111"/>
      <c r="G18" s="111"/>
      <c r="H18" s="116"/>
      <c r="I18" s="111"/>
      <c r="J18" s="113"/>
      <c r="K18" s="117"/>
    </row>
    <row r="19" spans="1:11" ht="9.75">
      <c r="A19" s="102" t="s">
        <v>101</v>
      </c>
      <c r="B19" s="103"/>
      <c r="C19" s="110">
        <v>2008</v>
      </c>
      <c r="D19" s="111">
        <v>3075</v>
      </c>
      <c r="E19" s="111">
        <v>1455.59</v>
      </c>
      <c r="F19" s="112">
        <v>5911.93</v>
      </c>
      <c r="G19" s="112">
        <v>5910.21</v>
      </c>
      <c r="H19" s="484">
        <v>99.98067143696986</v>
      </c>
      <c r="I19" s="112">
        <v>1.71</v>
      </c>
      <c r="J19" s="113">
        <v>0.028924564397751665</v>
      </c>
      <c r="K19" s="114">
        <v>338.46126542043663</v>
      </c>
    </row>
    <row r="20" spans="1:11" ht="9.75">
      <c r="A20" s="102" t="s">
        <v>102</v>
      </c>
      <c r="B20" s="103"/>
      <c r="C20" s="110">
        <v>2009</v>
      </c>
      <c r="D20" s="111">
        <v>3557</v>
      </c>
      <c r="E20" s="111">
        <v>1625.59</v>
      </c>
      <c r="F20" s="112">
        <v>7014.27</v>
      </c>
      <c r="G20" s="112">
        <v>7014.27</v>
      </c>
      <c r="H20" s="484">
        <v>99.98067143696986</v>
      </c>
      <c r="I20" s="112">
        <v>0</v>
      </c>
      <c r="J20" s="113">
        <v>0</v>
      </c>
      <c r="K20" s="114">
        <v>359.57560024360384</v>
      </c>
    </row>
    <row r="21" spans="1:11" ht="9.75">
      <c r="A21" s="115" t="s">
        <v>103</v>
      </c>
      <c r="B21" s="103"/>
      <c r="C21" s="110">
        <v>2010</v>
      </c>
      <c r="D21" s="111">
        <v>3572</v>
      </c>
      <c r="E21" s="111">
        <v>1711</v>
      </c>
      <c r="F21" s="112">
        <v>7386</v>
      </c>
      <c r="G21" s="112">
        <v>7386</v>
      </c>
      <c r="H21" s="484">
        <v>99.98067143696986</v>
      </c>
      <c r="I21" s="112">
        <v>0</v>
      </c>
      <c r="J21" s="113">
        <v>0</v>
      </c>
      <c r="K21" s="114">
        <v>360</v>
      </c>
    </row>
    <row r="22" spans="1:11" ht="9.75">
      <c r="A22" s="115"/>
      <c r="B22" s="103"/>
      <c r="C22" s="110"/>
      <c r="D22" s="111"/>
      <c r="E22" s="111"/>
      <c r="F22" s="112"/>
      <c r="G22" s="112"/>
      <c r="H22" s="113"/>
      <c r="I22" s="112"/>
      <c r="J22" s="113"/>
      <c r="K22" s="114"/>
    </row>
    <row r="23" spans="1:11" ht="9.75">
      <c r="A23" s="102"/>
      <c r="B23" s="103"/>
      <c r="C23" s="104"/>
      <c r="D23" s="111"/>
      <c r="E23" s="111"/>
      <c r="F23" s="111"/>
      <c r="G23" s="111"/>
      <c r="H23" s="113"/>
      <c r="I23" s="111"/>
      <c r="J23" s="113"/>
      <c r="K23" s="117"/>
    </row>
    <row r="24" spans="1:11" ht="9.75">
      <c r="A24" s="102" t="s">
        <v>104</v>
      </c>
      <c r="B24" s="103"/>
      <c r="C24" s="110">
        <v>2008</v>
      </c>
      <c r="D24" s="111">
        <v>15002</v>
      </c>
      <c r="E24" s="111">
        <v>8263.75</v>
      </c>
      <c r="F24" s="112">
        <v>41188.34</v>
      </c>
      <c r="G24" s="112">
        <v>41187.01</v>
      </c>
      <c r="H24" s="484">
        <v>99.98067143696986</v>
      </c>
      <c r="I24" s="112">
        <v>1.32</v>
      </c>
      <c r="J24" s="113">
        <v>0.0032047904819664987</v>
      </c>
      <c r="K24" s="114">
        <v>415.35158574093686</v>
      </c>
    </row>
    <row r="25" spans="1:11" ht="9.75">
      <c r="A25" s="102" t="s">
        <v>105</v>
      </c>
      <c r="B25" s="103"/>
      <c r="C25" s="110">
        <v>2009</v>
      </c>
      <c r="D25" s="111">
        <v>16381</v>
      </c>
      <c r="E25" s="111">
        <v>9009</v>
      </c>
      <c r="F25" s="112">
        <v>47393.5</v>
      </c>
      <c r="G25" s="112">
        <v>47393.36</v>
      </c>
      <c r="H25" s="484">
        <v>99.98067143696986</v>
      </c>
      <c r="I25" s="112">
        <v>0</v>
      </c>
      <c r="J25" s="113">
        <v>0</v>
      </c>
      <c r="K25" s="114">
        <v>438.3903133903134</v>
      </c>
    </row>
    <row r="26" spans="1:11" ht="9.75">
      <c r="A26" s="115" t="s">
        <v>106</v>
      </c>
      <c r="B26" s="103"/>
      <c r="C26" s="110">
        <v>2010</v>
      </c>
      <c r="D26" s="111">
        <v>17520</v>
      </c>
      <c r="E26" s="111">
        <v>9787</v>
      </c>
      <c r="F26" s="112">
        <v>51855</v>
      </c>
      <c r="G26" s="112">
        <v>51852</v>
      </c>
      <c r="H26" s="484">
        <v>99.98067143696986</v>
      </c>
      <c r="I26" s="112">
        <v>3</v>
      </c>
      <c r="J26" s="113">
        <v>0.00029539915811239943</v>
      </c>
      <c r="K26" s="114">
        <v>442</v>
      </c>
    </row>
    <row r="27" spans="1:11" ht="9.75">
      <c r="A27" s="115"/>
      <c r="B27" s="103"/>
      <c r="C27" s="110"/>
      <c r="D27" s="111"/>
      <c r="E27" s="111"/>
      <c r="F27" s="112"/>
      <c r="G27" s="112"/>
      <c r="H27" s="113"/>
      <c r="I27" s="112"/>
      <c r="J27" s="113"/>
      <c r="K27" s="114"/>
    </row>
    <row r="28" spans="1:11" ht="9.75">
      <c r="A28" s="102"/>
      <c r="B28" s="103"/>
      <c r="C28" s="104"/>
      <c r="D28" s="118"/>
      <c r="E28" s="118"/>
      <c r="F28" s="118"/>
      <c r="G28" s="111"/>
      <c r="H28" s="113"/>
      <c r="I28" s="111"/>
      <c r="J28" s="119"/>
      <c r="K28" s="117"/>
    </row>
    <row r="29" spans="1:11" ht="9.75">
      <c r="A29" s="102" t="s">
        <v>107</v>
      </c>
      <c r="B29" s="103"/>
      <c r="C29" s="110">
        <v>2008</v>
      </c>
      <c r="D29" s="111">
        <v>65607</v>
      </c>
      <c r="E29" s="111">
        <v>43040.16</v>
      </c>
      <c r="F29" s="112">
        <v>193733.39</v>
      </c>
      <c r="G29" s="112">
        <v>99294.21</v>
      </c>
      <c r="H29" s="113">
        <v>51.25301838779571</v>
      </c>
      <c r="I29" s="112">
        <v>94439.17</v>
      </c>
      <c r="J29" s="113">
        <v>48.74697645047144</v>
      </c>
      <c r="K29" s="114">
        <v>375.10197840032816</v>
      </c>
    </row>
    <row r="30" spans="1:11" ht="9.75">
      <c r="A30" s="102" t="s">
        <v>108</v>
      </c>
      <c r="B30" s="103"/>
      <c r="C30" s="110">
        <v>2009</v>
      </c>
      <c r="D30" s="111">
        <v>69557</v>
      </c>
      <c r="E30" s="111">
        <v>46352.5</v>
      </c>
      <c r="F30" s="112">
        <v>228145.65</v>
      </c>
      <c r="G30" s="112">
        <v>116140.92</v>
      </c>
      <c r="H30" s="113">
        <v>50.90648013670215</v>
      </c>
      <c r="I30" s="112">
        <v>112004.72</v>
      </c>
      <c r="J30" s="113">
        <v>49.09351548013298</v>
      </c>
      <c r="K30" s="114">
        <v>410.1642306240225</v>
      </c>
    </row>
    <row r="31" spans="1:11" ht="9.75">
      <c r="A31" s="115" t="s">
        <v>109</v>
      </c>
      <c r="B31" s="103"/>
      <c r="C31" s="110">
        <v>2010</v>
      </c>
      <c r="D31" s="111">
        <v>75811</v>
      </c>
      <c r="E31" s="111">
        <v>50051</v>
      </c>
      <c r="F31" s="112">
        <v>246851</v>
      </c>
      <c r="G31" s="112">
        <v>125334</v>
      </c>
      <c r="H31" s="113">
        <v>50.8</v>
      </c>
      <c r="I31" s="112">
        <v>121517</v>
      </c>
      <c r="J31" s="113">
        <v>49.2</v>
      </c>
      <c r="K31" s="114">
        <v>411</v>
      </c>
    </row>
    <row r="32" spans="1:11" ht="9.75">
      <c r="A32" s="115"/>
      <c r="B32" s="103"/>
      <c r="C32" s="110"/>
      <c r="D32" s="111"/>
      <c r="E32" s="111"/>
      <c r="F32" s="112"/>
      <c r="G32" s="112"/>
      <c r="H32" s="113"/>
      <c r="I32" s="112"/>
      <c r="J32" s="113"/>
      <c r="K32" s="114"/>
    </row>
    <row r="33" spans="1:11" ht="9.75">
      <c r="A33" s="102"/>
      <c r="B33" s="103"/>
      <c r="C33" s="104"/>
      <c r="D33" s="118"/>
      <c r="E33" s="118"/>
      <c r="F33" s="118"/>
      <c r="G33" s="111"/>
      <c r="H33" s="113"/>
      <c r="I33" s="111"/>
      <c r="J33" s="119"/>
      <c r="K33" s="117"/>
    </row>
    <row r="34" spans="1:11" s="24" customFormat="1" ht="15" customHeight="1">
      <c r="A34" s="120" t="s">
        <v>110</v>
      </c>
      <c r="B34" s="81"/>
      <c r="C34" s="121">
        <v>2008</v>
      </c>
      <c r="D34" s="122">
        <v>104653</v>
      </c>
      <c r="E34" s="122">
        <v>65177.66</v>
      </c>
      <c r="F34" s="123">
        <v>279429.39</v>
      </c>
      <c r="G34" s="123">
        <v>184979.7</v>
      </c>
      <c r="H34" s="124">
        <v>66.19908521433626</v>
      </c>
      <c r="I34" s="123">
        <v>94449.66</v>
      </c>
      <c r="J34" s="124">
        <v>33.800904049498875</v>
      </c>
      <c r="K34" s="125">
        <v>357.26631640350394</v>
      </c>
    </row>
    <row r="35" spans="1:11" s="24" customFormat="1" ht="10.5">
      <c r="A35" s="126"/>
      <c r="B35" s="81"/>
      <c r="C35" s="121">
        <v>2009</v>
      </c>
      <c r="D35" s="122">
        <v>111250</v>
      </c>
      <c r="E35" s="122">
        <v>69966.42</v>
      </c>
      <c r="F35" s="123">
        <v>325889.92</v>
      </c>
      <c r="G35" s="123">
        <v>213879.32</v>
      </c>
      <c r="H35" s="124">
        <v>65.6293143402533</v>
      </c>
      <c r="I35" s="123">
        <v>112010.59</v>
      </c>
      <c r="J35" s="124">
        <v>34.3706825912259</v>
      </c>
      <c r="K35" s="125">
        <v>388.1503917641253</v>
      </c>
    </row>
    <row r="36" spans="1:11" s="24" customFormat="1" ht="10.5">
      <c r="A36" s="127"/>
      <c r="B36" s="81"/>
      <c r="C36" s="121">
        <v>2010</v>
      </c>
      <c r="D36" s="122">
        <v>118549</v>
      </c>
      <c r="E36" s="122">
        <v>74797</v>
      </c>
      <c r="F36" s="123">
        <v>351400</v>
      </c>
      <c r="G36" s="123">
        <v>229870</v>
      </c>
      <c r="H36" s="124">
        <v>65.4</v>
      </c>
      <c r="I36" s="123">
        <v>121530</v>
      </c>
      <c r="J36" s="124">
        <v>34.6</v>
      </c>
      <c r="K36" s="125">
        <v>392</v>
      </c>
    </row>
  </sheetData>
  <sheetProtection/>
  <mergeCells count="12">
    <mergeCell ref="G7:H8"/>
    <mergeCell ref="I7:J8"/>
    <mergeCell ref="D9:E9"/>
    <mergeCell ref="A2:K2"/>
    <mergeCell ref="A4:B9"/>
    <mergeCell ref="C4:C9"/>
    <mergeCell ref="D4:E4"/>
    <mergeCell ref="K4:K8"/>
    <mergeCell ref="D5:D8"/>
    <mergeCell ref="E5:E8"/>
    <mergeCell ref="F5:F8"/>
    <mergeCell ref="G5:J6"/>
  </mergeCells>
  <printOptions/>
  <pageMargins left="0.31496062992125984" right="0.2362204724409449" top="0.3937007874015748" bottom="0.3937007874015748" header="0.1968503937007874" footer="0.5118110236220472"/>
  <pageSetup firstPageNumber="11" useFirstPageNumber="1" horizontalDpi="600" verticalDpi="600" orientation="portrait" paperSize="9" r:id="rId1"/>
  <headerFooter>
    <oddHeader>&amp;C&amp;8- &amp;P -</oddHeader>
    <oddFooter>&amp;L&amp;8__________
      1) Bezogen auf den durchsschnittlichen Monatsbestand. - 2) Einschließlich Fernunterrichtsinstituten, die den einzelnen Bedarfssatzgruppen nicht zugeordnet werden können.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28.140625" style="98" customWidth="1"/>
    <col min="2" max="2" width="0.85546875" style="98" customWidth="1"/>
    <col min="3" max="3" width="7.421875" style="98" customWidth="1"/>
    <col min="4" max="4" width="7.28125" style="98" customWidth="1"/>
    <col min="5" max="5" width="7.140625" style="98" customWidth="1"/>
    <col min="6" max="6" width="7.57421875" style="98" customWidth="1"/>
    <col min="7" max="7" width="7.00390625" style="98" customWidth="1"/>
    <col min="8" max="8" width="6.140625" style="98" customWidth="1"/>
    <col min="9" max="9" width="6.57421875" style="98" customWidth="1"/>
    <col min="10" max="10" width="7.00390625" style="98" customWidth="1"/>
    <col min="11" max="11" width="6.00390625" style="98" customWidth="1"/>
    <col min="12" max="12" width="7.140625" style="98" customWidth="1"/>
    <col min="13" max="16384" width="11.421875" style="98" customWidth="1"/>
  </cols>
  <sheetData>
    <row r="1" spans="1:12" ht="24" customHeight="1">
      <c r="A1" s="759" t="s">
        <v>111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7:12" ht="9.75">
      <c r="G2" s="99"/>
      <c r="H2" s="99"/>
      <c r="I2" s="99"/>
      <c r="J2" s="99"/>
      <c r="K2" s="99"/>
      <c r="L2" s="99"/>
    </row>
    <row r="3" spans="1:12" s="1" customFormat="1" ht="15" customHeight="1">
      <c r="A3" s="750" t="s">
        <v>78</v>
      </c>
      <c r="B3" s="751"/>
      <c r="C3" s="756" t="s">
        <v>79</v>
      </c>
      <c r="D3" s="760" t="s">
        <v>0</v>
      </c>
      <c r="E3" s="761"/>
      <c r="F3" s="762"/>
      <c r="G3" s="763" t="s">
        <v>112</v>
      </c>
      <c r="H3" s="764"/>
      <c r="I3" s="764"/>
      <c r="J3" s="764"/>
      <c r="K3" s="764"/>
      <c r="L3" s="764"/>
    </row>
    <row r="4" spans="1:12" s="1" customFormat="1" ht="15" customHeight="1">
      <c r="A4" s="752"/>
      <c r="B4" s="753"/>
      <c r="C4" s="757"/>
      <c r="D4" s="763"/>
      <c r="E4" s="764"/>
      <c r="F4" s="765"/>
      <c r="G4" s="769" t="s">
        <v>113</v>
      </c>
      <c r="H4" s="770"/>
      <c r="I4" s="771"/>
      <c r="J4" s="769" t="s">
        <v>114</v>
      </c>
      <c r="K4" s="770"/>
      <c r="L4" s="770"/>
    </row>
    <row r="5" spans="1:12" s="1" customFormat="1" ht="12.75" customHeight="1">
      <c r="A5" s="752"/>
      <c r="B5" s="753"/>
      <c r="C5" s="757"/>
      <c r="D5" s="766" t="s">
        <v>115</v>
      </c>
      <c r="E5" s="130" t="s">
        <v>116</v>
      </c>
      <c r="F5" s="131"/>
      <c r="G5" s="766" t="s">
        <v>117</v>
      </c>
      <c r="H5" s="132" t="s">
        <v>116</v>
      </c>
      <c r="I5" s="7"/>
      <c r="J5" s="766" t="s">
        <v>117</v>
      </c>
      <c r="K5" s="132" t="s">
        <v>116</v>
      </c>
      <c r="L5" s="133"/>
    </row>
    <row r="6" spans="1:12" s="1" customFormat="1" ht="22.5" customHeight="1">
      <c r="A6" s="752"/>
      <c r="B6" s="753"/>
      <c r="C6" s="757"/>
      <c r="D6" s="767"/>
      <c r="E6" s="134" t="s">
        <v>118</v>
      </c>
      <c r="F6" s="135" t="s">
        <v>119</v>
      </c>
      <c r="G6" s="767"/>
      <c r="H6" s="134" t="s">
        <v>118</v>
      </c>
      <c r="I6" s="135" t="s">
        <v>119</v>
      </c>
      <c r="J6" s="767"/>
      <c r="K6" s="134" t="s">
        <v>118</v>
      </c>
      <c r="L6" s="136" t="s">
        <v>119</v>
      </c>
    </row>
    <row r="7" spans="1:12" s="1" customFormat="1" ht="15" customHeight="1">
      <c r="A7" s="752"/>
      <c r="B7" s="753"/>
      <c r="C7" s="757"/>
      <c r="D7" s="768"/>
      <c r="E7" s="763" t="s">
        <v>120</v>
      </c>
      <c r="F7" s="765"/>
      <c r="G7" s="768"/>
      <c r="H7" s="722" t="s">
        <v>120</v>
      </c>
      <c r="I7" s="723"/>
      <c r="J7" s="768"/>
      <c r="K7" s="722" t="s">
        <v>120</v>
      </c>
      <c r="L7" s="772"/>
    </row>
    <row r="8" spans="1:12" s="1" customFormat="1" ht="15" customHeight="1">
      <c r="A8" s="754"/>
      <c r="B8" s="755"/>
      <c r="C8" s="758"/>
      <c r="D8" s="769" t="s">
        <v>4</v>
      </c>
      <c r="E8" s="770"/>
      <c r="F8" s="770"/>
      <c r="G8" s="771"/>
      <c r="H8" s="748" t="s">
        <v>5</v>
      </c>
      <c r="I8" s="773"/>
      <c r="J8" s="131" t="s">
        <v>4</v>
      </c>
      <c r="K8" s="748" t="s">
        <v>5</v>
      </c>
      <c r="L8" s="749"/>
    </row>
    <row r="9" spans="2:3" ht="9.75">
      <c r="B9" s="100"/>
      <c r="C9" s="137"/>
    </row>
    <row r="10" spans="1:12" s="1" customFormat="1" ht="9.75">
      <c r="A10" s="138" t="s">
        <v>121</v>
      </c>
      <c r="B10" s="139"/>
      <c r="C10" s="140">
        <v>2008</v>
      </c>
      <c r="D10" s="13">
        <v>999</v>
      </c>
      <c r="E10" s="13">
        <v>0</v>
      </c>
      <c r="F10" s="13">
        <v>999</v>
      </c>
      <c r="G10" s="13">
        <v>634</v>
      </c>
      <c r="H10" s="25">
        <v>0</v>
      </c>
      <c r="I10" s="488">
        <v>100</v>
      </c>
      <c r="J10" s="13">
        <v>365</v>
      </c>
      <c r="K10" s="25">
        <v>0</v>
      </c>
      <c r="L10" s="485">
        <v>100</v>
      </c>
    </row>
    <row r="11" spans="1:12" s="1" customFormat="1" ht="9.75">
      <c r="A11" s="138"/>
      <c r="B11" s="139"/>
      <c r="C11" s="140">
        <v>2009</v>
      </c>
      <c r="D11" s="13">
        <v>925</v>
      </c>
      <c r="E11" s="13">
        <v>0</v>
      </c>
      <c r="F11" s="13">
        <v>925</v>
      </c>
      <c r="G11" s="13">
        <v>559</v>
      </c>
      <c r="H11" s="25">
        <v>0</v>
      </c>
      <c r="I11" s="488">
        <v>100</v>
      </c>
      <c r="J11" s="13">
        <v>366</v>
      </c>
      <c r="K11" s="25">
        <v>0</v>
      </c>
      <c r="L11" s="485">
        <v>100</v>
      </c>
    </row>
    <row r="12" spans="1:12" s="1" customFormat="1" ht="9.75">
      <c r="A12" s="71"/>
      <c r="B12" s="142"/>
      <c r="C12" s="140">
        <v>2010</v>
      </c>
      <c r="D12" s="13">
        <v>1034</v>
      </c>
      <c r="E12" s="13">
        <v>0</v>
      </c>
      <c r="F12" s="13">
        <v>1034</v>
      </c>
      <c r="G12" s="13">
        <v>606</v>
      </c>
      <c r="H12" s="25">
        <v>0</v>
      </c>
      <c r="I12" s="488">
        <v>100</v>
      </c>
      <c r="J12" s="13">
        <v>428</v>
      </c>
      <c r="K12" s="25">
        <v>0</v>
      </c>
      <c r="L12" s="485">
        <v>100</v>
      </c>
    </row>
    <row r="13" spans="1:12" s="1" customFormat="1" ht="9.75">
      <c r="A13" s="71"/>
      <c r="B13" s="142"/>
      <c r="C13" s="140"/>
      <c r="D13" s="143"/>
      <c r="E13" s="143"/>
      <c r="F13" s="143"/>
      <c r="G13" s="78"/>
      <c r="H13" s="144"/>
      <c r="I13" s="25"/>
      <c r="J13" s="78"/>
      <c r="K13" s="144"/>
      <c r="L13" s="145"/>
    </row>
    <row r="14" spans="1:12" s="1" customFormat="1" ht="12">
      <c r="A14" s="63" t="s">
        <v>122</v>
      </c>
      <c r="B14" s="146"/>
      <c r="C14" s="140">
        <v>2008</v>
      </c>
      <c r="D14" s="13">
        <v>18636</v>
      </c>
      <c r="E14" s="13">
        <v>11024</v>
      </c>
      <c r="F14" s="13">
        <v>7612</v>
      </c>
      <c r="G14" s="13">
        <v>11354</v>
      </c>
      <c r="H14" s="25">
        <v>64.59397569138629</v>
      </c>
      <c r="I14" s="141">
        <v>35.40602430861371</v>
      </c>
      <c r="J14" s="13">
        <v>7282</v>
      </c>
      <c r="K14" s="25">
        <v>50.67289206262016</v>
      </c>
      <c r="L14" s="141">
        <v>49.32710793737984</v>
      </c>
    </row>
    <row r="15" spans="1:12" s="1" customFormat="1" ht="9.75">
      <c r="A15" s="63"/>
      <c r="B15" s="146"/>
      <c r="C15" s="140">
        <v>2009</v>
      </c>
      <c r="D15" s="13">
        <v>19467</v>
      </c>
      <c r="E15" s="13">
        <v>11580</v>
      </c>
      <c r="F15" s="13">
        <v>7887</v>
      </c>
      <c r="G15" s="13">
        <v>11925</v>
      </c>
      <c r="H15" s="25">
        <v>64.46121593291406</v>
      </c>
      <c r="I15" s="141">
        <v>35.53878406708594</v>
      </c>
      <c r="J15" s="13">
        <v>7542</v>
      </c>
      <c r="K15" s="25">
        <v>51.61760806152215</v>
      </c>
      <c r="L15" s="141">
        <v>48.38239193847785</v>
      </c>
    </row>
    <row r="16" spans="1:12" s="1" customFormat="1" ht="9.75">
      <c r="A16" s="71"/>
      <c r="B16" s="142"/>
      <c r="C16" s="140">
        <v>2010</v>
      </c>
      <c r="D16" s="13">
        <v>19163</v>
      </c>
      <c r="E16" s="13">
        <v>10978</v>
      </c>
      <c r="F16" s="13">
        <v>8185</v>
      </c>
      <c r="G16" s="13">
        <v>11851</v>
      </c>
      <c r="H16" s="25">
        <v>61.7</v>
      </c>
      <c r="I16" s="141">
        <v>38.3</v>
      </c>
      <c r="J16" s="13">
        <v>7312</v>
      </c>
      <c r="K16" s="25">
        <v>50.1</v>
      </c>
      <c r="L16" s="141">
        <v>49.9</v>
      </c>
    </row>
    <row r="17" spans="1:12" s="1" customFormat="1" ht="9.75">
      <c r="A17" s="71"/>
      <c r="B17" s="142"/>
      <c r="C17" s="140"/>
      <c r="D17" s="78"/>
      <c r="E17" s="78"/>
      <c r="F17" s="78"/>
      <c r="G17" s="78"/>
      <c r="H17" s="144"/>
      <c r="I17" s="25"/>
      <c r="J17" s="78"/>
      <c r="K17" s="144"/>
      <c r="L17" s="141"/>
    </row>
    <row r="18" spans="1:12" s="1" customFormat="1" ht="9.75">
      <c r="A18" s="77" t="s">
        <v>84</v>
      </c>
      <c r="B18" s="147"/>
      <c r="C18" s="140">
        <v>2008</v>
      </c>
      <c r="D18" s="13">
        <v>2277</v>
      </c>
      <c r="E18" s="13">
        <v>875</v>
      </c>
      <c r="F18" s="13">
        <v>1402</v>
      </c>
      <c r="G18" s="13">
        <v>1519</v>
      </c>
      <c r="H18" s="25">
        <v>36.734693877551024</v>
      </c>
      <c r="I18" s="141">
        <v>63.265306122448976</v>
      </c>
      <c r="J18" s="13">
        <v>758</v>
      </c>
      <c r="K18" s="25">
        <v>41.82058047493404</v>
      </c>
      <c r="L18" s="141">
        <v>58.17941952506596</v>
      </c>
    </row>
    <row r="19" spans="1:12" s="1" customFormat="1" ht="9.75">
      <c r="A19" s="77" t="s">
        <v>123</v>
      </c>
      <c r="B19" s="147"/>
      <c r="C19" s="140">
        <v>2009</v>
      </c>
      <c r="D19" s="13">
        <v>2192</v>
      </c>
      <c r="E19" s="13">
        <v>847</v>
      </c>
      <c r="F19" s="13">
        <v>1345</v>
      </c>
      <c r="G19" s="13">
        <v>1476</v>
      </c>
      <c r="H19" s="25">
        <v>36.449864498644985</v>
      </c>
      <c r="I19" s="141">
        <v>63.550135501355015</v>
      </c>
      <c r="J19" s="13">
        <v>716</v>
      </c>
      <c r="K19" s="25">
        <v>43.15642458100559</v>
      </c>
      <c r="L19" s="141">
        <v>56.84357541899441</v>
      </c>
    </row>
    <row r="20" spans="1:12" s="1" customFormat="1" ht="9.75">
      <c r="A20" s="63" t="s">
        <v>124</v>
      </c>
      <c r="B20" s="146"/>
      <c r="C20" s="140">
        <v>2010</v>
      </c>
      <c r="D20" s="13">
        <v>2141</v>
      </c>
      <c r="E20" s="13">
        <v>810</v>
      </c>
      <c r="F20" s="13">
        <v>1331</v>
      </c>
      <c r="G20" s="13">
        <v>1461</v>
      </c>
      <c r="H20" s="25">
        <v>37</v>
      </c>
      <c r="I20" s="141">
        <v>63</v>
      </c>
      <c r="J20" s="13">
        <v>680</v>
      </c>
      <c r="K20" s="25">
        <v>39.6</v>
      </c>
      <c r="L20" s="141">
        <v>60.4</v>
      </c>
    </row>
    <row r="21" spans="1:12" s="1" customFormat="1" ht="9.75">
      <c r="A21" s="71"/>
      <c r="B21" s="142"/>
      <c r="C21" s="140"/>
      <c r="D21" s="78"/>
      <c r="E21" s="78"/>
      <c r="F21" s="78"/>
      <c r="G21" s="78"/>
      <c r="H21" s="144"/>
      <c r="I21" s="25"/>
      <c r="J21" s="78"/>
      <c r="K21" s="144"/>
      <c r="L21" s="25"/>
    </row>
    <row r="22" spans="1:12" s="1" customFormat="1" ht="9.75">
      <c r="A22" s="63" t="s">
        <v>87</v>
      </c>
      <c r="B22" s="146"/>
      <c r="C22" s="140">
        <v>2008</v>
      </c>
      <c r="D22" s="13">
        <v>21908</v>
      </c>
      <c r="E22" s="13">
        <v>6220</v>
      </c>
      <c r="F22" s="13">
        <v>15688</v>
      </c>
      <c r="G22" s="13">
        <v>7637</v>
      </c>
      <c r="H22" s="25">
        <v>28.100039282440747</v>
      </c>
      <c r="I22" s="141">
        <v>71.89996071755925</v>
      </c>
      <c r="J22" s="13">
        <v>14271</v>
      </c>
      <c r="K22" s="25">
        <v>28.54740382594072</v>
      </c>
      <c r="L22" s="141">
        <v>71.45259617405928</v>
      </c>
    </row>
    <row r="23" spans="1:12" s="1" customFormat="1" ht="9.75">
      <c r="A23" s="63"/>
      <c r="B23" s="146"/>
      <c r="C23" s="140">
        <v>2009</v>
      </c>
      <c r="D23" s="13">
        <v>23798</v>
      </c>
      <c r="E23" s="13">
        <v>6980</v>
      </c>
      <c r="F23" s="13">
        <v>16818</v>
      </c>
      <c r="G23" s="13">
        <v>8240</v>
      </c>
      <c r="H23" s="25">
        <v>30.03640776699029</v>
      </c>
      <c r="I23" s="141">
        <v>69.9635922330097</v>
      </c>
      <c r="J23" s="13">
        <v>15558</v>
      </c>
      <c r="K23" s="25">
        <v>28.956164031366498</v>
      </c>
      <c r="L23" s="141">
        <v>71.0438359686335</v>
      </c>
    </row>
    <row r="24" spans="1:12" s="1" customFormat="1" ht="9.75">
      <c r="A24" s="71"/>
      <c r="B24" s="142"/>
      <c r="C24" s="140">
        <v>2010</v>
      </c>
      <c r="D24" s="13">
        <v>26244</v>
      </c>
      <c r="E24" s="13">
        <v>7856</v>
      </c>
      <c r="F24" s="13">
        <v>18388</v>
      </c>
      <c r="G24" s="13">
        <v>9091</v>
      </c>
      <c r="H24" s="25">
        <v>30.1</v>
      </c>
      <c r="I24" s="141">
        <v>69.9</v>
      </c>
      <c r="J24" s="13">
        <v>17153</v>
      </c>
      <c r="K24" s="25">
        <v>29.9</v>
      </c>
      <c r="L24" s="141">
        <v>70.1</v>
      </c>
    </row>
    <row r="25" spans="1:12" s="1" customFormat="1" ht="9.75">
      <c r="A25" s="71"/>
      <c r="B25" s="142"/>
      <c r="C25" s="140"/>
      <c r="D25" s="78"/>
      <c r="E25" s="78"/>
      <c r="F25" s="78"/>
      <c r="G25" s="78"/>
      <c r="H25" s="144"/>
      <c r="I25" s="25"/>
      <c r="J25" s="78"/>
      <c r="K25" s="144"/>
      <c r="L25" s="25"/>
    </row>
    <row r="26" spans="1:12" s="1" customFormat="1" ht="9.75">
      <c r="A26" s="63" t="s">
        <v>88</v>
      </c>
      <c r="B26" s="146"/>
      <c r="C26" s="140">
        <v>2008</v>
      </c>
      <c r="D26" s="13">
        <v>39955</v>
      </c>
      <c r="E26" s="13">
        <v>5707</v>
      </c>
      <c r="F26" s="13">
        <v>34248</v>
      </c>
      <c r="G26" s="13">
        <v>12769</v>
      </c>
      <c r="H26" s="25">
        <v>16.007518208160388</v>
      </c>
      <c r="I26" s="141">
        <v>83.99248179183961</v>
      </c>
      <c r="J26" s="13">
        <v>27186</v>
      </c>
      <c r="K26" s="25">
        <v>13.473846832928713</v>
      </c>
      <c r="L26" s="141">
        <v>86.52615316707129</v>
      </c>
    </row>
    <row r="27" spans="1:12" s="1" customFormat="1" ht="9.75">
      <c r="A27" s="63"/>
      <c r="B27" s="146"/>
      <c r="C27" s="140">
        <v>2009</v>
      </c>
      <c r="D27" s="13">
        <v>42196</v>
      </c>
      <c r="E27" s="13">
        <v>6123</v>
      </c>
      <c r="F27" s="13">
        <v>36073</v>
      </c>
      <c r="G27" s="13">
        <v>13414</v>
      </c>
      <c r="H27" s="25">
        <v>16.32622633069927</v>
      </c>
      <c r="I27" s="141">
        <v>83.67377366930073</v>
      </c>
      <c r="J27" s="13">
        <v>28782</v>
      </c>
      <c r="K27" s="25">
        <v>13.664790494058787</v>
      </c>
      <c r="L27" s="141">
        <v>86.33520950594121</v>
      </c>
    </row>
    <row r="28" spans="1:12" s="1" customFormat="1" ht="9.75">
      <c r="A28" s="71"/>
      <c r="B28" s="142"/>
      <c r="C28" s="140">
        <v>2010</v>
      </c>
      <c r="D28" s="13">
        <v>46024</v>
      </c>
      <c r="E28" s="13">
        <v>6811</v>
      </c>
      <c r="F28" s="13">
        <v>39213</v>
      </c>
      <c r="G28" s="13">
        <v>14999</v>
      </c>
      <c r="H28" s="25">
        <v>16.3</v>
      </c>
      <c r="I28" s="141">
        <v>83.7</v>
      </c>
      <c r="J28" s="13">
        <v>31025</v>
      </c>
      <c r="K28" s="25">
        <v>14.1</v>
      </c>
      <c r="L28" s="141">
        <v>85.9</v>
      </c>
    </row>
    <row r="29" spans="1:12" s="1" customFormat="1" ht="9.75">
      <c r="A29" s="71"/>
      <c r="B29" s="142"/>
      <c r="C29" s="140"/>
      <c r="D29" s="78"/>
      <c r="E29" s="78"/>
      <c r="F29" s="78"/>
      <c r="G29" s="78"/>
      <c r="H29" s="144"/>
      <c r="I29" s="25"/>
      <c r="J29" s="78"/>
      <c r="K29" s="144"/>
      <c r="L29" s="25"/>
    </row>
    <row r="30" spans="1:12" s="1" customFormat="1" ht="9.75">
      <c r="A30" s="63" t="s">
        <v>89</v>
      </c>
      <c r="B30" s="146"/>
      <c r="C30" s="140">
        <v>2008</v>
      </c>
      <c r="D30" s="13">
        <v>20878</v>
      </c>
      <c r="E30" s="13">
        <v>11514</v>
      </c>
      <c r="F30" s="13">
        <v>9364</v>
      </c>
      <c r="G30" s="13">
        <v>14910</v>
      </c>
      <c r="H30" s="25">
        <v>57.8336686787391</v>
      </c>
      <c r="I30" s="141">
        <v>42.1663313212609</v>
      </c>
      <c r="J30" s="13">
        <v>5968</v>
      </c>
      <c r="K30" s="25">
        <v>48.44168900804289</v>
      </c>
      <c r="L30" s="141">
        <v>51.5583109919571</v>
      </c>
    </row>
    <row r="31" spans="1:12" s="1" customFormat="1" ht="9.75">
      <c r="A31" s="63"/>
      <c r="B31" s="146"/>
      <c r="C31" s="140">
        <v>2009</v>
      </c>
      <c r="D31" s="13">
        <v>22672</v>
      </c>
      <c r="E31" s="13">
        <v>13067</v>
      </c>
      <c r="F31" s="13">
        <v>9605</v>
      </c>
      <c r="G31" s="13">
        <v>16409</v>
      </c>
      <c r="H31" s="25">
        <v>59.68066305076483</v>
      </c>
      <c r="I31" s="141">
        <v>40.31933694923517</v>
      </c>
      <c r="J31" s="13">
        <v>6263</v>
      </c>
      <c r="K31" s="25">
        <v>52.27526744371707</v>
      </c>
      <c r="L31" s="141">
        <v>47.72473255628293</v>
      </c>
    </row>
    <row r="32" spans="1:12" s="1" customFormat="1" ht="9.75">
      <c r="A32" s="71"/>
      <c r="B32" s="142"/>
      <c r="C32" s="140">
        <v>2010</v>
      </c>
      <c r="D32" s="13">
        <v>23943</v>
      </c>
      <c r="E32" s="13">
        <v>14258</v>
      </c>
      <c r="F32" s="13">
        <v>9685</v>
      </c>
      <c r="G32" s="13">
        <v>17716</v>
      </c>
      <c r="H32" s="25">
        <v>61.3</v>
      </c>
      <c r="I32" s="141">
        <v>38.7</v>
      </c>
      <c r="J32" s="13">
        <v>6227</v>
      </c>
      <c r="K32" s="25">
        <v>54.6</v>
      </c>
      <c r="L32" s="141">
        <v>45.4</v>
      </c>
    </row>
    <row r="33" spans="1:12" s="1" customFormat="1" ht="9.75">
      <c r="A33" s="71"/>
      <c r="B33" s="142"/>
      <c r="C33" s="140"/>
      <c r="D33" s="78"/>
      <c r="E33" s="78"/>
      <c r="F33" s="78"/>
      <c r="G33" s="78"/>
      <c r="H33" s="144"/>
      <c r="I33" s="25"/>
      <c r="J33" s="78"/>
      <c r="K33" s="144"/>
      <c r="L33" s="25"/>
    </row>
    <row r="34" spans="1:12" s="24" customFormat="1" ht="10.5">
      <c r="A34" s="80" t="s">
        <v>90</v>
      </c>
      <c r="B34" s="148"/>
      <c r="C34" s="149">
        <v>2008</v>
      </c>
      <c r="D34" s="16">
        <v>104653</v>
      </c>
      <c r="E34" s="16">
        <v>35340</v>
      </c>
      <c r="F34" s="16">
        <v>69313</v>
      </c>
      <c r="G34" s="16">
        <v>48823</v>
      </c>
      <c r="H34" s="26">
        <v>42.40829117424165</v>
      </c>
      <c r="I34" s="150">
        <v>57.59170882575835</v>
      </c>
      <c r="J34" s="16">
        <v>55830</v>
      </c>
      <c r="K34" s="26">
        <v>26.213505283897547</v>
      </c>
      <c r="L34" s="150">
        <v>73.78649471610245</v>
      </c>
    </row>
    <row r="35" spans="1:12" s="24" customFormat="1" ht="10.5">
      <c r="A35" s="151"/>
      <c r="B35" s="152"/>
      <c r="C35" s="149">
        <v>2009</v>
      </c>
      <c r="D35" s="16">
        <v>111250</v>
      </c>
      <c r="E35" s="16">
        <v>38597</v>
      </c>
      <c r="F35" s="16">
        <v>72653</v>
      </c>
      <c r="G35" s="16">
        <v>52023</v>
      </c>
      <c r="H35" s="26">
        <v>43.601868404359614</v>
      </c>
      <c r="I35" s="150">
        <v>56.398131595640386</v>
      </c>
      <c r="J35" s="16">
        <v>59227</v>
      </c>
      <c r="K35" s="26">
        <v>26.869502085197627</v>
      </c>
      <c r="L35" s="150">
        <v>73.13049791480238</v>
      </c>
    </row>
    <row r="36" spans="1:12" s="24" customFormat="1" ht="10.5">
      <c r="A36" s="87"/>
      <c r="B36" s="153"/>
      <c r="C36" s="149">
        <v>2010</v>
      </c>
      <c r="D36" s="16">
        <v>118549</v>
      </c>
      <c r="E36" s="16">
        <v>40713</v>
      </c>
      <c r="F36" s="16">
        <v>77836</v>
      </c>
      <c r="G36" s="16">
        <v>55724</v>
      </c>
      <c r="H36" s="26">
        <v>42.9</v>
      </c>
      <c r="I36" s="150">
        <v>57.1</v>
      </c>
      <c r="J36" s="16">
        <v>62825</v>
      </c>
      <c r="K36" s="26">
        <v>26.8</v>
      </c>
      <c r="L36" s="150">
        <v>73.2</v>
      </c>
    </row>
    <row r="37" spans="1:12" s="1" customFormat="1" ht="9.75">
      <c r="A37" s="71"/>
      <c r="B37" s="142"/>
      <c r="C37" s="140"/>
      <c r="D37" s="78"/>
      <c r="E37" s="78"/>
      <c r="F37" s="78"/>
      <c r="G37" s="78"/>
      <c r="H37" s="144"/>
      <c r="I37" s="25"/>
      <c r="J37" s="78"/>
      <c r="K37" s="144"/>
      <c r="L37" s="25"/>
    </row>
    <row r="38" spans="1:12" s="1" customFormat="1" ht="9.75">
      <c r="A38" s="88" t="s">
        <v>91</v>
      </c>
      <c r="B38" s="154"/>
      <c r="C38" s="140">
        <v>2008</v>
      </c>
      <c r="D38" s="13">
        <v>849</v>
      </c>
      <c r="E38" s="13">
        <v>422</v>
      </c>
      <c r="F38" s="13">
        <v>427</v>
      </c>
      <c r="G38" s="13">
        <v>67</v>
      </c>
      <c r="H38" s="25">
        <v>37.3134328358209</v>
      </c>
      <c r="I38" s="141">
        <v>62.6865671641791</v>
      </c>
      <c r="J38" s="13">
        <v>782</v>
      </c>
      <c r="K38" s="25">
        <v>50.767263427109974</v>
      </c>
      <c r="L38" s="141">
        <v>49.232736572890026</v>
      </c>
    </row>
    <row r="39" spans="1:12" s="1" customFormat="1" ht="9.75">
      <c r="A39" s="63"/>
      <c r="B39" s="146"/>
      <c r="C39" s="140">
        <v>2009</v>
      </c>
      <c r="D39" s="13">
        <v>861</v>
      </c>
      <c r="E39" s="13">
        <v>456</v>
      </c>
      <c r="F39" s="13">
        <v>405</v>
      </c>
      <c r="G39" s="13">
        <v>55</v>
      </c>
      <c r="H39" s="25">
        <v>29.09090909090909</v>
      </c>
      <c r="I39" s="141">
        <v>70.9090909090909</v>
      </c>
      <c r="J39" s="13">
        <v>806</v>
      </c>
      <c r="K39" s="25">
        <v>54.59057071960298</v>
      </c>
      <c r="L39" s="141">
        <v>45.40942928039702</v>
      </c>
    </row>
    <row r="40" spans="1:12" s="1" customFormat="1" ht="9.75">
      <c r="A40" s="71"/>
      <c r="B40" s="142"/>
      <c r="C40" s="140">
        <v>2010</v>
      </c>
      <c r="D40" s="13">
        <v>842</v>
      </c>
      <c r="E40" s="13">
        <v>468</v>
      </c>
      <c r="F40" s="13">
        <v>374</v>
      </c>
      <c r="G40" s="13">
        <v>82</v>
      </c>
      <c r="H40" s="25">
        <v>45.1</v>
      </c>
      <c r="I40" s="141">
        <v>54.9</v>
      </c>
      <c r="J40" s="13">
        <v>760</v>
      </c>
      <c r="K40" s="25">
        <v>56.7</v>
      </c>
      <c r="L40" s="141">
        <v>43.3</v>
      </c>
    </row>
    <row r="41" s="1" customFormat="1" ht="9.75"/>
  </sheetData>
  <sheetProtection/>
  <mergeCells count="16">
    <mergeCell ref="H8:I8"/>
    <mergeCell ref="H7:I7"/>
    <mergeCell ref="D5:D7"/>
    <mergeCell ref="E7:F7"/>
    <mergeCell ref="G5:G7"/>
    <mergeCell ref="D8:G8"/>
    <mergeCell ref="K8:L8"/>
    <mergeCell ref="A3:B8"/>
    <mergeCell ref="C3:C8"/>
    <mergeCell ref="A1:L1"/>
    <mergeCell ref="D3:F4"/>
    <mergeCell ref="J5:J7"/>
    <mergeCell ref="G4:I4"/>
    <mergeCell ref="J4:L4"/>
    <mergeCell ref="G3:L3"/>
    <mergeCell ref="K7:L7"/>
  </mergeCells>
  <printOptions/>
  <pageMargins left="0.31496062992125984" right="0.31496062992125984" top="0.3937007874015748" bottom="0.3937007874015748" header="0.1968503937007874" footer="0.5118110236220472"/>
  <pageSetup firstPageNumber="12" useFirstPageNumber="1" horizontalDpi="600" verticalDpi="600" orientation="portrait" paperSize="9" r:id="rId2"/>
  <headerFooter>
    <oddHeader>&amp;C&amp;8- &amp;P -</oddHeader>
    <oddFooter>&amp;L&amp;8__________
     1) Einschließlich Fachschulklassen, deren Besuch eine abgeschlossene Berufsausbildung nicht voraussetzt.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9.00390625" style="1" customWidth="1"/>
    <col min="2" max="2" width="0.71875" style="1" customWidth="1"/>
    <col min="3" max="3" width="7.00390625" style="1" customWidth="1"/>
    <col min="4" max="4" width="7.140625" style="1" customWidth="1"/>
    <col min="5" max="6" width="7.28125" style="1" customWidth="1"/>
    <col min="7" max="7" width="6.8515625" style="1" customWidth="1"/>
    <col min="8" max="8" width="6.00390625" style="1" customWidth="1"/>
    <col min="9" max="9" width="6.8515625" style="1" customWidth="1"/>
    <col min="10" max="10" width="7.421875" style="1" customWidth="1"/>
    <col min="11" max="11" width="5.28125" style="1" customWidth="1"/>
    <col min="12" max="12" width="6.8515625" style="1" customWidth="1"/>
    <col min="13" max="16384" width="11.421875" style="1" customWidth="1"/>
  </cols>
  <sheetData>
    <row r="1" spans="1:13" ht="24" customHeight="1">
      <c r="A1" s="774" t="s">
        <v>125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29"/>
    </row>
    <row r="2" ht="9" customHeight="1">
      <c r="M2" s="29"/>
    </row>
    <row r="3" spans="1:13" ht="15" customHeight="1">
      <c r="A3" s="750" t="s">
        <v>78</v>
      </c>
      <c r="B3" s="751"/>
      <c r="C3" s="756" t="s">
        <v>79</v>
      </c>
      <c r="D3" s="760" t="s">
        <v>0</v>
      </c>
      <c r="E3" s="761"/>
      <c r="F3" s="762"/>
      <c r="G3" s="769" t="s">
        <v>112</v>
      </c>
      <c r="H3" s="770"/>
      <c r="I3" s="770"/>
      <c r="J3" s="770"/>
      <c r="K3" s="770"/>
      <c r="L3" s="770"/>
      <c r="M3" s="29"/>
    </row>
    <row r="4" spans="1:13" ht="15" customHeight="1">
      <c r="A4" s="752"/>
      <c r="B4" s="753"/>
      <c r="C4" s="757"/>
      <c r="D4" s="763"/>
      <c r="E4" s="764"/>
      <c r="F4" s="765"/>
      <c r="G4" s="769" t="s">
        <v>113</v>
      </c>
      <c r="H4" s="770"/>
      <c r="I4" s="771"/>
      <c r="J4" s="769" t="s">
        <v>114</v>
      </c>
      <c r="K4" s="770"/>
      <c r="L4" s="770"/>
      <c r="M4" s="29"/>
    </row>
    <row r="5" spans="1:13" ht="12.75" customHeight="1">
      <c r="A5" s="752"/>
      <c r="B5" s="753"/>
      <c r="C5" s="757"/>
      <c r="D5" s="766" t="s">
        <v>115</v>
      </c>
      <c r="E5" s="130" t="s">
        <v>116</v>
      </c>
      <c r="F5" s="131"/>
      <c r="G5" s="766" t="s">
        <v>117</v>
      </c>
      <c r="H5" s="132" t="s">
        <v>116</v>
      </c>
      <c r="I5" s="7"/>
      <c r="J5" s="766" t="s">
        <v>117</v>
      </c>
      <c r="K5" s="132" t="s">
        <v>116</v>
      </c>
      <c r="L5" s="133"/>
      <c r="M5" s="29"/>
    </row>
    <row r="6" spans="1:13" ht="22.5" customHeight="1">
      <c r="A6" s="752"/>
      <c r="B6" s="753"/>
      <c r="C6" s="757"/>
      <c r="D6" s="767"/>
      <c r="E6" s="134" t="s">
        <v>118</v>
      </c>
      <c r="F6" s="135" t="s">
        <v>119</v>
      </c>
      <c r="G6" s="767"/>
      <c r="H6" s="134" t="s">
        <v>118</v>
      </c>
      <c r="I6" s="135" t="s">
        <v>119</v>
      </c>
      <c r="J6" s="767"/>
      <c r="K6" s="134" t="s">
        <v>118</v>
      </c>
      <c r="L6" s="136" t="s">
        <v>119</v>
      </c>
      <c r="M6" s="29"/>
    </row>
    <row r="7" spans="1:13" ht="15" customHeight="1">
      <c r="A7" s="752"/>
      <c r="B7" s="753"/>
      <c r="C7" s="757"/>
      <c r="D7" s="768"/>
      <c r="E7" s="763" t="s">
        <v>120</v>
      </c>
      <c r="F7" s="765"/>
      <c r="G7" s="768"/>
      <c r="H7" s="722" t="s">
        <v>120</v>
      </c>
      <c r="I7" s="723"/>
      <c r="J7" s="768"/>
      <c r="K7" s="722" t="s">
        <v>120</v>
      </c>
      <c r="L7" s="772"/>
      <c r="M7" s="29"/>
    </row>
    <row r="8" spans="1:13" ht="15" customHeight="1">
      <c r="A8" s="754"/>
      <c r="B8" s="755"/>
      <c r="C8" s="758"/>
      <c r="D8" s="769" t="s">
        <v>4</v>
      </c>
      <c r="E8" s="770"/>
      <c r="F8" s="770"/>
      <c r="G8" s="771"/>
      <c r="H8" s="748" t="s">
        <v>5</v>
      </c>
      <c r="I8" s="773"/>
      <c r="J8" s="131" t="s">
        <v>4</v>
      </c>
      <c r="K8" s="748" t="s">
        <v>5</v>
      </c>
      <c r="L8" s="749"/>
      <c r="M8" s="29"/>
    </row>
    <row r="9" spans="2:13" ht="9.75">
      <c r="B9" s="155"/>
      <c r="C9" s="156"/>
      <c r="M9" s="29"/>
    </row>
    <row r="10" spans="1:13" ht="9.75">
      <c r="A10" s="157" t="s">
        <v>95</v>
      </c>
      <c r="B10" s="158"/>
      <c r="C10" s="159"/>
      <c r="D10" s="160"/>
      <c r="E10" s="160"/>
      <c r="F10" s="160"/>
      <c r="G10" s="160"/>
      <c r="H10" s="160"/>
      <c r="I10" s="160"/>
      <c r="J10" s="160"/>
      <c r="K10" s="161"/>
      <c r="M10" s="29"/>
    </row>
    <row r="11" spans="1:13" ht="9.75">
      <c r="A11" s="157" t="s">
        <v>96</v>
      </c>
      <c r="B11" s="64"/>
      <c r="C11" s="162"/>
      <c r="D11" s="163"/>
      <c r="E11" s="163"/>
      <c r="F11" s="163"/>
      <c r="G11" s="163"/>
      <c r="H11" s="164"/>
      <c r="I11" s="164"/>
      <c r="J11" s="163"/>
      <c r="K11" s="164"/>
      <c r="L11" s="165"/>
      <c r="M11" s="29"/>
    </row>
    <row r="12" spans="1:13" ht="9.75">
      <c r="A12" s="157" t="s">
        <v>97</v>
      </c>
      <c r="B12" s="64"/>
      <c r="C12" s="166" t="s">
        <v>19</v>
      </c>
      <c r="D12" s="167">
        <v>20969</v>
      </c>
      <c r="E12" s="167">
        <v>11024</v>
      </c>
      <c r="F12" s="167">
        <v>9945</v>
      </c>
      <c r="G12" s="167">
        <v>12691</v>
      </c>
      <c r="H12" s="168">
        <v>57.78898431959656</v>
      </c>
      <c r="I12" s="168">
        <v>42.21101568040344</v>
      </c>
      <c r="J12" s="167">
        <v>8278</v>
      </c>
      <c r="K12" s="168">
        <v>44.575984537327855</v>
      </c>
      <c r="L12" s="169">
        <v>55.424015462672145</v>
      </c>
      <c r="M12" s="29"/>
    </row>
    <row r="13" spans="1:12" ht="9.75">
      <c r="A13" s="157" t="s">
        <v>98</v>
      </c>
      <c r="B13" s="64"/>
      <c r="C13" s="166" t="s">
        <v>9</v>
      </c>
      <c r="D13" s="167">
        <v>21755</v>
      </c>
      <c r="E13" s="167">
        <v>11580</v>
      </c>
      <c r="F13" s="167">
        <v>10175</v>
      </c>
      <c r="G13" s="167">
        <v>13225</v>
      </c>
      <c r="H13" s="168">
        <v>58.124763705103966</v>
      </c>
      <c r="I13" s="168">
        <v>41.875236294896034</v>
      </c>
      <c r="J13" s="167">
        <v>8530</v>
      </c>
      <c r="K13" s="168">
        <v>45.63892145369285</v>
      </c>
      <c r="L13" s="169">
        <v>54.36107854630715</v>
      </c>
    </row>
    <row r="14" spans="1:12" ht="9.75">
      <c r="A14" s="170" t="s">
        <v>99</v>
      </c>
      <c r="B14" s="64"/>
      <c r="C14" s="166" t="s">
        <v>23</v>
      </c>
      <c r="D14" s="167">
        <v>21646</v>
      </c>
      <c r="E14" s="167">
        <v>10978</v>
      </c>
      <c r="F14" s="167">
        <v>10668</v>
      </c>
      <c r="G14" s="167">
        <v>13247</v>
      </c>
      <c r="H14" s="168">
        <v>55.2</v>
      </c>
      <c r="I14" s="168">
        <v>44.8</v>
      </c>
      <c r="J14" s="167">
        <v>8399</v>
      </c>
      <c r="K14" s="168">
        <v>43.6</v>
      </c>
      <c r="L14" s="169">
        <v>56.4</v>
      </c>
    </row>
    <row r="15" spans="1:12" ht="9.75">
      <c r="A15" s="171"/>
      <c r="B15" s="64"/>
      <c r="C15" s="166"/>
      <c r="D15" s="167"/>
      <c r="E15" s="167"/>
      <c r="F15" s="167"/>
      <c r="G15" s="167"/>
      <c r="H15" s="168"/>
      <c r="I15" s="168"/>
      <c r="J15" s="167"/>
      <c r="K15" s="168"/>
      <c r="L15" s="169"/>
    </row>
    <row r="16" spans="1:12" ht="9.75">
      <c r="A16" s="157" t="s">
        <v>100</v>
      </c>
      <c r="B16" s="64"/>
      <c r="C16" s="166"/>
      <c r="D16" s="167"/>
      <c r="E16" s="167"/>
      <c r="F16" s="167"/>
      <c r="G16" s="167"/>
      <c r="H16" s="168"/>
      <c r="I16" s="168"/>
      <c r="J16" s="167"/>
      <c r="K16" s="168"/>
      <c r="L16" s="169"/>
    </row>
    <row r="17" spans="1:12" ht="9.75">
      <c r="A17" s="157" t="s">
        <v>101</v>
      </c>
      <c r="B17" s="64"/>
      <c r="C17" s="166" t="s">
        <v>19</v>
      </c>
      <c r="D17" s="167">
        <v>3075</v>
      </c>
      <c r="E17" s="167">
        <v>1447</v>
      </c>
      <c r="F17" s="167">
        <v>1628</v>
      </c>
      <c r="G17" s="167">
        <v>1685</v>
      </c>
      <c r="H17" s="168">
        <v>43.85756676557864</v>
      </c>
      <c r="I17" s="168">
        <v>56.14243323442136</v>
      </c>
      <c r="J17" s="167">
        <v>1390</v>
      </c>
      <c r="K17" s="168">
        <v>50.935251798561154</v>
      </c>
      <c r="L17" s="169">
        <v>49.064748201438846</v>
      </c>
    </row>
    <row r="18" spans="1:12" ht="9.75">
      <c r="A18" s="157" t="s">
        <v>102</v>
      </c>
      <c r="B18" s="64"/>
      <c r="C18" s="166" t="s">
        <v>9</v>
      </c>
      <c r="D18" s="167">
        <v>3557</v>
      </c>
      <c r="E18" s="167">
        <v>1810</v>
      </c>
      <c r="F18" s="167">
        <v>1747</v>
      </c>
      <c r="G18" s="167">
        <v>1928</v>
      </c>
      <c r="H18" s="168">
        <v>44.865145228215766</v>
      </c>
      <c r="I18" s="168">
        <v>55.134854771784234</v>
      </c>
      <c r="J18" s="167">
        <v>1629</v>
      </c>
      <c r="K18" s="168">
        <v>58.011049723756905</v>
      </c>
      <c r="L18" s="169">
        <v>41.988950276243095</v>
      </c>
    </row>
    <row r="19" spans="1:12" ht="9.75">
      <c r="A19" s="170" t="s">
        <v>103</v>
      </c>
      <c r="B19" s="64"/>
      <c r="C19" s="166" t="s">
        <v>23</v>
      </c>
      <c r="D19" s="167">
        <v>3572</v>
      </c>
      <c r="E19" s="167">
        <v>1900</v>
      </c>
      <c r="F19" s="167">
        <v>1672</v>
      </c>
      <c r="G19" s="167">
        <v>1934</v>
      </c>
      <c r="H19" s="168">
        <v>48.1</v>
      </c>
      <c r="I19" s="168">
        <v>51.9</v>
      </c>
      <c r="J19" s="167">
        <v>1638</v>
      </c>
      <c r="K19" s="168">
        <v>59.2</v>
      </c>
      <c r="L19" s="169">
        <v>40.8</v>
      </c>
    </row>
    <row r="20" spans="1:12" ht="9.75">
      <c r="A20" s="171"/>
      <c r="B20" s="64"/>
      <c r="C20" s="166"/>
      <c r="D20" s="167"/>
      <c r="E20" s="167"/>
      <c r="F20" s="167"/>
      <c r="G20" s="167"/>
      <c r="H20" s="168"/>
      <c r="I20" s="168"/>
      <c r="J20" s="167"/>
      <c r="K20" s="168"/>
      <c r="L20" s="169"/>
    </row>
    <row r="21" spans="1:12" ht="9.75">
      <c r="A21" s="157" t="s">
        <v>104</v>
      </c>
      <c r="B21" s="64"/>
      <c r="C21" s="166" t="s">
        <v>19</v>
      </c>
      <c r="D21" s="167">
        <v>15002</v>
      </c>
      <c r="E21" s="167">
        <v>9298</v>
      </c>
      <c r="F21" s="167">
        <v>5704</v>
      </c>
      <c r="G21" s="167">
        <v>12597</v>
      </c>
      <c r="H21" s="168">
        <v>62.252917361276495</v>
      </c>
      <c r="I21" s="168">
        <v>37.747082638723505</v>
      </c>
      <c r="J21" s="167">
        <v>2405</v>
      </c>
      <c r="K21" s="168">
        <v>60.54054054054055</v>
      </c>
      <c r="L21" s="169">
        <v>39.45945945945945</v>
      </c>
    </row>
    <row r="22" spans="1:12" ht="9.75">
      <c r="A22" s="157" t="s">
        <v>105</v>
      </c>
      <c r="B22" s="64"/>
      <c r="C22" s="166" t="s">
        <v>9</v>
      </c>
      <c r="D22" s="167">
        <v>16381</v>
      </c>
      <c r="E22" s="167">
        <v>10571</v>
      </c>
      <c r="F22" s="167">
        <v>5810</v>
      </c>
      <c r="G22" s="167">
        <v>13785</v>
      </c>
      <c r="H22" s="168">
        <v>64.5556764599202</v>
      </c>
      <c r="I22" s="168">
        <v>35.44432354007979</v>
      </c>
      <c r="J22" s="167">
        <v>2596</v>
      </c>
      <c r="K22" s="168">
        <v>64.40677966101694</v>
      </c>
      <c r="L22" s="169">
        <v>35.59322033898306</v>
      </c>
    </row>
    <row r="23" spans="1:12" ht="9.75">
      <c r="A23" s="170" t="s">
        <v>106</v>
      </c>
      <c r="B23" s="64"/>
      <c r="C23" s="166" t="s">
        <v>23</v>
      </c>
      <c r="D23" s="167">
        <v>17520</v>
      </c>
      <c r="E23" s="167">
        <v>11582</v>
      </c>
      <c r="F23" s="167">
        <v>5938</v>
      </c>
      <c r="G23" s="167">
        <v>14866</v>
      </c>
      <c r="H23" s="168">
        <v>66</v>
      </c>
      <c r="I23" s="168">
        <v>34</v>
      </c>
      <c r="J23" s="167">
        <v>2654</v>
      </c>
      <c r="K23" s="168">
        <v>66.8</v>
      </c>
      <c r="L23" s="169">
        <v>33.2</v>
      </c>
    </row>
    <row r="24" spans="1:12" ht="9.75">
      <c r="A24" s="171"/>
      <c r="B24" s="64"/>
      <c r="C24" s="166"/>
      <c r="D24" s="167"/>
      <c r="E24" s="167"/>
      <c r="F24" s="167"/>
      <c r="G24" s="167"/>
      <c r="H24" s="168"/>
      <c r="I24" s="168"/>
      <c r="J24" s="167"/>
      <c r="K24" s="168"/>
      <c r="L24" s="169"/>
    </row>
    <row r="25" spans="1:12" ht="9.75">
      <c r="A25" s="157" t="s">
        <v>107</v>
      </c>
      <c r="B25" s="64"/>
      <c r="C25" s="166" t="s">
        <v>19</v>
      </c>
      <c r="D25" s="167">
        <v>65607</v>
      </c>
      <c r="E25" s="167">
        <v>13571</v>
      </c>
      <c r="F25" s="167">
        <v>52036</v>
      </c>
      <c r="G25" s="167">
        <v>21850</v>
      </c>
      <c r="H25" s="168">
        <v>21.908466819221967</v>
      </c>
      <c r="I25" s="168">
        <v>78.09153318077803</v>
      </c>
      <c r="J25" s="167">
        <v>43757</v>
      </c>
      <c r="K25" s="168">
        <v>20.06764631944603</v>
      </c>
      <c r="L25" s="169">
        <v>79.93235368055397</v>
      </c>
    </row>
    <row r="26" spans="1:12" ht="9.75">
      <c r="A26" s="157" t="s">
        <v>108</v>
      </c>
      <c r="B26" s="64"/>
      <c r="C26" s="166" t="s">
        <v>9</v>
      </c>
      <c r="D26" s="167">
        <v>69557</v>
      </c>
      <c r="E26" s="167">
        <v>14636</v>
      </c>
      <c r="F26" s="167">
        <v>54921</v>
      </c>
      <c r="G26" s="167">
        <v>23085</v>
      </c>
      <c r="H26" s="168">
        <v>22.65540394195365</v>
      </c>
      <c r="I26" s="168">
        <v>77.34459605804635</v>
      </c>
      <c r="J26" s="167">
        <v>46472</v>
      </c>
      <c r="K26" s="168">
        <v>20.233689103115854</v>
      </c>
      <c r="L26" s="169">
        <v>79.76631089688415</v>
      </c>
    </row>
    <row r="27" spans="1:12" ht="9.75">
      <c r="A27" s="170" t="s">
        <v>109</v>
      </c>
      <c r="B27" s="64"/>
      <c r="C27" s="166" t="s">
        <v>23</v>
      </c>
      <c r="D27" s="167">
        <v>75811</v>
      </c>
      <c r="E27" s="167">
        <v>16253</v>
      </c>
      <c r="F27" s="167">
        <v>59558</v>
      </c>
      <c r="G27" s="167">
        <v>25677</v>
      </c>
      <c r="H27" s="168">
        <v>22.7</v>
      </c>
      <c r="I27" s="168">
        <v>77.3</v>
      </c>
      <c r="J27" s="167">
        <v>50134</v>
      </c>
      <c r="K27" s="168">
        <v>20.8</v>
      </c>
      <c r="L27" s="169">
        <v>79.2</v>
      </c>
    </row>
    <row r="28" spans="1:12" ht="9.75">
      <c r="A28" s="171"/>
      <c r="B28" s="64"/>
      <c r="C28" s="166"/>
      <c r="D28" s="167"/>
      <c r="E28" s="167"/>
      <c r="F28" s="167"/>
      <c r="G28" s="167"/>
      <c r="H28" s="168"/>
      <c r="I28" s="168"/>
      <c r="J28" s="167"/>
      <c r="K28" s="168"/>
      <c r="L28" s="169"/>
    </row>
    <row r="29" spans="1:12" s="24" customFormat="1" ht="12.75" customHeight="1">
      <c r="A29" s="172" t="s">
        <v>126</v>
      </c>
      <c r="B29" s="81"/>
      <c r="C29" s="173" t="s">
        <v>19</v>
      </c>
      <c r="D29" s="174">
        <v>104653</v>
      </c>
      <c r="E29" s="174">
        <v>35340</v>
      </c>
      <c r="F29" s="174">
        <v>69313</v>
      </c>
      <c r="G29" s="174">
        <v>48823</v>
      </c>
      <c r="H29" s="175">
        <v>42.40829117424165</v>
      </c>
      <c r="I29" s="175">
        <v>57.59170882575835</v>
      </c>
      <c r="J29" s="174">
        <v>55830</v>
      </c>
      <c r="K29" s="175">
        <v>26.213505283897547</v>
      </c>
      <c r="L29" s="176">
        <v>73.78649471610245</v>
      </c>
    </row>
    <row r="30" spans="1:12" s="24" customFormat="1" ht="10.5">
      <c r="A30" s="177"/>
      <c r="B30" s="81"/>
      <c r="C30" s="173" t="s">
        <v>9</v>
      </c>
      <c r="D30" s="174">
        <v>111250</v>
      </c>
      <c r="E30" s="174">
        <v>38597</v>
      </c>
      <c r="F30" s="174">
        <v>72653</v>
      </c>
      <c r="G30" s="174">
        <v>52023</v>
      </c>
      <c r="H30" s="175">
        <v>43.601868404359614</v>
      </c>
      <c r="I30" s="175">
        <v>56.398131595640386</v>
      </c>
      <c r="J30" s="174">
        <v>59227</v>
      </c>
      <c r="K30" s="175">
        <v>26.869502085197627</v>
      </c>
      <c r="L30" s="176">
        <v>73.13049791480238</v>
      </c>
    </row>
    <row r="31" spans="1:12" s="24" customFormat="1" ht="10.5">
      <c r="A31" s="178"/>
      <c r="B31" s="81"/>
      <c r="C31" s="173" t="s">
        <v>23</v>
      </c>
      <c r="D31" s="174">
        <v>118549</v>
      </c>
      <c r="E31" s="174">
        <v>40713</v>
      </c>
      <c r="F31" s="174">
        <v>77836</v>
      </c>
      <c r="G31" s="174">
        <v>55724</v>
      </c>
      <c r="H31" s="175">
        <v>42.9</v>
      </c>
      <c r="I31" s="175">
        <v>57.1</v>
      </c>
      <c r="J31" s="174">
        <v>62825</v>
      </c>
      <c r="K31" s="175">
        <v>26.8</v>
      </c>
      <c r="L31" s="176">
        <v>73.2</v>
      </c>
    </row>
  </sheetData>
  <sheetProtection/>
  <mergeCells count="16">
    <mergeCell ref="E7:F7"/>
    <mergeCell ref="H7:I7"/>
    <mergeCell ref="K7:L7"/>
    <mergeCell ref="D8:G8"/>
    <mergeCell ref="H8:I8"/>
    <mergeCell ref="K8:L8"/>
    <mergeCell ref="A1:L1"/>
    <mergeCell ref="A3:B8"/>
    <mergeCell ref="C3:C8"/>
    <mergeCell ref="D3:F4"/>
    <mergeCell ref="G3:L3"/>
    <mergeCell ref="G4:I4"/>
    <mergeCell ref="J4:L4"/>
    <mergeCell ref="D5:D7"/>
    <mergeCell ref="G5:G7"/>
    <mergeCell ref="J5:J7"/>
  </mergeCells>
  <printOptions/>
  <pageMargins left="0.3937007874015748" right="0.31496062992125984" top="0.3937007874015748" bottom="0.3937007874015748" header="0.1968503937007874" footer="0.5118110236220472"/>
  <pageSetup firstPageNumber="13" useFirstPageNumber="1" horizontalDpi="600" verticalDpi="600" orientation="portrait" paperSize="9" r:id="rId1"/>
  <headerFooter>
    <oddHeader>&amp;C&amp;8- &amp;P -</oddHeader>
    <oddFooter>&amp;L&amp;8__________
     1) Einschließlich Fernunterrichtsinstitute, die den einzelnen Bedarfssatzgruppen nicht zugeordnet werden können.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28.00390625" style="98" customWidth="1"/>
    <col min="2" max="2" width="0.5625" style="98" customWidth="1"/>
    <col min="3" max="3" width="6.8515625" style="179" customWidth="1"/>
    <col min="4" max="4" width="7.421875" style="98" customWidth="1"/>
    <col min="5" max="11" width="7.8515625" style="98" customWidth="1"/>
    <col min="12" max="16384" width="11.421875" style="98" customWidth="1"/>
  </cols>
  <sheetData>
    <row r="2" spans="1:11" ht="12.75" customHeight="1">
      <c r="A2" s="782" t="s">
        <v>127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</row>
    <row r="3" spans="6:11" ht="9" customHeight="1">
      <c r="F3" s="99"/>
      <c r="G3" s="99"/>
      <c r="H3" s="99"/>
      <c r="I3" s="99"/>
      <c r="J3" s="99"/>
      <c r="K3" s="99"/>
    </row>
    <row r="4" spans="1:13" ht="14.25" customHeight="1">
      <c r="A4" s="761" t="s">
        <v>78</v>
      </c>
      <c r="B4" s="775"/>
      <c r="C4" s="783" t="s">
        <v>128</v>
      </c>
      <c r="D4" s="766" t="s">
        <v>115</v>
      </c>
      <c r="E4" s="130" t="s">
        <v>129</v>
      </c>
      <c r="F4" s="180"/>
      <c r="G4" s="180"/>
      <c r="H4" s="180"/>
      <c r="I4" s="180"/>
      <c r="J4" s="180"/>
      <c r="K4" s="180"/>
      <c r="L4" s="181"/>
      <c r="M4" s="181"/>
    </row>
    <row r="5" spans="1:13" ht="9.75">
      <c r="A5" s="776"/>
      <c r="B5" s="777"/>
      <c r="C5" s="784"/>
      <c r="D5" s="767"/>
      <c r="E5" s="781" t="s">
        <v>130</v>
      </c>
      <c r="F5" s="781" t="s">
        <v>131</v>
      </c>
      <c r="G5" s="781" t="s">
        <v>132</v>
      </c>
      <c r="H5" s="781" t="s">
        <v>133</v>
      </c>
      <c r="I5" s="781" t="s">
        <v>134</v>
      </c>
      <c r="J5" s="781" t="s">
        <v>135</v>
      </c>
      <c r="K5" s="779" t="s">
        <v>136</v>
      </c>
      <c r="L5" s="181"/>
      <c r="M5" s="181"/>
    </row>
    <row r="6" spans="1:13" ht="11.25" customHeight="1">
      <c r="A6" s="764"/>
      <c r="B6" s="778"/>
      <c r="C6" s="765"/>
      <c r="D6" s="768"/>
      <c r="E6" s="768"/>
      <c r="F6" s="768"/>
      <c r="G6" s="768"/>
      <c r="H6" s="768"/>
      <c r="I6" s="768"/>
      <c r="J6" s="768"/>
      <c r="K6" s="780"/>
      <c r="L6" s="181"/>
      <c r="M6" s="181"/>
    </row>
    <row r="7" spans="1:3" ht="9" customHeight="1">
      <c r="A7" s="195"/>
      <c r="B7" s="100"/>
      <c r="C7" s="517"/>
    </row>
    <row r="8" spans="1:12" s="1" customFormat="1" ht="19.5" customHeight="1">
      <c r="A8" s="182" t="s">
        <v>137</v>
      </c>
      <c r="B8" s="64"/>
      <c r="C8" s="518" t="s">
        <v>138</v>
      </c>
      <c r="D8" s="184">
        <v>31</v>
      </c>
      <c r="E8" s="184">
        <v>0</v>
      </c>
      <c r="F8" s="184">
        <v>28</v>
      </c>
      <c r="G8" s="184">
        <v>3</v>
      </c>
      <c r="H8" s="184">
        <v>0</v>
      </c>
      <c r="I8" s="184">
        <v>0</v>
      </c>
      <c r="J8" s="184">
        <v>0</v>
      </c>
      <c r="K8" s="184">
        <v>0</v>
      </c>
      <c r="L8" s="185"/>
    </row>
    <row r="9" spans="1:12" s="1" customFormat="1" ht="9.75">
      <c r="A9" s="182"/>
      <c r="B9" s="64"/>
      <c r="C9" s="518" t="s">
        <v>139</v>
      </c>
      <c r="D9" s="184">
        <v>27</v>
      </c>
      <c r="E9" s="184">
        <v>0</v>
      </c>
      <c r="F9" s="184">
        <v>27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5"/>
    </row>
    <row r="10" spans="1:12" s="1" customFormat="1" ht="9.75">
      <c r="A10" s="182"/>
      <c r="B10" s="64"/>
      <c r="C10" s="518" t="s">
        <v>140</v>
      </c>
      <c r="D10" s="184">
        <v>58</v>
      </c>
      <c r="E10" s="184">
        <v>0</v>
      </c>
      <c r="F10" s="184">
        <v>55</v>
      </c>
      <c r="G10" s="184">
        <v>3</v>
      </c>
      <c r="H10" s="184">
        <v>0</v>
      </c>
      <c r="I10" s="184">
        <v>0</v>
      </c>
      <c r="J10" s="184">
        <v>0</v>
      </c>
      <c r="K10" s="184">
        <v>0</v>
      </c>
      <c r="L10" s="185"/>
    </row>
    <row r="11" spans="1:12" s="1" customFormat="1" ht="19.5" customHeight="1">
      <c r="A11" s="182" t="s">
        <v>141</v>
      </c>
      <c r="B11" s="64"/>
      <c r="C11" s="518" t="s">
        <v>138</v>
      </c>
      <c r="D11" s="184">
        <v>151</v>
      </c>
      <c r="E11" s="184">
        <v>40</v>
      </c>
      <c r="F11" s="184">
        <v>102</v>
      </c>
      <c r="G11" s="184">
        <v>7</v>
      </c>
      <c r="H11" s="184">
        <v>2</v>
      </c>
      <c r="I11" s="184">
        <v>0</v>
      </c>
      <c r="J11" s="184">
        <v>0</v>
      </c>
      <c r="K11" s="184">
        <v>0</v>
      </c>
      <c r="L11" s="185"/>
    </row>
    <row r="12" spans="1:12" s="1" customFormat="1" ht="9.75">
      <c r="A12" s="182"/>
      <c r="B12" s="64"/>
      <c r="C12" s="518" t="s">
        <v>139</v>
      </c>
      <c r="D12" s="184">
        <v>110</v>
      </c>
      <c r="E12" s="184">
        <v>27</v>
      </c>
      <c r="F12" s="184">
        <v>78</v>
      </c>
      <c r="G12" s="184">
        <v>4</v>
      </c>
      <c r="H12" s="184">
        <v>1</v>
      </c>
      <c r="I12" s="184">
        <v>0</v>
      </c>
      <c r="J12" s="184">
        <v>0</v>
      </c>
      <c r="K12" s="184">
        <v>0</v>
      </c>
      <c r="L12" s="185"/>
    </row>
    <row r="13" spans="1:12" s="1" customFormat="1" ht="9.75">
      <c r="A13" s="182"/>
      <c r="B13" s="64"/>
      <c r="C13" s="518" t="s">
        <v>140</v>
      </c>
      <c r="D13" s="184">
        <v>261</v>
      </c>
      <c r="E13" s="184">
        <v>67</v>
      </c>
      <c r="F13" s="184">
        <v>180</v>
      </c>
      <c r="G13" s="184">
        <v>11</v>
      </c>
      <c r="H13" s="184">
        <v>3</v>
      </c>
      <c r="I13" s="184">
        <v>0</v>
      </c>
      <c r="J13" s="184">
        <v>0</v>
      </c>
      <c r="K13" s="184">
        <v>0</v>
      </c>
      <c r="L13" s="185"/>
    </row>
    <row r="14" spans="1:12" s="1" customFormat="1" ht="19.5" customHeight="1">
      <c r="A14" s="182" t="s">
        <v>142</v>
      </c>
      <c r="B14" s="64"/>
      <c r="C14" s="518" t="s">
        <v>138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5"/>
    </row>
    <row r="15" spans="1:12" s="1" customFormat="1" ht="9.75">
      <c r="A15" s="182"/>
      <c r="B15" s="64"/>
      <c r="C15" s="518" t="s">
        <v>139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5"/>
    </row>
    <row r="16" spans="1:12" s="1" customFormat="1" ht="9.75">
      <c r="A16" s="182"/>
      <c r="B16" s="64"/>
      <c r="C16" s="518" t="s">
        <v>140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5"/>
    </row>
    <row r="17" spans="1:12" s="1" customFormat="1" ht="19.5" customHeight="1">
      <c r="A17" s="182" t="s">
        <v>121</v>
      </c>
      <c r="B17" s="64"/>
      <c r="C17" s="518" t="s">
        <v>138</v>
      </c>
      <c r="D17" s="184">
        <v>548</v>
      </c>
      <c r="E17" s="184">
        <v>112</v>
      </c>
      <c r="F17" s="184">
        <v>244</v>
      </c>
      <c r="G17" s="184">
        <v>162</v>
      </c>
      <c r="H17" s="184">
        <v>27</v>
      </c>
      <c r="I17" s="184">
        <v>3</v>
      </c>
      <c r="J17" s="184">
        <v>0</v>
      </c>
      <c r="K17" s="184">
        <v>0</v>
      </c>
      <c r="L17" s="185"/>
    </row>
    <row r="18" spans="1:12" s="1" customFormat="1" ht="9.75">
      <c r="A18" s="182"/>
      <c r="B18" s="64"/>
      <c r="C18" s="518" t="s">
        <v>139</v>
      </c>
      <c r="D18" s="184">
        <v>486</v>
      </c>
      <c r="E18" s="184">
        <v>37</v>
      </c>
      <c r="F18" s="184">
        <v>231</v>
      </c>
      <c r="G18" s="184">
        <v>179</v>
      </c>
      <c r="H18" s="184">
        <v>35</v>
      </c>
      <c r="I18" s="184">
        <v>4</v>
      </c>
      <c r="J18" s="184">
        <v>0</v>
      </c>
      <c r="K18" s="184">
        <v>0</v>
      </c>
      <c r="L18" s="185"/>
    </row>
    <row r="19" spans="1:12" s="1" customFormat="1" ht="9.75">
      <c r="A19" s="182"/>
      <c r="B19" s="64"/>
      <c r="C19" s="518" t="s">
        <v>140</v>
      </c>
      <c r="D19" s="184">
        <v>1034</v>
      </c>
      <c r="E19" s="184">
        <v>149</v>
      </c>
      <c r="F19" s="184">
        <v>475</v>
      </c>
      <c r="G19" s="184">
        <v>341</v>
      </c>
      <c r="H19" s="184">
        <v>62</v>
      </c>
      <c r="I19" s="184">
        <v>7</v>
      </c>
      <c r="J19" s="184">
        <v>0</v>
      </c>
      <c r="K19" s="184">
        <v>0</v>
      </c>
      <c r="L19" s="185"/>
    </row>
    <row r="20" spans="1:12" s="1" customFormat="1" ht="19.5" customHeight="1">
      <c r="A20" s="182" t="s">
        <v>143</v>
      </c>
      <c r="B20" s="64"/>
      <c r="C20" s="518" t="s">
        <v>138</v>
      </c>
      <c r="D20" s="184">
        <v>4325</v>
      </c>
      <c r="E20" s="184">
        <v>4</v>
      </c>
      <c r="F20" s="184">
        <v>2047</v>
      </c>
      <c r="G20" s="184">
        <v>1654</v>
      </c>
      <c r="H20" s="184">
        <v>532</v>
      </c>
      <c r="I20" s="184">
        <v>87</v>
      </c>
      <c r="J20" s="184">
        <v>1</v>
      </c>
      <c r="K20" s="184">
        <v>0</v>
      </c>
      <c r="L20" s="185"/>
    </row>
    <row r="21" spans="1:12" s="1" customFormat="1" ht="9.75">
      <c r="A21" s="182"/>
      <c r="B21" s="64"/>
      <c r="C21" s="518" t="s">
        <v>139</v>
      </c>
      <c r="D21" s="184">
        <v>13577</v>
      </c>
      <c r="E21" s="184">
        <v>4</v>
      </c>
      <c r="F21" s="184">
        <v>7671</v>
      </c>
      <c r="G21" s="184">
        <v>4608</v>
      </c>
      <c r="H21" s="184">
        <v>1008</v>
      </c>
      <c r="I21" s="184">
        <v>233</v>
      </c>
      <c r="J21" s="184">
        <v>36</v>
      </c>
      <c r="K21" s="184">
        <v>17</v>
      </c>
      <c r="L21" s="185"/>
    </row>
    <row r="22" spans="1:12" s="1" customFormat="1" ht="9.75">
      <c r="A22" s="182"/>
      <c r="B22" s="64"/>
      <c r="C22" s="518" t="s">
        <v>140</v>
      </c>
      <c r="D22" s="184">
        <v>17902</v>
      </c>
      <c r="E22" s="184">
        <v>8</v>
      </c>
      <c r="F22" s="184">
        <v>9718</v>
      </c>
      <c r="G22" s="184">
        <v>6262</v>
      </c>
      <c r="H22" s="184">
        <v>1540</v>
      </c>
      <c r="I22" s="184">
        <v>320</v>
      </c>
      <c r="J22" s="184">
        <v>37</v>
      </c>
      <c r="K22" s="184">
        <v>17</v>
      </c>
      <c r="L22" s="185"/>
    </row>
    <row r="23" spans="1:12" s="1" customFormat="1" ht="19.5" customHeight="1">
      <c r="A23" s="186" t="s">
        <v>144</v>
      </c>
      <c r="B23" s="64"/>
      <c r="C23" s="518" t="s">
        <v>138</v>
      </c>
      <c r="D23" s="184">
        <v>374</v>
      </c>
      <c r="E23" s="184">
        <v>0</v>
      </c>
      <c r="F23" s="184">
        <v>213</v>
      </c>
      <c r="G23" s="184">
        <v>120</v>
      </c>
      <c r="H23" s="184">
        <v>33</v>
      </c>
      <c r="I23" s="184">
        <v>8</v>
      </c>
      <c r="J23" s="184">
        <v>0</v>
      </c>
      <c r="K23" s="184">
        <v>0</v>
      </c>
      <c r="L23" s="185"/>
    </row>
    <row r="24" spans="1:12" s="1" customFormat="1" ht="9.75">
      <c r="A24" s="186" t="s">
        <v>145</v>
      </c>
      <c r="B24" s="64"/>
      <c r="C24" s="518" t="s">
        <v>139</v>
      </c>
      <c r="D24" s="184">
        <v>887</v>
      </c>
      <c r="E24" s="184">
        <v>1</v>
      </c>
      <c r="F24" s="184">
        <v>481</v>
      </c>
      <c r="G24" s="184">
        <v>278</v>
      </c>
      <c r="H24" s="184">
        <v>100</v>
      </c>
      <c r="I24" s="184">
        <v>18</v>
      </c>
      <c r="J24" s="184">
        <v>5</v>
      </c>
      <c r="K24" s="184">
        <v>4</v>
      </c>
      <c r="L24" s="185"/>
    </row>
    <row r="25" spans="1:12" s="1" customFormat="1" ht="9.75">
      <c r="A25" s="187" t="s">
        <v>146</v>
      </c>
      <c r="B25" s="64"/>
      <c r="C25" s="518" t="s">
        <v>140</v>
      </c>
      <c r="D25" s="184">
        <v>1261</v>
      </c>
      <c r="E25" s="184">
        <v>1</v>
      </c>
      <c r="F25" s="184">
        <v>694</v>
      </c>
      <c r="G25" s="184">
        <v>398</v>
      </c>
      <c r="H25" s="184">
        <v>133</v>
      </c>
      <c r="I25" s="184">
        <v>26</v>
      </c>
      <c r="J25" s="184">
        <v>5</v>
      </c>
      <c r="K25" s="184">
        <v>4</v>
      </c>
      <c r="L25" s="185"/>
    </row>
    <row r="26" spans="1:12" s="1" customFormat="1" ht="19.5" customHeight="1">
      <c r="A26" s="186" t="s">
        <v>147</v>
      </c>
      <c r="B26" s="64"/>
      <c r="C26" s="518" t="s">
        <v>138</v>
      </c>
      <c r="D26" s="184">
        <v>391</v>
      </c>
      <c r="E26" s="184">
        <v>1</v>
      </c>
      <c r="F26" s="184">
        <v>195</v>
      </c>
      <c r="G26" s="184">
        <v>168</v>
      </c>
      <c r="H26" s="184">
        <v>25</v>
      </c>
      <c r="I26" s="184">
        <v>2</v>
      </c>
      <c r="J26" s="184">
        <v>0</v>
      </c>
      <c r="K26" s="184">
        <v>0</v>
      </c>
      <c r="L26" s="185"/>
    </row>
    <row r="27" spans="1:12" s="1" customFormat="1" ht="9.75">
      <c r="A27" s="186" t="s">
        <v>145</v>
      </c>
      <c r="B27" s="64"/>
      <c r="C27" s="518" t="s">
        <v>139</v>
      </c>
      <c r="D27" s="184">
        <v>739</v>
      </c>
      <c r="E27" s="184">
        <v>0</v>
      </c>
      <c r="F27" s="184">
        <v>389</v>
      </c>
      <c r="G27" s="184">
        <v>305</v>
      </c>
      <c r="H27" s="184">
        <v>41</v>
      </c>
      <c r="I27" s="184">
        <v>4</v>
      </c>
      <c r="J27" s="184">
        <v>0</v>
      </c>
      <c r="K27" s="184">
        <v>0</v>
      </c>
      <c r="L27" s="185"/>
    </row>
    <row r="28" spans="1:12" s="1" customFormat="1" ht="9.75">
      <c r="A28" s="182" t="s">
        <v>146</v>
      </c>
      <c r="B28" s="64"/>
      <c r="C28" s="518" t="s">
        <v>140</v>
      </c>
      <c r="D28" s="184">
        <v>1130</v>
      </c>
      <c r="E28" s="184">
        <v>1</v>
      </c>
      <c r="F28" s="184">
        <v>584</v>
      </c>
      <c r="G28" s="184">
        <v>473</v>
      </c>
      <c r="H28" s="184">
        <v>66</v>
      </c>
      <c r="I28" s="184">
        <v>6</v>
      </c>
      <c r="J28" s="184">
        <v>0</v>
      </c>
      <c r="K28" s="184">
        <v>0</v>
      </c>
      <c r="L28" s="185"/>
    </row>
    <row r="29" spans="1:12" s="1" customFormat="1" ht="19.5" customHeight="1">
      <c r="A29" s="182" t="s">
        <v>148</v>
      </c>
      <c r="B29" s="64"/>
      <c r="C29" s="518" t="s">
        <v>138</v>
      </c>
      <c r="D29" s="184">
        <v>9</v>
      </c>
      <c r="E29" s="184">
        <v>0</v>
      </c>
      <c r="F29" s="184">
        <v>1</v>
      </c>
      <c r="G29" s="184">
        <v>8</v>
      </c>
      <c r="H29" s="184">
        <v>0</v>
      </c>
      <c r="I29" s="184">
        <v>0</v>
      </c>
      <c r="J29" s="184">
        <v>0</v>
      </c>
      <c r="K29" s="184">
        <v>0</v>
      </c>
      <c r="L29" s="185"/>
    </row>
    <row r="30" spans="1:12" s="1" customFormat="1" ht="9.75">
      <c r="A30" s="182"/>
      <c r="B30" s="64"/>
      <c r="C30" s="518" t="s">
        <v>139</v>
      </c>
      <c r="D30" s="184">
        <v>6</v>
      </c>
      <c r="E30" s="184">
        <v>0</v>
      </c>
      <c r="F30" s="184">
        <v>2</v>
      </c>
      <c r="G30" s="184">
        <v>3</v>
      </c>
      <c r="H30" s="184">
        <v>1</v>
      </c>
      <c r="I30" s="184">
        <v>0</v>
      </c>
      <c r="J30" s="184">
        <v>0</v>
      </c>
      <c r="K30" s="184">
        <v>0</v>
      </c>
      <c r="L30" s="185"/>
    </row>
    <row r="31" spans="1:12" s="1" customFormat="1" ht="9.75">
      <c r="A31" s="182"/>
      <c r="B31" s="64"/>
      <c r="C31" s="518" t="s">
        <v>140</v>
      </c>
      <c r="D31" s="184">
        <v>15</v>
      </c>
      <c r="E31" s="184">
        <v>0</v>
      </c>
      <c r="F31" s="184">
        <v>3</v>
      </c>
      <c r="G31" s="184">
        <v>11</v>
      </c>
      <c r="H31" s="184">
        <v>1</v>
      </c>
      <c r="I31" s="184">
        <v>0</v>
      </c>
      <c r="J31" s="184">
        <v>0</v>
      </c>
      <c r="K31" s="184">
        <v>0</v>
      </c>
      <c r="L31" s="185"/>
    </row>
    <row r="32" spans="1:12" s="1" customFormat="1" ht="19.5" customHeight="1">
      <c r="A32" s="182" t="s">
        <v>149</v>
      </c>
      <c r="B32" s="64"/>
      <c r="C32" s="518" t="s">
        <v>138</v>
      </c>
      <c r="D32" s="184">
        <v>33</v>
      </c>
      <c r="E32" s="184">
        <v>0</v>
      </c>
      <c r="F32" s="184">
        <v>2</v>
      </c>
      <c r="G32" s="184">
        <v>21</v>
      </c>
      <c r="H32" s="184">
        <v>10</v>
      </c>
      <c r="I32" s="184">
        <v>0</v>
      </c>
      <c r="J32" s="184">
        <v>0</v>
      </c>
      <c r="K32" s="184">
        <v>0</v>
      </c>
      <c r="L32" s="185"/>
    </row>
    <row r="33" spans="1:12" s="1" customFormat="1" ht="9.75">
      <c r="A33" s="182"/>
      <c r="B33" s="64"/>
      <c r="C33" s="518" t="s">
        <v>139</v>
      </c>
      <c r="D33" s="184">
        <v>37</v>
      </c>
      <c r="E33" s="184">
        <v>0</v>
      </c>
      <c r="F33" s="184">
        <v>4</v>
      </c>
      <c r="G33" s="184">
        <v>21</v>
      </c>
      <c r="H33" s="184">
        <v>11</v>
      </c>
      <c r="I33" s="184">
        <v>0</v>
      </c>
      <c r="J33" s="184">
        <v>1</v>
      </c>
      <c r="K33" s="184">
        <v>0</v>
      </c>
      <c r="L33" s="185"/>
    </row>
    <row r="34" spans="1:12" s="1" customFormat="1" ht="9.75">
      <c r="A34" s="182"/>
      <c r="B34" s="64"/>
      <c r="C34" s="518" t="s">
        <v>140</v>
      </c>
      <c r="D34" s="184">
        <v>70</v>
      </c>
      <c r="E34" s="184">
        <v>0</v>
      </c>
      <c r="F34" s="184">
        <v>6</v>
      </c>
      <c r="G34" s="184">
        <v>42</v>
      </c>
      <c r="H34" s="184">
        <v>21</v>
      </c>
      <c r="I34" s="184">
        <v>0</v>
      </c>
      <c r="J34" s="184">
        <v>1</v>
      </c>
      <c r="K34" s="184">
        <v>0</v>
      </c>
      <c r="L34" s="185"/>
    </row>
    <row r="35" spans="1:12" s="1" customFormat="1" ht="19.5" customHeight="1">
      <c r="A35" s="182" t="s">
        <v>150</v>
      </c>
      <c r="B35" s="64"/>
      <c r="C35" s="518" t="s">
        <v>138</v>
      </c>
      <c r="D35" s="184">
        <v>1776</v>
      </c>
      <c r="E35" s="184">
        <v>0</v>
      </c>
      <c r="F35" s="184">
        <v>392</v>
      </c>
      <c r="G35" s="184">
        <v>1139</v>
      </c>
      <c r="H35" s="184">
        <v>225</v>
      </c>
      <c r="I35" s="184">
        <v>19</v>
      </c>
      <c r="J35" s="184">
        <v>1</v>
      </c>
      <c r="K35" s="184">
        <v>0</v>
      </c>
      <c r="L35" s="185"/>
    </row>
    <row r="36" spans="1:12" s="1" customFormat="1" ht="9.75">
      <c r="A36" s="182"/>
      <c r="B36" s="64"/>
      <c r="C36" s="518" t="s">
        <v>139</v>
      </c>
      <c r="D36" s="184">
        <v>1350</v>
      </c>
      <c r="E36" s="184">
        <v>0</v>
      </c>
      <c r="F36" s="184">
        <v>399</v>
      </c>
      <c r="G36" s="184">
        <v>819</v>
      </c>
      <c r="H36" s="184">
        <v>122</v>
      </c>
      <c r="I36" s="184">
        <v>9</v>
      </c>
      <c r="J36" s="184">
        <v>1</v>
      </c>
      <c r="K36" s="184">
        <v>0</v>
      </c>
      <c r="L36" s="185"/>
    </row>
    <row r="37" spans="1:12" s="1" customFormat="1" ht="9.75">
      <c r="A37" s="182"/>
      <c r="B37" s="64"/>
      <c r="C37" s="518" t="s">
        <v>140</v>
      </c>
      <c r="D37" s="184">
        <v>3126</v>
      </c>
      <c r="E37" s="184">
        <v>0</v>
      </c>
      <c r="F37" s="184">
        <v>791</v>
      </c>
      <c r="G37" s="184">
        <v>1958</v>
      </c>
      <c r="H37" s="184">
        <v>347</v>
      </c>
      <c r="I37" s="184">
        <v>28</v>
      </c>
      <c r="J37" s="184">
        <v>2</v>
      </c>
      <c r="K37" s="184">
        <v>0</v>
      </c>
      <c r="L37" s="185"/>
    </row>
    <row r="38" spans="1:12" s="1" customFormat="1" ht="19.5" customHeight="1">
      <c r="A38" s="186" t="s">
        <v>151</v>
      </c>
      <c r="B38" s="64"/>
      <c r="C38" s="518" t="s">
        <v>138</v>
      </c>
      <c r="D38" s="184">
        <v>219</v>
      </c>
      <c r="E38" s="184">
        <v>0</v>
      </c>
      <c r="F38" s="184">
        <v>16</v>
      </c>
      <c r="G38" s="184">
        <v>147</v>
      </c>
      <c r="H38" s="184">
        <v>50</v>
      </c>
      <c r="I38" s="184">
        <v>6</v>
      </c>
      <c r="J38" s="184">
        <v>0</v>
      </c>
      <c r="K38" s="184">
        <v>0</v>
      </c>
      <c r="L38" s="185"/>
    </row>
    <row r="39" spans="1:12" s="1" customFormat="1" ht="9.75">
      <c r="A39" s="186" t="s">
        <v>123</v>
      </c>
      <c r="B39" s="64"/>
      <c r="C39" s="518" t="s">
        <v>139</v>
      </c>
      <c r="D39" s="184">
        <v>142</v>
      </c>
      <c r="E39" s="184">
        <v>0</v>
      </c>
      <c r="F39" s="184">
        <v>20</v>
      </c>
      <c r="G39" s="184">
        <v>96</v>
      </c>
      <c r="H39" s="184">
        <v>25</v>
      </c>
      <c r="I39" s="184">
        <v>1</v>
      </c>
      <c r="J39" s="184">
        <v>0</v>
      </c>
      <c r="K39" s="184">
        <v>0</v>
      </c>
      <c r="L39" s="185"/>
    </row>
    <row r="40" spans="1:12" s="1" customFormat="1" ht="9.75">
      <c r="A40" s="187" t="s">
        <v>124</v>
      </c>
      <c r="B40" s="64"/>
      <c r="C40" s="519" t="s">
        <v>140</v>
      </c>
      <c r="D40" s="188">
        <v>361</v>
      </c>
      <c r="E40" s="188">
        <v>0</v>
      </c>
      <c r="F40" s="188">
        <v>36</v>
      </c>
      <c r="G40" s="188">
        <v>243</v>
      </c>
      <c r="H40" s="188">
        <v>75</v>
      </c>
      <c r="I40" s="188">
        <v>7</v>
      </c>
      <c r="J40" s="188">
        <v>0</v>
      </c>
      <c r="K40" s="188">
        <v>0</v>
      </c>
      <c r="L40" s="185"/>
    </row>
    <row r="41" spans="1:12" s="1" customFormat="1" ht="19.5" customHeight="1">
      <c r="A41" s="182" t="s">
        <v>152</v>
      </c>
      <c r="B41" s="64"/>
      <c r="C41" s="518" t="s">
        <v>138</v>
      </c>
      <c r="D41" s="184">
        <v>91</v>
      </c>
      <c r="E41" s="184">
        <v>0</v>
      </c>
      <c r="F41" s="184">
        <v>1</v>
      </c>
      <c r="G41" s="184">
        <v>48</v>
      </c>
      <c r="H41" s="184">
        <v>31</v>
      </c>
      <c r="I41" s="184">
        <v>11</v>
      </c>
      <c r="J41" s="184">
        <v>0</v>
      </c>
      <c r="K41" s="184">
        <v>0</v>
      </c>
      <c r="L41" s="185"/>
    </row>
    <row r="42" spans="1:12" s="1" customFormat="1" ht="9.75">
      <c r="A42" s="182"/>
      <c r="B42" s="64"/>
      <c r="C42" s="518" t="s">
        <v>139</v>
      </c>
      <c r="D42" s="184">
        <v>118</v>
      </c>
      <c r="E42" s="184">
        <v>0</v>
      </c>
      <c r="F42" s="184">
        <v>0</v>
      </c>
      <c r="G42" s="184">
        <v>64</v>
      </c>
      <c r="H42" s="184">
        <v>41</v>
      </c>
      <c r="I42" s="184">
        <v>13</v>
      </c>
      <c r="J42" s="184">
        <v>0</v>
      </c>
      <c r="K42" s="184">
        <v>0</v>
      </c>
      <c r="L42" s="185"/>
    </row>
    <row r="43" spans="1:12" s="1" customFormat="1" ht="9.75">
      <c r="A43" s="182"/>
      <c r="B43" s="64"/>
      <c r="C43" s="518" t="s">
        <v>140</v>
      </c>
      <c r="D43" s="184">
        <v>209</v>
      </c>
      <c r="E43" s="184">
        <v>0</v>
      </c>
      <c r="F43" s="184">
        <v>1</v>
      </c>
      <c r="G43" s="184">
        <v>112</v>
      </c>
      <c r="H43" s="184">
        <v>72</v>
      </c>
      <c r="I43" s="184">
        <v>24</v>
      </c>
      <c r="J43" s="184">
        <v>0</v>
      </c>
      <c r="K43" s="184">
        <v>0</v>
      </c>
      <c r="L43" s="185"/>
    </row>
    <row r="44" spans="1:12" s="1" customFormat="1" ht="19.5" customHeight="1">
      <c r="A44" s="182" t="s">
        <v>153</v>
      </c>
      <c r="B44" s="64"/>
      <c r="C44" s="518" t="s">
        <v>138</v>
      </c>
      <c r="D44" s="184">
        <v>8851</v>
      </c>
      <c r="E44" s="184">
        <v>3</v>
      </c>
      <c r="F44" s="184">
        <v>426</v>
      </c>
      <c r="G44" s="184">
        <v>7132</v>
      </c>
      <c r="H44" s="184">
        <v>1208</v>
      </c>
      <c r="I44" s="184">
        <v>81</v>
      </c>
      <c r="J44" s="184">
        <v>1</v>
      </c>
      <c r="K44" s="184">
        <v>0</v>
      </c>
      <c r="L44" s="185"/>
    </row>
    <row r="45" spans="1:12" s="1" customFormat="1" ht="9.75">
      <c r="A45" s="182"/>
      <c r="B45" s="64"/>
      <c r="C45" s="518" t="s">
        <v>139</v>
      </c>
      <c r="D45" s="184">
        <v>6319</v>
      </c>
      <c r="E45" s="184">
        <v>4</v>
      </c>
      <c r="F45" s="184">
        <v>512</v>
      </c>
      <c r="G45" s="184">
        <v>4886</v>
      </c>
      <c r="H45" s="184">
        <v>846</v>
      </c>
      <c r="I45" s="184">
        <v>62</v>
      </c>
      <c r="J45" s="184">
        <v>7</v>
      </c>
      <c r="K45" s="184">
        <v>2</v>
      </c>
      <c r="L45" s="185"/>
    </row>
    <row r="46" spans="1:12" s="1" customFormat="1" ht="9.75">
      <c r="A46" s="182"/>
      <c r="B46" s="64"/>
      <c r="C46" s="518" t="s">
        <v>140</v>
      </c>
      <c r="D46" s="184">
        <v>15170</v>
      </c>
      <c r="E46" s="184">
        <v>7</v>
      </c>
      <c r="F46" s="184">
        <v>938</v>
      </c>
      <c r="G46" s="184">
        <v>12018</v>
      </c>
      <c r="H46" s="184">
        <v>2054</v>
      </c>
      <c r="I46" s="184">
        <v>143</v>
      </c>
      <c r="J46" s="184">
        <v>8</v>
      </c>
      <c r="K46" s="184">
        <v>2</v>
      </c>
      <c r="L46" s="185"/>
    </row>
    <row r="47" spans="1:12" s="1" customFormat="1" ht="19.5" customHeight="1">
      <c r="A47" s="186" t="s">
        <v>144</v>
      </c>
      <c r="B47" s="64"/>
      <c r="C47" s="518" t="s">
        <v>138</v>
      </c>
      <c r="D47" s="184">
        <v>1618</v>
      </c>
      <c r="E47" s="184">
        <v>1</v>
      </c>
      <c r="F47" s="184">
        <v>24</v>
      </c>
      <c r="G47" s="184">
        <v>800</v>
      </c>
      <c r="H47" s="184">
        <v>726</v>
      </c>
      <c r="I47" s="184">
        <v>67</v>
      </c>
      <c r="J47" s="184">
        <v>0</v>
      </c>
      <c r="K47" s="184">
        <v>0</v>
      </c>
      <c r="L47" s="185"/>
    </row>
    <row r="48" spans="1:12" s="1" customFormat="1" ht="9.75">
      <c r="A48" s="186" t="s">
        <v>145</v>
      </c>
      <c r="B48" s="64"/>
      <c r="C48" s="518" t="s">
        <v>139</v>
      </c>
      <c r="D48" s="184">
        <v>523</v>
      </c>
      <c r="E48" s="184">
        <v>0</v>
      </c>
      <c r="F48" s="184">
        <v>47</v>
      </c>
      <c r="G48" s="184">
        <v>301</v>
      </c>
      <c r="H48" s="184">
        <v>161</v>
      </c>
      <c r="I48" s="184">
        <v>14</v>
      </c>
      <c r="J48" s="184">
        <v>0</v>
      </c>
      <c r="K48" s="184">
        <v>0</v>
      </c>
      <c r="L48" s="185"/>
    </row>
    <row r="49" spans="1:12" s="1" customFormat="1" ht="9.75">
      <c r="A49" s="182" t="s">
        <v>86</v>
      </c>
      <c r="B49" s="64"/>
      <c r="C49" s="518" t="s">
        <v>140</v>
      </c>
      <c r="D49" s="184">
        <v>2141</v>
      </c>
      <c r="E49" s="184">
        <v>1</v>
      </c>
      <c r="F49" s="184">
        <v>71</v>
      </c>
      <c r="G49" s="184">
        <v>1101</v>
      </c>
      <c r="H49" s="184">
        <v>887</v>
      </c>
      <c r="I49" s="184">
        <v>81</v>
      </c>
      <c r="J49" s="184">
        <v>0</v>
      </c>
      <c r="K49" s="184">
        <v>0</v>
      </c>
      <c r="L49" s="185"/>
    </row>
    <row r="50" spans="1:12" s="1" customFormat="1" ht="19.5" customHeight="1">
      <c r="A50" s="182" t="s">
        <v>154</v>
      </c>
      <c r="B50" s="64"/>
      <c r="C50" s="518" t="s">
        <v>138</v>
      </c>
      <c r="D50" s="184">
        <v>70</v>
      </c>
      <c r="E50" s="184">
        <v>0</v>
      </c>
      <c r="F50" s="184">
        <v>2</v>
      </c>
      <c r="G50" s="184">
        <v>34</v>
      </c>
      <c r="H50" s="184">
        <v>33</v>
      </c>
      <c r="I50" s="184">
        <v>1</v>
      </c>
      <c r="J50" s="184">
        <v>0</v>
      </c>
      <c r="K50" s="184">
        <v>0</v>
      </c>
      <c r="L50" s="185"/>
    </row>
    <row r="51" spans="1:12" s="1" customFormat="1" ht="9.75">
      <c r="A51" s="182"/>
      <c r="B51" s="64"/>
      <c r="C51" s="518" t="s">
        <v>139</v>
      </c>
      <c r="D51" s="184">
        <v>71</v>
      </c>
      <c r="E51" s="184">
        <v>0</v>
      </c>
      <c r="F51" s="184">
        <v>0</v>
      </c>
      <c r="G51" s="184">
        <v>45</v>
      </c>
      <c r="H51" s="184">
        <v>25</v>
      </c>
      <c r="I51" s="184">
        <v>1</v>
      </c>
      <c r="J51" s="184">
        <v>0</v>
      </c>
      <c r="K51" s="184">
        <v>0</v>
      </c>
      <c r="L51" s="185"/>
    </row>
    <row r="52" spans="1:12" s="1" customFormat="1" ht="9.75">
      <c r="A52" s="182"/>
      <c r="B52" s="64"/>
      <c r="C52" s="518" t="s">
        <v>140</v>
      </c>
      <c r="D52" s="184">
        <v>141</v>
      </c>
      <c r="E52" s="184">
        <v>0</v>
      </c>
      <c r="F52" s="184">
        <v>2</v>
      </c>
      <c r="G52" s="184">
        <v>79</v>
      </c>
      <c r="H52" s="184">
        <v>58</v>
      </c>
      <c r="I52" s="184">
        <v>2</v>
      </c>
      <c r="J52" s="184">
        <v>0</v>
      </c>
      <c r="K52" s="184">
        <v>0</v>
      </c>
      <c r="L52" s="185"/>
    </row>
    <row r="53" spans="1:12" s="1" customFormat="1" ht="19.5" customHeight="1">
      <c r="A53" s="182" t="s">
        <v>155</v>
      </c>
      <c r="B53" s="64"/>
      <c r="C53" s="518" t="s">
        <v>138</v>
      </c>
      <c r="D53" s="184">
        <v>385</v>
      </c>
      <c r="E53" s="184">
        <v>0</v>
      </c>
      <c r="F53" s="184">
        <v>61</v>
      </c>
      <c r="G53" s="184">
        <v>212</v>
      </c>
      <c r="H53" s="184">
        <v>93</v>
      </c>
      <c r="I53" s="184">
        <v>19</v>
      </c>
      <c r="J53" s="184">
        <v>0</v>
      </c>
      <c r="K53" s="184">
        <v>0</v>
      </c>
      <c r="L53" s="185"/>
    </row>
    <row r="54" spans="1:12" s="1" customFormat="1" ht="9.75">
      <c r="A54" s="182"/>
      <c r="B54" s="64"/>
      <c r="C54" s="518" t="s">
        <v>139</v>
      </c>
      <c r="D54" s="184">
        <v>2480</v>
      </c>
      <c r="E54" s="184">
        <v>2</v>
      </c>
      <c r="F54" s="184">
        <v>736</v>
      </c>
      <c r="G54" s="184">
        <v>1388</v>
      </c>
      <c r="H54" s="184">
        <v>297</v>
      </c>
      <c r="I54" s="184">
        <v>50</v>
      </c>
      <c r="J54" s="184">
        <v>5</v>
      </c>
      <c r="K54" s="184">
        <v>2</v>
      </c>
      <c r="L54" s="185"/>
    </row>
    <row r="55" spans="1:12" s="1" customFormat="1" ht="9.75">
      <c r="A55" s="182"/>
      <c r="B55" s="64"/>
      <c r="C55" s="518" t="s">
        <v>140</v>
      </c>
      <c r="D55" s="184">
        <v>2865</v>
      </c>
      <c r="E55" s="184">
        <v>2</v>
      </c>
      <c r="F55" s="184">
        <v>797</v>
      </c>
      <c r="G55" s="184">
        <v>1600</v>
      </c>
      <c r="H55" s="184">
        <v>390</v>
      </c>
      <c r="I55" s="184">
        <v>69</v>
      </c>
      <c r="J55" s="184">
        <v>5</v>
      </c>
      <c r="K55" s="184">
        <v>2</v>
      </c>
      <c r="L55" s="185"/>
    </row>
    <row r="56" spans="1:12" s="1" customFormat="1" ht="19.5" customHeight="1">
      <c r="A56" s="182" t="s">
        <v>87</v>
      </c>
      <c r="B56" s="64"/>
      <c r="C56" s="518" t="s">
        <v>138</v>
      </c>
      <c r="D56" s="184">
        <v>14774</v>
      </c>
      <c r="E56" s="184">
        <v>1</v>
      </c>
      <c r="F56" s="184">
        <v>572</v>
      </c>
      <c r="G56" s="184">
        <v>9325</v>
      </c>
      <c r="H56" s="184">
        <v>4338</v>
      </c>
      <c r="I56" s="184">
        <v>499</v>
      </c>
      <c r="J56" s="184">
        <v>29</v>
      </c>
      <c r="K56" s="184">
        <v>10</v>
      </c>
      <c r="L56" s="185"/>
    </row>
    <row r="57" spans="1:12" s="1" customFormat="1" ht="9.75">
      <c r="A57" s="182"/>
      <c r="B57" s="64"/>
      <c r="C57" s="518" t="s">
        <v>139</v>
      </c>
      <c r="D57" s="184">
        <v>11470</v>
      </c>
      <c r="E57" s="184">
        <v>0</v>
      </c>
      <c r="F57" s="184">
        <v>731</v>
      </c>
      <c r="G57" s="184">
        <v>7515</v>
      </c>
      <c r="H57" s="184">
        <v>2753</v>
      </c>
      <c r="I57" s="184">
        <v>398</v>
      </c>
      <c r="J57" s="184">
        <v>51</v>
      </c>
      <c r="K57" s="184">
        <v>22</v>
      </c>
      <c r="L57" s="185"/>
    </row>
    <row r="58" spans="1:12" s="1" customFormat="1" ht="9.75">
      <c r="A58" s="182"/>
      <c r="B58" s="64"/>
      <c r="C58" s="518" t="s">
        <v>140</v>
      </c>
      <c r="D58" s="184">
        <v>26244</v>
      </c>
      <c r="E58" s="184">
        <v>1</v>
      </c>
      <c r="F58" s="184">
        <v>1303</v>
      </c>
      <c r="G58" s="184">
        <v>16840</v>
      </c>
      <c r="H58" s="184">
        <v>7091</v>
      </c>
      <c r="I58" s="184">
        <v>897</v>
      </c>
      <c r="J58" s="184">
        <v>80</v>
      </c>
      <c r="K58" s="184">
        <v>32</v>
      </c>
      <c r="L58" s="185"/>
    </row>
    <row r="59" spans="1:12" s="1" customFormat="1" ht="9.75">
      <c r="A59" s="182"/>
      <c r="B59" s="29"/>
      <c r="C59" s="189"/>
      <c r="D59" s="184"/>
      <c r="E59" s="184"/>
      <c r="F59" s="184"/>
      <c r="G59" s="184"/>
      <c r="H59" s="184"/>
      <c r="I59" s="184"/>
      <c r="J59" s="184"/>
      <c r="K59" s="184"/>
      <c r="L59" s="185"/>
    </row>
    <row r="60" spans="1:11" ht="12.75" customHeight="1">
      <c r="A60" s="785" t="s">
        <v>159</v>
      </c>
      <c r="B60" s="782"/>
      <c r="C60" s="782"/>
      <c r="D60" s="782"/>
      <c r="E60" s="782"/>
      <c r="F60" s="782"/>
      <c r="G60" s="782"/>
      <c r="H60" s="782"/>
      <c r="I60" s="782"/>
      <c r="J60" s="782"/>
      <c r="K60" s="782"/>
    </row>
    <row r="61" spans="6:11" ht="9" customHeight="1">
      <c r="F61" s="99"/>
      <c r="G61" s="99"/>
      <c r="H61" s="99"/>
      <c r="I61" s="99"/>
      <c r="J61" s="99"/>
      <c r="K61" s="99"/>
    </row>
    <row r="62" spans="1:13" ht="14.25" customHeight="1">
      <c r="A62" s="761" t="s">
        <v>78</v>
      </c>
      <c r="B62" s="775"/>
      <c r="C62" s="783" t="s">
        <v>128</v>
      </c>
      <c r="D62" s="766" t="s">
        <v>115</v>
      </c>
      <c r="E62" s="130" t="s">
        <v>129</v>
      </c>
      <c r="F62" s="180"/>
      <c r="G62" s="180"/>
      <c r="H62" s="180"/>
      <c r="I62" s="180"/>
      <c r="J62" s="180"/>
      <c r="K62" s="180"/>
      <c r="L62" s="181"/>
      <c r="M62" s="181"/>
    </row>
    <row r="63" spans="1:13" ht="9.75">
      <c r="A63" s="776"/>
      <c r="B63" s="777"/>
      <c r="C63" s="784"/>
      <c r="D63" s="767"/>
      <c r="E63" s="781" t="s">
        <v>130</v>
      </c>
      <c r="F63" s="781" t="s">
        <v>131</v>
      </c>
      <c r="G63" s="781" t="s">
        <v>132</v>
      </c>
      <c r="H63" s="781" t="s">
        <v>133</v>
      </c>
      <c r="I63" s="781" t="s">
        <v>134</v>
      </c>
      <c r="J63" s="781" t="s">
        <v>135</v>
      </c>
      <c r="K63" s="779" t="s">
        <v>136</v>
      </c>
      <c r="L63" s="181"/>
      <c r="M63" s="181"/>
    </row>
    <row r="64" spans="1:13" ht="11.25" customHeight="1">
      <c r="A64" s="764"/>
      <c r="B64" s="778"/>
      <c r="C64" s="765"/>
      <c r="D64" s="768"/>
      <c r="E64" s="768"/>
      <c r="F64" s="768"/>
      <c r="G64" s="768"/>
      <c r="H64" s="768"/>
      <c r="I64" s="768"/>
      <c r="J64" s="768"/>
      <c r="K64" s="780"/>
      <c r="L64" s="181"/>
      <c r="M64" s="181"/>
    </row>
    <row r="65" spans="1:3" ht="9" customHeight="1">
      <c r="A65" s="195"/>
      <c r="B65" s="100"/>
      <c r="C65" s="517"/>
    </row>
    <row r="66" spans="1:12" s="1" customFormat="1" ht="19.5" customHeight="1">
      <c r="A66" s="182" t="s">
        <v>156</v>
      </c>
      <c r="B66" s="64"/>
      <c r="C66" s="518" t="s">
        <v>138</v>
      </c>
      <c r="D66" s="184">
        <v>237</v>
      </c>
      <c r="E66" s="184">
        <v>0</v>
      </c>
      <c r="F66" s="184">
        <v>10</v>
      </c>
      <c r="G66" s="184">
        <v>136</v>
      </c>
      <c r="H66" s="184">
        <v>79</v>
      </c>
      <c r="I66" s="184">
        <v>12</v>
      </c>
      <c r="J66" s="184">
        <v>0</v>
      </c>
      <c r="K66" s="184">
        <v>0</v>
      </c>
      <c r="L66" s="185"/>
    </row>
    <row r="67" spans="1:12" s="1" customFormat="1" ht="9.75">
      <c r="A67" s="182"/>
      <c r="B67" s="64"/>
      <c r="C67" s="518" t="s">
        <v>139</v>
      </c>
      <c r="D67" s="184">
        <v>285</v>
      </c>
      <c r="E67" s="184">
        <v>0</v>
      </c>
      <c r="F67" s="184">
        <v>14</v>
      </c>
      <c r="G67" s="184">
        <v>177</v>
      </c>
      <c r="H67" s="184">
        <v>86</v>
      </c>
      <c r="I67" s="184">
        <v>7</v>
      </c>
      <c r="J67" s="184">
        <v>1</v>
      </c>
      <c r="K67" s="184">
        <v>0</v>
      </c>
      <c r="L67" s="185"/>
    </row>
    <row r="68" spans="1:12" s="1" customFormat="1" ht="9.75">
      <c r="A68" s="182"/>
      <c r="B68" s="64"/>
      <c r="C68" s="518" t="s">
        <v>140</v>
      </c>
      <c r="D68" s="184">
        <v>522</v>
      </c>
      <c r="E68" s="184">
        <v>0</v>
      </c>
      <c r="F68" s="184">
        <v>24</v>
      </c>
      <c r="G68" s="184">
        <v>313</v>
      </c>
      <c r="H68" s="184">
        <v>165</v>
      </c>
      <c r="I68" s="184">
        <v>19</v>
      </c>
      <c r="J68" s="184">
        <v>1</v>
      </c>
      <c r="K68" s="184">
        <v>0</v>
      </c>
      <c r="L68" s="185"/>
    </row>
    <row r="69" spans="1:12" s="1" customFormat="1" ht="19.5" customHeight="1">
      <c r="A69" s="182" t="s">
        <v>88</v>
      </c>
      <c r="B69" s="64"/>
      <c r="C69" s="518" t="s">
        <v>138</v>
      </c>
      <c r="D69" s="184">
        <v>18267</v>
      </c>
      <c r="E69" s="184">
        <v>0</v>
      </c>
      <c r="F69" s="184">
        <v>599</v>
      </c>
      <c r="G69" s="184">
        <v>12449</v>
      </c>
      <c r="H69" s="184">
        <v>4645</v>
      </c>
      <c r="I69" s="184">
        <v>523</v>
      </c>
      <c r="J69" s="184">
        <v>41</v>
      </c>
      <c r="K69" s="184">
        <v>10</v>
      </c>
      <c r="L69" s="185"/>
    </row>
    <row r="70" spans="1:12" s="1" customFormat="1" ht="9.75">
      <c r="A70" s="182"/>
      <c r="B70" s="64"/>
      <c r="C70" s="518" t="s">
        <v>139</v>
      </c>
      <c r="D70" s="184">
        <v>27757</v>
      </c>
      <c r="E70" s="184">
        <v>0</v>
      </c>
      <c r="F70" s="184">
        <v>1443</v>
      </c>
      <c r="G70" s="184">
        <v>19955</v>
      </c>
      <c r="H70" s="184">
        <v>5506</v>
      </c>
      <c r="I70" s="184">
        <v>724</v>
      </c>
      <c r="J70" s="184">
        <v>97</v>
      </c>
      <c r="K70" s="184">
        <v>32</v>
      </c>
      <c r="L70" s="185"/>
    </row>
    <row r="71" spans="1:12" s="1" customFormat="1" ht="9.75">
      <c r="A71" s="182"/>
      <c r="B71" s="64"/>
      <c r="C71" s="518" t="s">
        <v>140</v>
      </c>
      <c r="D71" s="184">
        <v>46024</v>
      </c>
      <c r="E71" s="184">
        <v>0</v>
      </c>
      <c r="F71" s="184">
        <v>2042</v>
      </c>
      <c r="G71" s="184">
        <v>32404</v>
      </c>
      <c r="H71" s="184">
        <v>10151</v>
      </c>
      <c r="I71" s="184">
        <v>1247</v>
      </c>
      <c r="J71" s="184">
        <v>138</v>
      </c>
      <c r="K71" s="184">
        <v>42</v>
      </c>
      <c r="L71" s="185"/>
    </row>
    <row r="72" spans="1:12" s="1" customFormat="1" ht="19.5" customHeight="1">
      <c r="A72" s="182" t="s">
        <v>157</v>
      </c>
      <c r="B72" s="64"/>
      <c r="C72" s="518" t="s">
        <v>138</v>
      </c>
      <c r="D72" s="184">
        <v>8</v>
      </c>
      <c r="E72" s="184">
        <v>0</v>
      </c>
      <c r="F72" s="184">
        <v>0</v>
      </c>
      <c r="G72" s="184">
        <v>7</v>
      </c>
      <c r="H72" s="184">
        <v>1</v>
      </c>
      <c r="I72" s="184">
        <v>0</v>
      </c>
      <c r="J72" s="184">
        <v>0</v>
      </c>
      <c r="K72" s="184">
        <v>0</v>
      </c>
      <c r="L72" s="185"/>
    </row>
    <row r="73" spans="1:12" s="1" customFormat="1" ht="9.75">
      <c r="A73" s="182"/>
      <c r="B73" s="64"/>
      <c r="C73" s="518" t="s">
        <v>139</v>
      </c>
      <c r="D73" s="184">
        <v>7</v>
      </c>
      <c r="E73" s="184">
        <v>0</v>
      </c>
      <c r="F73" s="184">
        <v>0</v>
      </c>
      <c r="G73" s="184">
        <v>4</v>
      </c>
      <c r="H73" s="184">
        <v>3</v>
      </c>
      <c r="I73" s="184">
        <v>0</v>
      </c>
      <c r="J73" s="184">
        <v>0</v>
      </c>
      <c r="K73" s="184">
        <v>0</v>
      </c>
      <c r="L73" s="185"/>
    </row>
    <row r="74" spans="1:12" s="1" customFormat="1" ht="9.75">
      <c r="A74" s="182"/>
      <c r="B74" s="64"/>
      <c r="C74" s="518" t="s">
        <v>140</v>
      </c>
      <c r="D74" s="184">
        <v>15</v>
      </c>
      <c r="E74" s="184">
        <v>0</v>
      </c>
      <c r="F74" s="184">
        <v>0</v>
      </c>
      <c r="G74" s="184">
        <v>11</v>
      </c>
      <c r="H74" s="184">
        <v>4</v>
      </c>
      <c r="I74" s="184">
        <v>0</v>
      </c>
      <c r="J74" s="184">
        <v>0</v>
      </c>
      <c r="K74" s="184">
        <v>0</v>
      </c>
      <c r="L74" s="185"/>
    </row>
    <row r="75" spans="1:12" s="1" customFormat="1" ht="6" customHeight="1">
      <c r="A75" s="190"/>
      <c r="B75" s="64"/>
      <c r="C75" s="518"/>
      <c r="D75" s="184"/>
      <c r="E75" s="184"/>
      <c r="F75" s="184"/>
      <c r="G75" s="184"/>
      <c r="H75" s="184"/>
      <c r="I75" s="184"/>
      <c r="J75" s="184"/>
      <c r="K75" s="184"/>
      <c r="L75" s="185"/>
    </row>
    <row r="76" spans="1:12" s="1" customFormat="1" ht="19.5" customHeight="1">
      <c r="A76" s="191" t="s">
        <v>158</v>
      </c>
      <c r="B76" s="64"/>
      <c r="C76" s="520" t="s">
        <v>138</v>
      </c>
      <c r="D76" s="192">
        <v>52158</v>
      </c>
      <c r="E76" s="192">
        <v>162</v>
      </c>
      <c r="F76" s="192">
        <v>4935</v>
      </c>
      <c r="G76" s="192">
        <v>33572</v>
      </c>
      <c r="H76" s="192">
        <v>12058</v>
      </c>
      <c r="I76" s="192">
        <v>1338</v>
      </c>
      <c r="J76" s="192">
        <v>73</v>
      </c>
      <c r="K76" s="192">
        <v>20</v>
      </c>
      <c r="L76" s="185"/>
    </row>
    <row r="77" spans="1:12" s="1" customFormat="1" ht="10.5">
      <c r="A77" s="191"/>
      <c r="B77" s="64"/>
      <c r="C77" s="520" t="s">
        <v>139</v>
      </c>
      <c r="D77" s="192">
        <v>66391</v>
      </c>
      <c r="E77" s="192">
        <v>75</v>
      </c>
      <c r="F77" s="192">
        <v>12785</v>
      </c>
      <c r="G77" s="192">
        <v>40648</v>
      </c>
      <c r="H77" s="192">
        <v>11062</v>
      </c>
      <c r="I77" s="192">
        <v>1538</v>
      </c>
      <c r="J77" s="192">
        <v>204</v>
      </c>
      <c r="K77" s="192">
        <v>79</v>
      </c>
      <c r="L77" s="185"/>
    </row>
    <row r="78" spans="1:12" s="1" customFormat="1" ht="10.5">
      <c r="A78" s="191"/>
      <c r="B78" s="64"/>
      <c r="C78" s="520" t="s">
        <v>140</v>
      </c>
      <c r="D78" s="192">
        <v>118549</v>
      </c>
      <c r="E78" s="192">
        <v>237</v>
      </c>
      <c r="F78" s="192">
        <v>17720</v>
      </c>
      <c r="G78" s="192">
        <v>74220</v>
      </c>
      <c r="H78" s="192">
        <v>23120</v>
      </c>
      <c r="I78" s="192">
        <v>2876</v>
      </c>
      <c r="J78" s="192">
        <v>277</v>
      </c>
      <c r="K78" s="192">
        <v>99</v>
      </c>
      <c r="L78" s="185"/>
    </row>
    <row r="79" spans="1:12" s="1" customFormat="1" ht="19.5" customHeight="1">
      <c r="A79" s="193" t="s">
        <v>91</v>
      </c>
      <c r="B79" s="64"/>
      <c r="C79" s="518" t="s">
        <v>138</v>
      </c>
      <c r="D79" s="184">
        <v>137</v>
      </c>
      <c r="E79" s="184">
        <v>0</v>
      </c>
      <c r="F79" s="184">
        <v>36</v>
      </c>
      <c r="G79" s="184">
        <v>52</v>
      </c>
      <c r="H79" s="184">
        <v>39</v>
      </c>
      <c r="I79" s="184">
        <v>9</v>
      </c>
      <c r="J79" s="184">
        <v>1</v>
      </c>
      <c r="K79" s="184">
        <v>0</v>
      </c>
      <c r="L79" s="185"/>
    </row>
    <row r="80" spans="1:11" ht="9.75">
      <c r="A80" s="195"/>
      <c r="B80" s="103"/>
      <c r="C80" s="521" t="s">
        <v>139</v>
      </c>
      <c r="D80" s="184">
        <v>705</v>
      </c>
      <c r="E80" s="184">
        <v>2</v>
      </c>
      <c r="F80" s="184">
        <v>358</v>
      </c>
      <c r="G80" s="184">
        <v>252</v>
      </c>
      <c r="H80" s="184">
        <v>75</v>
      </c>
      <c r="I80" s="184">
        <v>17</v>
      </c>
      <c r="J80" s="184">
        <v>0</v>
      </c>
      <c r="K80" s="184">
        <v>1</v>
      </c>
    </row>
    <row r="81" spans="1:11" ht="9.75">
      <c r="A81" s="195"/>
      <c r="B81" s="103"/>
      <c r="C81" s="521" t="s">
        <v>140</v>
      </c>
      <c r="D81" s="184">
        <v>842</v>
      </c>
      <c r="E81" s="184">
        <v>2</v>
      </c>
      <c r="F81" s="184">
        <v>394</v>
      </c>
      <c r="G81" s="194">
        <v>304</v>
      </c>
      <c r="H81" s="194">
        <v>114</v>
      </c>
      <c r="I81" s="194">
        <v>26</v>
      </c>
      <c r="J81" s="194">
        <v>1</v>
      </c>
      <c r="K81" s="184">
        <v>1</v>
      </c>
    </row>
  </sheetData>
  <sheetProtection/>
  <mergeCells count="22">
    <mergeCell ref="I63:I64"/>
    <mergeCell ref="J63:J64"/>
    <mergeCell ref="K63:K64"/>
    <mergeCell ref="A2:K2"/>
    <mergeCell ref="C4:C6"/>
    <mergeCell ref="A60:K60"/>
    <mergeCell ref="A62:B64"/>
    <mergeCell ref="C62:C64"/>
    <mergeCell ref="D62:D64"/>
    <mergeCell ref="E63:E64"/>
    <mergeCell ref="F63:F64"/>
    <mergeCell ref="G63:G64"/>
    <mergeCell ref="H63:H64"/>
    <mergeCell ref="D4:D6"/>
    <mergeCell ref="E5:E6"/>
    <mergeCell ref="F5:F6"/>
    <mergeCell ref="A4:B6"/>
    <mergeCell ref="K5:K6"/>
    <mergeCell ref="G5:G6"/>
    <mergeCell ref="H5:H6"/>
    <mergeCell ref="I5:I6"/>
    <mergeCell ref="J5:J6"/>
  </mergeCells>
  <printOptions/>
  <pageMargins left="0.31496062992125984" right="0.31496062992125984" top="0.3937007874015748" bottom="0.3937007874015748" header="0.1968503937007874" footer="0.5118110236220472"/>
  <pageSetup firstPageNumber="14" useFirstPageNumber="1" horizontalDpi="600" verticalDpi="600" orientation="portrait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Käbe</dc:creator>
  <cp:keywords/>
  <dc:description/>
  <cp:lastModifiedBy>Aschmann, Monika (Win7)</cp:lastModifiedBy>
  <cp:lastPrinted>2012-05-21T14:47:09Z</cp:lastPrinted>
  <dcterms:created xsi:type="dcterms:W3CDTF">2010-09-01T10:29:15Z</dcterms:created>
  <dcterms:modified xsi:type="dcterms:W3CDTF">2012-06-20T11:33:05Z</dcterms:modified>
  <cp:category/>
  <cp:version/>
  <cp:contentType/>
  <cp:contentStatus/>
</cp:coreProperties>
</file>