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250" windowHeight="7140" tabRatio="599" activeTab="0"/>
  </bookViews>
  <sheets>
    <sheet name="Seite 3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  <sheet name="Seite 13" sheetId="9" r:id="rId9"/>
    <sheet name="Seite 14" sheetId="10" r:id="rId10"/>
  </sheets>
  <definedNames/>
  <calcPr fullCalcOnLoad="1"/>
</workbook>
</file>

<file path=xl/sharedStrings.xml><?xml version="1.0" encoding="utf-8"?>
<sst xmlns="http://schemas.openxmlformats.org/spreadsheetml/2006/main" count="824" uniqueCount="341">
  <si>
    <t xml:space="preserve"> </t>
  </si>
  <si>
    <t>Vorbemerkungen</t>
  </si>
  <si>
    <t>Tabellenteil: Ergebnisse der Gemeinden und Gemeindeverbände (Gv)</t>
  </si>
  <si>
    <t xml:space="preserve">1. Vj. </t>
  </si>
  <si>
    <t xml:space="preserve">2. Vj. </t>
  </si>
  <si>
    <t xml:space="preserve">3. Vj. </t>
  </si>
  <si>
    <t xml:space="preserve">4. Vj. </t>
  </si>
  <si>
    <t>Millionen Euro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</si>
  <si>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</si>
  <si>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</si>
  <si>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</si>
  <si>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</si>
  <si>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Einnahmen aus der Veräusserung von Vermögen </t>
  </si>
  <si>
    <t>Sonstige Einnahmen der Kapitalrechnung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</si>
  <si>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</si>
  <si>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</si>
  <si>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</si>
  <si>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</si>
  <si>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</si>
  <si>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</si>
  <si>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>Baumaßnahmen</t>
  </si>
  <si>
    <t>Sonstige Ausgaben der Kapitalrechnung</t>
  </si>
  <si>
    <t xml:space="preserve">Besondere Finanzierungsvorgänge </t>
  </si>
  <si>
    <t>Einnahmen</t>
  </si>
  <si>
    <t>Ausgaben</t>
  </si>
  <si>
    <t>Vierteljahr</t>
  </si>
  <si>
    <t>Bauausgaben
insgesamt</t>
  </si>
  <si>
    <t>darunter</t>
  </si>
  <si>
    <t>Abwasser-
beseitigung</t>
  </si>
  <si>
    <t>Abfall-
beseitigung</t>
  </si>
  <si>
    <t>Schulen</t>
  </si>
  <si>
    <t>Straßen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</si>
  <si>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</si>
  <si>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</si>
  <si>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</si>
  <si>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</si>
  <si>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</si>
  <si>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</si>
  <si>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</si>
  <si>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</si>
  <si>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</si>
  <si>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</si>
  <si>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</si>
  <si>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</si>
  <si>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</si>
  <si>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</si>
  <si>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>Hunde-
steuer</t>
  </si>
  <si>
    <t>A</t>
  </si>
  <si>
    <t>B</t>
  </si>
  <si>
    <t xml:space="preserve">brutto </t>
  </si>
  <si>
    <t>netto</t>
  </si>
  <si>
    <t>Umsatz-
steuer</t>
  </si>
  <si>
    <t>mit . . . Einwohnern</t>
  </si>
  <si>
    <t>50 000 bis</t>
  </si>
  <si>
    <t>unter</t>
  </si>
  <si>
    <t>100 000</t>
  </si>
  <si>
    <t>50 000</t>
  </si>
  <si>
    <t>50 000 oder mehr</t>
  </si>
  <si>
    <t>20 000</t>
  </si>
  <si>
    <t>10 000</t>
  </si>
  <si>
    <t>5 000</t>
  </si>
  <si>
    <t>3 000</t>
  </si>
  <si>
    <t>1 000</t>
  </si>
  <si>
    <t xml:space="preserve">Gemeindesteuereinnahmen nach Quartalen 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</si>
  <si>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</si>
  <si>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</si>
  <si>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</si>
  <si>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</si>
  <si>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</si>
  <si>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</si>
  <si>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</si>
  <si>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</si>
  <si>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</si>
  <si>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</si>
  <si>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</si>
  <si>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</si>
  <si>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500 000 oder mehr</t>
  </si>
  <si>
    <t>500 000</t>
  </si>
  <si>
    <t>200 000</t>
  </si>
  <si>
    <t>Gemeinden insgesamt</t>
  </si>
  <si>
    <t>Grundsteuer B</t>
  </si>
  <si>
    <t>3. Stand und Bewegung der Schulden der Gemeinden und Gemeindeverbände in Bayern</t>
  </si>
  <si>
    <t>Art der Schulden
Zeitraum</t>
  </si>
  <si>
    <t>davon</t>
  </si>
  <si>
    <t>Land-
kreise</t>
  </si>
  <si>
    <t>Verwal-
tungs-
gemein-
schaften</t>
  </si>
  <si>
    <t>1 000 EUR</t>
  </si>
  <si>
    <t>Schulden am Kreditmarkt und bei</t>
  </si>
  <si>
    <t>öffentlichen Haushalten</t>
  </si>
  <si>
    <t>Berichtigungen, sonstige</t>
  </si>
  <si>
    <t>Zu- und Abgänge</t>
  </si>
  <si>
    <t>EUR je Einwohner</t>
  </si>
  <si>
    <t>Veränderung gegenüber</t>
  </si>
  <si>
    <t>davon Schulden am Kreditmarkt u. ä.</t>
  </si>
  <si>
    <t>Schulden bei öffentlichen</t>
  </si>
  <si>
    <t>Außerdem:</t>
  </si>
  <si>
    <t>Kassenkredite</t>
  </si>
  <si>
    <t>___________</t>
  </si>
  <si>
    <t>Gruppierungs-
nummer</t>
  </si>
  <si>
    <t>Art der Einnahmen</t>
  </si>
  <si>
    <t>Gemeinden und Ge-</t>
  </si>
  <si>
    <t>dem</t>
  </si>
  <si>
    <t>Betrag</t>
  </si>
  <si>
    <t>%</t>
  </si>
  <si>
    <t>Einnahmen des Verwaltungshaushalts</t>
  </si>
  <si>
    <t>000-032 (./. 810)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</si>
  <si>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</si>
  <si>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</si>
  <si>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</si>
  <si>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</si>
  <si>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</si>
  <si>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</si>
  <si>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</si>
  <si>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</si>
  <si>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</si>
  <si>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</si>
  <si>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</si>
  <si>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</si>
  <si>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</si>
  <si>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</si>
  <si>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</si>
  <si>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</si>
  <si>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</si>
  <si>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</si>
  <si>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</si>
  <si>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</si>
  <si>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</si>
  <si>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160,170,200,230</t>
  </si>
  <si>
    <t>161,171,201,231</t>
  </si>
  <si>
    <t>162,172,202,232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</si>
  <si>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</si>
  <si>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</si>
  <si>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</si>
  <si>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</si>
  <si>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</si>
  <si>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</si>
  <si>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</si>
  <si>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</si>
  <si>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Kalkulatorische Einnahmen</t>
  </si>
  <si>
    <t>Zuführung vom Vermögenshaushalt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</si>
  <si>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</si>
  <si>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</si>
  <si>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</si>
  <si>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</si>
  <si>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</si>
  <si>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</si>
  <si>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33,340,345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</si>
  <si>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</si>
  <si>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</si>
  <si>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</si>
  <si>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</si>
  <si>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</si>
  <si>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</si>
  <si>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</si>
  <si>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</si>
  <si>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</si>
  <si>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</si>
  <si>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</si>
  <si>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</si>
  <si>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</si>
  <si>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</si>
  <si>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</si>
  <si>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</si>
  <si>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</si>
  <si>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Anmerkung: Differenzen in den Summen durch Runden der Zahlen.</t>
  </si>
  <si>
    <t>Art der Ausgaben</t>
  </si>
  <si>
    <t>Ausgaben des Verwaltungshaushalts</t>
  </si>
  <si>
    <t>40-46</t>
  </si>
  <si>
    <t>50-662</t>
  </si>
  <si>
    <t>675-678,718,84</t>
  </si>
  <si>
    <t>680,685</t>
  </si>
  <si>
    <t>Kalkulatorische Kosten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</si>
  <si>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</si>
  <si>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</si>
  <si>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</si>
  <si>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</si>
  <si>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</si>
  <si>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</si>
  <si>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</si>
  <si>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690-693</t>
  </si>
  <si>
    <t>Aufgabenbezogene Leistungsbeteiligung</t>
  </si>
  <si>
    <t>73-74</t>
  </si>
  <si>
    <t>Leistungen der Sozialhilfe u. ä.</t>
  </si>
  <si>
    <t>75-79</t>
  </si>
  <si>
    <t>800-803</t>
  </si>
  <si>
    <t>804,808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</si>
  <si>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</si>
  <si>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</si>
  <si>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</si>
  <si>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</si>
  <si>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</si>
  <si>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</si>
  <si>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</si>
  <si>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</si>
  <si>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</si>
  <si>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</si>
  <si>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</si>
  <si>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</si>
  <si>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86</t>
  </si>
  <si>
    <t>Zuführung zum Vermögenshaushalt</t>
  </si>
  <si>
    <t>895</t>
  </si>
  <si>
    <t>Ausgaben des Vermögenshaushalts</t>
  </si>
  <si>
    <t>90</t>
  </si>
  <si>
    <t>Zuführung zum Verwaltungshaushalt</t>
  </si>
  <si>
    <t>91</t>
  </si>
  <si>
    <t>Zuführung an Rücklagen</t>
  </si>
  <si>
    <t>922-928</t>
  </si>
  <si>
    <t>Gewährung von Darlehen</t>
  </si>
  <si>
    <t>930</t>
  </si>
  <si>
    <t>932,935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</si>
  <si>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</si>
  <si>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</si>
  <si>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</si>
  <si>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</si>
  <si>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</si>
  <si>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</si>
  <si>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</si>
  <si>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</si>
  <si>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</si>
  <si>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</si>
  <si>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</si>
  <si>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</si>
  <si>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</si>
  <si>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</si>
  <si>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</si>
  <si>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</si>
  <si>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</si>
  <si>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Ausgaben des Verwaltungs- und</t>
  </si>
  <si>
    <t>förderungsmassnahmen</t>
  </si>
  <si>
    <t>Zuweisungen für Investitionen und Investitions-</t>
  </si>
  <si>
    <t xml:space="preserve">Gesamteinnahmen (ohne besondere </t>
  </si>
  <si>
    <t xml:space="preserve">Gesamtausgaben (ohne besondere </t>
  </si>
  <si>
    <t xml:space="preserve">dav. </t>
  </si>
  <si>
    <t>Einnahmen aus Krediten</t>
  </si>
  <si>
    <t xml:space="preserve">dar. </t>
  </si>
  <si>
    <t>Schuldentilgung</t>
  </si>
  <si>
    <t>Einnahme- bzw. Ausgabeart</t>
  </si>
  <si>
    <t>Verkehrs- und Versorgungs-unternehmen</t>
  </si>
  <si>
    <t>kreis-
freie Städte</t>
  </si>
  <si>
    <t>kreis-
freie
Städte</t>
  </si>
  <si>
    <r>
      <t>Gemeinden
und
Gemeinde-
verbände</t>
    </r>
    <r>
      <rPr>
        <vertAlign val="superscript"/>
        <sz val="10"/>
        <rFont val="Arial"/>
        <family val="2"/>
      </rPr>
      <t>1)</t>
    </r>
  </si>
  <si>
    <t>Haushalten</t>
  </si>
  <si>
    <t xml:space="preserve">Gemeindeanteil 
an der </t>
  </si>
  <si>
    <t>Ein-kommen-
steuer</t>
  </si>
  <si>
    <t>Umlage</t>
  </si>
  <si>
    <t>Zweit-wohn.-
steuer
und
sonstige Steuern</t>
  </si>
  <si>
    <t>100 000 oder mehr</t>
  </si>
  <si>
    <t>zusammen</t>
  </si>
  <si>
    <t>außer-</t>
  </si>
  <si>
    <r>
      <t>meindeverbände</t>
    </r>
    <r>
      <rPr>
        <vertAlign val="superscript"/>
        <sz val="10"/>
        <rFont val="Arial"/>
        <family val="2"/>
      </rPr>
      <t>1)</t>
    </r>
  </si>
  <si>
    <r>
      <t>vom Bund, LAF, ERP-Sondervermögen</t>
    </r>
    <r>
      <rPr>
        <vertAlign val="superscript"/>
        <sz val="10"/>
        <rFont val="Arial"/>
        <family val="2"/>
      </rPr>
      <t>3)</t>
    </r>
  </si>
  <si>
    <r>
      <t>vom Land</t>
    </r>
    <r>
      <rPr>
        <vertAlign val="superscript"/>
        <sz val="10"/>
        <rFont val="Arial"/>
        <family val="2"/>
      </rPr>
      <t>3)</t>
    </r>
  </si>
  <si>
    <t>5. Einnahmen der Gemeinden/Gv in Bayern nach Arten und Gebietskörperschaftsgruppen</t>
  </si>
  <si>
    <t>kreis-
an-
gehörige Ge-meinden</t>
  </si>
  <si>
    <r>
      <t xml:space="preserve">1. Ausgewählte Einnahmen und Ausgaben 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 xml:space="preserve"> der Gemeinden und Gemeindeverbände </t>
    </r>
    <r>
      <rPr>
        <b/>
        <vertAlign val="superscript"/>
        <sz val="10"/>
        <color indexed="8"/>
        <rFont val="Arial"/>
        <family val="2"/>
      </rPr>
      <t>2)</t>
    </r>
    <r>
      <rPr>
        <b/>
        <sz val="10"/>
        <color indexed="8"/>
        <rFont val="Arial"/>
        <family val="2"/>
      </rPr>
      <t xml:space="preserve"> in Bayern </t>
    </r>
  </si>
  <si>
    <r>
      <t xml:space="preserve">Einnahmen der laufenden 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</si>
  <si>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Einnahmen der Kapitalrechnung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</si>
  <si>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Finanzierungsvorgänge) </t>
    </r>
    <r>
      <rPr>
        <b/>
        <vertAlign val="superscript"/>
        <sz val="10"/>
        <color indexed="8"/>
        <rFont val="Arial"/>
        <family val="2"/>
      </rPr>
      <t>3)</t>
    </r>
  </si>
  <si>
    <r>
      <t xml:space="preserve">Ausgaben der laufenden 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</si>
  <si>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Ausgaben der Kapitalrechnung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</si>
  <si>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Finanzierungssaldo </t>
    </r>
    <r>
      <rPr>
        <vertAlign val="superscript"/>
        <sz val="10"/>
        <color indexed="8"/>
        <rFont val="Arial"/>
        <family val="2"/>
      </rPr>
      <t>4)</t>
    </r>
  </si>
  <si>
    <r>
      <t>Verwaltungs- und Betriebsaufwand</t>
    </r>
    <r>
      <rPr>
        <vertAlign val="superscript"/>
        <sz val="10"/>
        <rFont val="Arial"/>
        <family val="2"/>
      </rPr>
      <t>2)</t>
    </r>
  </si>
  <si>
    <r>
      <t>Sonstige soziale Leistungen</t>
    </r>
    <r>
      <rPr>
        <vertAlign val="superscript"/>
        <sz val="10"/>
        <rFont val="Arial"/>
        <family val="2"/>
      </rPr>
      <t>2)</t>
    </r>
  </si>
  <si>
    <r>
      <t>1)</t>
    </r>
    <r>
      <rPr>
        <sz val="10"/>
        <rFont val="Arial"/>
        <family val="2"/>
      </rPr>
      <t xml:space="preserve"> Ohne Verwaltungsgemeinschaften.- 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Ohne Zivilschutz für Rechnung des Bundes, Ausbildungsförderung, Wohngeld.</t>
    </r>
  </si>
  <si>
    <t>6. Ausgaben der Gemeinden/Gv in Bayern nach Art und Gebietskörperschaftsgruppen</t>
  </si>
  <si>
    <t>bis unter</t>
  </si>
  <si>
    <t>Erstattungen und Zuschüsse an andere</t>
  </si>
  <si>
    <r>
      <t>Bereiche, weitere Finanzausgaben</t>
    </r>
    <r>
      <rPr>
        <vertAlign val="superscript"/>
        <sz val="10"/>
        <rFont val="Arial"/>
        <family val="2"/>
      </rPr>
      <t>2)</t>
    </r>
  </si>
  <si>
    <t>Ist-Fehlbetrag des Vermögenshaushalts</t>
  </si>
  <si>
    <t>Erwerb von Beteiligungen, Kapitaleinlagen</t>
  </si>
  <si>
    <t>Erwerb von Grundstücken sowie beweg-</t>
  </si>
  <si>
    <t>liche Sachen des Anlagevermögens</t>
  </si>
  <si>
    <t>Ist-Fehlbetrag des Verwaltungshaushalts</t>
  </si>
  <si>
    <t>Erstattungen von Ausgaben des Verwal-</t>
  </si>
  <si>
    <t>tungshaushalts, Zuweisungen- und Zu-</t>
  </si>
  <si>
    <t>schüsse für lfd. Zwecke,Schuldendiensth.</t>
  </si>
  <si>
    <r>
      <t>Steuern und steuerähnliche Einnahmen</t>
    </r>
    <r>
      <rPr>
        <vertAlign val="superscript"/>
        <sz val="10"/>
        <rFont val="Arial"/>
        <family val="2"/>
      </rPr>
      <t>2)</t>
    </r>
  </si>
  <si>
    <t>nahmen, Gewinnanteile, Konzessions-</t>
  </si>
  <si>
    <t>abgaben, Ersatz sozialer Leistungen,</t>
  </si>
  <si>
    <t>weitere Finanzeinnahmen</t>
  </si>
  <si>
    <t>Erstattungen von Ausgaben des Verwaltungs-</t>
  </si>
  <si>
    <t>haushalts, Zuweisungen und Zuschüsse für</t>
  </si>
  <si>
    <t>lfd. Zwecke,Zinseinnahmen,Schuldendiensth.</t>
  </si>
  <si>
    <t>Leistungsbeteiligung bei Leistungen für</t>
  </si>
  <si>
    <t>Unterkunft und Heizung an Arbeitsuchende</t>
  </si>
  <si>
    <t>Ist-Überschuß des Verwaltungshaushalts</t>
  </si>
  <si>
    <t xml:space="preserve">Ge-
meinde-
steuern
ins-
gesamt </t>
  </si>
  <si>
    <t xml:space="preserve">1. Ausgewählte Einnahmen und Ausgaben der Gemeinden und Gemeindeverbände </t>
  </si>
  <si>
    <t xml:space="preserve">3. Stand und Bewegung der Schulden der Gemeinden und Gemeindeverbände in Bayern </t>
  </si>
  <si>
    <t xml:space="preserve">4. Steuereinnahmen der Gemeinden in Bayern nach Gemeindegrössenklassen </t>
  </si>
  <si>
    <t xml:space="preserve">in Bayern </t>
  </si>
  <si>
    <t xml:space="preserve">nach Aufgabenbereichen </t>
  </si>
  <si>
    <t xml:space="preserve">5. Einnahmen der Gemeinden und Gemeindeverbände in Bayern nach Arten und </t>
  </si>
  <si>
    <t xml:space="preserve">6. Ausgaben der Gemeinden und Gemeindeverbände in Bayern nach Arten und </t>
  </si>
  <si>
    <t xml:space="preserve">7. Gewogene Realsteuerdurchschnittshebesätze in Bayern nach Regierungsbezirken und </t>
  </si>
  <si>
    <t>Inhaltsverzeichnis</t>
  </si>
  <si>
    <r>
      <t>1)</t>
    </r>
    <r>
      <rPr>
        <sz val="10"/>
        <rFont val="Arial"/>
        <family val="2"/>
      </rPr>
      <t xml:space="preserve"> Ohne Verwaltungsgemeinschaften.- 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 xml:space="preserve">Nach Abzug der Gewerbesteuerumlage und einschließlich des Gemeindeanteils an der Einkommensteuer.- 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Ohne  Zivilschutz für Rechnung des Bundes, Ausbildungsförderung, Wohngeld.</t>
    </r>
  </si>
  <si>
    <t>2015  2. Vierteljahr</t>
  </si>
  <si>
    <t>2015  4. Vierteljahr</t>
  </si>
  <si>
    <t>2016  1. Vierteljahr</t>
  </si>
  <si>
    <r>
      <rPr>
        <vertAlign val="superscript"/>
        <sz val="10"/>
        <color indexed="8"/>
        <rFont val="Arial"/>
        <family val="2"/>
      </rPr>
      <t>1)</t>
    </r>
    <r>
      <rPr>
        <sz val="10"/>
        <color indexed="8"/>
        <rFont val="Arial"/>
        <family val="2"/>
      </rPr>
      <t xml:space="preserve"> Ohne haushaltstechnische Verrechnungen und Leistungen für Auftragsangelegenheiten (Zivilschutz, Ausbildungsförderung, Wohngeld).- </t>
    </r>
    <r>
      <rPr>
        <vertAlign val="superscript"/>
        <sz val="10"/>
        <color indexed="8"/>
        <rFont val="Arial"/>
        <family val="2"/>
      </rPr>
      <t>2)</t>
    </r>
    <r>
      <rPr>
        <sz val="10"/>
        <color indexed="8"/>
        <rFont val="Arial"/>
        <family val="2"/>
      </rPr>
      <t xml:space="preserve"> Mit Verwaltungsgemeinschaften und ohne kaufmännisch buchende Krankenhäuser.- </t>
    </r>
    <r>
      <rPr>
        <vertAlign val="superscript"/>
        <sz val="10"/>
        <color indexed="8"/>
        <rFont val="Arial"/>
        <family val="2"/>
      </rPr>
      <t>3)</t>
    </r>
    <r>
      <rPr>
        <sz val="10"/>
        <color indexed="8"/>
        <rFont val="Arial"/>
        <family val="2"/>
      </rPr>
      <t xml:space="preserve"> Bereinigt um Zahlungen von gleicher Ebene.- </t>
    </r>
    <r>
      <rPr>
        <vertAlign val="superscript"/>
        <sz val="10"/>
        <color indexed="8"/>
        <rFont val="Arial"/>
        <family val="2"/>
      </rPr>
      <t>4)</t>
    </r>
    <r>
      <rPr>
        <sz val="10"/>
        <color indexed="8"/>
        <rFont val="Arial"/>
        <family val="2"/>
      </rPr>
      <t xml:space="preserve"> Gesamteinnahmen minus Gesamtausgaben.</t>
    </r>
  </si>
  <si>
    <t>2. Bauausgaben der Gemeinden/Gv in Bayern 2015 bis 2017 nach Aufgabenbereichen</t>
  </si>
  <si>
    <t>2016  2. Vierteljahr</t>
  </si>
  <si>
    <t>2016  3. Vierteljahr</t>
  </si>
  <si>
    <t>2015  1 . Vierteljahr</t>
  </si>
  <si>
    <t>2016  4. Vierteljahr</t>
  </si>
  <si>
    <t>2017  1. Vierteljahr</t>
  </si>
  <si>
    <t>2. Bauausgaben der Gemeinden und Gemeindeverbände in Bayern 2015 bis 2017</t>
  </si>
  <si>
    <t>kreis-angehörige Gemeinden</t>
  </si>
  <si>
    <t>Stand am 30. Juni</t>
  </si>
  <si>
    <t xml:space="preserve">7. Einnahmen der Gemeinden und Gemeindeverbände in Bayern nach Arten und </t>
  </si>
  <si>
    <t xml:space="preserve">8. Ausgaben der Gemeinden und Gemeindeverbände in Bayern nach Arten und </t>
  </si>
  <si>
    <t xml:space="preserve">9. Gewogene Realsteuerdurchschnittshebesätze in Bayern nach Regierungsbezirken und </t>
  </si>
  <si>
    <t>,</t>
  </si>
  <si>
    <t xml:space="preserve">  </t>
  </si>
  <si>
    <t>Kreisangeh. Gemeinden</t>
  </si>
  <si>
    <t>2015  3. Vierteljahr</t>
  </si>
  <si>
    <t>2017  2. Vierteljahr</t>
  </si>
  <si>
    <t>7. Einnahmen der Gemeinden/Gv in Bayern nach Arten und Gebietskörperschaftsgruppen</t>
  </si>
  <si>
    <t>kreis-
an-
gehörige
 Ge-meinden</t>
  </si>
  <si>
    <t>8. Ausgaben der Gemeinden/Gv in Bayern nach Arten und Gebietskörperschaftsgruppen</t>
  </si>
  <si>
    <t>Gebietskörperschaftsgruppen im 3. Vierteljahr 2017</t>
  </si>
  <si>
    <t>Gebietskörperschaftsgruppen im 1. bis 3. Vierteljahr 2017</t>
  </si>
  <si>
    <t>Gemeindegrößenklassen im 3. Vierteljahr 2017</t>
  </si>
  <si>
    <t>3. Vj. 16</t>
  </si>
  <si>
    <t>2. Vj. 17</t>
  </si>
  <si>
    <t>Zu- bzw. Abnahme
3. Vj. 2017
gegenüber</t>
  </si>
  <si>
    <t>Aufnahme  3. Vierteljahr</t>
  </si>
  <si>
    <t>Tilgung   3. Vierteljahr</t>
  </si>
  <si>
    <t>Stand am 30. September</t>
  </si>
  <si>
    <t>30. Juni in %</t>
  </si>
  <si>
    <t>im 3. Vierteljahr 2017</t>
  </si>
  <si>
    <t>3. Vierteljahr 2017</t>
  </si>
  <si>
    <t>1. bis 3. Vierteljahr  2017</t>
  </si>
  <si>
    <t>2017  3. Vierteljahr</t>
  </si>
  <si>
    <t>im 1. bis 3. Vierteljahr 2017</t>
  </si>
  <si>
    <t>Verän-derung gegen-über dem 1. bis 3. Vj. 2016</t>
  </si>
  <si>
    <r>
      <t>1)</t>
    </r>
    <r>
      <rPr>
        <sz val="10"/>
        <rFont val="Arial"/>
        <family val="2"/>
      </rPr>
      <t xml:space="preserve"> Einschl. Verwaltungsgemeinschaften.</t>
    </r>
  </si>
  <si>
    <t>Wertpapierschulden</t>
  </si>
  <si>
    <t>x</t>
  </si>
  <si>
    <t>Verän-derung gegen-über dem 3. Vj. 2016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</si>
</sst>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@\ *."/>
    <numFmt numFmtId="166" formatCode="#,##0;[Red]\-#,##0"/>
    <numFmt numFmtId="167" formatCode="#,##0.00;[Red]\-#,##0.00"/>
    <numFmt numFmtId="168" formatCode="###\ ###\ \ \ ;\-###\ ###\ \ \ ;\-\ \ \ ;@\ *."/>
    <numFmt numFmtId="169" formatCode="#\ ###\ ##0\ \ \ \ \ ;\-#\ ###\ ##0\ \ \ \ \ ;\-\ \ \ \ \ "/>
    <numFmt numFmtId="170" formatCode="#\ ###\ ###\ ##0\ \ "/>
    <numFmt numFmtId="171" formatCode="#\ ##0.0\ \ "/>
    <numFmt numFmtId="172" formatCode="#\ ###\ ##0.0\ \ ;\-\ #\ ###\ ##0.0\ \ ;\–\ \ "/>
    <numFmt numFmtId="173" formatCode="_-* #,##0.0\ _€_-;\-* #,##0.0\ _€_-;_-* &quot;-&quot;??\ _€_-;_-@_-"/>
    <numFmt numFmtId="174" formatCode="_-* #,##0\ _€_-;\-* #,##0\ _€_-;_-* &quot;-&quot;??\ _€_-;_-@_-"/>
    <numFmt numFmtId="175" formatCode="#\ ###\ ##0\ \ ;\-#\ ###\ ##0\ \ ;\-\ "/>
    <numFmt numFmtId="176" formatCode="\ \ #\ ###\ ##0\ \ ;\-#\ ###\ ##0\ \ ;\-\ \ "/>
    <numFmt numFmtId="177" formatCode="#\ ##0;\-###\ ###;\-"/>
    <numFmt numFmtId="178" formatCode="#\ ###\ ##0\ ;\-#\ ###\ ##0\ ;\-\ "/>
    <numFmt numFmtId="179" formatCode="#\ ###\ ##0.0\ ;\-#\ ###\ ##0.0\ ;\-\ ;\X\ "/>
    <numFmt numFmtId="180" formatCode="0.00_ ;\-0.00\ "/>
    <numFmt numFmtId="181" formatCode="#\ ###\ ##0\ ;\-#\ ###\ ##0\ ;0\ "/>
    <numFmt numFmtId="182" formatCode="#\ ###\ ##0.0\ ;\-#\ ###\ ##0.0\ ;\X\ ;\X\ "/>
    <numFmt numFmtId="183" formatCode="#\ ###\ ###,\ "/>
    <numFmt numFmtId="184" formatCode="#\ ###\ ##0\ ;\-#\ ###\ ##0\ \ "/>
    <numFmt numFmtId="185" formatCode="#\ ##0.0\ ;\-#\ ##0.0\ "/>
    <numFmt numFmtId="186" formatCode="#\ ###\ ##0.0\ ;\-#\ ###\ ##0.0\ ;\-\ ;\x\ 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6"/>
      <name val="Jahrbuch"/>
      <family val="2"/>
    </font>
    <font>
      <sz val="10"/>
      <name val="Jahrbuch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0"/>
    </font>
    <font>
      <sz val="8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5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4" fillId="0" borderId="8" applyNumberFormat="0" applyFill="0" applyAlignment="0" applyProtection="0"/>
    <xf numFmtId="168" fontId="4" fillId="0" borderId="0">
      <alignment vertical="center"/>
      <protection/>
    </xf>
    <xf numFmtId="168" fontId="4" fillId="0" borderId="0">
      <alignment vertical="center"/>
      <protection/>
    </xf>
    <xf numFmtId="168" fontId="4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15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165" fontId="8" fillId="0" borderId="0" xfId="0" applyNumberFormat="1" applyFont="1" applyAlignment="1">
      <alignment/>
    </xf>
    <xf numFmtId="165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9" fillId="0" borderId="0" xfId="65" applyFont="1" applyAlignment="1">
      <alignment horizontal="centerContinuous" vertical="center"/>
      <protection/>
    </xf>
    <xf numFmtId="0" fontId="8" fillId="0" borderId="0" xfId="65" applyFont="1" applyAlignment="1">
      <alignment horizontal="centerContinuous" vertical="center"/>
      <protection/>
    </xf>
    <xf numFmtId="0" fontId="9" fillId="0" borderId="0" xfId="60" applyFont="1">
      <alignment vertical="center"/>
      <protection/>
    </xf>
    <xf numFmtId="0" fontId="8" fillId="0" borderId="13" xfId="60" applyFont="1" applyBorder="1" applyAlignment="1">
      <alignment horizontal="centerContinuous" vertical="center"/>
      <protection/>
    </xf>
    <xf numFmtId="0" fontId="8" fillId="0" borderId="16" xfId="60" applyFont="1" applyBorder="1" applyAlignment="1">
      <alignment horizontal="centerContinuous" vertical="center"/>
      <protection/>
    </xf>
    <xf numFmtId="0" fontId="8" fillId="0" borderId="0" xfId="60" applyFont="1">
      <alignment vertical="center"/>
      <protection/>
    </xf>
    <xf numFmtId="0" fontId="8" fillId="0" borderId="0" xfId="60" applyFont="1" applyAlignment="1">
      <alignment horizontal="centerContinuous" vertical="center"/>
      <protection/>
    </xf>
    <xf numFmtId="0" fontId="8" fillId="0" borderId="0" xfId="60" applyFont="1" applyBorder="1">
      <alignment vertical="center"/>
      <protection/>
    </xf>
    <xf numFmtId="0" fontId="8" fillId="0" borderId="0" xfId="60" applyFont="1" applyBorder="1" applyAlignment="1" quotePrefix="1">
      <alignment horizontal="centerContinuous" vertical="center"/>
      <protection/>
    </xf>
    <xf numFmtId="0" fontId="8" fillId="0" borderId="0" xfId="60" applyFont="1" applyBorder="1" applyAlignment="1">
      <alignment horizontal="centerContinuous" vertical="center"/>
      <protection/>
    </xf>
    <xf numFmtId="0" fontId="9" fillId="0" borderId="0" xfId="60" applyFont="1" applyAlignment="1">
      <alignment horizontal="centerContinuous" vertical="center"/>
      <protection/>
    </xf>
    <xf numFmtId="168" fontId="8" fillId="0" borderId="0" xfId="73" applyFont="1" applyBorder="1" quotePrefix="1">
      <alignment vertical="center"/>
      <protection/>
    </xf>
    <xf numFmtId="169" fontId="8" fillId="0" borderId="0" xfId="60" applyNumberFormat="1" applyFont="1" applyBorder="1" applyAlignment="1">
      <alignment vertical="center"/>
      <protection/>
    </xf>
    <xf numFmtId="169" fontId="8" fillId="0" borderId="0" xfId="60" applyNumberFormat="1" applyFont="1" applyBorder="1">
      <alignment vertical="center"/>
      <protection/>
    </xf>
    <xf numFmtId="168" fontId="9" fillId="0" borderId="0" xfId="73" applyFont="1" applyBorder="1" quotePrefix="1">
      <alignment vertical="center"/>
      <protection/>
    </xf>
    <xf numFmtId="0" fontId="9" fillId="0" borderId="0" xfId="60" applyFont="1" applyBorder="1" applyAlignment="1" quotePrefix="1">
      <alignment horizontal="centerContinuous" vertical="center"/>
      <protection/>
    </xf>
    <xf numFmtId="0" fontId="9" fillId="0" borderId="0" xfId="60" applyFont="1" applyBorder="1" applyAlignment="1">
      <alignment horizontal="centerContinuous" vertical="center"/>
      <protection/>
    </xf>
    <xf numFmtId="169" fontId="9" fillId="0" borderId="0" xfId="60" applyNumberFormat="1" applyFont="1" applyBorder="1" applyAlignment="1">
      <alignment horizontal="centerContinuous" vertical="center"/>
      <protection/>
    </xf>
    <xf numFmtId="0" fontId="8" fillId="0" borderId="0" xfId="60" applyFont="1" applyFill="1">
      <alignment vertical="center"/>
      <protection/>
    </xf>
    <xf numFmtId="0" fontId="9" fillId="0" borderId="0" xfId="60" applyFont="1" applyBorder="1">
      <alignment vertical="center"/>
      <protection/>
    </xf>
    <xf numFmtId="0" fontId="8" fillId="0" borderId="0" xfId="60" applyFont="1" applyFill="1" applyBorder="1">
      <alignment vertical="center"/>
      <protection/>
    </xf>
    <xf numFmtId="178" fontId="8" fillId="0" borderId="17" xfId="60" applyNumberFormat="1" applyFont="1" applyBorder="1">
      <alignment vertical="center"/>
      <protection/>
    </xf>
    <xf numFmtId="178" fontId="9" fillId="0" borderId="17" xfId="60" applyNumberFormat="1" applyFont="1" applyBorder="1">
      <alignment vertical="center"/>
      <protection/>
    </xf>
    <xf numFmtId="179" fontId="10" fillId="0" borderId="17" xfId="60" applyNumberFormat="1" applyFont="1" applyBorder="1" applyAlignment="1">
      <alignment horizontal="right" vertical="center"/>
      <protection/>
    </xf>
    <xf numFmtId="178" fontId="8" fillId="0" borderId="18" xfId="60" applyNumberFormat="1" applyFont="1" applyBorder="1">
      <alignment vertical="center"/>
      <protection/>
    </xf>
    <xf numFmtId="179" fontId="10" fillId="0" borderId="18" xfId="60" applyNumberFormat="1" applyFont="1" applyBorder="1" applyAlignment="1">
      <alignment horizontal="right" vertical="center"/>
      <protection/>
    </xf>
    <xf numFmtId="178" fontId="8" fillId="0" borderId="0" xfId="60" applyNumberFormat="1" applyFont="1" applyBorder="1">
      <alignment vertical="center"/>
      <protection/>
    </xf>
    <xf numFmtId="0" fontId="8" fillId="0" borderId="0" xfId="63" applyFont="1">
      <alignment vertical="center"/>
      <protection/>
    </xf>
    <xf numFmtId="0" fontId="8" fillId="0" borderId="0" xfId="63" applyFont="1" applyFill="1">
      <alignment vertical="center"/>
      <protection/>
    </xf>
    <xf numFmtId="0" fontId="9" fillId="0" borderId="10" xfId="63" applyFont="1" applyBorder="1" applyAlignment="1" quotePrefix="1">
      <alignment horizontal="centerContinuous" vertical="center"/>
      <protection/>
    </xf>
    <xf numFmtId="0" fontId="9" fillId="0" borderId="10" xfId="63" applyFont="1" applyBorder="1" applyAlignment="1">
      <alignment horizontal="centerContinuous" vertical="center"/>
      <protection/>
    </xf>
    <xf numFmtId="0" fontId="9" fillId="0" borderId="10" xfId="63" applyFont="1" applyBorder="1" applyAlignment="1">
      <alignment vertical="center"/>
      <protection/>
    </xf>
    <xf numFmtId="0" fontId="8" fillId="0" borderId="10" xfId="63" applyFont="1" applyBorder="1" applyAlignment="1">
      <alignment vertical="center"/>
      <protection/>
    </xf>
    <xf numFmtId="0" fontId="9" fillId="0" borderId="0" xfId="63" applyFont="1" applyFill="1" applyAlignment="1">
      <alignment horizontal="center" vertical="center"/>
      <protection/>
    </xf>
    <xf numFmtId="0" fontId="8" fillId="0" borderId="19" xfId="63" applyFont="1" applyBorder="1" applyAlignment="1">
      <alignment horizontal="centerContinuous" vertical="center"/>
      <protection/>
    </xf>
    <xf numFmtId="0" fontId="8" fillId="0" borderId="10" xfId="63" applyFont="1" applyBorder="1" applyAlignment="1">
      <alignment horizontal="centerContinuous" vertical="center"/>
      <protection/>
    </xf>
    <xf numFmtId="0" fontId="9" fillId="0" borderId="0" xfId="63" applyFont="1" applyAlignment="1" quotePrefix="1">
      <alignment horizontal="centerContinuous" vertical="center"/>
      <protection/>
    </xf>
    <xf numFmtId="0" fontId="9" fillId="0" borderId="0" xfId="63" applyFont="1" applyAlignment="1">
      <alignment horizontal="centerContinuous" vertical="center"/>
      <protection/>
    </xf>
    <xf numFmtId="0" fontId="9" fillId="0" borderId="0" xfId="63" applyFont="1" applyAlignment="1">
      <alignment vertical="center"/>
      <protection/>
    </xf>
    <xf numFmtId="0" fontId="8" fillId="0" borderId="0" xfId="63" applyFont="1" applyBorder="1" applyAlignment="1">
      <alignment horizontal="centerContinuous" vertical="center"/>
      <protection/>
    </xf>
    <xf numFmtId="3" fontId="8" fillId="0" borderId="0" xfId="63" applyNumberFormat="1" applyFont="1">
      <alignment vertical="center"/>
      <protection/>
    </xf>
    <xf numFmtId="0" fontId="8" fillId="0" borderId="0" xfId="63" applyFont="1" applyBorder="1">
      <alignment vertical="center"/>
      <protection/>
    </xf>
    <xf numFmtId="0" fontId="8" fillId="0" borderId="0" xfId="63" applyFont="1" applyAlignment="1">
      <alignment vertical="center"/>
      <protection/>
    </xf>
    <xf numFmtId="168" fontId="8" fillId="0" borderId="0" xfId="73" applyFont="1" applyBorder="1" applyAlignment="1" quotePrefix="1">
      <alignment horizontal="centerContinuous" vertical="center"/>
      <protection/>
    </xf>
    <xf numFmtId="168" fontId="8" fillId="0" borderId="0" xfId="73" applyFont="1" applyBorder="1" applyAlignment="1" quotePrefix="1">
      <alignment vertical="center"/>
      <protection/>
    </xf>
    <xf numFmtId="166" fontId="8" fillId="0" borderId="0" xfId="63" applyNumberFormat="1" applyFont="1" applyBorder="1">
      <alignment vertical="center"/>
      <protection/>
    </xf>
    <xf numFmtId="0" fontId="9" fillId="0" borderId="0" xfId="63" applyFont="1" applyBorder="1">
      <alignment vertical="center"/>
      <protection/>
    </xf>
    <xf numFmtId="0" fontId="8" fillId="0" borderId="0" xfId="63" applyFont="1" applyBorder="1" applyAlignment="1">
      <alignment vertical="center"/>
      <protection/>
    </xf>
    <xf numFmtId="166" fontId="8" fillId="0" borderId="0" xfId="63" applyNumberFormat="1" applyFont="1" applyFill="1" applyBorder="1">
      <alignment vertical="center"/>
      <protection/>
    </xf>
    <xf numFmtId="0" fontId="9" fillId="0" borderId="0" xfId="63" applyFont="1" applyBorder="1" quotePrefix="1">
      <alignment vertical="center"/>
      <protection/>
    </xf>
    <xf numFmtId="0" fontId="8" fillId="0" borderId="0" xfId="63" applyFont="1" applyBorder="1" quotePrefix="1">
      <alignment vertical="center"/>
      <protection/>
    </xf>
    <xf numFmtId="166" fontId="8" fillId="0" borderId="0" xfId="44" applyNumberFormat="1" applyFont="1" applyBorder="1" applyAlignment="1">
      <alignment vertical="center"/>
    </xf>
    <xf numFmtId="166" fontId="8" fillId="0" borderId="0" xfId="44" applyNumberFormat="1" applyFont="1" applyFill="1" applyBorder="1" applyAlignment="1">
      <alignment vertical="center"/>
    </xf>
    <xf numFmtId="0" fontId="9" fillId="0" borderId="0" xfId="63" applyFont="1" applyBorder="1" applyAlignment="1">
      <alignment vertical="center"/>
      <protection/>
    </xf>
    <xf numFmtId="0" fontId="9" fillId="0" borderId="0" xfId="63" applyFont="1" applyBorder="1" applyAlignment="1">
      <alignment horizontal="centerContinuous" vertical="center"/>
      <protection/>
    </xf>
    <xf numFmtId="0" fontId="8" fillId="0" borderId="0" xfId="63" applyFont="1" applyFill="1" applyBorder="1">
      <alignment vertical="center"/>
      <protection/>
    </xf>
    <xf numFmtId="0" fontId="8" fillId="0" borderId="0" xfId="63" applyFont="1" applyAlignment="1">
      <alignment horizontal="centerContinuous" vertical="center"/>
      <protection/>
    </xf>
    <xf numFmtId="175" fontId="8" fillId="0" borderId="0" xfId="63" applyNumberFormat="1" applyFont="1" applyBorder="1">
      <alignment vertical="center"/>
      <protection/>
    </xf>
    <xf numFmtId="175" fontId="9" fillId="0" borderId="0" xfId="63" applyNumberFormat="1" applyFont="1" applyBorder="1" applyAlignment="1">
      <alignment vertical="center"/>
      <protection/>
    </xf>
    <xf numFmtId="167" fontId="8" fillId="0" borderId="0" xfId="44" applyFont="1" applyBorder="1" applyAlignment="1">
      <alignment vertical="center"/>
    </xf>
    <xf numFmtId="175" fontId="8" fillId="0" borderId="0" xfId="63" applyNumberFormat="1" applyFont="1">
      <alignment vertical="center"/>
      <protection/>
    </xf>
    <xf numFmtId="0" fontId="9" fillId="0" borderId="0" xfId="63" applyFont="1">
      <alignment vertical="center"/>
      <protection/>
    </xf>
    <xf numFmtId="0" fontId="9" fillId="0" borderId="0" xfId="63" applyFont="1" applyFill="1">
      <alignment vertical="center"/>
      <protection/>
    </xf>
    <xf numFmtId="0" fontId="9" fillId="0" borderId="0" xfId="63" applyFont="1" applyBorder="1" applyAlignment="1">
      <alignment horizontal="right" vertical="center"/>
      <protection/>
    </xf>
    <xf numFmtId="178" fontId="9" fillId="0" borderId="18" xfId="60" applyNumberFormat="1" applyFont="1" applyBorder="1">
      <alignment vertical="center"/>
      <protection/>
    </xf>
    <xf numFmtId="0" fontId="9" fillId="0" borderId="0" xfId="0" applyFont="1" applyBorder="1" applyAlignment="1">
      <alignment/>
    </xf>
    <xf numFmtId="3" fontId="8" fillId="0" borderId="0" xfId="63" applyNumberFormat="1" applyFont="1" applyBorder="1">
      <alignment vertical="center"/>
      <protection/>
    </xf>
    <xf numFmtId="0" fontId="8" fillId="0" borderId="0" xfId="64" applyFont="1">
      <alignment vertical="center"/>
      <protection/>
    </xf>
    <xf numFmtId="0" fontId="8" fillId="0" borderId="0" xfId="64" applyFont="1" applyFill="1">
      <alignment vertical="center"/>
      <protection/>
    </xf>
    <xf numFmtId="0" fontId="8" fillId="0" borderId="20" xfId="64" applyFont="1" applyFill="1" applyBorder="1" applyAlignment="1">
      <alignment horizontal="centerContinuous" vertical="center"/>
      <protection/>
    </xf>
    <xf numFmtId="0" fontId="8" fillId="0" borderId="12" xfId="64" applyFont="1" applyFill="1" applyBorder="1" applyAlignment="1">
      <alignment horizontal="centerContinuous" vertical="center"/>
      <protection/>
    </xf>
    <xf numFmtId="0" fontId="9" fillId="0" borderId="0" xfId="64" applyFont="1" applyAlignment="1">
      <alignment horizontal="center" vertical="center"/>
      <protection/>
    </xf>
    <xf numFmtId="0" fontId="9" fillId="0" borderId="0" xfId="64" applyFont="1" applyAlignment="1">
      <alignment vertical="center"/>
      <protection/>
    </xf>
    <xf numFmtId="0" fontId="8" fillId="0" borderId="0" xfId="64" applyFont="1" applyFill="1" applyAlignment="1">
      <alignment horizontal="centerContinuous" vertical="center"/>
      <protection/>
    </xf>
    <xf numFmtId="0" fontId="8" fillId="0" borderId="15" xfId="64" applyFont="1" applyBorder="1">
      <alignment vertical="center"/>
      <protection/>
    </xf>
    <xf numFmtId="168" fontId="8" fillId="0" borderId="0" xfId="73" applyFont="1" applyAlignment="1" quotePrefix="1">
      <alignment horizontal="centerContinuous" vertical="center"/>
      <protection/>
    </xf>
    <xf numFmtId="177" fontId="8" fillId="0" borderId="0" xfId="64" applyNumberFormat="1" applyFont="1" applyFill="1" applyBorder="1" applyAlignment="1">
      <alignment horizontal="center" vertical="center"/>
      <protection/>
    </xf>
    <xf numFmtId="0" fontId="8" fillId="0" borderId="0" xfId="64" applyFont="1" quotePrefix="1">
      <alignment vertical="center"/>
      <protection/>
    </xf>
    <xf numFmtId="0" fontId="9" fillId="0" borderId="0" xfId="64" applyFont="1" applyAlignment="1">
      <alignment horizontal="right" vertical="center"/>
      <protection/>
    </xf>
    <xf numFmtId="0" fontId="8" fillId="0" borderId="0" xfId="64" applyFont="1" applyBorder="1">
      <alignment vertical="center"/>
      <protection/>
    </xf>
    <xf numFmtId="177" fontId="8" fillId="0" borderId="0" xfId="64" applyNumberFormat="1" applyFont="1" applyBorder="1" applyAlignment="1">
      <alignment horizontal="center" vertical="center"/>
      <protection/>
    </xf>
    <xf numFmtId="177" fontId="8" fillId="0" borderId="0" xfId="64" applyNumberFormat="1" applyFont="1" applyFill="1" applyBorder="1" applyAlignment="1">
      <alignment horizontal="centerContinuous" vertical="center"/>
      <protection/>
    </xf>
    <xf numFmtId="0" fontId="9" fillId="0" borderId="0" xfId="64" applyFont="1">
      <alignment vertical="center"/>
      <protection/>
    </xf>
    <xf numFmtId="0" fontId="8" fillId="0" borderId="0" xfId="64" applyFont="1" applyAlignment="1" quotePrefix="1">
      <alignment vertical="center"/>
      <protection/>
    </xf>
    <xf numFmtId="168" fontId="8" fillId="0" borderId="0" xfId="73" applyFont="1" applyAlignment="1" quotePrefix="1">
      <alignment vertical="center"/>
      <protection/>
    </xf>
    <xf numFmtId="0" fontId="9" fillId="0" borderId="15" xfId="64" applyFont="1" applyBorder="1">
      <alignment vertical="center"/>
      <protection/>
    </xf>
    <xf numFmtId="177" fontId="8" fillId="0" borderId="0" xfId="64" applyNumberFormat="1" applyFont="1" applyFill="1" applyAlignment="1">
      <alignment horizontal="centerContinuous" vertical="center"/>
      <protection/>
    </xf>
    <xf numFmtId="0" fontId="9" fillId="0" borderId="0" xfId="64" applyFont="1" applyFill="1" applyAlignment="1">
      <alignment horizontal="center" vertical="center"/>
      <protection/>
    </xf>
    <xf numFmtId="0" fontId="9" fillId="0" borderId="0" xfId="64" applyFont="1" applyBorder="1" applyAlignment="1">
      <alignment horizontal="centerContinuous" vertical="center"/>
      <protection/>
    </xf>
    <xf numFmtId="177" fontId="9" fillId="0" borderId="0" xfId="64" applyNumberFormat="1" applyFont="1" applyFill="1" applyBorder="1" applyAlignment="1">
      <alignment horizontal="centerContinuous" vertical="center"/>
      <protection/>
    </xf>
    <xf numFmtId="0" fontId="8" fillId="0" borderId="0" xfId="64" applyFont="1" applyAlignment="1">
      <alignment/>
      <protection/>
    </xf>
    <xf numFmtId="0" fontId="8" fillId="0" borderId="0" xfId="73" applyNumberFormat="1" applyFont="1" applyAlignment="1" quotePrefix="1">
      <alignment horizontal="centerContinuous" vertical="center"/>
      <protection/>
    </xf>
    <xf numFmtId="0" fontId="8" fillId="0" borderId="0" xfId="64" applyNumberFormat="1" applyFont="1">
      <alignment vertical="center"/>
      <protection/>
    </xf>
    <xf numFmtId="0" fontId="8" fillId="0" borderId="0" xfId="64" applyNumberFormat="1" applyFont="1" quotePrefix="1">
      <alignment vertical="center"/>
      <protection/>
    </xf>
    <xf numFmtId="0" fontId="8" fillId="0" borderId="0" xfId="64" applyNumberFormat="1" applyFont="1" applyAlignment="1">
      <alignment horizontal="left" vertical="center"/>
      <protection/>
    </xf>
    <xf numFmtId="0" fontId="8" fillId="0" borderId="0" xfId="64" applyNumberFormat="1" applyFont="1" applyAlignment="1" quotePrefix="1">
      <alignment horizontal="left" vertical="center"/>
      <protection/>
    </xf>
    <xf numFmtId="0" fontId="8" fillId="0" borderId="0" xfId="64" applyNumberFormat="1" applyFont="1" applyAlignment="1">
      <alignment horizontal="right" vertical="center"/>
      <protection/>
    </xf>
    <xf numFmtId="0" fontId="8" fillId="0" borderId="0" xfId="73" applyNumberFormat="1" applyFont="1" applyBorder="1" applyAlignment="1">
      <alignment horizontal="left" vertical="center"/>
      <protection/>
    </xf>
    <xf numFmtId="0" fontId="8" fillId="0" borderId="0" xfId="63" applyNumberFormat="1" applyFont="1" applyBorder="1" quotePrefix="1">
      <alignment vertical="center"/>
      <protection/>
    </xf>
    <xf numFmtId="0" fontId="8" fillId="0" borderId="0" xfId="73" applyNumberFormat="1" applyFont="1" applyBorder="1" applyAlignment="1" quotePrefix="1">
      <alignment horizontal="centerContinuous" vertical="center"/>
      <protection/>
    </xf>
    <xf numFmtId="0" fontId="8" fillId="0" borderId="0" xfId="63" applyFont="1" applyBorder="1" applyAlignment="1">
      <alignment horizontal="right" vertical="center"/>
      <protection/>
    </xf>
    <xf numFmtId="0" fontId="8" fillId="0" borderId="0" xfId="60" applyNumberFormat="1" applyFont="1" applyBorder="1">
      <alignment vertical="center"/>
      <protection/>
    </xf>
    <xf numFmtId="0" fontId="9" fillId="0" borderId="0" xfId="63" applyNumberFormat="1" applyFont="1" applyBorder="1">
      <alignment vertical="center"/>
      <protection/>
    </xf>
    <xf numFmtId="0" fontId="8" fillId="0" borderId="0" xfId="63" applyNumberFormat="1" applyFont="1" applyBorder="1">
      <alignment vertical="center"/>
      <protection/>
    </xf>
    <xf numFmtId="0" fontId="8" fillId="0" borderId="0" xfId="63" applyNumberFormat="1" applyFont="1" applyBorder="1" applyAlignment="1" quotePrefix="1">
      <alignment horizontal="centerContinuous" vertical="center"/>
      <protection/>
    </xf>
    <xf numFmtId="0" fontId="8" fillId="0" borderId="0" xfId="63" applyNumberFormat="1" applyFont="1" applyBorder="1" applyAlignment="1">
      <alignment horizontal="centerContinuous" vertical="center"/>
      <protection/>
    </xf>
    <xf numFmtId="0" fontId="9" fillId="0" borderId="0" xfId="63" applyNumberFormat="1" applyFont="1" applyBorder="1" applyAlignment="1" quotePrefix="1">
      <alignment horizontal="centerContinuous" vertical="center"/>
      <protection/>
    </xf>
    <xf numFmtId="0" fontId="9" fillId="0" borderId="0" xfId="63" applyNumberFormat="1" applyFont="1" applyBorder="1" applyAlignment="1">
      <alignment horizontal="centerContinuous" vertical="center"/>
      <protection/>
    </xf>
    <xf numFmtId="0" fontId="9" fillId="0" borderId="0" xfId="63" applyNumberFormat="1" applyFont="1" applyBorder="1" quotePrefix="1">
      <alignment vertical="center"/>
      <protection/>
    </xf>
    <xf numFmtId="0" fontId="8" fillId="0" borderId="0" xfId="63" applyNumberFormat="1" applyFont="1" applyBorder="1" applyAlignment="1" quotePrefix="1">
      <alignment horizontal="left" vertical="center"/>
      <protection/>
    </xf>
    <xf numFmtId="0" fontId="8" fillId="0" borderId="0" xfId="63" applyNumberFormat="1" applyFont="1" applyBorder="1" applyAlignment="1">
      <alignment horizontal="right" vertical="center"/>
      <protection/>
    </xf>
    <xf numFmtId="0" fontId="8" fillId="0" borderId="0" xfId="63" applyNumberFormat="1" applyFont="1" applyAlignment="1">
      <alignment horizontal="left" vertical="center"/>
      <protection/>
    </xf>
    <xf numFmtId="0" fontId="7" fillId="0" borderId="0" xfId="0" applyFont="1" applyAlignment="1">
      <alignment horizontal="left"/>
    </xf>
    <xf numFmtId="179" fontId="14" fillId="0" borderId="17" xfId="60" applyNumberFormat="1" applyFont="1" applyBorder="1" applyAlignment="1">
      <alignment horizontal="right" vertical="center"/>
      <protection/>
    </xf>
    <xf numFmtId="179" fontId="14" fillId="0" borderId="18" xfId="60" applyNumberFormat="1" applyFont="1" applyBorder="1" applyAlignment="1">
      <alignment horizontal="right" vertical="center"/>
      <protection/>
    </xf>
    <xf numFmtId="1" fontId="8" fillId="0" borderId="0" xfId="60" applyNumberFormat="1" applyFont="1">
      <alignment vertical="center"/>
      <protection/>
    </xf>
    <xf numFmtId="0" fontId="0" fillId="0" borderId="0" xfId="55" applyFont="1" applyBorder="1">
      <alignment/>
      <protection/>
    </xf>
    <xf numFmtId="0" fontId="0" fillId="0" borderId="10" xfId="55" applyFont="1" applyBorder="1" applyAlignment="1">
      <alignment horizontal="left"/>
      <protection/>
    </xf>
    <xf numFmtId="0" fontId="0" fillId="0" borderId="10" xfId="55" applyFont="1" applyBorder="1">
      <alignment/>
      <protection/>
    </xf>
    <xf numFmtId="0" fontId="0" fillId="0" borderId="21" xfId="55" applyFont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0" borderId="19" xfId="55" applyFont="1" applyBorder="1" applyAlignment="1">
      <alignment horizontal="center"/>
      <protection/>
    </xf>
    <xf numFmtId="0" fontId="0" fillId="0" borderId="20" xfId="55" applyFont="1" applyBorder="1" applyAlignment="1">
      <alignment horizontal="left"/>
      <protection/>
    </xf>
    <xf numFmtId="0" fontId="0" fillId="0" borderId="0" xfId="55" applyFont="1" applyBorder="1" applyAlignment="1">
      <alignment horizontal="left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>
      <alignment/>
      <protection/>
    </xf>
    <xf numFmtId="0" fontId="0" fillId="0" borderId="14" xfId="55" applyFont="1" applyBorder="1">
      <alignment/>
      <protection/>
    </xf>
    <xf numFmtId="0" fontId="0" fillId="0" borderId="22" xfId="55" applyFont="1" applyBorder="1">
      <alignment/>
      <protection/>
    </xf>
    <xf numFmtId="0" fontId="0" fillId="0" borderId="15" xfId="55" applyFont="1" applyBorder="1" applyAlignment="1">
      <alignment horizontal="left"/>
      <protection/>
    </xf>
    <xf numFmtId="0" fontId="0" fillId="0" borderId="17" xfId="55" applyFont="1" applyBorder="1">
      <alignment/>
      <protection/>
    </xf>
    <xf numFmtId="0" fontId="0" fillId="0" borderId="18" xfId="55" applyFont="1" applyBorder="1">
      <alignment/>
      <protection/>
    </xf>
    <xf numFmtId="178" fontId="8" fillId="0" borderId="17" xfId="61" applyNumberFormat="1" applyFont="1" applyBorder="1">
      <alignment vertical="center"/>
      <protection/>
    </xf>
    <xf numFmtId="179" fontId="10" fillId="0" borderId="18" xfId="61" applyNumberFormat="1" applyFont="1" applyBorder="1" applyAlignment="1">
      <alignment horizontal="right" vertical="center"/>
      <protection/>
    </xf>
    <xf numFmtId="178" fontId="8" fillId="0" borderId="18" xfId="61" applyNumberFormat="1" applyFont="1" applyBorder="1">
      <alignment vertical="center"/>
      <protection/>
    </xf>
    <xf numFmtId="0" fontId="0" fillId="0" borderId="15" xfId="55" applyFont="1" applyBorder="1" applyAlignment="1" quotePrefix="1">
      <alignment horizontal="left"/>
      <protection/>
    </xf>
    <xf numFmtId="49" fontId="0" fillId="0" borderId="0" xfId="55" applyNumberFormat="1" applyFont="1">
      <alignment/>
      <protection/>
    </xf>
    <xf numFmtId="49" fontId="0" fillId="0" borderId="18" xfId="55" applyNumberFormat="1" applyFont="1" applyBorder="1">
      <alignment/>
      <protection/>
    </xf>
    <xf numFmtId="170" fontId="0" fillId="0" borderId="17" xfId="55" applyNumberFormat="1" applyFont="1" applyBorder="1" applyAlignment="1">
      <alignment horizontal="right"/>
      <protection/>
    </xf>
    <xf numFmtId="171" fontId="0" fillId="0" borderId="18" xfId="55" applyNumberFormat="1" applyFont="1" applyBorder="1" applyAlignment="1">
      <alignment horizontal="right"/>
      <protection/>
    </xf>
    <xf numFmtId="170" fontId="0" fillId="0" borderId="18" xfId="55" applyNumberFormat="1" applyFont="1" applyBorder="1" applyAlignment="1">
      <alignment horizontal="right"/>
      <protection/>
    </xf>
    <xf numFmtId="49" fontId="11" fillId="0" borderId="0" xfId="55" applyNumberFormat="1" applyFont="1">
      <alignment/>
      <protection/>
    </xf>
    <xf numFmtId="0" fontId="0" fillId="0" borderId="0" xfId="0" applyFont="1" applyAlignment="1">
      <alignment/>
    </xf>
    <xf numFmtId="181" fontId="8" fillId="0" borderId="18" xfId="61" applyNumberFormat="1" applyFont="1" applyBorder="1">
      <alignment vertical="center"/>
      <protection/>
    </xf>
    <xf numFmtId="0" fontId="9" fillId="0" borderId="0" xfId="73" applyNumberFormat="1" applyFont="1" applyBorder="1" applyAlignment="1" quotePrefix="1">
      <alignment horizontal="left" vertical="center"/>
      <protection/>
    </xf>
    <xf numFmtId="178" fontId="8" fillId="0" borderId="17" xfId="60" applyNumberFormat="1" applyFont="1" applyFill="1" applyBorder="1">
      <alignment vertical="center"/>
      <protection/>
    </xf>
    <xf numFmtId="178" fontId="8" fillId="0" borderId="18" xfId="60" applyNumberFormat="1" applyFont="1" applyFill="1" applyBorder="1">
      <alignment vertical="center"/>
      <protection/>
    </xf>
    <xf numFmtId="1" fontId="8" fillId="0" borderId="0" xfId="63" applyNumberFormat="1" applyFont="1" applyBorder="1">
      <alignment vertical="center"/>
      <protection/>
    </xf>
    <xf numFmtId="175" fontId="2" fillId="0" borderId="0" xfId="63" applyNumberFormat="1" applyFont="1" applyFill="1" applyBorder="1" applyAlignment="1">
      <alignment vertical="center"/>
      <protection/>
    </xf>
    <xf numFmtId="0" fontId="8" fillId="0" borderId="0" xfId="56" applyNumberFormat="1" applyFont="1" applyAlignment="1">
      <alignment horizontal="left"/>
      <protection/>
    </xf>
    <xf numFmtId="183" fontId="8" fillId="0" borderId="17" xfId="63" applyNumberFormat="1" applyFont="1" applyBorder="1">
      <alignment vertical="center"/>
      <protection/>
    </xf>
    <xf numFmtId="183" fontId="8" fillId="0" borderId="18" xfId="63" applyNumberFormat="1" applyFont="1" applyBorder="1">
      <alignment vertical="center"/>
      <protection/>
    </xf>
    <xf numFmtId="178" fontId="10" fillId="0" borderId="17" xfId="60" applyNumberFormat="1" applyFont="1" applyBorder="1">
      <alignment vertical="center"/>
      <protection/>
    </xf>
    <xf numFmtId="178" fontId="10" fillId="0" borderId="18" xfId="60" applyNumberFormat="1" applyFont="1" applyBorder="1">
      <alignment vertical="center"/>
      <protection/>
    </xf>
    <xf numFmtId="178" fontId="14" fillId="0" borderId="17" xfId="60" applyNumberFormat="1" applyFont="1" applyBorder="1">
      <alignment vertical="center"/>
      <protection/>
    </xf>
    <xf numFmtId="178" fontId="14" fillId="0" borderId="18" xfId="60" applyNumberFormat="1" applyFont="1" applyBorder="1">
      <alignment vertical="center"/>
      <protection/>
    </xf>
    <xf numFmtId="177" fontId="10" fillId="0" borderId="0" xfId="64" applyNumberFormat="1" applyFont="1" applyBorder="1" applyAlignment="1">
      <alignment horizontal="center" vertical="center"/>
      <protection/>
    </xf>
    <xf numFmtId="177" fontId="10" fillId="0" borderId="0" xfId="64" applyNumberFormat="1" applyFont="1" applyFill="1" applyBorder="1" applyAlignment="1">
      <alignment horizontal="center" vertical="center"/>
      <protection/>
    </xf>
    <xf numFmtId="177" fontId="10" fillId="0" borderId="0" xfId="64" applyNumberFormat="1" applyFont="1" applyFill="1" applyBorder="1" applyAlignment="1">
      <alignment horizontal="centerContinuous" vertical="center"/>
      <protection/>
    </xf>
    <xf numFmtId="177" fontId="10" fillId="0" borderId="0" xfId="64" applyNumberFormat="1" applyFont="1" applyFill="1" applyBorder="1" applyAlignment="1">
      <alignment horizontal="left" vertical="center"/>
      <protection/>
    </xf>
    <xf numFmtId="178" fontId="8" fillId="0" borderId="17" xfId="62" applyNumberFormat="1" applyFont="1" applyBorder="1">
      <alignment vertical="center"/>
      <protection/>
    </xf>
    <xf numFmtId="173" fontId="0" fillId="0" borderId="0" xfId="43" applyNumberFormat="1" applyFont="1" applyAlignment="1">
      <alignment/>
    </xf>
    <xf numFmtId="174" fontId="0" fillId="0" borderId="0" xfId="43" applyNumberFormat="1" applyFont="1" applyAlignment="1">
      <alignment/>
    </xf>
    <xf numFmtId="179" fontId="10" fillId="0" borderId="18" xfId="62" applyNumberFormat="1" applyFont="1" applyBorder="1" applyAlignment="1">
      <alignment horizontal="right" vertical="center"/>
      <protection/>
    </xf>
    <xf numFmtId="182" fontId="10" fillId="0" borderId="18" xfId="62" applyNumberFormat="1" applyFont="1" applyBorder="1" applyAlignment="1">
      <alignment horizontal="right" vertical="center"/>
      <protection/>
    </xf>
    <xf numFmtId="165" fontId="0" fillId="0" borderId="0" xfId="0" applyNumberFormat="1" applyFont="1" applyAlignment="1">
      <alignment horizontal="center"/>
    </xf>
    <xf numFmtId="0" fontId="8" fillId="0" borderId="0" xfId="73" applyNumberFormat="1" applyFont="1" applyBorder="1" applyAlignment="1" quotePrefix="1">
      <alignment horizontal="left" vertical="center"/>
      <protection/>
    </xf>
    <xf numFmtId="176" fontId="9" fillId="0" borderId="0" xfId="63" applyNumberFormat="1" applyFont="1" applyBorder="1" applyAlignment="1">
      <alignment horizontal="center" vertical="center"/>
      <protection/>
    </xf>
    <xf numFmtId="0" fontId="9" fillId="0" borderId="0" xfId="63" applyFont="1" applyAlignment="1">
      <alignment horizontal="center" vertical="center"/>
      <protection/>
    </xf>
    <xf numFmtId="180" fontId="10" fillId="0" borderId="17" xfId="60" applyNumberFormat="1" applyFont="1" applyBorder="1" applyAlignment="1">
      <alignment horizontal="right" vertical="center"/>
      <protection/>
    </xf>
    <xf numFmtId="180" fontId="10" fillId="0" borderId="18" xfId="60" applyNumberFormat="1" applyFont="1" applyBorder="1" applyAlignment="1">
      <alignment horizontal="right" vertical="center"/>
      <protection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9" fillId="0" borderId="0" xfId="63" applyFont="1" applyBorder="1" applyAlignment="1">
      <alignment/>
      <protection/>
    </xf>
    <xf numFmtId="0" fontId="2" fillId="0" borderId="0" xfId="63" applyFont="1" applyAlignment="1">
      <alignment/>
      <protection/>
    </xf>
    <xf numFmtId="166" fontId="9" fillId="0" borderId="0" xfId="44" applyNumberFormat="1" applyFont="1" applyBorder="1" applyAlignment="1">
      <alignment vertical="center"/>
    </xf>
    <xf numFmtId="0" fontId="9" fillId="0" borderId="0" xfId="63" applyFont="1" applyFill="1" applyBorder="1">
      <alignment vertical="center"/>
      <protection/>
    </xf>
    <xf numFmtId="175" fontId="8" fillId="0" borderId="0" xfId="63" applyNumberFormat="1" applyFont="1" applyBorder="1" applyAlignment="1">
      <alignment vertical="center"/>
      <protection/>
    </xf>
    <xf numFmtId="175" fontId="8" fillId="0" borderId="0" xfId="63" applyNumberFormat="1" applyFont="1" applyFill="1">
      <alignment vertical="center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70" fontId="0" fillId="0" borderId="17" xfId="0" applyNumberFormat="1" applyFont="1" applyFill="1" applyBorder="1" applyAlignment="1">
      <alignment horizontal="right"/>
    </xf>
    <xf numFmtId="171" fontId="0" fillId="0" borderId="18" xfId="0" applyNumberFormat="1" applyFont="1" applyFill="1" applyBorder="1" applyAlignment="1">
      <alignment horizontal="right"/>
    </xf>
    <xf numFmtId="170" fontId="0" fillId="0" borderId="18" xfId="0" applyNumberFormat="1" applyFont="1" applyFill="1" applyBorder="1" applyAlignment="1">
      <alignment horizontal="right"/>
    </xf>
    <xf numFmtId="0" fontId="0" fillId="0" borderId="15" xfId="0" applyFont="1" applyBorder="1" applyAlignment="1" quotePrefix="1">
      <alignment horizontal="left"/>
    </xf>
    <xf numFmtId="49" fontId="0" fillId="0" borderId="0" xfId="0" applyNumberFormat="1" applyFont="1" applyAlignment="1">
      <alignment/>
    </xf>
    <xf numFmtId="49" fontId="0" fillId="0" borderId="18" xfId="0" applyNumberFormat="1" applyFont="1" applyBorder="1" applyAlignment="1">
      <alignment/>
    </xf>
    <xf numFmtId="170" fontId="0" fillId="0" borderId="17" xfId="0" applyNumberFormat="1" applyFont="1" applyBorder="1" applyAlignment="1">
      <alignment horizontal="right"/>
    </xf>
    <xf numFmtId="171" fontId="0" fillId="0" borderId="18" xfId="0" applyNumberFormat="1" applyFont="1" applyBorder="1" applyAlignment="1">
      <alignment horizontal="right"/>
    </xf>
    <xf numFmtId="170" fontId="0" fillId="0" borderId="18" xfId="0" applyNumberFormat="1" applyFont="1" applyBorder="1" applyAlignment="1">
      <alignment horizontal="right"/>
    </xf>
    <xf numFmtId="184" fontId="8" fillId="0" borderId="18" xfId="60" applyNumberFormat="1" applyFont="1" applyBorder="1">
      <alignment vertical="center"/>
      <protection/>
    </xf>
    <xf numFmtId="184" fontId="8" fillId="0" borderId="17" xfId="60" applyNumberFormat="1" applyFont="1" applyBorder="1">
      <alignment vertical="center"/>
      <protection/>
    </xf>
    <xf numFmtId="49" fontId="11" fillId="0" borderId="0" xfId="0" applyNumberFormat="1" applyFont="1" applyAlignment="1">
      <alignment/>
    </xf>
    <xf numFmtId="0" fontId="8" fillId="0" borderId="0" xfId="73" applyNumberFormat="1" applyFont="1" applyAlignment="1" quotePrefix="1">
      <alignment horizontal="left" vertical="center"/>
      <protection/>
    </xf>
    <xf numFmtId="0" fontId="8" fillId="0" borderId="16" xfId="0" applyFont="1" applyBorder="1" applyAlignment="1">
      <alignment horizontal="center"/>
    </xf>
    <xf numFmtId="0" fontId="0" fillId="0" borderId="20" xfId="64" applyFont="1" applyFill="1" applyBorder="1" applyAlignment="1">
      <alignment horizontal="centerContinuous" vertical="center"/>
      <protection/>
    </xf>
    <xf numFmtId="0" fontId="0" fillId="0" borderId="12" xfId="64" applyFont="1" applyFill="1" applyBorder="1" applyAlignment="1">
      <alignment horizontal="centerContinuous" vertical="center"/>
      <protection/>
    </xf>
    <xf numFmtId="0" fontId="8" fillId="0" borderId="17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8" xfId="0" applyNumberFormat="1" applyFont="1" applyBorder="1" applyAlignment="1">
      <alignment horizontal="right"/>
    </xf>
    <xf numFmtId="0" fontId="0" fillId="0" borderId="17" xfId="0" applyNumberFormat="1" applyFont="1" applyBorder="1" applyAlignment="1">
      <alignment horizontal="right"/>
    </xf>
    <xf numFmtId="185" fontId="10" fillId="0" borderId="17" xfId="60" applyNumberFormat="1" applyFont="1" applyBorder="1" applyAlignment="1">
      <alignment horizontal="right" vertical="center"/>
      <protection/>
    </xf>
    <xf numFmtId="43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176" fontId="9" fillId="0" borderId="0" xfId="63" applyNumberFormat="1" applyFont="1" applyBorder="1" applyAlignment="1">
      <alignment vertical="center"/>
      <protection/>
    </xf>
    <xf numFmtId="0" fontId="8" fillId="0" borderId="18" xfId="63" applyFont="1" applyBorder="1">
      <alignment vertical="center"/>
      <protection/>
    </xf>
    <xf numFmtId="183" fontId="0" fillId="0" borderId="17" xfId="58" applyNumberFormat="1" applyFont="1" applyFill="1" applyBorder="1">
      <alignment/>
      <protection/>
    </xf>
    <xf numFmtId="183" fontId="0" fillId="0" borderId="18" xfId="58" applyNumberFormat="1" applyFont="1" applyFill="1" applyBorder="1">
      <alignment/>
      <protection/>
    </xf>
    <xf numFmtId="183" fontId="2" fillId="0" borderId="17" xfId="58" applyNumberFormat="1" applyFont="1" applyFill="1" applyBorder="1">
      <alignment/>
      <protection/>
    </xf>
    <xf numFmtId="183" fontId="2" fillId="0" borderId="18" xfId="58" applyNumberFormat="1" applyFont="1" applyFill="1" applyBorder="1">
      <alignment/>
      <protection/>
    </xf>
    <xf numFmtId="186" fontId="8" fillId="0" borderId="17" xfId="0" applyNumberFormat="1" applyFont="1" applyFill="1" applyBorder="1" applyAlignment="1">
      <alignment/>
    </xf>
    <xf numFmtId="0" fontId="11" fillId="0" borderId="0" xfId="56" applyFont="1">
      <alignment/>
      <protection/>
    </xf>
    <xf numFmtId="0" fontId="0" fillId="0" borderId="0" xfId="56" applyFont="1">
      <alignment/>
      <protection/>
    </xf>
    <xf numFmtId="178" fontId="8" fillId="0" borderId="18" xfId="62" applyNumberFormat="1" applyFont="1" applyBorder="1">
      <alignment vertical="center"/>
      <protection/>
    </xf>
    <xf numFmtId="0" fontId="0" fillId="0" borderId="0" xfId="59" applyFont="1">
      <alignment/>
      <protection/>
    </xf>
    <xf numFmtId="180" fontId="10" fillId="0" borderId="17" xfId="62" applyNumberFormat="1" applyFont="1" applyBorder="1" applyAlignment="1">
      <alignment horizontal="right" vertical="center"/>
      <protection/>
    </xf>
    <xf numFmtId="180" fontId="10" fillId="0" borderId="18" xfId="62" applyNumberFormat="1" applyFont="1" applyBorder="1" applyAlignment="1">
      <alignment horizontal="right" vertical="center"/>
      <protection/>
    </xf>
    <xf numFmtId="185" fontId="10" fillId="0" borderId="18" xfId="60" applyNumberFormat="1" applyFont="1" applyBorder="1" applyAlignment="1">
      <alignment horizontal="right" vertical="center"/>
      <protection/>
    </xf>
    <xf numFmtId="178" fontId="8" fillId="0" borderId="0" xfId="62" applyNumberFormat="1" applyFont="1" applyBorder="1">
      <alignment vertical="center"/>
      <protection/>
    </xf>
    <xf numFmtId="168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0" xfId="0" applyNumberFormat="1" applyFont="1" applyAlignment="1">
      <alignment horizontal="left"/>
    </xf>
    <xf numFmtId="165" fontId="8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0" xfId="60" applyFont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 wrapText="1"/>
      <protection/>
    </xf>
    <xf numFmtId="0" fontId="8" fillId="0" borderId="18" xfId="60" applyFont="1" applyBorder="1" applyAlignment="1">
      <alignment horizontal="center" vertical="center" wrapText="1"/>
      <protection/>
    </xf>
    <xf numFmtId="0" fontId="8" fillId="0" borderId="19" xfId="60" applyFont="1" applyBorder="1" applyAlignment="1">
      <alignment horizontal="center" vertical="center" wrapText="1"/>
      <protection/>
    </xf>
    <xf numFmtId="0" fontId="8" fillId="0" borderId="13" xfId="60" applyFont="1" applyBorder="1" applyAlignment="1">
      <alignment horizontal="center"/>
      <protection/>
    </xf>
    <xf numFmtId="0" fontId="8" fillId="0" borderId="16" xfId="60" applyFont="1" applyBorder="1" applyAlignment="1">
      <alignment horizontal="center"/>
      <protection/>
    </xf>
    <xf numFmtId="0" fontId="8" fillId="0" borderId="14" xfId="60" applyFont="1" applyBorder="1" applyAlignment="1">
      <alignment horizontal="center" vertical="center" wrapText="1"/>
      <protection/>
    </xf>
    <xf numFmtId="0" fontId="0" fillId="0" borderId="17" xfId="60" applyFont="1" applyBorder="1" applyAlignment="1">
      <alignment horizontal="center" vertical="center"/>
      <protection/>
    </xf>
    <xf numFmtId="0" fontId="0" fillId="0" borderId="23" xfId="60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12" xfId="60" applyFont="1" applyBorder="1" applyAlignment="1">
      <alignment horizontal="center" vertical="center"/>
      <protection/>
    </xf>
    <xf numFmtId="0" fontId="8" fillId="0" borderId="14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  <xf numFmtId="49" fontId="0" fillId="0" borderId="22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8" fillId="0" borderId="0" xfId="73" applyNumberFormat="1" applyFont="1" applyBorder="1" applyAlignment="1" quotePrefix="1">
      <alignment horizontal="left" vertical="center"/>
      <protection/>
    </xf>
    <xf numFmtId="0" fontId="8" fillId="0" borderId="14" xfId="63" applyFont="1" applyBorder="1" applyAlignment="1">
      <alignment horizontal="center"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8" fillId="0" borderId="23" xfId="63" applyFont="1" applyBorder="1" applyAlignment="1">
      <alignment horizontal="center" vertical="center"/>
      <protection/>
    </xf>
    <xf numFmtId="0" fontId="8" fillId="0" borderId="14" xfId="63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center" vertical="center"/>
      <protection/>
    </xf>
    <xf numFmtId="0" fontId="0" fillId="0" borderId="23" xfId="63" applyFont="1" applyBorder="1" applyAlignment="1">
      <alignment horizontal="center" vertical="center"/>
      <protection/>
    </xf>
    <xf numFmtId="0" fontId="8" fillId="0" borderId="0" xfId="63" applyFont="1" applyBorder="1" applyAlignment="1">
      <alignment horizontal="left"/>
      <protection/>
    </xf>
    <xf numFmtId="0" fontId="0" fillId="0" borderId="0" xfId="63" applyFont="1" applyAlignment="1">
      <alignment horizontal="left"/>
      <protection/>
    </xf>
    <xf numFmtId="176" fontId="9" fillId="0" borderId="0" xfId="63" applyNumberFormat="1" applyFont="1" applyBorder="1" applyAlignment="1">
      <alignment horizontal="center" vertical="center"/>
      <protection/>
    </xf>
    <xf numFmtId="0" fontId="9" fillId="0" borderId="0" xfId="63" applyFont="1" applyBorder="1" applyAlignment="1">
      <alignment horizontal="center" vertical="center"/>
      <protection/>
    </xf>
    <xf numFmtId="0" fontId="9" fillId="0" borderId="0" xfId="63" applyFont="1" applyAlignment="1">
      <alignment horizontal="center" vertical="center"/>
      <protection/>
    </xf>
    <xf numFmtId="0" fontId="8" fillId="0" borderId="21" xfId="63" applyFont="1" applyBorder="1" applyAlignment="1">
      <alignment horizontal="center" vertical="center" wrapText="1"/>
      <protection/>
    </xf>
    <xf numFmtId="0" fontId="0" fillId="0" borderId="21" xfId="63" applyFont="1" applyBorder="1" applyAlignment="1">
      <alignment horizontal="center" vertical="center"/>
      <protection/>
    </xf>
    <xf numFmtId="0" fontId="0" fillId="0" borderId="20" xfId="63" applyFont="1" applyBorder="1" applyAlignment="1">
      <alignment horizontal="center" vertical="center"/>
      <protection/>
    </xf>
    <xf numFmtId="0" fontId="0" fillId="0" borderId="0" xfId="63" applyFont="1" applyAlignment="1">
      <alignment horizontal="center" vertical="center"/>
      <protection/>
    </xf>
    <xf numFmtId="0" fontId="0" fillId="0" borderId="15" xfId="63" applyFont="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/>
      <protection/>
    </xf>
    <xf numFmtId="0" fontId="0" fillId="0" borderId="12" xfId="63" applyFont="1" applyBorder="1" applyAlignment="1">
      <alignment horizontal="center" vertical="center"/>
      <protection/>
    </xf>
    <xf numFmtId="0" fontId="8" fillId="0" borderId="22" xfId="63" applyFont="1" applyBorder="1" applyAlignment="1">
      <alignment horizontal="center" vertical="center"/>
      <protection/>
    </xf>
    <xf numFmtId="0" fontId="8" fillId="0" borderId="20" xfId="63" applyFont="1" applyBorder="1" applyAlignment="1">
      <alignment horizontal="center" vertical="center"/>
      <protection/>
    </xf>
    <xf numFmtId="0" fontId="8" fillId="0" borderId="18" xfId="63" applyFont="1" applyBorder="1" applyAlignment="1">
      <alignment horizontal="center" vertical="center"/>
      <protection/>
    </xf>
    <xf numFmtId="0" fontId="8" fillId="0" borderId="15" xfId="63" applyFont="1" applyBorder="1" applyAlignment="1">
      <alignment horizontal="center" vertical="center"/>
      <protection/>
    </xf>
    <xf numFmtId="0" fontId="8" fillId="0" borderId="19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/>
      <protection/>
    </xf>
    <xf numFmtId="0" fontId="8" fillId="0" borderId="21" xfId="63" applyFont="1" applyBorder="1" applyAlignment="1">
      <alignment horizontal="center" vertical="center"/>
      <protection/>
    </xf>
    <xf numFmtId="0" fontId="8" fillId="0" borderId="0" xfId="63" applyFont="1" applyBorder="1" applyAlignment="1">
      <alignment horizontal="center" vertical="center"/>
      <protection/>
    </xf>
    <xf numFmtId="0" fontId="8" fillId="0" borderId="10" xfId="63" applyFont="1" applyBorder="1" applyAlignment="1">
      <alignment horizontal="center" vertical="center"/>
      <protection/>
    </xf>
    <xf numFmtId="0" fontId="8" fillId="0" borderId="22" xfId="63" applyFont="1" applyBorder="1" applyAlignment="1">
      <alignment horizontal="center" vertical="center" wrapText="1"/>
      <protection/>
    </xf>
    <xf numFmtId="0" fontId="8" fillId="0" borderId="20" xfId="63" applyFont="1" applyBorder="1" applyAlignment="1">
      <alignment horizontal="center" vertical="center" wrapText="1"/>
      <protection/>
    </xf>
    <xf numFmtId="0" fontId="8" fillId="0" borderId="18" xfId="63" applyFont="1" applyBorder="1" applyAlignment="1">
      <alignment horizontal="center" vertical="center" wrapText="1"/>
      <protection/>
    </xf>
    <xf numFmtId="0" fontId="8" fillId="0" borderId="15" xfId="63" applyFont="1" applyBorder="1" applyAlignment="1">
      <alignment horizontal="center" vertical="center" wrapText="1"/>
      <protection/>
    </xf>
    <xf numFmtId="0" fontId="8" fillId="0" borderId="19" xfId="63" applyFont="1" applyBorder="1" applyAlignment="1">
      <alignment horizontal="center" vertical="center" wrapText="1"/>
      <protection/>
    </xf>
    <xf numFmtId="0" fontId="8" fillId="0" borderId="12" xfId="63" applyFont="1" applyBorder="1" applyAlignment="1">
      <alignment horizontal="center" vertical="center" wrapText="1"/>
      <protection/>
    </xf>
    <xf numFmtId="0" fontId="0" fillId="0" borderId="18" xfId="63" applyFont="1" applyBorder="1" applyAlignment="1">
      <alignment horizontal="center" vertical="center"/>
      <protection/>
    </xf>
    <xf numFmtId="0" fontId="0" fillId="0" borderId="19" xfId="63" applyFont="1" applyBorder="1" applyAlignment="1">
      <alignment horizontal="center" vertical="center"/>
      <protection/>
    </xf>
    <xf numFmtId="0" fontId="11" fillId="0" borderId="0" xfId="55" applyFont="1" applyAlignment="1">
      <alignment horizontal="left" wrapText="1"/>
      <protection/>
    </xf>
    <xf numFmtId="0" fontId="2" fillId="0" borderId="0" xfId="55" applyFont="1" applyAlignment="1">
      <alignment horizontal="center" vertical="center"/>
      <protection/>
    </xf>
    <xf numFmtId="0" fontId="2" fillId="0" borderId="0" xfId="55" applyFont="1" applyAlignment="1">
      <alignment horizontal="center" vertical="center"/>
      <protection/>
    </xf>
    <xf numFmtId="0" fontId="0" fillId="0" borderId="21" xfId="55" applyFont="1" applyBorder="1" applyAlignment="1">
      <alignment horizontal="center" vertical="center" wrapText="1"/>
      <protection/>
    </xf>
    <xf numFmtId="0" fontId="0" fillId="0" borderId="0" xfId="55" applyFont="1" applyAlignment="1">
      <alignment horizontal="center" vertical="center"/>
      <protection/>
    </xf>
    <xf numFmtId="0" fontId="0" fillId="0" borderId="10" xfId="55" applyFont="1" applyBorder="1" applyAlignment="1">
      <alignment horizontal="center" vertical="center"/>
      <protection/>
    </xf>
    <xf numFmtId="0" fontId="0" fillId="0" borderId="22" xfId="55" applyFont="1" applyBorder="1" applyAlignment="1">
      <alignment horizontal="center" vertical="center"/>
      <protection/>
    </xf>
    <xf numFmtId="0" fontId="0" fillId="0" borderId="21" xfId="55" applyFont="1" applyBorder="1" applyAlignment="1">
      <alignment horizontal="center" vertical="center"/>
      <protection/>
    </xf>
    <xf numFmtId="0" fontId="0" fillId="0" borderId="20" xfId="55" applyFont="1" applyBorder="1" applyAlignment="1">
      <alignment horizontal="center" vertical="center"/>
      <protection/>
    </xf>
    <xf numFmtId="0" fontId="0" fillId="0" borderId="18" xfId="55" applyFont="1" applyBorder="1" applyAlignment="1">
      <alignment horizontal="center" vertical="center"/>
      <protection/>
    </xf>
    <xf numFmtId="0" fontId="0" fillId="0" borderId="0" xfId="55" applyFont="1" applyBorder="1" applyAlignment="1">
      <alignment horizontal="center" vertical="center"/>
      <protection/>
    </xf>
    <xf numFmtId="0" fontId="0" fillId="0" borderId="15" xfId="55" applyFont="1" applyBorder="1" applyAlignment="1">
      <alignment horizontal="center" vertical="center"/>
      <protection/>
    </xf>
    <xf numFmtId="0" fontId="0" fillId="0" borderId="19" xfId="55" applyFont="1" applyBorder="1" applyAlignment="1">
      <alignment horizontal="center" vertical="center"/>
      <protection/>
    </xf>
    <xf numFmtId="0" fontId="0" fillId="0" borderId="12" xfId="55" applyFont="1" applyBorder="1" applyAlignment="1">
      <alignment horizontal="center" vertical="center"/>
      <protection/>
    </xf>
    <xf numFmtId="0" fontId="0" fillId="0" borderId="22" xfId="55" applyFont="1" applyBorder="1" applyAlignment="1">
      <alignment horizontal="center" vertical="center" wrapText="1"/>
      <protection/>
    </xf>
    <xf numFmtId="0" fontId="0" fillId="0" borderId="20" xfId="55" applyFont="1" applyBorder="1" applyAlignment="1">
      <alignment horizontal="center" vertical="center" wrapText="1"/>
      <protection/>
    </xf>
    <xf numFmtId="0" fontId="0" fillId="0" borderId="14" xfId="55" applyFont="1" applyBorder="1" applyAlignment="1">
      <alignment horizontal="center" vertical="center" wrapText="1"/>
      <protection/>
    </xf>
    <xf numFmtId="0" fontId="0" fillId="0" borderId="17" xfId="55" applyBorder="1" applyAlignment="1">
      <alignment horizontal="center" vertical="center" wrapText="1"/>
      <protection/>
    </xf>
    <xf numFmtId="0" fontId="0" fillId="0" borderId="23" xfId="55" applyBorder="1" applyAlignment="1">
      <alignment horizontal="center" vertical="center" wrapText="1"/>
      <protection/>
    </xf>
    <xf numFmtId="0" fontId="0" fillId="0" borderId="14" xfId="55" applyFont="1" applyBorder="1" applyAlignment="1">
      <alignment horizontal="center" vertical="center" wrapText="1"/>
      <protection/>
    </xf>
    <xf numFmtId="0" fontId="0" fillId="0" borderId="17" xfId="55" applyFont="1" applyBorder="1" applyAlignment="1">
      <alignment horizontal="center" vertical="center" wrapText="1"/>
      <protection/>
    </xf>
    <xf numFmtId="0" fontId="0" fillId="0" borderId="23" xfId="55" applyFont="1" applyBorder="1" applyAlignment="1">
      <alignment horizontal="center" vertical="center" wrapText="1"/>
      <protection/>
    </xf>
    <xf numFmtId="0" fontId="0" fillId="0" borderId="13" xfId="55" applyFont="1" applyBorder="1" applyAlignment="1">
      <alignment horizontal="center"/>
      <protection/>
    </xf>
    <xf numFmtId="0" fontId="0" fillId="0" borderId="16" xfId="55" applyFont="1" applyBorder="1" applyAlignment="1">
      <alignment horizontal="center"/>
      <protection/>
    </xf>
    <xf numFmtId="49" fontId="2" fillId="0" borderId="0" xfId="55" applyNumberFormat="1" applyFont="1" applyAlignment="1">
      <alignment horizontal="center" vertical="center"/>
      <protection/>
    </xf>
    <xf numFmtId="49" fontId="0" fillId="0" borderId="21" xfId="55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 wrapText="1"/>
    </xf>
    <xf numFmtId="0" fontId="8" fillId="0" borderId="0" xfId="73" applyNumberFormat="1" applyFont="1" applyAlignment="1" quotePrefix="1">
      <alignment horizontal="left" vertical="center"/>
      <protection/>
    </xf>
    <xf numFmtId="0" fontId="9" fillId="0" borderId="0" xfId="65" applyFont="1" applyAlignment="1">
      <alignment horizontal="center" vertical="center"/>
      <protection/>
    </xf>
    <xf numFmtId="0" fontId="0" fillId="0" borderId="21" xfId="64" applyFont="1" applyBorder="1" applyAlignment="1">
      <alignment horizontal="center" vertical="center" wrapText="1"/>
      <protection/>
    </xf>
    <xf numFmtId="0" fontId="0" fillId="0" borderId="21" xfId="64" applyFont="1" applyBorder="1" applyAlignment="1">
      <alignment horizontal="center" vertical="center"/>
      <protection/>
    </xf>
    <xf numFmtId="0" fontId="0" fillId="0" borderId="20" xfId="64" applyFont="1" applyBorder="1" applyAlignment="1">
      <alignment horizontal="center" vertical="center"/>
      <protection/>
    </xf>
    <xf numFmtId="0" fontId="0" fillId="0" borderId="0" xfId="64" applyFont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10" xfId="64" applyFont="1" applyBorder="1" applyAlignment="1">
      <alignment horizontal="center" vertical="center"/>
      <protection/>
    </xf>
    <xf numFmtId="0" fontId="0" fillId="0" borderId="12" xfId="64" applyFont="1" applyBorder="1" applyAlignment="1">
      <alignment horizontal="center" vertical="center"/>
      <protection/>
    </xf>
    <xf numFmtId="0" fontId="8" fillId="0" borderId="14" xfId="64" applyFont="1" applyFill="1" applyBorder="1" applyAlignment="1">
      <alignment horizontal="center" vertical="center"/>
      <protection/>
    </xf>
    <xf numFmtId="0" fontId="0" fillId="0" borderId="23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0" fillId="0" borderId="19" xfId="64" applyFont="1" applyBorder="1" applyAlignment="1">
      <alignment horizontal="center" vertical="center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0" fillId="0" borderId="16" xfId="64" applyFont="1" applyBorder="1" applyAlignment="1">
      <alignment horizontal="center" vertical="center"/>
      <protection/>
    </xf>
    <xf numFmtId="0" fontId="9" fillId="0" borderId="0" xfId="64" applyFont="1" applyAlignment="1">
      <alignment horizontal="center"/>
      <protection/>
    </xf>
  </cellXfs>
  <cellStyles count="66">
    <cellStyle name="Normal" xfId="0"/>
    <cellStyle name="##0,0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Comma [0]" xfId="42"/>
    <cellStyle name="Dezimal_Seite 06 Tab 3_1.vj.2009 2 2" xfId="43"/>
    <cellStyle name="Dezimal_Seite 07 Tab 4_2.vj.2009" xfId="44"/>
    <cellStyle name="Eingabe" xfId="45"/>
    <cellStyle name="Ergebnis" xfId="46"/>
    <cellStyle name="Erklärender Text" xfId="47"/>
    <cellStyle name="Gut" xfId="48"/>
    <cellStyle name="Comma" xfId="49"/>
    <cellStyle name="Komma 2" xfId="50"/>
    <cellStyle name="Neutral" xfId="51"/>
    <cellStyle name="Notiz" xfId="52"/>
    <cellStyle name="Percent" xfId="53"/>
    <cellStyle name="Schlecht" xfId="54"/>
    <cellStyle name="Standard 2" xfId="55"/>
    <cellStyle name="Standard 2 2" xfId="56"/>
    <cellStyle name="Standard 3" xfId="57"/>
    <cellStyle name="Standard 3 2" xfId="58"/>
    <cellStyle name="Standard 4" xfId="59"/>
    <cellStyle name="Standard_Seite 05 Tab 2_1.vj.2009" xfId="60"/>
    <cellStyle name="Standard_Seite 05 Tab 2_1.vj.2009 2" xfId="61"/>
    <cellStyle name="Standard_Seite 05 Tab 2_1.vj.2009 2 2" xfId="62"/>
    <cellStyle name="Standard_Seite 07 Tab 4_2.vj.2009" xfId="63"/>
    <cellStyle name="Standard_Seite 12 Tab  9_1.vj.2009" xfId="64"/>
    <cellStyle name="überschrift" xfId="65"/>
    <cellStyle name="Überschrift 1" xfId="66"/>
    <cellStyle name="Überschrift 2" xfId="67"/>
    <cellStyle name="Überschrift 3" xfId="68"/>
    <cellStyle name="Überschrift 4" xfId="69"/>
    <cellStyle name="überschrift 5" xfId="70"/>
    <cellStyle name="Überschrift 5 2" xfId="71"/>
    <cellStyle name="Verknüpfte Zelle" xfId="72"/>
    <cellStyle name="vorspalte" xfId="73"/>
    <cellStyle name="vorspalte 2" xfId="74"/>
    <cellStyle name="vorspalte 2 2" xfId="75"/>
    <cellStyle name="Currency" xfId="76"/>
    <cellStyle name="Currency [0]" xfId="77"/>
    <cellStyle name="Warnender Text" xfId="78"/>
    <cellStyle name="Zelle überprüfen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61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Lfd.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Nr.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1628775" y="161925"/>
          <a:ext cx="1171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2800350" y="161925"/>
          <a:ext cx="1847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4648200" y="161925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5305425" y="161925"/>
          <a:ext cx="571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5876925" y="161925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400800" y="161925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628775" y="161925"/>
          <a:ext cx="5295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0" y="161925"/>
          <a:ext cx="159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oneCellAnchor>
    <xdr:from>
      <xdr:col>16</xdr:col>
      <xdr:colOff>485775</xdr:colOff>
      <xdr:row>47</xdr:row>
      <xdr:rowOff>0</xdr:rowOff>
    </xdr:from>
    <xdr:ext cx="142875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6886575" y="64579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>
      <xdr:nvSpPr>
        <xdr:cNvPr id="11" name="Text Box 13"/>
        <xdr:cNvSpPr txBox="1">
          <a:spLocks noChangeArrowheads="1"/>
        </xdr:cNvSpPr>
      </xdr:nvSpPr>
      <xdr:spPr>
        <a:xfrm>
          <a:off x="6886575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>
      <xdr:nvSpPr>
        <xdr:cNvPr id="12" name="Text Box 14"/>
        <xdr:cNvSpPr txBox="1">
          <a:spLocks noChangeArrowheads="1"/>
        </xdr:cNvSpPr>
      </xdr:nvSpPr>
      <xdr:spPr>
        <a:xfrm>
          <a:off x="6886575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>
      <xdr:nvSpPr>
        <xdr:cNvPr id="13" name="Text Box 15"/>
        <xdr:cNvSpPr txBox="1">
          <a:spLocks noChangeArrowheads="1"/>
        </xdr:cNvSpPr>
      </xdr:nvSpPr>
      <xdr:spPr>
        <a:xfrm>
          <a:off x="6886575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 fLocksText="0">
      <xdr:nvSpPr>
        <xdr:cNvPr id="14" name="Text Box 16"/>
        <xdr:cNvSpPr txBox="1">
          <a:spLocks noChangeArrowheads="1"/>
        </xdr:cNvSpPr>
      </xdr:nvSpPr>
      <xdr:spPr>
        <a:xfrm>
          <a:off x="6886575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58</xdr:row>
      <xdr:rowOff>123825</xdr:rowOff>
    </xdr:from>
    <xdr:ext cx="142875" cy="209550"/>
    <xdr:sp>
      <xdr:nvSpPr>
        <xdr:cNvPr id="15" name="Text Box 17"/>
        <xdr:cNvSpPr txBox="1">
          <a:spLocks noChangeArrowheads="1"/>
        </xdr:cNvSpPr>
      </xdr:nvSpPr>
      <xdr:spPr>
        <a:xfrm>
          <a:off x="6886575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>
      <xdr:nvSpPr>
        <xdr:cNvPr id="16" name="Text Box 18"/>
        <xdr:cNvSpPr txBox="1">
          <a:spLocks noChangeArrowheads="1"/>
        </xdr:cNvSpPr>
      </xdr:nvSpPr>
      <xdr:spPr>
        <a:xfrm>
          <a:off x="6886575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 fLocksText="0">
      <xdr:nvSpPr>
        <xdr:cNvPr id="17" name="Text Box 19"/>
        <xdr:cNvSpPr txBox="1">
          <a:spLocks noChangeArrowheads="1"/>
        </xdr:cNvSpPr>
      </xdr:nvSpPr>
      <xdr:spPr>
        <a:xfrm>
          <a:off x="6886575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161925"/>
    <xdr:sp>
      <xdr:nvSpPr>
        <xdr:cNvPr id="18" name="Text Box 12"/>
        <xdr:cNvSpPr txBox="1">
          <a:spLocks noChangeArrowheads="1"/>
        </xdr:cNvSpPr>
      </xdr:nvSpPr>
      <xdr:spPr>
        <a:xfrm>
          <a:off x="6886575" y="82391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161925"/>
    <xdr:sp>
      <xdr:nvSpPr>
        <xdr:cNvPr id="19" name="Text Box 13"/>
        <xdr:cNvSpPr txBox="1">
          <a:spLocks noChangeArrowheads="1"/>
        </xdr:cNvSpPr>
      </xdr:nvSpPr>
      <xdr:spPr>
        <a:xfrm>
          <a:off x="6886575" y="82391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161925"/>
    <xdr:sp>
      <xdr:nvSpPr>
        <xdr:cNvPr id="20" name="Text Box 14"/>
        <xdr:cNvSpPr txBox="1">
          <a:spLocks noChangeArrowheads="1"/>
        </xdr:cNvSpPr>
      </xdr:nvSpPr>
      <xdr:spPr>
        <a:xfrm>
          <a:off x="6886575" y="82391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161925"/>
    <xdr:sp>
      <xdr:nvSpPr>
        <xdr:cNvPr id="21" name="Text Box 15"/>
        <xdr:cNvSpPr txBox="1">
          <a:spLocks noChangeArrowheads="1"/>
        </xdr:cNvSpPr>
      </xdr:nvSpPr>
      <xdr:spPr>
        <a:xfrm>
          <a:off x="6886575" y="82391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161925"/>
    <xdr:sp fLocksText="0">
      <xdr:nvSpPr>
        <xdr:cNvPr id="22" name="Text Box 16"/>
        <xdr:cNvSpPr txBox="1">
          <a:spLocks noChangeArrowheads="1"/>
        </xdr:cNvSpPr>
      </xdr:nvSpPr>
      <xdr:spPr>
        <a:xfrm>
          <a:off x="6886575" y="82391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58</xdr:row>
      <xdr:rowOff>123825</xdr:rowOff>
    </xdr:from>
    <xdr:ext cx="142875" cy="200025"/>
    <xdr:sp>
      <xdr:nvSpPr>
        <xdr:cNvPr id="23" name="Text Box 17"/>
        <xdr:cNvSpPr txBox="1">
          <a:spLocks noChangeArrowheads="1"/>
        </xdr:cNvSpPr>
      </xdr:nvSpPr>
      <xdr:spPr>
        <a:xfrm>
          <a:off x="6886575" y="82391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161925"/>
    <xdr:sp>
      <xdr:nvSpPr>
        <xdr:cNvPr id="24" name="Text Box 18"/>
        <xdr:cNvSpPr txBox="1">
          <a:spLocks noChangeArrowheads="1"/>
        </xdr:cNvSpPr>
      </xdr:nvSpPr>
      <xdr:spPr>
        <a:xfrm>
          <a:off x="6886575" y="82391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161925"/>
    <xdr:sp fLocksText="0">
      <xdr:nvSpPr>
        <xdr:cNvPr id="25" name="Text Box 19"/>
        <xdr:cNvSpPr txBox="1">
          <a:spLocks noChangeArrowheads="1"/>
        </xdr:cNvSpPr>
      </xdr:nvSpPr>
      <xdr:spPr>
        <a:xfrm>
          <a:off x="6886575" y="82391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tabSelected="1" zoomScalePageLayoutView="0" workbookViewId="0" topLeftCell="A1">
      <selection activeCell="M46" sqref="M46"/>
    </sheetView>
  </sheetViews>
  <sheetFormatPr defaultColWidth="11.421875" defaultRowHeight="12.75"/>
  <cols>
    <col min="1" max="1" width="3.421875" style="194" customWidth="1"/>
    <col min="2" max="2" width="2.421875" style="162" customWidth="1"/>
    <col min="3" max="6" width="11.421875" style="162" customWidth="1"/>
    <col min="7" max="7" width="29.140625" style="162" customWidth="1"/>
    <col min="8" max="8" width="5.7109375" style="192" customWidth="1"/>
    <col min="9" max="16384" width="11.421875" style="162" customWidth="1"/>
  </cols>
  <sheetData>
    <row r="2" spans="1:8" ht="15.75">
      <c r="A2" s="133" t="s">
        <v>295</v>
      </c>
      <c r="B2" s="191"/>
      <c r="C2" s="191"/>
      <c r="D2" s="191"/>
      <c r="E2" s="191"/>
      <c r="F2" s="191"/>
      <c r="G2" s="191"/>
      <c r="H2" s="191"/>
    </row>
    <row r="3" spans="1:8" ht="15.75">
      <c r="A3" s="4"/>
      <c r="B3" s="191"/>
      <c r="C3" s="191"/>
      <c r="D3" s="191"/>
      <c r="E3" s="191"/>
      <c r="F3" s="191"/>
      <c r="G3" s="191"/>
      <c r="H3" s="191"/>
    </row>
    <row r="5" spans="1:8" ht="12.75">
      <c r="A5" s="255" t="s">
        <v>1</v>
      </c>
      <c r="B5" s="255"/>
      <c r="C5" s="255"/>
      <c r="D5" s="255"/>
      <c r="E5" s="255"/>
      <c r="F5" s="255"/>
      <c r="G5" s="255"/>
      <c r="H5" s="192">
        <v>4</v>
      </c>
    </row>
    <row r="7" spans="1:8" ht="12.75">
      <c r="A7" s="255" t="s">
        <v>2</v>
      </c>
      <c r="B7" s="255"/>
      <c r="C7" s="255"/>
      <c r="D7" s="255"/>
      <c r="E7" s="255"/>
      <c r="F7" s="255"/>
      <c r="G7" s="255"/>
      <c r="H7" s="192">
        <v>5</v>
      </c>
    </row>
    <row r="10" ht="12.75">
      <c r="A10" s="162" t="s">
        <v>287</v>
      </c>
    </row>
    <row r="11" spans="1:8" ht="12.75">
      <c r="A11" s="162"/>
      <c r="B11" s="255" t="s">
        <v>290</v>
      </c>
      <c r="C11" s="255"/>
      <c r="D11" s="255"/>
      <c r="E11" s="255"/>
      <c r="F11" s="255"/>
      <c r="G11" s="255"/>
      <c r="H11" s="192">
        <v>6</v>
      </c>
    </row>
    <row r="12" ht="12.75">
      <c r="A12" s="193"/>
    </row>
    <row r="13" ht="12.75">
      <c r="A13" s="193"/>
    </row>
    <row r="14" ht="12.75">
      <c r="A14" s="193"/>
    </row>
    <row r="15" ht="12.75">
      <c r="A15" s="162" t="s">
        <v>307</v>
      </c>
    </row>
    <row r="16" spans="1:8" ht="12.75">
      <c r="A16" s="162"/>
      <c r="B16" s="253" t="s">
        <v>291</v>
      </c>
      <c r="C16" s="253"/>
      <c r="D16" s="253"/>
      <c r="E16" s="253"/>
      <c r="F16" s="253"/>
      <c r="G16" s="253"/>
      <c r="H16" s="192">
        <v>7</v>
      </c>
    </row>
    <row r="17" ht="12.75">
      <c r="A17" s="193"/>
    </row>
    <row r="18" ht="12.75">
      <c r="A18" s="193" t="s">
        <v>0</v>
      </c>
    </row>
    <row r="19" ht="12.75">
      <c r="A19" s="193"/>
    </row>
    <row r="20" spans="1:8" ht="12.75">
      <c r="A20" s="253" t="s">
        <v>288</v>
      </c>
      <c r="B20" s="253"/>
      <c r="C20" s="253"/>
      <c r="D20" s="253"/>
      <c r="E20" s="253"/>
      <c r="F20" s="253"/>
      <c r="G20" s="253"/>
      <c r="H20" s="192">
        <v>8</v>
      </c>
    </row>
    <row r="21" ht="12.75">
      <c r="A21" s="193"/>
    </row>
    <row r="22" ht="12.75">
      <c r="A22" s="193" t="s">
        <v>0</v>
      </c>
    </row>
    <row r="23" ht="12.75">
      <c r="A23" s="193" t="s">
        <v>0</v>
      </c>
    </row>
    <row r="24" spans="1:8" ht="12.75">
      <c r="A24" s="253" t="s">
        <v>289</v>
      </c>
      <c r="B24" s="253"/>
      <c r="C24" s="253"/>
      <c r="D24" s="253"/>
      <c r="E24" s="253"/>
      <c r="F24" s="253"/>
      <c r="G24" s="253"/>
      <c r="H24" s="192">
        <v>9</v>
      </c>
    </row>
    <row r="25" ht="12.75">
      <c r="A25" s="193"/>
    </row>
    <row r="26" ht="12.75">
      <c r="A26" s="193"/>
    </row>
    <row r="27" ht="12.75">
      <c r="A27" s="193"/>
    </row>
    <row r="28" ht="12.75">
      <c r="A28" s="162" t="s">
        <v>292</v>
      </c>
    </row>
    <row r="29" spans="1:8" ht="12.75">
      <c r="A29" s="162"/>
      <c r="B29" s="253" t="s">
        <v>321</v>
      </c>
      <c r="C29" s="253"/>
      <c r="D29" s="253"/>
      <c r="E29" s="253"/>
      <c r="F29" s="253"/>
      <c r="G29" s="253"/>
      <c r="H29" s="192">
        <v>10</v>
      </c>
    </row>
    <row r="30" ht="12.75">
      <c r="A30" s="193"/>
    </row>
    <row r="31" ht="12.75">
      <c r="A31" s="193"/>
    </row>
    <row r="32" ht="12.75">
      <c r="A32" s="193" t="s">
        <v>0</v>
      </c>
    </row>
    <row r="33" ht="12.75">
      <c r="A33" s="162" t="s">
        <v>293</v>
      </c>
    </row>
    <row r="34" spans="1:8" ht="12.75">
      <c r="A34" s="193"/>
      <c r="B34" s="254" t="s">
        <v>321</v>
      </c>
      <c r="C34" s="254"/>
      <c r="D34" s="254"/>
      <c r="E34" s="254"/>
      <c r="F34" s="254"/>
      <c r="G34" s="254"/>
      <c r="H34" s="192">
        <v>11</v>
      </c>
    </row>
    <row r="35" spans="1:7" ht="12.75">
      <c r="A35" s="193"/>
      <c r="B35" s="185"/>
      <c r="C35" s="185"/>
      <c r="D35" s="185"/>
      <c r="E35" s="185"/>
      <c r="F35" s="185"/>
      <c r="G35" s="185"/>
    </row>
    <row r="36" spans="1:7" ht="12.75">
      <c r="A36" s="193"/>
      <c r="B36" s="185"/>
      <c r="C36" s="185"/>
      <c r="D36" s="185"/>
      <c r="E36" s="185"/>
      <c r="F36" s="185"/>
      <c r="G36" s="185"/>
    </row>
    <row r="37" ht="12.75">
      <c r="A37" s="193"/>
    </row>
    <row r="38" spans="1:8" ht="12.75">
      <c r="A38" s="162" t="s">
        <v>310</v>
      </c>
      <c r="H38" s="162"/>
    </row>
    <row r="39" spans="1:8" ht="12.75">
      <c r="A39" s="193" t="s">
        <v>0</v>
      </c>
      <c r="B39" s="254" t="s">
        <v>322</v>
      </c>
      <c r="C39" s="254"/>
      <c r="D39" s="254"/>
      <c r="E39" s="254"/>
      <c r="F39" s="254"/>
      <c r="G39" s="254"/>
      <c r="H39" s="192">
        <v>12</v>
      </c>
    </row>
    <row r="40" spans="1:7" ht="12.75">
      <c r="A40" s="193"/>
      <c r="B40" s="185"/>
      <c r="C40" s="185"/>
      <c r="D40" s="185"/>
      <c r="E40" s="185"/>
      <c r="F40" s="185"/>
      <c r="G40" s="185"/>
    </row>
    <row r="41" ht="12.75">
      <c r="A41" s="193"/>
    </row>
    <row r="42" ht="12.75">
      <c r="A42" s="193" t="s">
        <v>0</v>
      </c>
    </row>
    <row r="43" ht="12.75">
      <c r="A43" s="162" t="s">
        <v>311</v>
      </c>
    </row>
    <row r="44" spans="1:8" ht="12.75">
      <c r="A44" s="193"/>
      <c r="B44" s="254" t="s">
        <v>322</v>
      </c>
      <c r="C44" s="254"/>
      <c r="D44" s="254"/>
      <c r="E44" s="254"/>
      <c r="F44" s="254"/>
      <c r="G44" s="254"/>
      <c r="H44" s="192">
        <v>13</v>
      </c>
    </row>
    <row r="45" ht="12.75">
      <c r="A45" s="193"/>
    </row>
    <row r="46" ht="12.75">
      <c r="A46" s="193"/>
    </row>
    <row r="47" ht="12.75">
      <c r="A47" s="193"/>
    </row>
    <row r="48" ht="12.75">
      <c r="A48" s="162" t="s">
        <v>312</v>
      </c>
    </row>
    <row r="49" spans="1:8" ht="12.75">
      <c r="A49" s="193" t="s">
        <v>0</v>
      </c>
      <c r="B49" s="254" t="s">
        <v>323</v>
      </c>
      <c r="C49" s="254"/>
      <c r="D49" s="254"/>
      <c r="E49" s="254"/>
      <c r="F49" s="254"/>
      <c r="G49" s="254"/>
      <c r="H49" s="192">
        <v>14</v>
      </c>
    </row>
    <row r="51" ht="13.5">
      <c r="H51" s="2"/>
    </row>
    <row r="52" ht="13.5">
      <c r="H52" s="3"/>
    </row>
  </sheetData>
  <sheetProtection/>
  <mergeCells count="11">
    <mergeCell ref="A5:G5"/>
    <mergeCell ref="A7:G7"/>
    <mergeCell ref="B11:G11"/>
    <mergeCell ref="B16:G16"/>
    <mergeCell ref="A20:G20"/>
    <mergeCell ref="B29:G29"/>
    <mergeCell ref="B34:G34"/>
    <mergeCell ref="B39:G39"/>
    <mergeCell ref="B44:G44"/>
    <mergeCell ref="B49:G49"/>
    <mergeCell ref="A24:G24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scale="85" r:id="rId1"/>
  <headerFooter alignWithMargins="0">
    <oddFooter>&amp;C3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S52" sqref="S52"/>
    </sheetView>
  </sheetViews>
  <sheetFormatPr defaultColWidth="10.28125" defaultRowHeight="12.75"/>
  <cols>
    <col min="1" max="2" width="1.1484375" style="88" customWidth="1"/>
    <col min="3" max="3" width="5.28125" style="88" customWidth="1"/>
    <col min="4" max="4" width="8.00390625" style="88" customWidth="1"/>
    <col min="5" max="5" width="1.1484375" style="88" customWidth="1"/>
    <col min="6" max="6" width="6.7109375" style="88" customWidth="1"/>
    <col min="7" max="7" width="0.5625" style="88" customWidth="1"/>
    <col min="8" max="8" width="9.7109375" style="88" customWidth="1"/>
    <col min="9" max="14" width="9.7109375" style="89" customWidth="1"/>
    <col min="15" max="15" width="9.7109375" style="88" customWidth="1"/>
    <col min="16" max="16384" width="10.28125" style="88" customWidth="1"/>
  </cols>
  <sheetData>
    <row r="1" spans="1:15" ht="12.75">
      <c r="A1" s="400" t="s">
        <v>294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</row>
    <row r="2" spans="1:15" ht="12.75">
      <c r="A2" s="400" t="s">
        <v>323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</row>
    <row r="3" ht="9" customHeight="1"/>
    <row r="4" spans="1:15" ht="12.75" customHeight="1">
      <c r="A4" s="401" t="s">
        <v>64</v>
      </c>
      <c r="B4" s="402"/>
      <c r="C4" s="402"/>
      <c r="D4" s="402"/>
      <c r="E4" s="402"/>
      <c r="F4" s="402"/>
      <c r="G4" s="403"/>
      <c r="H4" s="90" t="s">
        <v>65</v>
      </c>
      <c r="I4" s="90" t="s">
        <v>66</v>
      </c>
      <c r="J4" s="90" t="s">
        <v>65</v>
      </c>
      <c r="K4" s="229" t="s">
        <v>65</v>
      </c>
      <c r="L4" s="90" t="s">
        <v>67</v>
      </c>
      <c r="M4" s="90" t="s">
        <v>68</v>
      </c>
      <c r="N4" s="408" t="s">
        <v>69</v>
      </c>
      <c r="O4" s="410" t="s">
        <v>70</v>
      </c>
    </row>
    <row r="5" spans="1:15" ht="12.75">
      <c r="A5" s="404"/>
      <c r="B5" s="404"/>
      <c r="C5" s="404"/>
      <c r="D5" s="404"/>
      <c r="E5" s="404"/>
      <c r="F5" s="404"/>
      <c r="G5" s="405"/>
      <c r="H5" s="91" t="s">
        <v>71</v>
      </c>
      <c r="I5" s="91" t="s">
        <v>71</v>
      </c>
      <c r="J5" s="91" t="s">
        <v>72</v>
      </c>
      <c r="K5" s="230" t="s">
        <v>73</v>
      </c>
      <c r="L5" s="91" t="s">
        <v>73</v>
      </c>
      <c r="M5" s="91" t="s">
        <v>73</v>
      </c>
      <c r="N5" s="409"/>
      <c r="O5" s="411"/>
    </row>
    <row r="6" spans="1:15" ht="12.75">
      <c r="A6" s="406"/>
      <c r="B6" s="406"/>
      <c r="C6" s="406"/>
      <c r="D6" s="406"/>
      <c r="E6" s="406"/>
      <c r="F6" s="406"/>
      <c r="G6" s="407"/>
      <c r="H6" s="412" t="s">
        <v>74</v>
      </c>
      <c r="I6" s="413"/>
      <c r="J6" s="413"/>
      <c r="K6" s="413"/>
      <c r="L6" s="413"/>
      <c r="M6" s="413"/>
      <c r="N6" s="413"/>
      <c r="O6" s="413"/>
    </row>
    <row r="7" ht="6" customHeight="1"/>
    <row r="8" spans="1:15" s="111" customFormat="1" ht="12.75">
      <c r="A8" s="414" t="s">
        <v>75</v>
      </c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</row>
    <row r="9" ht="6" customHeight="1"/>
    <row r="10" spans="1:15" ht="12.75">
      <c r="A10" s="93" t="s">
        <v>33</v>
      </c>
      <c r="B10" s="93"/>
      <c r="C10" s="93"/>
      <c r="D10" s="93"/>
      <c r="E10" s="93"/>
      <c r="F10" s="93"/>
      <c r="H10" s="89"/>
      <c r="O10" s="89"/>
    </row>
    <row r="11" spans="8:15" ht="6" customHeight="1">
      <c r="H11" s="94"/>
      <c r="I11" s="94"/>
      <c r="J11" s="94" t="s">
        <v>0</v>
      </c>
      <c r="K11" s="94"/>
      <c r="L11" s="94"/>
      <c r="M11" s="94"/>
      <c r="N11" s="94"/>
      <c r="O11" s="89"/>
    </row>
    <row r="12" spans="1:15" ht="12.75">
      <c r="A12" s="227" t="s">
        <v>76</v>
      </c>
      <c r="B12" s="112"/>
      <c r="C12" s="112"/>
      <c r="D12" s="112"/>
      <c r="E12" s="112"/>
      <c r="F12" s="112"/>
      <c r="G12" s="95"/>
      <c r="H12" s="172">
        <v>535</v>
      </c>
      <c r="I12" s="172">
        <v>0</v>
      </c>
      <c r="J12" s="172">
        <v>0</v>
      </c>
      <c r="K12" s="172">
        <v>0</v>
      </c>
      <c r="L12" s="172">
        <v>332</v>
      </c>
      <c r="M12" s="172">
        <v>0</v>
      </c>
      <c r="N12" s="172">
        <v>0</v>
      </c>
      <c r="O12" s="173">
        <v>397.55330725218937</v>
      </c>
    </row>
    <row r="13" spans="1:15" ht="12.75">
      <c r="A13" s="98" t="s">
        <v>78</v>
      </c>
      <c r="B13" s="113"/>
      <c r="C13" s="114"/>
      <c r="D13" s="113" t="s">
        <v>265</v>
      </c>
      <c r="E13" s="227" t="s">
        <v>77</v>
      </c>
      <c r="F13" s="112"/>
      <c r="G13" s="95"/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2">
        <v>0</v>
      </c>
      <c r="N13" s="172">
        <v>485</v>
      </c>
      <c r="O13" s="173">
        <v>485</v>
      </c>
    </row>
    <row r="14" spans="1:15" ht="12.75">
      <c r="A14" s="98" t="s">
        <v>55</v>
      </c>
      <c r="B14" s="113"/>
      <c r="C14" s="114"/>
      <c r="D14" s="113" t="s">
        <v>265</v>
      </c>
      <c r="E14" s="227" t="s">
        <v>78</v>
      </c>
      <c r="F14" s="112"/>
      <c r="G14" s="95"/>
      <c r="H14" s="172">
        <v>350</v>
      </c>
      <c r="I14" s="172">
        <v>0</v>
      </c>
      <c r="J14" s="172">
        <v>295</v>
      </c>
      <c r="K14" s="172">
        <v>0</v>
      </c>
      <c r="L14" s="172">
        <v>350</v>
      </c>
      <c r="M14" s="172">
        <v>340</v>
      </c>
      <c r="N14" s="172">
        <v>0</v>
      </c>
      <c r="O14" s="173">
        <v>338.92572079221407</v>
      </c>
    </row>
    <row r="15" spans="1:15" ht="12.75">
      <c r="A15" s="98"/>
      <c r="B15" s="114" t="s">
        <v>56</v>
      </c>
      <c r="C15" s="114"/>
      <c r="D15" s="113" t="s">
        <v>265</v>
      </c>
      <c r="E15" s="227" t="s">
        <v>55</v>
      </c>
      <c r="F15" s="112"/>
      <c r="G15" s="95"/>
      <c r="H15" s="172">
        <v>330</v>
      </c>
      <c r="I15" s="172">
        <v>299.99999999999994</v>
      </c>
      <c r="J15" s="172">
        <v>0</v>
      </c>
      <c r="K15" s="172">
        <v>267.5767850639323</v>
      </c>
      <c r="L15" s="172">
        <v>0</v>
      </c>
      <c r="M15" s="172">
        <v>261.886515489691</v>
      </c>
      <c r="N15" s="172">
        <v>275</v>
      </c>
      <c r="O15" s="173">
        <v>285.27923168680525</v>
      </c>
    </row>
    <row r="16" spans="2:15" ht="12.75">
      <c r="B16" s="113"/>
      <c r="C16" s="113"/>
      <c r="D16" s="117" t="s">
        <v>54</v>
      </c>
      <c r="E16" s="114"/>
      <c r="F16" s="227" t="s">
        <v>56</v>
      </c>
      <c r="G16" s="95"/>
      <c r="H16" s="172">
        <v>0</v>
      </c>
      <c r="I16" s="172">
        <v>350</v>
      </c>
      <c r="J16" s="172">
        <v>279.35199496250505</v>
      </c>
      <c r="K16" s="172">
        <v>319.5464572487426</v>
      </c>
      <c r="L16" s="172">
        <v>344.0374890892511</v>
      </c>
      <c r="M16" s="172">
        <v>0</v>
      </c>
      <c r="N16" s="172">
        <v>255.95769979102113</v>
      </c>
      <c r="O16" s="173">
        <v>309.62146913832447</v>
      </c>
    </row>
    <row r="17" spans="6:15" ht="12.75">
      <c r="F17" s="99" t="s">
        <v>247</v>
      </c>
      <c r="G17" s="95"/>
      <c r="H17" s="174">
        <v>404.62051526018195</v>
      </c>
      <c r="I17" s="174">
        <v>324.9060092803871</v>
      </c>
      <c r="J17" s="174">
        <v>286.6575010663012</v>
      </c>
      <c r="K17" s="174">
        <v>288.1790491223605</v>
      </c>
      <c r="L17" s="174">
        <v>340.5003751345767</v>
      </c>
      <c r="M17" s="174">
        <v>296.0155911177104</v>
      </c>
      <c r="N17" s="174">
        <v>321.72414278731134</v>
      </c>
      <c r="O17" s="175">
        <v>333.09811476879764</v>
      </c>
    </row>
    <row r="18" spans="7:15" ht="6" customHeight="1">
      <c r="G18" s="100"/>
      <c r="H18" s="176"/>
      <c r="I18" s="177"/>
      <c r="J18" s="177"/>
      <c r="K18" s="177"/>
      <c r="L18" s="177"/>
      <c r="M18" s="177"/>
      <c r="N18" s="178"/>
      <c r="O18" s="176"/>
    </row>
    <row r="19" spans="1:15" ht="12.75">
      <c r="A19" s="103" t="s">
        <v>38</v>
      </c>
      <c r="B19" s="103"/>
      <c r="C19" s="103"/>
      <c r="D19" s="103"/>
      <c r="E19" s="103"/>
      <c r="F19" s="103"/>
      <c r="G19" s="100"/>
      <c r="H19" s="176"/>
      <c r="I19" s="177"/>
      <c r="J19" s="177"/>
      <c r="K19" s="177"/>
      <c r="L19" s="177"/>
      <c r="M19" s="177"/>
      <c r="N19" s="178"/>
      <c r="O19" s="176"/>
    </row>
    <row r="20" spans="7:15" ht="6" customHeight="1">
      <c r="G20" s="100"/>
      <c r="H20" s="176"/>
      <c r="I20" s="177"/>
      <c r="J20" s="177"/>
      <c r="K20" s="177"/>
      <c r="L20" s="177"/>
      <c r="M20" s="177"/>
      <c r="N20" s="178"/>
      <c r="O20" s="176"/>
    </row>
    <row r="21" spans="2:15" ht="12.75">
      <c r="B21" s="227" t="s">
        <v>57</v>
      </c>
      <c r="C21" s="96"/>
      <c r="D21" s="96"/>
      <c r="E21" s="96"/>
      <c r="F21" s="96"/>
      <c r="G21" s="95"/>
      <c r="H21" s="172">
        <v>0</v>
      </c>
      <c r="I21" s="172">
        <v>0</v>
      </c>
      <c r="J21" s="172">
        <v>0</v>
      </c>
      <c r="K21" s="172">
        <v>0</v>
      </c>
      <c r="L21" s="172">
        <v>0</v>
      </c>
      <c r="M21" s="172">
        <v>0</v>
      </c>
      <c r="N21" s="172">
        <v>350</v>
      </c>
      <c r="O21" s="173">
        <v>350</v>
      </c>
    </row>
    <row r="22" spans="2:15" ht="12.75">
      <c r="B22" s="104" t="s">
        <v>58</v>
      </c>
      <c r="C22" s="105"/>
      <c r="D22" s="113" t="s">
        <v>265</v>
      </c>
      <c r="E22" s="399" t="s">
        <v>56</v>
      </c>
      <c r="F22" s="399"/>
      <c r="G22" s="95"/>
      <c r="H22" s="172">
        <v>318.06490065243037</v>
      </c>
      <c r="I22" s="172">
        <v>330</v>
      </c>
      <c r="J22" s="172">
        <v>283.23559017777757</v>
      </c>
      <c r="K22" s="172">
        <v>322.2525390338402</v>
      </c>
      <c r="L22" s="172">
        <v>304.84946860687353</v>
      </c>
      <c r="M22" s="172">
        <v>342.8719524979034</v>
      </c>
      <c r="N22" s="172">
        <v>335.4384288251083</v>
      </c>
      <c r="O22" s="173">
        <v>319.9100255336997</v>
      </c>
    </row>
    <row r="23" spans="2:15" ht="12.75">
      <c r="B23" s="114" t="s">
        <v>59</v>
      </c>
      <c r="C23" s="114"/>
      <c r="D23" s="113" t="s">
        <v>265</v>
      </c>
      <c r="E23" s="227" t="s">
        <v>58</v>
      </c>
      <c r="F23" s="227"/>
      <c r="G23" s="95"/>
      <c r="H23" s="172">
        <v>328.199777139246</v>
      </c>
      <c r="I23" s="172">
        <v>343.62841198098073</v>
      </c>
      <c r="J23" s="172">
        <v>341.3360223721637</v>
      </c>
      <c r="K23" s="172">
        <v>335.8339502251452</v>
      </c>
      <c r="L23" s="172">
        <v>366.34083471946013</v>
      </c>
      <c r="M23" s="172">
        <v>340.14836250326493</v>
      </c>
      <c r="N23" s="172">
        <v>353.19658412916016</v>
      </c>
      <c r="O23" s="173">
        <v>342.4832389550599</v>
      </c>
    </row>
    <row r="24" spans="1:15" ht="12.75">
      <c r="A24" s="113"/>
      <c r="C24" s="114" t="s">
        <v>60</v>
      </c>
      <c r="D24" s="113" t="s">
        <v>265</v>
      </c>
      <c r="E24" s="227" t="s">
        <v>59</v>
      </c>
      <c r="F24" s="227"/>
      <c r="G24" s="95"/>
      <c r="H24" s="172">
        <v>320.0458877366097</v>
      </c>
      <c r="I24" s="172">
        <v>345.62500428874205</v>
      </c>
      <c r="J24" s="172">
        <v>306.02708610524707</v>
      </c>
      <c r="K24" s="172">
        <v>347.5474038214364</v>
      </c>
      <c r="L24" s="172">
        <v>367.1250817950809</v>
      </c>
      <c r="M24" s="172">
        <v>353.76981282237733</v>
      </c>
      <c r="N24" s="172">
        <v>354.3879174431458</v>
      </c>
      <c r="O24" s="173">
        <v>329.6493092784215</v>
      </c>
    </row>
    <row r="25" spans="1:15" ht="12.75">
      <c r="A25" s="114"/>
      <c r="C25" s="114" t="s">
        <v>61</v>
      </c>
      <c r="D25" s="113" t="s">
        <v>265</v>
      </c>
      <c r="E25" s="115"/>
      <c r="F25" s="227" t="s">
        <v>60</v>
      </c>
      <c r="G25" s="95"/>
      <c r="H25" s="172">
        <v>324.433418828559</v>
      </c>
      <c r="I25" s="172">
        <v>343.8401672625246</v>
      </c>
      <c r="J25" s="172">
        <v>326.38730873998</v>
      </c>
      <c r="K25" s="172">
        <v>366.7858704083535</v>
      </c>
      <c r="L25" s="172">
        <v>383.7381453601129</v>
      </c>
      <c r="M25" s="172">
        <v>337.721698147399</v>
      </c>
      <c r="N25" s="172">
        <v>357.36864166295834</v>
      </c>
      <c r="O25" s="173">
        <v>341.7561927254646</v>
      </c>
    </row>
    <row r="26" spans="1:15" ht="12.75">
      <c r="A26" s="114"/>
      <c r="C26" s="114" t="s">
        <v>62</v>
      </c>
      <c r="D26" s="113" t="s">
        <v>265</v>
      </c>
      <c r="E26" s="115"/>
      <c r="F26" s="227" t="s">
        <v>61</v>
      </c>
      <c r="G26" s="95"/>
      <c r="H26" s="172">
        <v>333.47593938077006</v>
      </c>
      <c r="I26" s="172">
        <v>353.8489171943563</v>
      </c>
      <c r="J26" s="172">
        <v>334.24767356534954</v>
      </c>
      <c r="K26" s="172">
        <v>364.153822156326</v>
      </c>
      <c r="L26" s="172">
        <v>425.88429599216965</v>
      </c>
      <c r="M26" s="172">
        <v>343.5167608243983</v>
      </c>
      <c r="N26" s="172">
        <v>383.82247285871915</v>
      </c>
      <c r="O26" s="173">
        <v>358.72119580008</v>
      </c>
    </row>
    <row r="27" spans="1:15" ht="12.75">
      <c r="A27" s="113"/>
      <c r="B27" s="113"/>
      <c r="C27" s="113"/>
      <c r="D27" s="117" t="s">
        <v>54</v>
      </c>
      <c r="E27" s="116"/>
      <c r="F27" s="227" t="s">
        <v>62</v>
      </c>
      <c r="G27" s="95"/>
      <c r="H27" s="172">
        <v>355.0137858875243</v>
      </c>
      <c r="I27" s="172">
        <v>358.30616723310095</v>
      </c>
      <c r="J27" s="172">
        <v>339.35359172035885</v>
      </c>
      <c r="K27" s="172">
        <v>382.1964758799707</v>
      </c>
      <c r="L27" s="172">
        <v>469.3041655660228</v>
      </c>
      <c r="M27" s="172">
        <v>360.6979905290342</v>
      </c>
      <c r="N27" s="172">
        <v>394.7046454435077</v>
      </c>
      <c r="O27" s="173">
        <v>387.44483802768667</v>
      </c>
    </row>
    <row r="28" spans="6:15" ht="12.75">
      <c r="F28" s="99" t="s">
        <v>247</v>
      </c>
      <c r="G28" s="95"/>
      <c r="H28" s="174">
        <v>326.80295519398373</v>
      </c>
      <c r="I28" s="174">
        <v>347.4510758516869</v>
      </c>
      <c r="J28" s="174">
        <v>316.0711698226314</v>
      </c>
      <c r="K28" s="174">
        <v>356.4685502412479</v>
      </c>
      <c r="L28" s="174">
        <v>396.19574598762085</v>
      </c>
      <c r="M28" s="174">
        <v>345.5445997960771</v>
      </c>
      <c r="N28" s="174">
        <v>367.7090183779712</v>
      </c>
      <c r="O28" s="175">
        <v>344.4837041852513</v>
      </c>
    </row>
    <row r="29" spans="4:15" s="103" customFormat="1" ht="12.75">
      <c r="D29" s="93"/>
      <c r="E29" s="93"/>
      <c r="F29" s="99" t="s">
        <v>79</v>
      </c>
      <c r="G29" s="106"/>
      <c r="H29" s="174">
        <v>328.2628898187683</v>
      </c>
      <c r="I29" s="174">
        <v>346.96619521141236</v>
      </c>
      <c r="J29" s="174">
        <v>315.6530145191136</v>
      </c>
      <c r="K29" s="174">
        <v>354.2851595676431</v>
      </c>
      <c r="L29" s="174">
        <v>392.0605689575472</v>
      </c>
      <c r="M29" s="174">
        <v>344.4288745790703</v>
      </c>
      <c r="N29" s="174">
        <v>366.32157165617923</v>
      </c>
      <c r="O29" s="175">
        <v>344.18066104717764</v>
      </c>
    </row>
    <row r="30" spans="7:15" ht="6" customHeight="1">
      <c r="G30" s="100"/>
      <c r="H30" s="101"/>
      <c r="I30" s="97"/>
      <c r="J30" s="97"/>
      <c r="K30" s="97"/>
      <c r="L30" s="97"/>
      <c r="M30" s="97"/>
      <c r="N30" s="107"/>
      <c r="O30" s="101"/>
    </row>
    <row r="31" spans="1:15" s="111" customFormat="1" ht="12.75">
      <c r="A31" s="414" t="s">
        <v>80</v>
      </c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4"/>
    </row>
    <row r="32" spans="1:15" ht="6" customHeight="1">
      <c r="A32" s="92"/>
      <c r="B32" s="92"/>
      <c r="C32" s="92"/>
      <c r="D32" s="92"/>
      <c r="E32" s="92"/>
      <c r="F32" s="92"/>
      <c r="G32" s="92"/>
      <c r="H32" s="92"/>
      <c r="I32" s="108"/>
      <c r="J32" s="108"/>
      <c r="K32" s="108"/>
      <c r="L32" s="108"/>
      <c r="M32" s="108"/>
      <c r="N32" s="108"/>
      <c r="O32" s="92"/>
    </row>
    <row r="33" spans="1:15" ht="12.75">
      <c r="A33" s="93" t="s">
        <v>33</v>
      </c>
      <c r="B33" s="93"/>
      <c r="C33" s="93"/>
      <c r="D33" s="93"/>
      <c r="E33" s="93"/>
      <c r="F33" s="93"/>
      <c r="G33" s="109"/>
      <c r="H33" s="101"/>
      <c r="I33" s="97"/>
      <c r="J33" s="97"/>
      <c r="K33" s="97"/>
      <c r="L33" s="97"/>
      <c r="M33" s="97"/>
      <c r="N33" s="110"/>
      <c r="O33" s="101"/>
    </row>
    <row r="34" spans="7:15" ht="6" customHeight="1">
      <c r="G34" s="100"/>
      <c r="H34" s="101"/>
      <c r="I34" s="97"/>
      <c r="J34" s="97"/>
      <c r="K34" s="97"/>
      <c r="L34" s="97"/>
      <c r="M34" s="97"/>
      <c r="N34" s="102"/>
      <c r="O34" s="101"/>
    </row>
    <row r="35" spans="1:15" ht="12.75">
      <c r="A35" s="227" t="s">
        <v>76</v>
      </c>
      <c r="B35" s="112"/>
      <c r="C35" s="112"/>
      <c r="D35" s="112"/>
      <c r="E35" s="112"/>
      <c r="F35" s="112"/>
      <c r="G35" s="95"/>
      <c r="H35" s="172">
        <v>535</v>
      </c>
      <c r="I35" s="172">
        <v>0</v>
      </c>
      <c r="J35" s="172">
        <v>0</v>
      </c>
      <c r="K35" s="172">
        <v>0</v>
      </c>
      <c r="L35" s="172">
        <v>535</v>
      </c>
      <c r="M35" s="172">
        <v>0</v>
      </c>
      <c r="N35" s="172">
        <v>0</v>
      </c>
      <c r="O35" s="173">
        <v>535</v>
      </c>
    </row>
    <row r="36" spans="1:15" ht="12.75">
      <c r="A36" s="98" t="s">
        <v>78</v>
      </c>
      <c r="B36" s="113"/>
      <c r="C36" s="114"/>
      <c r="D36" s="113" t="s">
        <v>265</v>
      </c>
      <c r="E36" s="227" t="s">
        <v>77</v>
      </c>
      <c r="F36" s="112"/>
      <c r="G36" s="95"/>
      <c r="H36" s="172">
        <v>0</v>
      </c>
      <c r="I36" s="172">
        <v>0</v>
      </c>
      <c r="J36" s="172">
        <v>0</v>
      </c>
      <c r="K36" s="172">
        <v>0</v>
      </c>
      <c r="L36" s="172">
        <v>0</v>
      </c>
      <c r="M36" s="172">
        <v>0</v>
      </c>
      <c r="N36" s="172">
        <v>555</v>
      </c>
      <c r="O36" s="173">
        <v>555</v>
      </c>
    </row>
    <row r="37" spans="1:15" ht="12.75">
      <c r="A37" s="98" t="s">
        <v>55</v>
      </c>
      <c r="B37" s="113"/>
      <c r="C37" s="114"/>
      <c r="D37" s="113" t="s">
        <v>265</v>
      </c>
      <c r="E37" s="227" t="s">
        <v>78</v>
      </c>
      <c r="F37" s="112"/>
      <c r="G37" s="95"/>
      <c r="H37" s="172">
        <v>460</v>
      </c>
      <c r="I37" s="172">
        <v>0</v>
      </c>
      <c r="J37" s="172">
        <v>395</v>
      </c>
      <c r="K37" s="172">
        <v>0</v>
      </c>
      <c r="L37" s="172">
        <v>527.4882216557643</v>
      </c>
      <c r="M37" s="172">
        <v>449.99999999999994</v>
      </c>
      <c r="N37" s="172">
        <v>0</v>
      </c>
      <c r="O37" s="173">
        <v>470.464097450233</v>
      </c>
    </row>
    <row r="38" spans="1:15" ht="12.75">
      <c r="A38" s="98"/>
      <c r="B38" s="114" t="s">
        <v>56</v>
      </c>
      <c r="C38" s="114"/>
      <c r="D38" s="113" t="s">
        <v>265</v>
      </c>
      <c r="E38" s="227" t="s">
        <v>55</v>
      </c>
      <c r="F38" s="112"/>
      <c r="G38" s="95"/>
      <c r="H38" s="172">
        <v>480</v>
      </c>
      <c r="I38" s="172">
        <v>410.01279012704407</v>
      </c>
      <c r="J38" s="172">
        <v>0</v>
      </c>
      <c r="K38" s="172">
        <v>413.6248042758245</v>
      </c>
      <c r="L38" s="172">
        <v>0</v>
      </c>
      <c r="M38" s="172">
        <v>391.44383300149485</v>
      </c>
      <c r="N38" s="172">
        <v>420</v>
      </c>
      <c r="O38" s="173">
        <v>414.5382583176092</v>
      </c>
    </row>
    <row r="39" spans="2:15" ht="12.75">
      <c r="B39" s="113"/>
      <c r="C39" s="113"/>
      <c r="D39" s="117" t="s">
        <v>54</v>
      </c>
      <c r="E39" s="114"/>
      <c r="F39" s="227" t="s">
        <v>56</v>
      </c>
      <c r="G39" s="95"/>
      <c r="H39" s="172">
        <v>0</v>
      </c>
      <c r="I39" s="172">
        <v>390</v>
      </c>
      <c r="J39" s="172">
        <v>373.03827986680153</v>
      </c>
      <c r="K39" s="172">
        <v>357.584188094328</v>
      </c>
      <c r="L39" s="172">
        <v>404.98645105370036</v>
      </c>
      <c r="M39" s="172">
        <v>0</v>
      </c>
      <c r="N39" s="172">
        <v>368.05286744303146</v>
      </c>
      <c r="O39" s="173">
        <v>378.20411839585114</v>
      </c>
    </row>
    <row r="40" spans="6:15" ht="12.75">
      <c r="F40" s="99" t="s">
        <v>247</v>
      </c>
      <c r="G40" s="95"/>
      <c r="H40" s="174">
        <v>521.4778644892879</v>
      </c>
      <c r="I40" s="174">
        <v>404.45530819539835</v>
      </c>
      <c r="J40" s="174">
        <v>388.0918015298377</v>
      </c>
      <c r="K40" s="174">
        <v>391.59369740508043</v>
      </c>
      <c r="L40" s="174">
        <v>519.0495370788225</v>
      </c>
      <c r="M40" s="174">
        <v>415.97481016456817</v>
      </c>
      <c r="N40" s="174">
        <v>485.23086382211295</v>
      </c>
      <c r="O40" s="175">
        <v>487.836399436878</v>
      </c>
    </row>
    <row r="41" spans="7:15" ht="6" customHeight="1">
      <c r="G41" s="100"/>
      <c r="H41" s="176"/>
      <c r="I41" s="177"/>
      <c r="J41" s="177"/>
      <c r="K41" s="177"/>
      <c r="L41" s="177"/>
      <c r="M41" s="177"/>
      <c r="N41" s="179"/>
      <c r="O41" s="176"/>
    </row>
    <row r="42" spans="1:15" ht="12.75">
      <c r="A42" s="103" t="s">
        <v>38</v>
      </c>
      <c r="B42" s="103"/>
      <c r="C42" s="103"/>
      <c r="D42" s="103"/>
      <c r="E42" s="103"/>
      <c r="F42" s="103"/>
      <c r="G42" s="100"/>
      <c r="H42" s="176"/>
      <c r="I42" s="177"/>
      <c r="J42" s="177"/>
      <c r="K42" s="177"/>
      <c r="L42" s="177"/>
      <c r="M42" s="177"/>
      <c r="N42" s="179"/>
      <c r="O42" s="176"/>
    </row>
    <row r="43" spans="7:15" ht="6" customHeight="1">
      <c r="G43" s="100"/>
      <c r="H43" s="176"/>
      <c r="I43" s="177"/>
      <c r="J43" s="177"/>
      <c r="K43" s="177"/>
      <c r="L43" s="177"/>
      <c r="M43" s="177"/>
      <c r="N43" s="179"/>
      <c r="O43" s="176"/>
    </row>
    <row r="44" spans="2:15" ht="12.75">
      <c r="B44" s="227" t="s">
        <v>57</v>
      </c>
      <c r="C44" s="96"/>
      <c r="D44" s="96"/>
      <c r="E44" s="96"/>
      <c r="F44" s="96"/>
      <c r="G44" s="95"/>
      <c r="H44" s="172">
        <v>0</v>
      </c>
      <c r="I44" s="172">
        <v>0</v>
      </c>
      <c r="J44" s="172">
        <v>0</v>
      </c>
      <c r="K44" s="172">
        <v>0</v>
      </c>
      <c r="L44" s="172">
        <v>0</v>
      </c>
      <c r="M44" s="172">
        <v>0</v>
      </c>
      <c r="N44" s="172">
        <v>375</v>
      </c>
      <c r="O44" s="173">
        <v>375</v>
      </c>
    </row>
    <row r="45" spans="2:15" ht="12.75">
      <c r="B45" s="104" t="s">
        <v>58</v>
      </c>
      <c r="C45" s="105"/>
      <c r="D45" s="113" t="s">
        <v>265</v>
      </c>
      <c r="E45" s="399" t="s">
        <v>56</v>
      </c>
      <c r="F45" s="399"/>
      <c r="G45" s="95"/>
      <c r="H45" s="172">
        <v>344.3343091414829</v>
      </c>
      <c r="I45" s="172">
        <v>330</v>
      </c>
      <c r="J45" s="172">
        <v>300.53896352499186</v>
      </c>
      <c r="K45" s="172">
        <v>357.3882809418312</v>
      </c>
      <c r="L45" s="172">
        <v>323.405556881814</v>
      </c>
      <c r="M45" s="172">
        <v>359.7424489991275</v>
      </c>
      <c r="N45" s="172">
        <v>356.4503494089885</v>
      </c>
      <c r="O45" s="173">
        <v>344.15554079880735</v>
      </c>
    </row>
    <row r="46" spans="2:15" ht="12.75">
      <c r="B46" s="114" t="s">
        <v>59</v>
      </c>
      <c r="C46" s="114"/>
      <c r="D46" s="113" t="s">
        <v>265</v>
      </c>
      <c r="E46" s="227" t="s">
        <v>58</v>
      </c>
      <c r="F46" s="227"/>
      <c r="G46" s="95"/>
      <c r="H46" s="172">
        <v>324.76494002448777</v>
      </c>
      <c r="I46" s="172">
        <v>344.383645855269</v>
      </c>
      <c r="J46" s="172">
        <v>326.3717765892022</v>
      </c>
      <c r="K46" s="172">
        <v>348.5979493771606</v>
      </c>
      <c r="L46" s="172">
        <v>359.27955676063834</v>
      </c>
      <c r="M46" s="172">
        <v>337.02370198036175</v>
      </c>
      <c r="N46" s="172">
        <v>365.43463970042086</v>
      </c>
      <c r="O46" s="173">
        <v>339.0486368958978</v>
      </c>
    </row>
    <row r="47" spans="1:15" ht="12.75">
      <c r="A47" s="113"/>
      <c r="C47" s="114" t="s">
        <v>60</v>
      </c>
      <c r="D47" s="113" t="s">
        <v>265</v>
      </c>
      <c r="E47" s="227" t="s">
        <v>59</v>
      </c>
      <c r="F47" s="227"/>
      <c r="G47" s="95"/>
      <c r="H47" s="172">
        <v>318.0671683427999</v>
      </c>
      <c r="I47" s="172">
        <v>352.2096955875566</v>
      </c>
      <c r="J47" s="172">
        <v>320.1287747231784</v>
      </c>
      <c r="K47" s="172">
        <v>337.70754294223286</v>
      </c>
      <c r="L47" s="172">
        <v>359.8971410677082</v>
      </c>
      <c r="M47" s="172">
        <v>331.91306531789945</v>
      </c>
      <c r="N47" s="172">
        <v>362.5397787871267</v>
      </c>
      <c r="O47" s="173">
        <v>335.5032019301446</v>
      </c>
    </row>
    <row r="48" spans="1:15" ht="12.75">
      <c r="A48" s="114"/>
      <c r="C48" s="114" t="s">
        <v>61</v>
      </c>
      <c r="D48" s="113" t="s">
        <v>265</v>
      </c>
      <c r="E48" s="115"/>
      <c r="F48" s="227" t="s">
        <v>60</v>
      </c>
      <c r="G48" s="95"/>
      <c r="H48" s="172">
        <v>334.0485179802401</v>
      </c>
      <c r="I48" s="172">
        <v>330.8186582406632</v>
      </c>
      <c r="J48" s="172">
        <v>324.19391275089873</v>
      </c>
      <c r="K48" s="172">
        <v>351.49496697006856</v>
      </c>
      <c r="L48" s="172">
        <v>367.54632691333165</v>
      </c>
      <c r="M48" s="172">
        <v>328.22806068004707</v>
      </c>
      <c r="N48" s="172">
        <v>343.66287343100623</v>
      </c>
      <c r="O48" s="173">
        <v>337.31972517229696</v>
      </c>
    </row>
    <row r="49" spans="1:15" ht="12.75">
      <c r="A49" s="114"/>
      <c r="C49" s="114" t="s">
        <v>62</v>
      </c>
      <c r="D49" s="113" t="s">
        <v>265</v>
      </c>
      <c r="E49" s="115"/>
      <c r="F49" s="227" t="s">
        <v>61</v>
      </c>
      <c r="G49" s="95"/>
      <c r="H49" s="172">
        <v>329.73619813784035</v>
      </c>
      <c r="I49" s="172">
        <v>347.0807175589896</v>
      </c>
      <c r="J49" s="172">
        <v>330.79546572406247</v>
      </c>
      <c r="K49" s="172">
        <v>349.7806977589243</v>
      </c>
      <c r="L49" s="172">
        <v>393.08404104705534</v>
      </c>
      <c r="M49" s="172">
        <v>331.939248392858</v>
      </c>
      <c r="N49" s="172">
        <v>347.2419560950394</v>
      </c>
      <c r="O49" s="173">
        <v>343.97285103216575</v>
      </c>
    </row>
    <row r="50" spans="1:15" ht="12.75">
      <c r="A50" s="113"/>
      <c r="B50" s="113"/>
      <c r="C50" s="113"/>
      <c r="D50" s="117" t="s">
        <v>54</v>
      </c>
      <c r="E50" s="116"/>
      <c r="F50" s="227" t="s">
        <v>62</v>
      </c>
      <c r="G50" s="95"/>
      <c r="H50" s="172">
        <v>332.76999568193474</v>
      </c>
      <c r="I50" s="172">
        <v>347.15479253372143</v>
      </c>
      <c r="J50" s="172">
        <v>335.97876233196877</v>
      </c>
      <c r="K50" s="172">
        <v>368.7028234687192</v>
      </c>
      <c r="L50" s="172">
        <v>442.1563338243197</v>
      </c>
      <c r="M50" s="172">
        <v>344.12851922008383</v>
      </c>
      <c r="N50" s="172">
        <v>360.90106791458913</v>
      </c>
      <c r="O50" s="173">
        <v>359.7658879388275</v>
      </c>
    </row>
    <row r="51" spans="6:15" ht="12.75">
      <c r="F51" s="99" t="s">
        <v>247</v>
      </c>
      <c r="G51" s="95"/>
      <c r="H51" s="174">
        <v>329.4526593844527</v>
      </c>
      <c r="I51" s="174">
        <v>343.182865710886</v>
      </c>
      <c r="J51" s="174">
        <v>322.4601016122674</v>
      </c>
      <c r="K51" s="174">
        <v>347.6257423031989</v>
      </c>
      <c r="L51" s="174">
        <v>362.7516185828596</v>
      </c>
      <c r="M51" s="174">
        <v>334.2748216696016</v>
      </c>
      <c r="N51" s="174">
        <v>357.6295701649265</v>
      </c>
      <c r="O51" s="175">
        <v>339.8463799686929</v>
      </c>
    </row>
    <row r="52" spans="1:15" ht="12.75">
      <c r="A52" s="103"/>
      <c r="B52" s="103"/>
      <c r="C52" s="103"/>
      <c r="D52" s="93"/>
      <c r="E52" s="93"/>
      <c r="F52" s="99" t="s">
        <v>79</v>
      </c>
      <c r="G52" s="95"/>
      <c r="H52" s="174">
        <v>400.69393394013014</v>
      </c>
      <c r="I52" s="174">
        <v>354.97442773900457</v>
      </c>
      <c r="J52" s="174">
        <v>340.32155698414715</v>
      </c>
      <c r="K52" s="174">
        <v>359.9675999594077</v>
      </c>
      <c r="L52" s="174">
        <v>455.69491575279295</v>
      </c>
      <c r="M52" s="174">
        <v>356.7277659303054</v>
      </c>
      <c r="N52" s="174">
        <v>390.8695583281189</v>
      </c>
      <c r="O52" s="175">
        <v>391.62412865146183</v>
      </c>
    </row>
    <row r="53" spans="8:15" ht="6" customHeight="1">
      <c r="H53" s="101"/>
      <c r="I53" s="97"/>
      <c r="J53" s="97"/>
      <c r="K53" s="97"/>
      <c r="L53" s="97"/>
      <c r="M53" s="97"/>
      <c r="N53" s="102"/>
      <c r="O53" s="101"/>
    </row>
    <row r="54" spans="1:15" s="111" customFormat="1" ht="12.75">
      <c r="A54" s="414" t="s">
        <v>45</v>
      </c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  <c r="O54" s="414"/>
    </row>
    <row r="55" spans="8:15" ht="6" customHeight="1">
      <c r="H55" s="101"/>
      <c r="I55" s="97"/>
      <c r="J55" s="97"/>
      <c r="K55" s="97"/>
      <c r="L55" s="97"/>
      <c r="M55" s="97"/>
      <c r="N55" s="102"/>
      <c r="O55" s="101"/>
    </row>
    <row r="56" spans="1:15" ht="12.75">
      <c r="A56" s="93" t="s">
        <v>33</v>
      </c>
      <c r="B56" s="93"/>
      <c r="C56" s="93"/>
      <c r="D56" s="93"/>
      <c r="E56" s="93"/>
      <c r="F56" s="93"/>
      <c r="G56" s="109"/>
      <c r="H56" s="101"/>
      <c r="I56" s="97"/>
      <c r="J56" s="97"/>
      <c r="K56" s="97"/>
      <c r="L56" s="97"/>
      <c r="M56" s="97"/>
      <c r="N56" s="102"/>
      <c r="O56" s="101"/>
    </row>
    <row r="57" spans="1:15" ht="12.75">
      <c r="A57" s="227" t="s">
        <v>76</v>
      </c>
      <c r="B57" s="112"/>
      <c r="C57" s="112"/>
      <c r="D57" s="112"/>
      <c r="E57" s="112"/>
      <c r="F57" s="112"/>
      <c r="G57" s="95"/>
      <c r="H57" s="172">
        <v>490</v>
      </c>
      <c r="I57" s="172">
        <v>0</v>
      </c>
      <c r="J57" s="172">
        <v>0</v>
      </c>
      <c r="K57" s="172">
        <v>0</v>
      </c>
      <c r="L57" s="172">
        <v>447</v>
      </c>
      <c r="M57" s="172">
        <v>0</v>
      </c>
      <c r="N57" s="172">
        <v>0</v>
      </c>
      <c r="O57" s="173">
        <v>481.5691179302703</v>
      </c>
    </row>
    <row r="58" spans="1:15" ht="12.75">
      <c r="A58" s="98" t="s">
        <v>78</v>
      </c>
      <c r="B58" s="113"/>
      <c r="C58" s="114"/>
      <c r="D58" s="113" t="s">
        <v>265</v>
      </c>
      <c r="E58" s="227" t="s">
        <v>77</v>
      </c>
      <c r="F58" s="112"/>
      <c r="G58" s="95"/>
      <c r="H58" s="172">
        <v>0</v>
      </c>
      <c r="I58" s="172">
        <v>0</v>
      </c>
      <c r="J58" s="172">
        <v>0</v>
      </c>
      <c r="K58" s="172">
        <v>0</v>
      </c>
      <c r="L58" s="172">
        <v>0</v>
      </c>
      <c r="M58" s="172">
        <v>0</v>
      </c>
      <c r="N58" s="172">
        <v>470</v>
      </c>
      <c r="O58" s="173">
        <v>470</v>
      </c>
    </row>
    <row r="59" spans="1:15" ht="12.75">
      <c r="A59" s="98" t="s">
        <v>55</v>
      </c>
      <c r="B59" s="113"/>
      <c r="C59" s="114"/>
      <c r="D59" s="113" t="s">
        <v>265</v>
      </c>
      <c r="E59" s="227" t="s">
        <v>78</v>
      </c>
      <c r="F59" s="112"/>
      <c r="G59" s="95"/>
      <c r="H59" s="172">
        <v>400</v>
      </c>
      <c r="I59" s="172">
        <v>0</v>
      </c>
      <c r="J59" s="172">
        <v>425</v>
      </c>
      <c r="K59" s="172">
        <v>0</v>
      </c>
      <c r="L59" s="172">
        <v>440</v>
      </c>
      <c r="M59" s="172">
        <v>420</v>
      </c>
      <c r="N59" s="172">
        <v>0</v>
      </c>
      <c r="O59" s="173">
        <v>421.72592942917026</v>
      </c>
    </row>
    <row r="60" spans="1:15" ht="12.75">
      <c r="A60" s="98"/>
      <c r="B60" s="114" t="s">
        <v>56</v>
      </c>
      <c r="C60" s="114"/>
      <c r="D60" s="113" t="s">
        <v>265</v>
      </c>
      <c r="E60" s="227" t="s">
        <v>55</v>
      </c>
      <c r="F60" s="112"/>
      <c r="G60" s="95"/>
      <c r="H60" s="172">
        <v>400</v>
      </c>
      <c r="I60" s="172">
        <v>411.4905621388757</v>
      </c>
      <c r="J60" s="172">
        <v>0</v>
      </c>
      <c r="K60" s="172">
        <v>390</v>
      </c>
      <c r="L60" s="172">
        <v>0</v>
      </c>
      <c r="M60" s="172">
        <v>381.92453504276335</v>
      </c>
      <c r="N60" s="172">
        <v>386.99999999999994</v>
      </c>
      <c r="O60" s="173">
        <v>392.0792695943562</v>
      </c>
    </row>
    <row r="61" spans="2:15" ht="12.75">
      <c r="B61" s="113"/>
      <c r="C61" s="113"/>
      <c r="D61" s="117" t="s">
        <v>54</v>
      </c>
      <c r="E61" s="114"/>
      <c r="F61" s="227" t="s">
        <v>56</v>
      </c>
      <c r="G61" s="95"/>
      <c r="H61" s="172">
        <v>0</v>
      </c>
      <c r="I61" s="172">
        <v>400</v>
      </c>
      <c r="J61" s="172">
        <v>380</v>
      </c>
      <c r="K61" s="172">
        <v>327.8791223324174</v>
      </c>
      <c r="L61" s="172">
        <v>375.72913510499325</v>
      </c>
      <c r="M61" s="172">
        <v>0</v>
      </c>
      <c r="N61" s="172">
        <v>330</v>
      </c>
      <c r="O61" s="173">
        <v>351.66759868712467</v>
      </c>
    </row>
    <row r="62" spans="6:15" ht="12.75">
      <c r="F62" s="99" t="s">
        <v>247</v>
      </c>
      <c r="G62" s="95"/>
      <c r="H62" s="174">
        <v>482.6679399124094</v>
      </c>
      <c r="I62" s="174">
        <v>408.6501577090096</v>
      </c>
      <c r="J62" s="174">
        <v>416.68994225076244</v>
      </c>
      <c r="K62" s="174">
        <v>364.5870311263914</v>
      </c>
      <c r="L62" s="174">
        <v>440.59166740740926</v>
      </c>
      <c r="M62" s="174">
        <v>396.05298232888276</v>
      </c>
      <c r="N62" s="174">
        <v>432.3424199436932</v>
      </c>
      <c r="O62" s="175">
        <v>451.471432983216</v>
      </c>
    </row>
    <row r="63" spans="7:15" ht="6" customHeight="1">
      <c r="G63" s="100"/>
      <c r="H63" s="176"/>
      <c r="I63" s="177"/>
      <c r="J63" s="177"/>
      <c r="K63" s="177"/>
      <c r="L63" s="177"/>
      <c r="M63" s="177"/>
      <c r="N63" s="179"/>
      <c r="O63" s="176"/>
    </row>
    <row r="64" spans="1:15" ht="12.75">
      <c r="A64" s="103" t="s">
        <v>38</v>
      </c>
      <c r="B64" s="103"/>
      <c r="C64" s="103"/>
      <c r="D64" s="103"/>
      <c r="E64" s="103"/>
      <c r="F64" s="103"/>
      <c r="G64" s="100"/>
      <c r="H64" s="176"/>
      <c r="I64" s="177"/>
      <c r="J64" s="177"/>
      <c r="K64" s="177"/>
      <c r="L64" s="177"/>
      <c r="M64" s="177"/>
      <c r="N64" s="179"/>
      <c r="O64" s="176"/>
    </row>
    <row r="65" spans="7:15" ht="6" customHeight="1">
      <c r="G65" s="100"/>
      <c r="H65" s="176"/>
      <c r="I65" s="177"/>
      <c r="J65" s="177"/>
      <c r="K65" s="177"/>
      <c r="L65" s="177"/>
      <c r="M65" s="177"/>
      <c r="N65" s="179"/>
      <c r="O65" s="176"/>
    </row>
    <row r="66" spans="2:15" ht="12.75">
      <c r="B66" s="227" t="s">
        <v>57</v>
      </c>
      <c r="C66" s="96"/>
      <c r="D66" s="96"/>
      <c r="E66" s="96"/>
      <c r="F66" s="96"/>
      <c r="G66" s="95"/>
      <c r="H66" s="172">
        <v>0</v>
      </c>
      <c r="I66" s="172">
        <v>0</v>
      </c>
      <c r="J66" s="172">
        <v>0</v>
      </c>
      <c r="K66" s="172">
        <v>0</v>
      </c>
      <c r="L66" s="172">
        <v>0</v>
      </c>
      <c r="M66" s="172">
        <v>0</v>
      </c>
      <c r="N66" s="172">
        <v>360</v>
      </c>
      <c r="O66" s="173">
        <v>360</v>
      </c>
    </row>
    <row r="67" spans="2:15" ht="12.75">
      <c r="B67" s="104" t="s">
        <v>58</v>
      </c>
      <c r="C67" s="105"/>
      <c r="D67" s="113" t="s">
        <v>265</v>
      </c>
      <c r="E67" s="399" t="s">
        <v>56</v>
      </c>
      <c r="F67" s="399"/>
      <c r="G67" s="95"/>
      <c r="H67" s="172">
        <v>346.15183012346847</v>
      </c>
      <c r="I67" s="172">
        <v>350</v>
      </c>
      <c r="J67" s="172">
        <v>328.2676644557472</v>
      </c>
      <c r="K67" s="172">
        <v>356.97463968401706</v>
      </c>
      <c r="L67" s="172">
        <v>328.62939387658173</v>
      </c>
      <c r="M67" s="172">
        <v>368.38306529473965</v>
      </c>
      <c r="N67" s="172">
        <v>354.3933827258069</v>
      </c>
      <c r="O67" s="173">
        <v>345.6898096655273</v>
      </c>
    </row>
    <row r="68" spans="2:15" ht="12.75">
      <c r="B68" s="114" t="s">
        <v>59</v>
      </c>
      <c r="C68" s="114"/>
      <c r="D68" s="113" t="s">
        <v>265</v>
      </c>
      <c r="E68" s="227" t="s">
        <v>58</v>
      </c>
      <c r="F68" s="227"/>
      <c r="G68" s="95"/>
      <c r="H68" s="172">
        <v>303.2840825865927</v>
      </c>
      <c r="I68" s="172">
        <v>327.26237801988185</v>
      </c>
      <c r="J68" s="172">
        <v>332.3683529663905</v>
      </c>
      <c r="K68" s="172">
        <v>353.8350524031985</v>
      </c>
      <c r="L68" s="172">
        <v>357.31562563181444</v>
      </c>
      <c r="M68" s="172">
        <v>352.42979592166415</v>
      </c>
      <c r="N68" s="172">
        <v>333.5520316542781</v>
      </c>
      <c r="O68" s="173">
        <v>317.814012863258</v>
      </c>
    </row>
    <row r="69" spans="1:15" ht="12.75">
      <c r="A69" s="113"/>
      <c r="C69" s="114" t="s">
        <v>60</v>
      </c>
      <c r="D69" s="113" t="s">
        <v>265</v>
      </c>
      <c r="E69" s="227" t="s">
        <v>59</v>
      </c>
      <c r="F69" s="227"/>
      <c r="G69" s="95"/>
      <c r="H69" s="172">
        <v>315.1754063192556</v>
      </c>
      <c r="I69" s="172">
        <v>351.58128743775114</v>
      </c>
      <c r="J69" s="172">
        <v>336.55687521889297</v>
      </c>
      <c r="K69" s="172">
        <v>333.46152714911983</v>
      </c>
      <c r="L69" s="172">
        <v>335.4963893859912</v>
      </c>
      <c r="M69" s="172">
        <v>339.50911909318273</v>
      </c>
      <c r="N69" s="172">
        <v>335.1384942947061</v>
      </c>
      <c r="O69" s="173">
        <v>330.4173042606929</v>
      </c>
    </row>
    <row r="70" spans="1:15" ht="12.75">
      <c r="A70" s="114"/>
      <c r="C70" s="114" t="s">
        <v>61</v>
      </c>
      <c r="D70" s="113" t="s">
        <v>265</v>
      </c>
      <c r="E70" s="115"/>
      <c r="F70" s="227" t="s">
        <v>60</v>
      </c>
      <c r="G70" s="95"/>
      <c r="H70" s="172">
        <v>327.3036485698344</v>
      </c>
      <c r="I70" s="172">
        <v>339.78671936950474</v>
      </c>
      <c r="J70" s="172">
        <v>333.9820378329685</v>
      </c>
      <c r="K70" s="172">
        <v>345.4784304058941</v>
      </c>
      <c r="L70" s="172">
        <v>336.5254267821206</v>
      </c>
      <c r="M70" s="172">
        <v>337.3360918707788</v>
      </c>
      <c r="N70" s="172">
        <v>325.87392203789574</v>
      </c>
      <c r="O70" s="173">
        <v>332.97394339040164</v>
      </c>
    </row>
    <row r="71" spans="1:15" ht="12.75">
      <c r="A71" s="114"/>
      <c r="C71" s="114" t="s">
        <v>62</v>
      </c>
      <c r="D71" s="113" t="s">
        <v>265</v>
      </c>
      <c r="E71" s="115"/>
      <c r="F71" s="227" t="s">
        <v>61</v>
      </c>
      <c r="G71" s="95"/>
      <c r="H71" s="172">
        <v>329.2829078963249</v>
      </c>
      <c r="I71" s="172">
        <v>337.61255116932455</v>
      </c>
      <c r="J71" s="172">
        <v>327.41354061405406</v>
      </c>
      <c r="K71" s="172">
        <v>342.9026966194867</v>
      </c>
      <c r="L71" s="172">
        <v>331.4751106761725</v>
      </c>
      <c r="M71" s="172">
        <v>338.1061661219343</v>
      </c>
      <c r="N71" s="172">
        <v>376.9300981207627</v>
      </c>
      <c r="O71" s="173">
        <v>339.34392549459454</v>
      </c>
    </row>
    <row r="72" spans="1:15" ht="12.75">
      <c r="A72" s="113"/>
      <c r="B72" s="113"/>
      <c r="C72" s="113"/>
      <c r="D72" s="117" t="s">
        <v>54</v>
      </c>
      <c r="E72" s="116"/>
      <c r="F72" s="227" t="s">
        <v>62</v>
      </c>
      <c r="G72" s="95"/>
      <c r="H72" s="172">
        <v>287.3554683947626</v>
      </c>
      <c r="I72" s="172">
        <v>345.6757538170688</v>
      </c>
      <c r="J72" s="172">
        <v>326.3817671874655</v>
      </c>
      <c r="K72" s="172">
        <v>330.2422535512353</v>
      </c>
      <c r="L72" s="172">
        <v>350.9558766847103</v>
      </c>
      <c r="M72" s="172">
        <v>321.0552846193494</v>
      </c>
      <c r="N72" s="172">
        <v>311.8211354144518</v>
      </c>
      <c r="O72" s="173">
        <v>315.8377239127013</v>
      </c>
    </row>
    <row r="73" spans="6:15" ht="12.75">
      <c r="F73" s="99" t="s">
        <v>247</v>
      </c>
      <c r="G73" s="95"/>
      <c r="H73" s="174">
        <v>316.45228096952826</v>
      </c>
      <c r="I73" s="174">
        <v>335.80582057176576</v>
      </c>
      <c r="J73" s="174">
        <v>332.8132626322722</v>
      </c>
      <c r="K73" s="174">
        <v>343.8107680417562</v>
      </c>
      <c r="L73" s="174">
        <v>341.07652320489365</v>
      </c>
      <c r="M73" s="174">
        <v>341.885653656447</v>
      </c>
      <c r="N73" s="174">
        <v>342.4590016716664</v>
      </c>
      <c r="O73" s="175">
        <v>329.0398396139162</v>
      </c>
    </row>
    <row r="74" spans="1:15" ht="12.75">
      <c r="A74" s="103"/>
      <c r="B74" s="103"/>
      <c r="C74" s="103"/>
      <c r="D74" s="93"/>
      <c r="E74" s="93"/>
      <c r="F74" s="99" t="s">
        <v>79</v>
      </c>
      <c r="G74" s="95"/>
      <c r="H74" s="174">
        <v>389.2917588896997</v>
      </c>
      <c r="I74" s="174">
        <v>345.88304185159535</v>
      </c>
      <c r="J74" s="174">
        <v>367.7646681421051</v>
      </c>
      <c r="K74" s="174">
        <v>352.8171384502205</v>
      </c>
      <c r="L74" s="174">
        <v>398.53832108207104</v>
      </c>
      <c r="M74" s="174">
        <v>358.31028320078036</v>
      </c>
      <c r="N74" s="174">
        <v>368.8959942174597</v>
      </c>
      <c r="O74" s="175">
        <v>378.2344530921747</v>
      </c>
    </row>
    <row r="75" spans="1:3" ht="12.75">
      <c r="A75" s="111"/>
      <c r="B75" s="111"/>
      <c r="C75" s="111"/>
    </row>
  </sheetData>
  <sheetProtection/>
  <mergeCells count="12">
    <mergeCell ref="E45:F45"/>
    <mergeCell ref="A54:O54"/>
    <mergeCell ref="E67:F67"/>
    <mergeCell ref="A1:O1"/>
    <mergeCell ref="A2:O2"/>
    <mergeCell ref="A4:G6"/>
    <mergeCell ref="N4:N5"/>
    <mergeCell ref="O4:O5"/>
    <mergeCell ref="H6:O6"/>
    <mergeCell ref="A8:O8"/>
    <mergeCell ref="E22:F22"/>
    <mergeCell ref="A31:O31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5" r:id="rId1"/>
  <headerFooter alignWithMargins="0">
    <oddFooter>&amp;C14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M46" sqref="M46"/>
    </sheetView>
  </sheetViews>
  <sheetFormatPr defaultColWidth="11.421875" defaultRowHeight="12.75"/>
  <cols>
    <col min="1" max="1" width="4.00390625" style="5" customWidth="1"/>
    <col min="2" max="2" width="42.8515625" style="5" customWidth="1"/>
    <col min="3" max="3" width="0.71875" style="5" customWidth="1"/>
    <col min="4" max="8" width="8.28125" style="5" customWidth="1"/>
    <col min="9" max="10" width="9.00390625" style="5" customWidth="1"/>
    <col min="11" max="11" width="11.421875" style="9" customWidth="1"/>
    <col min="12" max="16384" width="11.421875" style="5" customWidth="1"/>
  </cols>
  <sheetData>
    <row r="1" spans="1:11" s="7" customFormat="1" ht="14.25">
      <c r="A1" s="6" t="s">
        <v>254</v>
      </c>
      <c r="B1" s="6"/>
      <c r="C1" s="6"/>
      <c r="D1" s="6"/>
      <c r="E1" s="6"/>
      <c r="F1" s="6"/>
      <c r="G1" s="6"/>
      <c r="H1" s="6"/>
      <c r="I1" s="6"/>
      <c r="J1" s="6"/>
      <c r="K1" s="86"/>
    </row>
    <row r="2" spans="1:10" ht="9" customHeight="1">
      <c r="A2" s="8"/>
      <c r="B2" s="8"/>
      <c r="C2" s="8"/>
      <c r="D2" s="8"/>
      <c r="E2" s="9"/>
      <c r="F2" s="9"/>
      <c r="G2" s="9"/>
      <c r="H2" s="9"/>
      <c r="I2" s="8"/>
      <c r="J2" s="8"/>
    </row>
    <row r="3" spans="1:10" ht="12.75">
      <c r="A3" s="270" t="s">
        <v>236</v>
      </c>
      <c r="B3" s="263"/>
      <c r="C3" s="271"/>
      <c r="D3" s="274">
        <v>2016</v>
      </c>
      <c r="E3" s="270"/>
      <c r="F3" s="274">
        <v>2017</v>
      </c>
      <c r="G3" s="270"/>
      <c r="H3" s="279"/>
      <c r="I3" s="262" t="s">
        <v>326</v>
      </c>
      <c r="J3" s="263"/>
    </row>
    <row r="4" spans="1:10" ht="12.75">
      <c r="A4" s="265"/>
      <c r="B4" s="265"/>
      <c r="C4" s="272"/>
      <c r="D4" s="275"/>
      <c r="E4" s="276"/>
      <c r="F4" s="275"/>
      <c r="G4" s="276"/>
      <c r="H4" s="280"/>
      <c r="I4" s="264"/>
      <c r="J4" s="265"/>
    </row>
    <row r="5" spans="1:10" ht="12.75">
      <c r="A5" s="265"/>
      <c r="B5" s="265"/>
      <c r="C5" s="272"/>
      <c r="D5" s="277"/>
      <c r="E5" s="278"/>
      <c r="F5" s="277"/>
      <c r="G5" s="278"/>
      <c r="H5" s="281"/>
      <c r="I5" s="266"/>
      <c r="J5" s="267"/>
    </row>
    <row r="6" spans="1:10" ht="12.75">
      <c r="A6" s="265"/>
      <c r="B6" s="265"/>
      <c r="C6" s="272"/>
      <c r="D6" s="10" t="s">
        <v>5</v>
      </c>
      <c r="E6" s="10" t="s">
        <v>6</v>
      </c>
      <c r="F6" s="10" t="s">
        <v>3</v>
      </c>
      <c r="G6" s="10" t="s">
        <v>4</v>
      </c>
      <c r="H6" s="10" t="s">
        <v>5</v>
      </c>
      <c r="I6" s="11" t="s">
        <v>324</v>
      </c>
      <c r="J6" s="12" t="s">
        <v>325</v>
      </c>
    </row>
    <row r="7" spans="1:10" ht="12.75">
      <c r="A7" s="267"/>
      <c r="B7" s="267"/>
      <c r="C7" s="273"/>
      <c r="D7" s="268" t="s">
        <v>7</v>
      </c>
      <c r="E7" s="268"/>
      <c r="F7" s="268"/>
      <c r="G7" s="269"/>
      <c r="H7" s="228"/>
      <c r="I7" s="13" t="s">
        <v>8</v>
      </c>
      <c r="J7" s="12"/>
    </row>
    <row r="8" spans="3:10" ht="12.75">
      <c r="C8" s="9"/>
      <c r="D8" s="14"/>
      <c r="E8" s="14"/>
      <c r="F8" s="42"/>
      <c r="G8" s="14"/>
      <c r="H8" s="14"/>
      <c r="I8" s="14"/>
      <c r="J8" s="9"/>
    </row>
    <row r="9" spans="1:10" ht="12.75">
      <c r="A9" s="259" t="s">
        <v>9</v>
      </c>
      <c r="B9" s="259"/>
      <c r="C9" s="15"/>
      <c r="D9" s="42">
        <v>4217</v>
      </c>
      <c r="E9" s="42">
        <v>6301.321232</v>
      </c>
      <c r="F9" s="42">
        <v>2786</v>
      </c>
      <c r="G9" s="42">
        <v>5002</v>
      </c>
      <c r="H9" s="42">
        <v>4622.872755</v>
      </c>
      <c r="I9" s="44">
        <f>SUM(H9/D9%)-100</f>
        <v>9.624679985771877</v>
      </c>
      <c r="J9" s="46">
        <f>SUM(H9/G9%)-100</f>
        <v>-7.579513094762092</v>
      </c>
    </row>
    <row r="10" spans="1:14" ht="12.75">
      <c r="A10" s="259" t="s">
        <v>10</v>
      </c>
      <c r="B10" s="259"/>
      <c r="C10" s="15"/>
      <c r="D10" s="42">
        <v>1484</v>
      </c>
      <c r="E10" s="42">
        <v>1530.133559</v>
      </c>
      <c r="F10" s="42">
        <v>1407</v>
      </c>
      <c r="G10" s="42">
        <v>1666</v>
      </c>
      <c r="H10" s="42">
        <v>1596.348656</v>
      </c>
      <c r="I10" s="44">
        <f aca="true" t="shared" si="0" ref="I10:I52">SUM(H10/D10%)-100</f>
        <v>7.5706641509433865</v>
      </c>
      <c r="J10" s="46">
        <f aca="true" t="shared" si="1" ref="J10:J52">SUM(H10/G10%)-100</f>
        <v>-4.180752941176479</v>
      </c>
      <c r="N10" s="47"/>
    </row>
    <row r="11" spans="1:10" ht="12.75">
      <c r="A11" s="259" t="s">
        <v>11</v>
      </c>
      <c r="B11" s="259"/>
      <c r="C11" s="15"/>
      <c r="D11" s="42">
        <v>5696</v>
      </c>
      <c r="E11" s="42">
        <v>5704.990291</v>
      </c>
      <c r="F11" s="42">
        <v>5068</v>
      </c>
      <c r="G11" s="42">
        <v>5194</v>
      </c>
      <c r="H11" s="42">
        <v>5585.35402</v>
      </c>
      <c r="I11" s="44">
        <f t="shared" si="0"/>
        <v>-1.9425207162921367</v>
      </c>
      <c r="J11" s="46">
        <f t="shared" si="1"/>
        <v>7.534732768579133</v>
      </c>
    </row>
    <row r="12" spans="3:10" ht="12.75">
      <c r="C12" s="15"/>
      <c r="D12" s="42"/>
      <c r="E12" s="42"/>
      <c r="F12" s="42"/>
      <c r="G12" s="42"/>
      <c r="H12" s="42"/>
      <c r="I12" s="44"/>
      <c r="J12" s="46"/>
    </row>
    <row r="13" spans="1:10" ht="14.25">
      <c r="A13" s="257" t="s">
        <v>255</v>
      </c>
      <c r="B13" s="257"/>
      <c r="C13" s="16"/>
      <c r="D13" s="42">
        <v>9153</v>
      </c>
      <c r="E13" s="42">
        <v>11345.298876</v>
      </c>
      <c r="F13" s="42">
        <v>6991</v>
      </c>
      <c r="G13" s="42">
        <v>9569</v>
      </c>
      <c r="H13" s="42">
        <v>9545.844009</v>
      </c>
      <c r="I13" s="44">
        <f t="shared" si="0"/>
        <v>4.2919699442805666</v>
      </c>
      <c r="J13" s="46">
        <f t="shared" si="1"/>
        <v>-0.24198966454174808</v>
      </c>
    </row>
    <row r="14" spans="3:10" ht="12.75">
      <c r="C14" s="15"/>
      <c r="D14" s="42"/>
      <c r="E14" s="42"/>
      <c r="F14" s="42"/>
      <c r="G14" s="42"/>
      <c r="H14" s="42"/>
      <c r="I14" s="44"/>
      <c r="J14" s="46"/>
    </row>
    <row r="15" spans="1:10" ht="12.75">
      <c r="A15" s="259" t="s">
        <v>12</v>
      </c>
      <c r="B15" s="259"/>
      <c r="C15" s="15"/>
      <c r="D15" s="42">
        <v>422</v>
      </c>
      <c r="E15" s="42">
        <v>414</v>
      </c>
      <c r="F15" s="42">
        <v>274</v>
      </c>
      <c r="G15" s="42">
        <v>373</v>
      </c>
      <c r="H15" s="42">
        <v>364</v>
      </c>
      <c r="I15" s="44">
        <f t="shared" si="0"/>
        <v>-13.744075829383888</v>
      </c>
      <c r="J15" s="46">
        <f t="shared" si="1"/>
        <v>-2.41286863270777</v>
      </c>
    </row>
    <row r="16" spans="1:10" ht="12.75">
      <c r="A16" s="259" t="s">
        <v>229</v>
      </c>
      <c r="B16" s="259"/>
      <c r="C16" s="15"/>
      <c r="D16" s="42"/>
      <c r="E16" s="42"/>
      <c r="F16" s="42"/>
      <c r="G16" s="42"/>
      <c r="H16" s="42"/>
      <c r="I16" s="44"/>
      <c r="J16" s="46"/>
    </row>
    <row r="17" spans="1:10" ht="12.75">
      <c r="A17" s="19"/>
      <c r="B17" s="259" t="s">
        <v>228</v>
      </c>
      <c r="C17" s="259"/>
      <c r="D17" s="42">
        <v>698</v>
      </c>
      <c r="E17" s="42">
        <v>936</v>
      </c>
      <c r="F17" s="42">
        <v>489</v>
      </c>
      <c r="G17" s="42">
        <v>421</v>
      </c>
      <c r="H17" s="42">
        <v>698</v>
      </c>
      <c r="I17" s="44">
        <f t="shared" si="0"/>
        <v>0</v>
      </c>
      <c r="J17" s="46">
        <f t="shared" si="1"/>
        <v>65.79572446555821</v>
      </c>
    </row>
    <row r="18" spans="1:10" ht="12.75">
      <c r="A18" s="259" t="s">
        <v>13</v>
      </c>
      <c r="B18" s="259"/>
      <c r="C18" s="15"/>
      <c r="D18" s="42">
        <v>0</v>
      </c>
      <c r="E18" s="42">
        <v>1</v>
      </c>
      <c r="F18" s="42">
        <v>0</v>
      </c>
      <c r="G18" s="42">
        <v>1</v>
      </c>
      <c r="H18" s="42">
        <v>0</v>
      </c>
      <c r="I18" s="44"/>
      <c r="J18" s="46">
        <f t="shared" si="1"/>
        <v>-100</v>
      </c>
    </row>
    <row r="19" spans="3:10" ht="12.75">
      <c r="C19" s="15"/>
      <c r="D19" s="42"/>
      <c r="E19" s="42"/>
      <c r="F19" s="42"/>
      <c r="G19" s="42"/>
      <c r="H19" s="42"/>
      <c r="I19" s="44"/>
      <c r="J19" s="46"/>
    </row>
    <row r="20" spans="1:10" ht="14.25">
      <c r="A20" s="257" t="s">
        <v>256</v>
      </c>
      <c r="B20" s="257"/>
      <c r="C20" s="16"/>
      <c r="D20" s="42">
        <v>1105</v>
      </c>
      <c r="E20" s="42">
        <v>1325</v>
      </c>
      <c r="F20" s="42">
        <v>735</v>
      </c>
      <c r="G20" s="42">
        <v>742</v>
      </c>
      <c r="H20" s="42">
        <v>998</v>
      </c>
      <c r="I20" s="44">
        <f t="shared" si="0"/>
        <v>-9.683257918552044</v>
      </c>
      <c r="J20" s="46">
        <f t="shared" si="1"/>
        <v>34.50134770889488</v>
      </c>
    </row>
    <row r="21" spans="3:10" ht="12.75">
      <c r="C21" s="15"/>
      <c r="D21" s="42"/>
      <c r="E21" s="42"/>
      <c r="F21" s="42"/>
      <c r="G21" s="42"/>
      <c r="H21" s="42"/>
      <c r="I21" s="44"/>
      <c r="J21" s="46"/>
    </row>
    <row r="22" spans="1:11" s="7" customFormat="1" ht="12.75">
      <c r="A22" s="258" t="s">
        <v>230</v>
      </c>
      <c r="B22" s="258"/>
      <c r="C22" s="17"/>
      <c r="D22" s="42"/>
      <c r="E22" s="42"/>
      <c r="F22" s="42"/>
      <c r="G22" s="42"/>
      <c r="H22" s="42"/>
      <c r="I22" s="44"/>
      <c r="J22" s="46"/>
      <c r="K22" s="86"/>
    </row>
    <row r="23" spans="1:10" ht="14.25">
      <c r="A23" s="258" t="s">
        <v>257</v>
      </c>
      <c r="B23" s="258"/>
      <c r="C23" s="15"/>
      <c r="D23" s="43">
        <v>10258</v>
      </c>
      <c r="E23" s="43">
        <v>12670</v>
      </c>
      <c r="F23" s="43">
        <v>7726</v>
      </c>
      <c r="G23" s="43">
        <v>10310</v>
      </c>
      <c r="H23" s="43">
        <v>10544</v>
      </c>
      <c r="I23" s="134">
        <f t="shared" si="0"/>
        <v>2.788067849483326</v>
      </c>
      <c r="J23" s="135">
        <f t="shared" si="1"/>
        <v>2.269641125121254</v>
      </c>
    </row>
    <row r="24" spans="3:10" ht="12.75">
      <c r="C24" s="15"/>
      <c r="D24" s="42"/>
      <c r="E24" s="42"/>
      <c r="F24" s="42"/>
      <c r="H24" s="231"/>
      <c r="I24" s="44"/>
      <c r="J24" s="46"/>
    </row>
    <row r="25" spans="1:10" ht="12.75">
      <c r="A25" s="259" t="s">
        <v>14</v>
      </c>
      <c r="B25" s="259"/>
      <c r="C25" s="15"/>
      <c r="D25" s="42">
        <v>2271</v>
      </c>
      <c r="E25" s="42">
        <v>2833</v>
      </c>
      <c r="F25" s="42">
        <v>2402</v>
      </c>
      <c r="G25" s="42">
        <v>2307</v>
      </c>
      <c r="H25" s="42">
        <v>2386.423726</v>
      </c>
      <c r="I25" s="44">
        <f t="shared" si="0"/>
        <v>5.082506649053272</v>
      </c>
      <c r="J25" s="46">
        <f t="shared" si="1"/>
        <v>3.4427276116168173</v>
      </c>
    </row>
    <row r="26" spans="1:10" ht="12.75">
      <c r="A26" s="259" t="s">
        <v>15</v>
      </c>
      <c r="B26" s="259"/>
      <c r="C26" s="15"/>
      <c r="D26" s="42">
        <v>1596</v>
      </c>
      <c r="E26" s="42">
        <v>1888</v>
      </c>
      <c r="F26" s="42">
        <v>1865</v>
      </c>
      <c r="G26" s="42">
        <v>1682</v>
      </c>
      <c r="H26" s="42">
        <v>1729.518172</v>
      </c>
      <c r="I26" s="44">
        <f t="shared" si="0"/>
        <v>8.365800250626563</v>
      </c>
      <c r="J26" s="46">
        <f t="shared" si="1"/>
        <v>2.825099405469686</v>
      </c>
    </row>
    <row r="27" spans="1:10" ht="12.75">
      <c r="A27" s="259" t="s">
        <v>16</v>
      </c>
      <c r="B27" s="259"/>
      <c r="C27" s="15"/>
      <c r="D27" s="42">
        <v>86</v>
      </c>
      <c r="E27" s="42">
        <v>92</v>
      </c>
      <c r="F27" s="42">
        <v>79</v>
      </c>
      <c r="G27" s="42">
        <v>67</v>
      </c>
      <c r="H27" s="42">
        <v>79.289618</v>
      </c>
      <c r="I27" s="44">
        <f t="shared" si="0"/>
        <v>-7.802769767441859</v>
      </c>
      <c r="J27" s="46">
        <f t="shared" si="1"/>
        <v>18.342713432835822</v>
      </c>
    </row>
    <row r="28" spans="1:10" ht="12.75">
      <c r="A28" s="259" t="s">
        <v>17</v>
      </c>
      <c r="B28" s="259"/>
      <c r="C28" s="15"/>
      <c r="D28" s="42">
        <v>3787</v>
      </c>
      <c r="E28" s="42">
        <v>3882</v>
      </c>
      <c r="F28" s="42">
        <v>3677</v>
      </c>
      <c r="G28" s="42">
        <v>3851</v>
      </c>
      <c r="H28" s="42">
        <v>3957.071302</v>
      </c>
      <c r="I28" s="44">
        <f t="shared" si="0"/>
        <v>4.49092426723</v>
      </c>
      <c r="J28" s="46">
        <f t="shared" si="1"/>
        <v>2.7543833290054494</v>
      </c>
    </row>
    <row r="29" spans="1:10" ht="12.75">
      <c r="A29" s="259" t="s">
        <v>18</v>
      </c>
      <c r="B29" s="259"/>
      <c r="C29" s="15"/>
      <c r="D29" s="42">
        <v>1231</v>
      </c>
      <c r="E29" s="42">
        <v>1170</v>
      </c>
      <c r="F29" s="42">
        <v>1375</v>
      </c>
      <c r="G29" s="42">
        <v>1268</v>
      </c>
      <c r="H29" s="42">
        <v>1287.372566</v>
      </c>
      <c r="I29" s="44">
        <f t="shared" si="0"/>
        <v>4.5794123476848085</v>
      </c>
      <c r="J29" s="46">
        <f t="shared" si="1"/>
        <v>1.527804889589902</v>
      </c>
    </row>
    <row r="30" spans="1:10" ht="12.75">
      <c r="A30" s="259" t="s">
        <v>19</v>
      </c>
      <c r="B30" s="259"/>
      <c r="C30" s="15"/>
      <c r="D30" s="42">
        <v>570</v>
      </c>
      <c r="E30" s="42">
        <v>538</v>
      </c>
      <c r="F30" s="42">
        <v>501</v>
      </c>
      <c r="G30" s="42">
        <v>461</v>
      </c>
      <c r="H30" s="42">
        <v>458.137802</v>
      </c>
      <c r="I30" s="44">
        <f t="shared" si="0"/>
        <v>-19.62494701754386</v>
      </c>
      <c r="J30" s="46">
        <f t="shared" si="1"/>
        <v>-0.6208672451193138</v>
      </c>
    </row>
    <row r="31" spans="3:10" ht="12.75">
      <c r="C31" s="15"/>
      <c r="D31" s="42"/>
      <c r="E31" s="42"/>
      <c r="F31" s="42"/>
      <c r="H31" s="231"/>
      <c r="I31" s="44"/>
      <c r="J31" s="46"/>
    </row>
    <row r="32" spans="1:10" ht="14.25">
      <c r="A32" s="257" t="s">
        <v>258</v>
      </c>
      <c r="B32" s="257"/>
      <c r="C32" s="16"/>
      <c r="D32" s="42">
        <v>7293</v>
      </c>
      <c r="E32" s="42">
        <v>8207</v>
      </c>
      <c r="F32" s="42">
        <v>7622</v>
      </c>
      <c r="G32" s="45">
        <v>7338</v>
      </c>
      <c r="H32" s="42">
        <v>7510</v>
      </c>
      <c r="I32" s="44">
        <f t="shared" si="0"/>
        <v>2.9754559166323844</v>
      </c>
      <c r="J32" s="46">
        <f t="shared" si="1"/>
        <v>2.3439629326792044</v>
      </c>
    </row>
    <row r="33" spans="3:10" ht="12.75">
      <c r="C33" s="15"/>
      <c r="D33" s="42"/>
      <c r="E33" s="42"/>
      <c r="F33" s="42"/>
      <c r="H33" s="231"/>
      <c r="I33" s="44"/>
      <c r="J33" s="46"/>
    </row>
    <row r="34" spans="1:10" ht="12.75">
      <c r="A34" s="259" t="s">
        <v>20</v>
      </c>
      <c r="B34" s="259"/>
      <c r="C34" s="15"/>
      <c r="D34" s="42">
        <v>1406</v>
      </c>
      <c r="E34" s="42">
        <v>1593</v>
      </c>
      <c r="F34" s="42">
        <v>829</v>
      </c>
      <c r="G34" s="45">
        <v>1167</v>
      </c>
      <c r="H34" s="42">
        <v>1511</v>
      </c>
      <c r="I34" s="44">
        <f t="shared" si="0"/>
        <v>7.46799431009957</v>
      </c>
      <c r="J34" s="46">
        <f t="shared" si="1"/>
        <v>29.477292202227943</v>
      </c>
    </row>
    <row r="35" spans="1:10" ht="12.75">
      <c r="A35" s="259" t="s">
        <v>21</v>
      </c>
      <c r="B35" s="259"/>
      <c r="C35" s="15"/>
      <c r="D35" s="42">
        <v>855</v>
      </c>
      <c r="E35" s="42">
        <v>968</v>
      </c>
      <c r="F35" s="42">
        <v>559</v>
      </c>
      <c r="G35" s="45">
        <v>718</v>
      </c>
      <c r="H35" s="42">
        <v>917</v>
      </c>
      <c r="I35" s="44">
        <f t="shared" si="0"/>
        <v>7.2514619883040865</v>
      </c>
      <c r="J35" s="46">
        <f t="shared" si="1"/>
        <v>27.715877437325915</v>
      </c>
    </row>
    <row r="36" spans="3:10" ht="12.75">
      <c r="C36" s="15"/>
      <c r="D36" s="42"/>
      <c r="E36" s="42"/>
      <c r="F36" s="42"/>
      <c r="G36" s="45"/>
      <c r="H36" s="42"/>
      <c r="I36" s="44"/>
      <c r="J36" s="46"/>
    </row>
    <row r="37" spans="1:10" ht="14.25">
      <c r="A37" s="257" t="s">
        <v>259</v>
      </c>
      <c r="B37" s="257"/>
      <c r="C37" s="16"/>
      <c r="D37" s="42">
        <v>2246</v>
      </c>
      <c r="E37" s="42">
        <v>2535</v>
      </c>
      <c r="F37" s="42">
        <v>1352</v>
      </c>
      <c r="G37" s="45">
        <v>1808</v>
      </c>
      <c r="H37" s="42">
        <v>2232</v>
      </c>
      <c r="I37" s="44">
        <f t="shared" si="0"/>
        <v>-0.6233303650935085</v>
      </c>
      <c r="J37" s="46">
        <f t="shared" si="1"/>
        <v>23.451327433628336</v>
      </c>
    </row>
    <row r="38" spans="3:10" ht="12.75">
      <c r="C38" s="15"/>
      <c r="D38" s="42"/>
      <c r="E38" s="42"/>
      <c r="F38" s="42"/>
      <c r="H38" s="231"/>
      <c r="I38" s="44"/>
      <c r="J38" s="46"/>
    </row>
    <row r="39" spans="1:10" ht="12.75">
      <c r="A39" s="258" t="s">
        <v>231</v>
      </c>
      <c r="B39" s="258"/>
      <c r="C39" s="17"/>
      <c r="D39" s="43"/>
      <c r="E39" s="43"/>
      <c r="F39" s="43"/>
      <c r="H39" s="231"/>
      <c r="I39" s="44"/>
      <c r="J39" s="46"/>
    </row>
    <row r="40" spans="1:10" ht="14.25">
      <c r="A40" s="258" t="s">
        <v>257</v>
      </c>
      <c r="B40" s="258"/>
      <c r="C40" s="15"/>
      <c r="D40" s="43">
        <v>9539</v>
      </c>
      <c r="E40" s="43">
        <v>10741</v>
      </c>
      <c r="F40" s="43">
        <v>8974</v>
      </c>
      <c r="G40" s="85">
        <v>9145</v>
      </c>
      <c r="H40" s="43">
        <v>9742</v>
      </c>
      <c r="I40" s="134">
        <f t="shared" si="0"/>
        <v>2.128105671454037</v>
      </c>
      <c r="J40" s="135">
        <f t="shared" si="1"/>
        <v>6.528157463094587</v>
      </c>
    </row>
    <row r="41" spans="3:10" ht="12.75">
      <c r="C41" s="15"/>
      <c r="D41" s="42"/>
      <c r="E41" s="42"/>
      <c r="F41" s="42"/>
      <c r="H41" s="231"/>
      <c r="I41" s="44"/>
      <c r="J41" s="46"/>
    </row>
    <row r="42" spans="1:10" ht="14.25">
      <c r="A42" s="259" t="s">
        <v>260</v>
      </c>
      <c r="B42" s="259"/>
      <c r="C42" s="15"/>
      <c r="D42" s="42">
        <v>719</v>
      </c>
      <c r="E42" s="42">
        <v>1929</v>
      </c>
      <c r="F42" s="42">
        <v>-1247</v>
      </c>
      <c r="G42" s="45">
        <v>1165</v>
      </c>
      <c r="H42" s="42">
        <v>802</v>
      </c>
      <c r="I42" s="44">
        <f t="shared" si="0"/>
        <v>11.543810848400554</v>
      </c>
      <c r="J42" s="46">
        <f t="shared" si="1"/>
        <v>-31.158798283261802</v>
      </c>
    </row>
    <row r="43" spans="1:10" ht="12.75">
      <c r="A43" s="18"/>
      <c r="C43" s="15"/>
      <c r="D43" s="42"/>
      <c r="E43" s="42"/>
      <c r="F43" s="42"/>
      <c r="H43" s="231"/>
      <c r="I43" s="44"/>
      <c r="J43" s="46"/>
    </row>
    <row r="44" spans="1:10" ht="12.75">
      <c r="A44" s="261" t="s">
        <v>22</v>
      </c>
      <c r="B44" s="261"/>
      <c r="C44" s="15"/>
      <c r="D44" s="42"/>
      <c r="E44" s="42"/>
      <c r="F44" s="42"/>
      <c r="H44" s="231"/>
      <c r="I44" s="44"/>
      <c r="J44" s="46"/>
    </row>
    <row r="45" spans="1:10" ht="12.75">
      <c r="A45" s="18"/>
      <c r="C45" s="15"/>
      <c r="D45" s="42"/>
      <c r="E45" s="42"/>
      <c r="F45" s="42"/>
      <c r="H45" s="231"/>
      <c r="I45" s="44"/>
      <c r="J45" s="46"/>
    </row>
    <row r="46" spans="1:10" ht="12.75">
      <c r="A46" s="259" t="s">
        <v>23</v>
      </c>
      <c r="B46" s="259"/>
      <c r="C46" s="15"/>
      <c r="D46" s="42">
        <v>572</v>
      </c>
      <c r="E46" s="42">
        <v>976</v>
      </c>
      <c r="F46" s="42">
        <v>1357</v>
      </c>
      <c r="G46" s="42">
        <v>1080</v>
      </c>
      <c r="H46" s="42">
        <v>692.268958</v>
      </c>
      <c r="I46" s="44">
        <f t="shared" si="0"/>
        <v>21.02604160839161</v>
      </c>
      <c r="J46" s="46">
        <f t="shared" si="1"/>
        <v>-35.90102240740741</v>
      </c>
    </row>
    <row r="47" spans="1:10" ht="12.75">
      <c r="A47" s="20" t="s">
        <v>232</v>
      </c>
      <c r="B47" s="259" t="s">
        <v>233</v>
      </c>
      <c r="C47" s="259"/>
      <c r="D47" s="42">
        <v>274</v>
      </c>
      <c r="E47" s="42">
        <v>591</v>
      </c>
      <c r="F47" s="42">
        <v>399</v>
      </c>
      <c r="G47" s="42">
        <v>217</v>
      </c>
      <c r="H47" s="42">
        <v>287.012226</v>
      </c>
      <c r="I47" s="44">
        <f t="shared" si="0"/>
        <v>4.748987591240862</v>
      </c>
      <c r="J47" s="46">
        <f t="shared" si="1"/>
        <v>32.26369861751152</v>
      </c>
    </row>
    <row r="48" spans="1:10" ht="12.75">
      <c r="A48" s="19"/>
      <c r="B48" s="259" t="s">
        <v>143</v>
      </c>
      <c r="C48" s="259"/>
      <c r="D48" s="42">
        <v>298</v>
      </c>
      <c r="E48" s="42">
        <v>385</v>
      </c>
      <c r="F48" s="42">
        <v>958</v>
      </c>
      <c r="G48" s="42">
        <v>863</v>
      </c>
      <c r="H48" s="42">
        <v>405.256732</v>
      </c>
      <c r="I48" s="44">
        <f t="shared" si="0"/>
        <v>35.992191946308736</v>
      </c>
      <c r="J48" s="46">
        <f t="shared" si="1"/>
        <v>-53.040934878331406</v>
      </c>
    </row>
    <row r="49" spans="1:10" ht="12.75">
      <c r="A49" s="260"/>
      <c r="B49" s="260"/>
      <c r="C49" s="15"/>
      <c r="D49" s="42"/>
      <c r="E49" s="42"/>
      <c r="F49" s="42"/>
      <c r="G49" s="42"/>
      <c r="H49" s="42"/>
      <c r="I49" s="44"/>
      <c r="J49" s="46"/>
    </row>
    <row r="50" spans="1:10" ht="12.75">
      <c r="A50" s="259" t="s">
        <v>24</v>
      </c>
      <c r="B50" s="259"/>
      <c r="C50" s="15"/>
      <c r="D50" s="42">
        <v>914</v>
      </c>
      <c r="E50" s="42">
        <v>1160</v>
      </c>
      <c r="F50" s="42">
        <v>1866</v>
      </c>
      <c r="G50" s="42">
        <v>1522</v>
      </c>
      <c r="H50" s="42">
        <v>946.220188</v>
      </c>
      <c r="I50" s="44">
        <f t="shared" si="0"/>
        <v>3.525184682713345</v>
      </c>
      <c r="J50" s="46">
        <f t="shared" si="1"/>
        <v>-37.83047385019711</v>
      </c>
    </row>
    <row r="51" spans="1:10" ht="12.75">
      <c r="A51" s="20" t="s">
        <v>234</v>
      </c>
      <c r="B51" s="259" t="s">
        <v>235</v>
      </c>
      <c r="C51" s="259"/>
      <c r="D51" s="42">
        <v>386</v>
      </c>
      <c r="E51" s="42">
        <v>607</v>
      </c>
      <c r="F51" s="42">
        <v>538</v>
      </c>
      <c r="G51" s="42">
        <v>361</v>
      </c>
      <c r="H51" s="42">
        <v>411.629666</v>
      </c>
      <c r="I51" s="44">
        <f t="shared" si="0"/>
        <v>6.639809844559579</v>
      </c>
      <c r="J51" s="46">
        <f t="shared" si="1"/>
        <v>14.024838227146816</v>
      </c>
    </row>
    <row r="52" spans="1:10" ht="12.75">
      <c r="A52" s="19"/>
      <c r="B52" s="259" t="s">
        <v>205</v>
      </c>
      <c r="C52" s="259"/>
      <c r="D52" s="42">
        <v>425</v>
      </c>
      <c r="E52" s="42">
        <v>424</v>
      </c>
      <c r="F52" s="42">
        <v>1193</v>
      </c>
      <c r="G52" s="42">
        <v>999</v>
      </c>
      <c r="H52" s="42">
        <v>413.833366</v>
      </c>
      <c r="I52" s="44">
        <f t="shared" si="0"/>
        <v>-2.62744329411764</v>
      </c>
      <c r="J52" s="46">
        <f t="shared" si="1"/>
        <v>-58.57523863863864</v>
      </c>
    </row>
    <row r="53" spans="1:9" ht="12.75">
      <c r="A53" s="260"/>
      <c r="B53" s="260"/>
      <c r="I53" s="9"/>
    </row>
    <row r="54" ht="12.75">
      <c r="A54" s="1" t="s">
        <v>97</v>
      </c>
    </row>
    <row r="55" spans="1:10" ht="12.75">
      <c r="A55" s="256" t="s">
        <v>300</v>
      </c>
      <c r="B55" s="256"/>
      <c r="C55" s="256"/>
      <c r="D55" s="256"/>
      <c r="E55" s="256"/>
      <c r="F55" s="256"/>
      <c r="G55" s="256"/>
      <c r="H55" s="256"/>
      <c r="I55" s="256"/>
      <c r="J55" s="256"/>
    </row>
    <row r="56" spans="1:10" ht="12.75">
      <c r="A56" s="256"/>
      <c r="B56" s="256"/>
      <c r="C56" s="256"/>
      <c r="D56" s="256"/>
      <c r="E56" s="256"/>
      <c r="F56" s="256"/>
      <c r="G56" s="256"/>
      <c r="H56" s="256"/>
      <c r="I56" s="256"/>
      <c r="J56" s="256"/>
    </row>
    <row r="57" spans="1:10" ht="12.75">
      <c r="A57" s="256"/>
      <c r="B57" s="256"/>
      <c r="C57" s="256"/>
      <c r="D57" s="256"/>
      <c r="E57" s="256"/>
      <c r="F57" s="256"/>
      <c r="G57" s="256"/>
      <c r="H57" s="256"/>
      <c r="I57" s="256"/>
      <c r="J57" s="256"/>
    </row>
    <row r="58" spans="1:10" ht="12.75">
      <c r="A58" s="256"/>
      <c r="B58" s="256"/>
      <c r="C58" s="256"/>
      <c r="D58" s="256"/>
      <c r="E58" s="256"/>
      <c r="F58" s="256"/>
      <c r="G58" s="256"/>
      <c r="H58" s="256"/>
      <c r="I58" s="256"/>
      <c r="J58" s="256"/>
    </row>
  </sheetData>
  <sheetProtection/>
  <mergeCells count="39">
    <mergeCell ref="D3:E5"/>
    <mergeCell ref="F3:H5"/>
    <mergeCell ref="B17:C17"/>
    <mergeCell ref="I3:J5"/>
    <mergeCell ref="D7:G7"/>
    <mergeCell ref="A3:C7"/>
    <mergeCell ref="A13:B13"/>
    <mergeCell ref="A16:B16"/>
    <mergeCell ref="A11:B11"/>
    <mergeCell ref="A9:B9"/>
    <mergeCell ref="A10:B10"/>
    <mergeCell ref="A15:B15"/>
    <mergeCell ref="A18:B18"/>
    <mergeCell ref="A30:B30"/>
    <mergeCell ref="A34:B34"/>
    <mergeCell ref="A35:B35"/>
    <mergeCell ref="A42:B42"/>
    <mergeCell ref="A46:B46"/>
    <mergeCell ref="A44:B44"/>
    <mergeCell ref="A28:B28"/>
    <mergeCell ref="A29:B29"/>
    <mergeCell ref="A40:B40"/>
    <mergeCell ref="A49:B49"/>
    <mergeCell ref="A50:B50"/>
    <mergeCell ref="A53:B53"/>
    <mergeCell ref="B47:C47"/>
    <mergeCell ref="B48:C48"/>
    <mergeCell ref="B51:C51"/>
    <mergeCell ref="B52:C52"/>
    <mergeCell ref="A55:J58"/>
    <mergeCell ref="A20:B20"/>
    <mergeCell ref="A32:B32"/>
    <mergeCell ref="A37:B37"/>
    <mergeCell ref="A23:B23"/>
    <mergeCell ref="A39:B39"/>
    <mergeCell ref="A22:B22"/>
    <mergeCell ref="A25:B25"/>
    <mergeCell ref="A26:B26"/>
    <mergeCell ref="A27:B27"/>
  </mergeCells>
  <printOptions horizontalCentered="1"/>
  <pageMargins left="0.3937007874015748" right="0.3937007874015748" top="0.5905511811023623" bottom="0.7874015748031497" header="0.4724409448818898" footer="0.5905511811023623"/>
  <pageSetup horizontalDpi="300" verticalDpi="300" orientation="portrait" paperSize="9" scale="85" r:id="rId1"/>
  <headerFooter alignWithMargins="0">
    <oddHeader>&amp;C&amp;"Jahrbuch,Standard"&amp;8
</oddHeader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zoomScalePageLayoutView="0" workbookViewId="0" topLeftCell="A1">
      <selection activeCell="N46" sqref="N46"/>
    </sheetView>
  </sheetViews>
  <sheetFormatPr defaultColWidth="10.28125" defaultRowHeight="12.75"/>
  <cols>
    <col min="1" max="1" width="5.8515625" style="26" customWidth="1"/>
    <col min="2" max="2" width="6.8515625" style="26" customWidth="1"/>
    <col min="3" max="3" width="0.42578125" style="26" customWidth="1"/>
    <col min="4" max="9" width="13.8515625" style="26" customWidth="1"/>
    <col min="10" max="10" width="10.28125" style="28" customWidth="1"/>
    <col min="11" max="16384" width="10.28125" style="26" customWidth="1"/>
  </cols>
  <sheetData>
    <row r="1" spans="1:10" s="23" customFormat="1" ht="12.75">
      <c r="A1" s="21" t="s">
        <v>301</v>
      </c>
      <c r="B1" s="21"/>
      <c r="C1" s="21"/>
      <c r="D1" s="21"/>
      <c r="E1" s="21"/>
      <c r="F1" s="21"/>
      <c r="G1" s="21"/>
      <c r="H1" s="21"/>
      <c r="I1" s="22"/>
      <c r="J1" s="40"/>
    </row>
    <row r="2" spans="1:10" s="23" customFormat="1" ht="9" customHeight="1">
      <c r="A2" s="21"/>
      <c r="B2" s="21"/>
      <c r="C2" s="21"/>
      <c r="D2" s="21"/>
      <c r="E2" s="21"/>
      <c r="F2" s="21"/>
      <c r="G2" s="21"/>
      <c r="H2" s="21"/>
      <c r="I2" s="22"/>
      <c r="J2" s="40"/>
    </row>
    <row r="3" spans="1:9" ht="12.75">
      <c r="A3" s="291" t="s">
        <v>25</v>
      </c>
      <c r="B3" s="291"/>
      <c r="C3" s="292"/>
      <c r="D3" s="288" t="s">
        <v>26</v>
      </c>
      <c r="E3" s="24" t="s">
        <v>27</v>
      </c>
      <c r="F3" s="25"/>
      <c r="G3" s="25"/>
      <c r="H3" s="25"/>
      <c r="I3" s="25"/>
    </row>
    <row r="4" spans="1:9" ht="12.75">
      <c r="A4" s="293"/>
      <c r="B4" s="293"/>
      <c r="C4" s="294"/>
      <c r="D4" s="289"/>
      <c r="E4" s="297" t="s">
        <v>30</v>
      </c>
      <c r="F4" s="297" t="s">
        <v>31</v>
      </c>
      <c r="G4" s="288" t="s">
        <v>28</v>
      </c>
      <c r="H4" s="288" t="s">
        <v>29</v>
      </c>
      <c r="I4" s="283" t="s">
        <v>237</v>
      </c>
    </row>
    <row r="5" spans="1:9" ht="12.75">
      <c r="A5" s="293"/>
      <c r="B5" s="293"/>
      <c r="C5" s="294"/>
      <c r="D5" s="289"/>
      <c r="E5" s="298"/>
      <c r="F5" s="298"/>
      <c r="G5" s="289"/>
      <c r="H5" s="289"/>
      <c r="I5" s="284"/>
    </row>
    <row r="6" spans="1:9" ht="12.75">
      <c r="A6" s="293"/>
      <c r="B6" s="293"/>
      <c r="C6" s="294"/>
      <c r="D6" s="290"/>
      <c r="E6" s="299"/>
      <c r="F6" s="299"/>
      <c r="G6" s="290"/>
      <c r="H6" s="290"/>
      <c r="I6" s="285"/>
    </row>
    <row r="7" spans="1:9" ht="12.75">
      <c r="A7" s="295"/>
      <c r="B7" s="295"/>
      <c r="C7" s="296"/>
      <c r="D7" s="286" t="s">
        <v>32</v>
      </c>
      <c r="E7" s="287"/>
      <c r="F7" s="287"/>
      <c r="G7" s="287"/>
      <c r="H7" s="287"/>
      <c r="I7" s="287"/>
    </row>
    <row r="8" spans="1:9" ht="6" customHeight="1">
      <c r="A8" s="28"/>
      <c r="B8" s="28"/>
      <c r="C8" s="28"/>
      <c r="D8" s="28"/>
      <c r="E8" s="29"/>
      <c r="F8" s="30"/>
      <c r="G8" s="30"/>
      <c r="H8" s="30"/>
      <c r="I8" s="30"/>
    </row>
    <row r="9" spans="1:10" s="23" customFormat="1" ht="12.75">
      <c r="A9" s="31"/>
      <c r="B9" s="31"/>
      <c r="C9" s="31"/>
      <c r="D9" s="282" t="s">
        <v>33</v>
      </c>
      <c r="E9" s="282"/>
      <c r="F9" s="282"/>
      <c r="G9" s="282"/>
      <c r="H9" s="282"/>
      <c r="I9" s="282"/>
      <c r="J9" s="40"/>
    </row>
    <row r="10" spans="1:9" ht="6" customHeight="1">
      <c r="A10" s="27"/>
      <c r="B10" s="32"/>
      <c r="C10" s="32"/>
      <c r="D10" s="33"/>
      <c r="E10" s="34"/>
      <c r="F10" s="34"/>
      <c r="G10" s="34"/>
      <c r="H10" s="34"/>
      <c r="I10" s="34"/>
    </row>
    <row r="11" spans="1:9" ht="12.75">
      <c r="A11" s="29">
        <v>2015</v>
      </c>
      <c r="B11" s="169" t="s">
        <v>34</v>
      </c>
      <c r="C11" s="35"/>
      <c r="D11" s="42">
        <v>154845.736</v>
      </c>
      <c r="E11" s="42">
        <v>52992.047</v>
      </c>
      <c r="F11" s="42">
        <v>25611.261</v>
      </c>
      <c r="G11" s="42">
        <v>1765.999</v>
      </c>
      <c r="H11" s="42">
        <v>4.998</v>
      </c>
      <c r="I11" s="45">
        <v>0.78</v>
      </c>
    </row>
    <row r="12" spans="1:9" ht="12.75">
      <c r="A12" s="29"/>
      <c r="B12" s="169" t="s">
        <v>35</v>
      </c>
      <c r="C12" s="32"/>
      <c r="D12" s="42">
        <v>209895.282</v>
      </c>
      <c r="E12" s="42">
        <v>79126.754</v>
      </c>
      <c r="F12" s="42">
        <v>37110.044</v>
      </c>
      <c r="G12" s="42">
        <v>2552.631</v>
      </c>
      <c r="H12" s="42">
        <v>119.372</v>
      </c>
      <c r="I12" s="45">
        <v>0</v>
      </c>
    </row>
    <row r="13" spans="1:9" ht="12.75">
      <c r="A13" s="29"/>
      <c r="B13" s="169" t="s">
        <v>36</v>
      </c>
      <c r="C13" s="35"/>
      <c r="D13" s="42">
        <v>297148.089</v>
      </c>
      <c r="E13" s="42">
        <v>105775.273</v>
      </c>
      <c r="F13" s="42">
        <v>50838.177</v>
      </c>
      <c r="G13" s="42">
        <v>4336.675</v>
      </c>
      <c r="H13" s="42">
        <v>105.218</v>
      </c>
      <c r="I13" s="45">
        <v>0.225</v>
      </c>
    </row>
    <row r="14" spans="1:9" ht="12.75">
      <c r="A14" s="29"/>
      <c r="B14" s="169" t="s">
        <v>37</v>
      </c>
      <c r="C14" s="35"/>
      <c r="D14" s="42">
        <v>373444</v>
      </c>
      <c r="E14" s="42">
        <v>104271</v>
      </c>
      <c r="F14" s="42">
        <v>56601</v>
      </c>
      <c r="G14" s="42">
        <v>6098</v>
      </c>
      <c r="H14" s="42">
        <v>5</v>
      </c>
      <c r="I14" s="45">
        <v>0</v>
      </c>
    </row>
    <row r="15" spans="1:9" ht="6" customHeight="1">
      <c r="A15" s="29"/>
      <c r="B15" s="32"/>
      <c r="C15" s="35"/>
      <c r="D15" s="42"/>
      <c r="E15" s="42"/>
      <c r="F15" s="42"/>
      <c r="G15" s="42"/>
      <c r="H15" s="42"/>
      <c r="I15" s="45"/>
    </row>
    <row r="16" spans="1:10" s="23" customFormat="1" ht="12.75">
      <c r="A16" s="29">
        <v>2016</v>
      </c>
      <c r="B16" s="169" t="s">
        <v>34</v>
      </c>
      <c r="C16" s="169"/>
      <c r="D16" s="42">
        <v>210799</v>
      </c>
      <c r="E16" s="42">
        <v>77313</v>
      </c>
      <c r="F16" s="42">
        <v>26149</v>
      </c>
      <c r="G16" s="42">
        <v>1749</v>
      </c>
      <c r="H16" s="42">
        <v>30</v>
      </c>
      <c r="I16" s="45">
        <v>11</v>
      </c>
      <c r="J16" s="40"/>
    </row>
    <row r="17" spans="1:9" ht="12.75">
      <c r="A17" s="29"/>
      <c r="B17" s="169" t="s">
        <v>35</v>
      </c>
      <c r="C17" s="169"/>
      <c r="D17" s="42">
        <v>291523.307</v>
      </c>
      <c r="E17" s="42">
        <v>108478.223</v>
      </c>
      <c r="F17" s="42">
        <v>36403.009</v>
      </c>
      <c r="G17" s="42">
        <v>4294.248</v>
      </c>
      <c r="H17" s="42">
        <v>190.251</v>
      </c>
      <c r="I17" s="47">
        <v>0</v>
      </c>
    </row>
    <row r="18" spans="1:9" ht="12.75">
      <c r="A18" s="29"/>
      <c r="B18" s="169" t="s">
        <v>36</v>
      </c>
      <c r="C18" s="169"/>
      <c r="D18" s="42">
        <v>322671</v>
      </c>
      <c r="E18" s="45">
        <v>111110</v>
      </c>
      <c r="F18" s="45">
        <v>38167</v>
      </c>
      <c r="G18" s="45">
        <v>7508</v>
      </c>
      <c r="H18" s="45">
        <v>19</v>
      </c>
      <c r="I18" s="45">
        <v>13</v>
      </c>
    </row>
    <row r="19" spans="1:9" ht="12.75">
      <c r="A19" s="29"/>
      <c r="B19" s="169" t="s">
        <v>37</v>
      </c>
      <c r="C19" s="169"/>
      <c r="D19" s="42">
        <v>296020.042</v>
      </c>
      <c r="E19" s="45">
        <v>97181.861</v>
      </c>
      <c r="F19" s="45">
        <v>55816.842</v>
      </c>
      <c r="G19" s="45">
        <v>7138.08</v>
      </c>
      <c r="H19" s="45">
        <v>146.431</v>
      </c>
      <c r="I19" s="45">
        <v>0</v>
      </c>
    </row>
    <row r="20" spans="1:9" ht="6" customHeight="1">
      <c r="A20" s="29"/>
      <c r="B20" s="169"/>
      <c r="C20" s="169"/>
      <c r="D20" s="42"/>
      <c r="E20" s="45"/>
      <c r="F20" s="45"/>
      <c r="G20" s="45"/>
      <c r="H20" s="45"/>
      <c r="I20" s="45"/>
    </row>
    <row r="21" spans="1:9" ht="12.75">
      <c r="A21" s="36">
        <v>2017</v>
      </c>
      <c r="B21" s="169" t="s">
        <v>34</v>
      </c>
      <c r="C21" s="169"/>
      <c r="D21" s="42">
        <v>163954.042</v>
      </c>
      <c r="E21" s="45">
        <v>60920.225</v>
      </c>
      <c r="F21" s="45">
        <v>27094.614</v>
      </c>
      <c r="G21" s="45">
        <v>1909.061</v>
      </c>
      <c r="H21" s="45">
        <v>111.123</v>
      </c>
      <c r="I21" s="45">
        <v>4.069</v>
      </c>
    </row>
    <row r="22" spans="1:9" ht="12.75">
      <c r="A22" s="36"/>
      <c r="B22" s="169" t="s">
        <v>35</v>
      </c>
      <c r="C22" s="169"/>
      <c r="D22" s="45">
        <v>225727.822</v>
      </c>
      <c r="E22" s="45">
        <v>81221.59</v>
      </c>
      <c r="F22" s="45">
        <v>39911.904</v>
      </c>
      <c r="G22" s="45">
        <v>3993.259</v>
      </c>
      <c r="H22" s="45">
        <v>12.135</v>
      </c>
      <c r="I22" s="45">
        <v>6.488</v>
      </c>
    </row>
    <row r="23" spans="1:9" ht="12.75">
      <c r="A23" s="36"/>
      <c r="B23" s="169" t="s">
        <v>36</v>
      </c>
      <c r="C23" s="169"/>
      <c r="D23" s="45">
        <v>268275.244</v>
      </c>
      <c r="E23" s="45">
        <v>105188.382</v>
      </c>
      <c r="F23" s="45">
        <v>49888.543</v>
      </c>
      <c r="G23" s="45">
        <v>5727.246</v>
      </c>
      <c r="H23" s="45">
        <v>802.748</v>
      </c>
      <c r="I23" s="45">
        <v>268.588</v>
      </c>
    </row>
    <row r="24" spans="1:9" ht="6" customHeight="1">
      <c r="A24" s="29"/>
      <c r="B24" s="32"/>
      <c r="C24" s="35"/>
      <c r="D24" s="34"/>
      <c r="E24" s="34"/>
      <c r="F24" s="34"/>
      <c r="G24" s="34"/>
      <c r="H24" s="34"/>
      <c r="I24" s="34"/>
    </row>
    <row r="25" spans="1:9" ht="12.75">
      <c r="A25" s="30"/>
      <c r="B25" s="30"/>
      <c r="C25" s="37"/>
      <c r="D25" s="282" t="s">
        <v>38</v>
      </c>
      <c r="E25" s="282"/>
      <c r="F25" s="282"/>
      <c r="G25" s="282"/>
      <c r="H25" s="282"/>
      <c r="I25" s="282"/>
    </row>
    <row r="26" spans="1:9" ht="6" customHeight="1">
      <c r="A26" s="30"/>
      <c r="B26" s="30"/>
      <c r="C26" s="37"/>
      <c r="D26" s="38"/>
      <c r="E26" s="38"/>
      <c r="F26" s="38"/>
      <c r="G26" s="38"/>
      <c r="H26" s="38"/>
      <c r="I26" s="38"/>
    </row>
    <row r="27" spans="1:10" s="23" customFormat="1" ht="12.75">
      <c r="A27" s="29">
        <v>2015</v>
      </c>
      <c r="B27" s="169" t="s">
        <v>34</v>
      </c>
      <c r="C27" s="35"/>
      <c r="D27" s="42">
        <v>469635.464</v>
      </c>
      <c r="E27" s="42">
        <v>58018.323</v>
      </c>
      <c r="F27" s="42">
        <v>87086.643</v>
      </c>
      <c r="G27" s="42">
        <v>54527.971</v>
      </c>
      <c r="H27" s="42">
        <v>3092.539</v>
      </c>
      <c r="I27" s="45">
        <v>23774</v>
      </c>
      <c r="J27" s="40"/>
    </row>
    <row r="28" spans="1:9" ht="12.75">
      <c r="A28" s="29"/>
      <c r="B28" s="169" t="s">
        <v>35</v>
      </c>
      <c r="C28" s="32"/>
      <c r="D28" s="42">
        <v>637239.401</v>
      </c>
      <c r="E28" s="42">
        <v>67265.878</v>
      </c>
      <c r="F28" s="42">
        <v>151007.749</v>
      </c>
      <c r="G28" s="42">
        <v>87687.585</v>
      </c>
      <c r="H28" s="42">
        <v>2511.305</v>
      </c>
      <c r="I28" s="45">
        <v>34087.021</v>
      </c>
    </row>
    <row r="29" spans="1:9" ht="12.75">
      <c r="A29" s="29"/>
      <c r="B29" s="169" t="s">
        <v>36</v>
      </c>
      <c r="C29" s="35"/>
      <c r="D29" s="42">
        <v>847359.57</v>
      </c>
      <c r="E29" s="42">
        <v>93997.681</v>
      </c>
      <c r="F29" s="42">
        <v>215254.872</v>
      </c>
      <c r="G29" s="42">
        <v>124095.432</v>
      </c>
      <c r="H29" s="42">
        <v>1637.625</v>
      </c>
      <c r="I29" s="45">
        <v>42909.503</v>
      </c>
    </row>
    <row r="30" spans="1:11" ht="12.75">
      <c r="A30" s="29"/>
      <c r="B30" s="169" t="s">
        <v>37</v>
      </c>
      <c r="C30" s="35"/>
      <c r="D30" s="42">
        <v>1008570</v>
      </c>
      <c r="E30" s="42">
        <v>115273</v>
      </c>
      <c r="F30" s="42">
        <v>262742</v>
      </c>
      <c r="G30" s="42">
        <v>116515</v>
      </c>
      <c r="H30" s="42">
        <v>2267</v>
      </c>
      <c r="I30" s="45">
        <v>54131</v>
      </c>
      <c r="K30" s="136"/>
    </row>
    <row r="31" spans="1:9" ht="6" customHeight="1">
      <c r="A31" s="29"/>
      <c r="B31" s="32"/>
      <c r="C31" s="35"/>
      <c r="D31" s="42"/>
      <c r="E31" s="42"/>
      <c r="F31" s="42"/>
      <c r="G31" s="42"/>
      <c r="H31" s="42"/>
      <c r="I31" s="45"/>
    </row>
    <row r="32" spans="1:10" s="23" customFormat="1" ht="12.75">
      <c r="A32" s="29">
        <v>2016</v>
      </c>
      <c r="B32" s="169" t="s">
        <v>34</v>
      </c>
      <c r="C32" s="169"/>
      <c r="D32" s="42">
        <v>469323</v>
      </c>
      <c r="E32" s="42">
        <v>56798</v>
      </c>
      <c r="F32" s="42">
        <v>80374</v>
      </c>
      <c r="G32" s="42">
        <v>55767</v>
      </c>
      <c r="H32" s="42">
        <v>1005</v>
      </c>
      <c r="I32" s="45">
        <v>29234</v>
      </c>
      <c r="J32" s="40"/>
    </row>
    <row r="33" spans="1:9" ht="12.75">
      <c r="A33" s="29"/>
      <c r="B33" s="169" t="s">
        <v>35</v>
      </c>
      <c r="C33" s="169"/>
      <c r="D33" s="42">
        <v>697936.162</v>
      </c>
      <c r="E33" s="42">
        <v>74710.298</v>
      </c>
      <c r="F33" s="42">
        <v>162826.107</v>
      </c>
      <c r="G33" s="42">
        <v>101012.117</v>
      </c>
      <c r="H33" s="42">
        <v>1684.531</v>
      </c>
      <c r="I33" s="47">
        <v>36991.823</v>
      </c>
    </row>
    <row r="34" spans="1:9" ht="12.75">
      <c r="A34" s="29"/>
      <c r="B34" s="169" t="s">
        <v>36</v>
      </c>
      <c r="C34" s="169"/>
      <c r="D34" s="42">
        <v>884871</v>
      </c>
      <c r="E34" s="45">
        <v>106415</v>
      </c>
      <c r="F34" s="45">
        <v>222886</v>
      </c>
      <c r="G34" s="45">
        <v>119846</v>
      </c>
      <c r="H34" s="45">
        <v>2115</v>
      </c>
      <c r="I34" s="45">
        <v>51792.465</v>
      </c>
    </row>
    <row r="35" spans="1:9" ht="12.75">
      <c r="A35" s="29"/>
      <c r="B35" s="169" t="s">
        <v>37</v>
      </c>
      <c r="C35" s="169"/>
      <c r="D35" s="42">
        <v>1068284.305</v>
      </c>
      <c r="E35" s="45">
        <v>117279.502</v>
      </c>
      <c r="F35" s="45">
        <v>286637.772</v>
      </c>
      <c r="G35" s="45">
        <v>138883.389</v>
      </c>
      <c r="H35" s="45">
        <v>2759.095</v>
      </c>
      <c r="I35" s="45">
        <v>56369.877</v>
      </c>
    </row>
    <row r="36" spans="1:9" ht="6" customHeight="1">
      <c r="A36" s="29"/>
      <c r="B36" s="169"/>
      <c r="C36" s="169"/>
      <c r="D36" s="42"/>
      <c r="E36" s="45"/>
      <c r="F36" s="45"/>
      <c r="G36" s="45"/>
      <c r="H36" s="45"/>
      <c r="I36" s="45"/>
    </row>
    <row r="37" spans="1:9" ht="12.75">
      <c r="A37" s="36">
        <v>2017</v>
      </c>
      <c r="B37" s="169" t="s">
        <v>34</v>
      </c>
      <c r="C37" s="169"/>
      <c r="D37" s="42">
        <v>547271.487</v>
      </c>
      <c r="E37" s="45">
        <v>64357.614</v>
      </c>
      <c r="F37" s="45">
        <v>106340.709</v>
      </c>
      <c r="G37" s="45">
        <v>62024.086</v>
      </c>
      <c r="H37" s="45">
        <v>2194.545</v>
      </c>
      <c r="I37" s="45">
        <v>27859.563</v>
      </c>
    </row>
    <row r="38" spans="1:9" ht="12.75">
      <c r="A38" s="36"/>
      <c r="B38" s="169" t="s">
        <v>35</v>
      </c>
      <c r="C38" s="169"/>
      <c r="D38" s="45">
        <v>786225.54</v>
      </c>
      <c r="E38" s="45">
        <v>84564.753</v>
      </c>
      <c r="F38" s="45">
        <v>184337.629</v>
      </c>
      <c r="G38" s="45">
        <v>102057.518</v>
      </c>
      <c r="H38" s="45">
        <v>1515.745</v>
      </c>
      <c r="I38" s="45">
        <v>43851.31</v>
      </c>
    </row>
    <row r="39" spans="1:9" ht="12.75">
      <c r="A39" s="36"/>
      <c r="B39" s="169" t="s">
        <v>36</v>
      </c>
      <c r="C39" s="169"/>
      <c r="D39" s="45">
        <v>1036786.741</v>
      </c>
      <c r="E39" s="45">
        <v>134677.089</v>
      </c>
      <c r="F39" s="45">
        <v>256003.249</v>
      </c>
      <c r="G39" s="45">
        <v>128696.999</v>
      </c>
      <c r="H39" s="45">
        <v>1667.609</v>
      </c>
      <c r="I39" s="45">
        <v>54541.496</v>
      </c>
    </row>
    <row r="40" spans="1:9" ht="6" customHeight="1">
      <c r="A40" s="29"/>
      <c r="B40" s="32"/>
      <c r="C40" s="35"/>
      <c r="D40" s="34"/>
      <c r="E40" s="34"/>
      <c r="F40" s="34"/>
      <c r="G40" s="34"/>
      <c r="H40" s="34"/>
      <c r="I40" s="34"/>
    </row>
    <row r="41" spans="1:9" ht="12.75">
      <c r="A41" s="27"/>
      <c r="B41" s="27"/>
      <c r="C41" s="31"/>
      <c r="D41" s="282" t="s">
        <v>39</v>
      </c>
      <c r="E41" s="282"/>
      <c r="F41" s="282"/>
      <c r="G41" s="282"/>
      <c r="H41" s="282"/>
      <c r="I41" s="282"/>
    </row>
    <row r="42" spans="1:9" ht="6" customHeight="1">
      <c r="A42" s="30"/>
      <c r="B42" s="30"/>
      <c r="C42" s="37"/>
      <c r="D42" s="38" t="s">
        <v>0</v>
      </c>
      <c r="E42" s="38"/>
      <c r="F42" s="38"/>
      <c r="G42" s="38"/>
      <c r="H42" s="38"/>
      <c r="I42" s="38"/>
    </row>
    <row r="43" spans="1:9" ht="12.75">
      <c r="A43" s="29">
        <v>2015</v>
      </c>
      <c r="B43" s="169" t="s">
        <v>34</v>
      </c>
      <c r="C43" s="35"/>
      <c r="D43" s="42">
        <v>100180.496</v>
      </c>
      <c r="E43" s="42">
        <v>48689.183</v>
      </c>
      <c r="F43" s="42">
        <v>10507.392</v>
      </c>
      <c r="G43" s="42">
        <v>0</v>
      </c>
      <c r="H43" s="42">
        <v>1002.177</v>
      </c>
      <c r="I43" s="45">
        <v>45.67</v>
      </c>
    </row>
    <row r="44" spans="1:9" ht="12.75">
      <c r="A44" s="29"/>
      <c r="B44" s="169" t="s">
        <v>35</v>
      </c>
      <c r="C44" s="32"/>
      <c r="D44" s="42">
        <v>123456.797</v>
      </c>
      <c r="E44" s="42">
        <v>52943.871</v>
      </c>
      <c r="F44" s="42">
        <v>24460.395</v>
      </c>
      <c r="G44" s="42">
        <v>0</v>
      </c>
      <c r="H44" s="42">
        <v>862.633</v>
      </c>
      <c r="I44" s="45">
        <v>57.871</v>
      </c>
    </row>
    <row r="45" spans="1:9" ht="12.75">
      <c r="A45" s="29"/>
      <c r="B45" s="169" t="s">
        <v>36</v>
      </c>
      <c r="C45" s="35"/>
      <c r="D45" s="42">
        <v>186004.555</v>
      </c>
      <c r="E45" s="42">
        <v>71676.809</v>
      </c>
      <c r="F45" s="42">
        <v>49045.001</v>
      </c>
      <c r="G45" s="42">
        <v>0</v>
      </c>
      <c r="H45" s="42">
        <v>738.026</v>
      </c>
      <c r="I45" s="45">
        <v>137.072</v>
      </c>
    </row>
    <row r="46" spans="1:9" ht="12.75">
      <c r="A46" s="29"/>
      <c r="B46" s="169" t="s">
        <v>37</v>
      </c>
      <c r="C46" s="35"/>
      <c r="D46" s="42">
        <v>219447</v>
      </c>
      <c r="E46" s="42">
        <v>79191</v>
      </c>
      <c r="F46" s="42">
        <v>51729</v>
      </c>
      <c r="G46" s="42">
        <v>0</v>
      </c>
      <c r="H46" s="42">
        <v>1478</v>
      </c>
      <c r="I46" s="45">
        <v>85</v>
      </c>
    </row>
    <row r="47" spans="1:9" ht="6" customHeight="1">
      <c r="A47" s="29"/>
      <c r="B47" s="32"/>
      <c r="C47" s="35"/>
      <c r="D47" s="42"/>
      <c r="E47" s="42"/>
      <c r="F47" s="42"/>
      <c r="G47" s="42"/>
      <c r="H47" s="42"/>
      <c r="I47" s="45"/>
    </row>
    <row r="48" spans="1:10" s="23" customFormat="1" ht="12.75">
      <c r="A48" s="29">
        <v>2016</v>
      </c>
      <c r="B48" s="169" t="s">
        <v>34</v>
      </c>
      <c r="C48" s="169"/>
      <c r="D48" s="42">
        <v>94514</v>
      </c>
      <c r="E48" s="42">
        <v>44126</v>
      </c>
      <c r="F48" s="42">
        <v>12316</v>
      </c>
      <c r="G48" s="42">
        <v>0</v>
      </c>
      <c r="H48" s="42">
        <v>171</v>
      </c>
      <c r="I48" s="45">
        <v>24</v>
      </c>
      <c r="J48" s="40"/>
    </row>
    <row r="49" spans="1:9" ht="12.75">
      <c r="A49" s="29"/>
      <c r="B49" s="169" t="s">
        <v>35</v>
      </c>
      <c r="C49" s="169"/>
      <c r="D49" s="42">
        <v>144316.32</v>
      </c>
      <c r="E49" s="42">
        <v>57420.007</v>
      </c>
      <c r="F49" s="42">
        <v>22904.974</v>
      </c>
      <c r="G49" s="42">
        <v>0</v>
      </c>
      <c r="H49" s="42">
        <v>1223.449</v>
      </c>
      <c r="I49" s="47">
        <v>-1.995</v>
      </c>
    </row>
    <row r="50" spans="1:9" ht="12.75">
      <c r="A50" s="29"/>
      <c r="B50" s="169" t="s">
        <v>36</v>
      </c>
      <c r="C50" s="169"/>
      <c r="D50" s="42">
        <v>184760</v>
      </c>
      <c r="E50" s="45">
        <v>64109</v>
      </c>
      <c r="F50" s="45">
        <v>46894</v>
      </c>
      <c r="G50" s="45">
        <v>0</v>
      </c>
      <c r="H50" s="45">
        <v>2653</v>
      </c>
      <c r="I50" s="45">
        <v>14</v>
      </c>
    </row>
    <row r="51" spans="1:9" ht="12.75">
      <c r="A51" s="29"/>
      <c r="B51" s="169" t="s">
        <v>37</v>
      </c>
      <c r="C51" s="169"/>
      <c r="D51" s="42">
        <v>213082.096</v>
      </c>
      <c r="E51" s="45">
        <v>72616.602</v>
      </c>
      <c r="F51" s="45">
        <v>45216.891</v>
      </c>
      <c r="G51" s="45">
        <v>0</v>
      </c>
      <c r="H51" s="45">
        <v>3790.223</v>
      </c>
      <c r="I51" s="45">
        <v>9.583</v>
      </c>
    </row>
    <row r="52" spans="1:9" ht="6" customHeight="1">
      <c r="A52" s="29"/>
      <c r="B52" s="169"/>
      <c r="C52" s="169"/>
      <c r="D52" s="42"/>
      <c r="E52" s="45"/>
      <c r="F52" s="45"/>
      <c r="G52" s="45"/>
      <c r="H52" s="45"/>
      <c r="I52" s="45"/>
    </row>
    <row r="53" spans="1:9" ht="12.75">
      <c r="A53" s="36">
        <v>2017</v>
      </c>
      <c r="B53" s="169" t="s">
        <v>34</v>
      </c>
      <c r="C53" s="169"/>
      <c r="D53" s="42">
        <v>104800.316</v>
      </c>
      <c r="E53" s="45">
        <v>49690.397</v>
      </c>
      <c r="F53" s="45">
        <v>13904.464</v>
      </c>
      <c r="G53" s="45">
        <v>0</v>
      </c>
      <c r="H53" s="45">
        <v>1417.507</v>
      </c>
      <c r="I53" s="45">
        <v>7.997</v>
      </c>
    </row>
    <row r="54" spans="1:9" ht="12.75">
      <c r="A54" s="36"/>
      <c r="B54" s="169" t="s">
        <v>35</v>
      </c>
      <c r="C54" s="169"/>
      <c r="D54" s="45">
        <v>140398.268</v>
      </c>
      <c r="E54" s="45">
        <v>61126.074</v>
      </c>
      <c r="F54" s="45">
        <v>28901.663</v>
      </c>
      <c r="G54" s="45">
        <v>0</v>
      </c>
      <c r="H54" s="45">
        <v>2039.742</v>
      </c>
      <c r="I54" s="45">
        <v>1.774</v>
      </c>
    </row>
    <row r="55" spans="1:9" ht="12.75">
      <c r="A55" s="36"/>
      <c r="B55" s="169" t="s">
        <v>36</v>
      </c>
      <c r="C55" s="169"/>
      <c r="D55" s="45">
        <v>187353.939</v>
      </c>
      <c r="E55" s="45">
        <v>69759.899</v>
      </c>
      <c r="F55" s="45">
        <v>57532.221</v>
      </c>
      <c r="G55" s="45">
        <v>0</v>
      </c>
      <c r="H55" s="45">
        <v>2522.196</v>
      </c>
      <c r="I55" s="45">
        <v>0.415</v>
      </c>
    </row>
    <row r="56" spans="1:9" ht="6" customHeight="1">
      <c r="A56" s="29"/>
      <c r="B56" s="169"/>
      <c r="C56" s="35"/>
      <c r="D56" s="34"/>
      <c r="E56" s="34"/>
      <c r="F56" s="34"/>
      <c r="G56" s="34"/>
      <c r="H56" s="34"/>
      <c r="I56" s="34"/>
    </row>
    <row r="57" spans="1:10" s="23" customFormat="1" ht="12.75">
      <c r="A57" s="27"/>
      <c r="B57" s="169"/>
      <c r="C57" s="31"/>
      <c r="D57" s="282" t="s">
        <v>40</v>
      </c>
      <c r="E57" s="282"/>
      <c r="F57" s="282"/>
      <c r="G57" s="282"/>
      <c r="H57" s="282"/>
      <c r="I57" s="282"/>
      <c r="J57" s="40"/>
    </row>
    <row r="58" spans="1:9" ht="6" customHeight="1">
      <c r="A58" s="30"/>
      <c r="B58" s="30"/>
      <c r="C58" s="37"/>
      <c r="D58" s="38" t="s">
        <v>0</v>
      </c>
      <c r="E58" s="38"/>
      <c r="F58" s="38"/>
      <c r="G58" s="38"/>
      <c r="H58" s="38"/>
      <c r="I58" s="38"/>
    </row>
    <row r="59" spans="1:9" ht="12.75">
      <c r="A59" s="29">
        <v>2015</v>
      </c>
      <c r="B59" s="169" t="s">
        <v>34</v>
      </c>
      <c r="C59" s="35"/>
      <c r="D59" s="42">
        <v>6591.173</v>
      </c>
      <c r="E59" s="42">
        <v>2889.294</v>
      </c>
      <c r="F59" s="42">
        <v>0</v>
      </c>
      <c r="G59" s="42">
        <v>0</v>
      </c>
      <c r="H59" s="42">
        <v>0</v>
      </c>
      <c r="I59" s="45">
        <v>0</v>
      </c>
    </row>
    <row r="60" spans="1:9" ht="12.75">
      <c r="A60" s="30"/>
      <c r="B60" s="169" t="s">
        <v>35</v>
      </c>
      <c r="C60" s="32"/>
      <c r="D60" s="42">
        <v>7765.145</v>
      </c>
      <c r="E60" s="42">
        <v>3051.856</v>
      </c>
      <c r="F60" s="42">
        <v>0</v>
      </c>
      <c r="G60" s="42">
        <v>0</v>
      </c>
      <c r="H60" s="42">
        <v>0</v>
      </c>
      <c r="I60" s="45">
        <v>0</v>
      </c>
    </row>
    <row r="61" spans="1:9" ht="12.75">
      <c r="A61" s="30"/>
      <c r="B61" s="169" t="s">
        <v>36</v>
      </c>
      <c r="C61" s="35"/>
      <c r="D61" s="42">
        <v>10094.262</v>
      </c>
      <c r="E61" s="42">
        <v>3523.127</v>
      </c>
      <c r="F61" s="42">
        <v>0</v>
      </c>
      <c r="G61" s="42">
        <v>0</v>
      </c>
      <c r="H61" s="42">
        <v>0</v>
      </c>
      <c r="I61" s="45">
        <v>0</v>
      </c>
    </row>
    <row r="62" spans="1:12" ht="12.75">
      <c r="A62" s="30"/>
      <c r="B62" s="169" t="s">
        <v>37</v>
      </c>
      <c r="C62" s="35"/>
      <c r="D62" s="42">
        <v>12059</v>
      </c>
      <c r="E62" s="42">
        <v>4612</v>
      </c>
      <c r="F62" s="42">
        <v>0</v>
      </c>
      <c r="G62" s="42">
        <v>0</v>
      </c>
      <c r="H62" s="42">
        <v>0</v>
      </c>
      <c r="I62" s="45">
        <v>0</v>
      </c>
      <c r="L62" s="136"/>
    </row>
    <row r="63" spans="1:9" ht="6" customHeight="1">
      <c r="A63" s="30"/>
      <c r="B63" s="32"/>
      <c r="C63" s="35"/>
      <c r="D63" s="42"/>
      <c r="E63" s="42"/>
      <c r="F63" s="42"/>
      <c r="G63" s="42"/>
      <c r="H63" s="42"/>
      <c r="I63" s="45"/>
    </row>
    <row r="64" spans="1:10" s="23" customFormat="1" ht="12.75">
      <c r="A64" s="29">
        <v>2016</v>
      </c>
      <c r="B64" s="169" t="s">
        <v>34</v>
      </c>
      <c r="C64" s="169"/>
      <c r="D64" s="42">
        <v>9361</v>
      </c>
      <c r="E64" s="42">
        <v>3287</v>
      </c>
      <c r="F64" s="42">
        <v>0</v>
      </c>
      <c r="G64" s="42">
        <v>0</v>
      </c>
      <c r="H64" s="42">
        <v>0</v>
      </c>
      <c r="I64" s="45">
        <v>0</v>
      </c>
      <c r="J64" s="40"/>
    </row>
    <row r="65" spans="1:9" ht="12.75">
      <c r="A65" s="29"/>
      <c r="B65" s="169" t="s">
        <v>35</v>
      </c>
      <c r="C65" s="169"/>
      <c r="D65" s="42">
        <v>8321.348</v>
      </c>
      <c r="E65" s="42">
        <v>3844.392</v>
      </c>
      <c r="F65" s="42">
        <v>0</v>
      </c>
      <c r="G65" s="42">
        <v>0</v>
      </c>
      <c r="H65" s="42">
        <v>0</v>
      </c>
      <c r="I65" s="47">
        <v>0</v>
      </c>
    </row>
    <row r="66" spans="1:9" ht="12.75">
      <c r="A66" s="29"/>
      <c r="B66" s="169" t="s">
        <v>36</v>
      </c>
      <c r="C66" s="169"/>
      <c r="D66" s="42">
        <v>10876</v>
      </c>
      <c r="E66" s="45">
        <v>4522</v>
      </c>
      <c r="F66" s="45">
        <v>0</v>
      </c>
      <c r="G66" s="45">
        <v>0</v>
      </c>
      <c r="H66" s="45">
        <v>0</v>
      </c>
      <c r="I66" s="45">
        <v>0</v>
      </c>
    </row>
    <row r="67" spans="1:9" ht="12.75">
      <c r="A67" s="29"/>
      <c r="B67" s="169" t="s">
        <v>37</v>
      </c>
      <c r="C67" s="169"/>
      <c r="D67" s="42">
        <v>11502.098</v>
      </c>
      <c r="E67" s="45">
        <v>4065.327</v>
      </c>
      <c r="F67" s="45">
        <v>0</v>
      </c>
      <c r="G67" s="45">
        <v>0</v>
      </c>
      <c r="H67" s="45">
        <v>0</v>
      </c>
      <c r="I67" s="45">
        <v>0</v>
      </c>
    </row>
    <row r="68" spans="1:9" ht="6" customHeight="1">
      <c r="A68" s="29"/>
      <c r="B68" s="169"/>
      <c r="C68" s="169"/>
      <c r="D68" s="42"/>
      <c r="E68" s="45"/>
      <c r="F68" s="45"/>
      <c r="G68" s="45"/>
      <c r="H68" s="45"/>
      <c r="I68" s="45"/>
    </row>
    <row r="69" spans="1:9" ht="12.75">
      <c r="A69" s="36">
        <v>2017</v>
      </c>
      <c r="B69" s="169" t="s">
        <v>34</v>
      </c>
      <c r="C69" s="169"/>
      <c r="D69" s="42">
        <v>11043.091</v>
      </c>
      <c r="E69" s="45">
        <v>4122.484</v>
      </c>
      <c r="F69" s="45">
        <v>0</v>
      </c>
      <c r="G69" s="45">
        <v>0</v>
      </c>
      <c r="H69" s="45">
        <v>0</v>
      </c>
      <c r="I69" s="45">
        <v>0</v>
      </c>
    </row>
    <row r="70" spans="1:9" ht="12.75">
      <c r="A70" s="36"/>
      <c r="B70" s="169" t="s">
        <v>35</v>
      </c>
      <c r="C70" s="169"/>
      <c r="D70" s="45">
        <v>11240.085</v>
      </c>
      <c r="E70" s="45">
        <v>4469.59</v>
      </c>
      <c r="F70" s="45">
        <v>0</v>
      </c>
      <c r="G70" s="45">
        <v>0</v>
      </c>
      <c r="H70" s="45">
        <v>0</v>
      </c>
      <c r="I70" s="45">
        <v>0</v>
      </c>
    </row>
    <row r="71" spans="1:9" ht="12.75">
      <c r="A71" s="36"/>
      <c r="B71" s="169" t="s">
        <v>36</v>
      </c>
      <c r="C71" s="169"/>
      <c r="D71" s="45">
        <v>12895.086</v>
      </c>
      <c r="E71" s="45">
        <v>4148.631</v>
      </c>
      <c r="F71" s="45">
        <v>0</v>
      </c>
      <c r="G71" s="45">
        <v>0</v>
      </c>
      <c r="H71" s="45">
        <v>0</v>
      </c>
      <c r="I71" s="45">
        <v>0</v>
      </c>
    </row>
    <row r="72" spans="1:9" ht="6" customHeight="1">
      <c r="A72" s="30"/>
      <c r="B72" s="32"/>
      <c r="C72" s="35"/>
      <c r="D72" s="34"/>
      <c r="E72" s="34"/>
      <c r="F72" s="34"/>
      <c r="G72" s="34"/>
      <c r="H72" s="34"/>
      <c r="I72" s="34"/>
    </row>
    <row r="73" spans="1:9" ht="12.75">
      <c r="A73" s="27"/>
      <c r="B73" s="27"/>
      <c r="C73" s="31"/>
      <c r="D73" s="282" t="s">
        <v>41</v>
      </c>
      <c r="E73" s="282"/>
      <c r="F73" s="282"/>
      <c r="G73" s="282"/>
      <c r="H73" s="282"/>
      <c r="I73" s="282"/>
    </row>
    <row r="74" spans="1:9" ht="6" customHeight="1">
      <c r="A74" s="30"/>
      <c r="B74" s="30"/>
      <c r="C74" s="37"/>
      <c r="D74" s="38" t="s">
        <v>0</v>
      </c>
      <c r="E74" s="38"/>
      <c r="F74" s="38"/>
      <c r="G74" s="38"/>
      <c r="H74" s="38"/>
      <c r="I74" s="38"/>
    </row>
    <row r="75" spans="1:9" ht="12.75">
      <c r="A75" s="29">
        <v>2015</v>
      </c>
      <c r="B75" s="169" t="s">
        <v>34</v>
      </c>
      <c r="C75" s="35"/>
      <c r="D75" s="42">
        <f aca="true" t="shared" si="0" ref="D75:I78">D11+D27+D43+D59</f>
        <v>731252.869</v>
      </c>
      <c r="E75" s="42">
        <f t="shared" si="0"/>
        <v>162588.84699999998</v>
      </c>
      <c r="F75" s="42">
        <f t="shared" si="0"/>
        <v>123205.296</v>
      </c>
      <c r="G75" s="42">
        <f t="shared" si="0"/>
        <v>56293.97</v>
      </c>
      <c r="H75" s="42">
        <f t="shared" si="0"/>
        <v>4099.714</v>
      </c>
      <c r="I75" s="45">
        <f t="shared" si="0"/>
        <v>23820.449999999997</v>
      </c>
    </row>
    <row r="76" spans="2:9" ht="12.75">
      <c r="B76" s="169" t="s">
        <v>35</v>
      </c>
      <c r="D76" s="42">
        <f t="shared" si="0"/>
        <v>978356.625</v>
      </c>
      <c r="E76" s="42">
        <f t="shared" si="0"/>
        <v>202388.35899999997</v>
      </c>
      <c r="F76" s="42">
        <f t="shared" si="0"/>
        <v>212578.188</v>
      </c>
      <c r="G76" s="42">
        <f t="shared" si="0"/>
        <v>90240.216</v>
      </c>
      <c r="H76" s="42">
        <f t="shared" si="0"/>
        <v>3493.3099999999995</v>
      </c>
      <c r="I76" s="45">
        <f t="shared" si="0"/>
        <v>34144.892</v>
      </c>
    </row>
    <row r="77" spans="1:10" s="23" customFormat="1" ht="12.75">
      <c r="A77" s="26"/>
      <c r="B77" s="169" t="s">
        <v>36</v>
      </c>
      <c r="C77" s="26"/>
      <c r="D77" s="42">
        <f t="shared" si="0"/>
        <v>1340606.476</v>
      </c>
      <c r="E77" s="42">
        <f t="shared" si="0"/>
        <v>274972.88999999996</v>
      </c>
      <c r="F77" s="42">
        <f t="shared" si="0"/>
        <v>315138.05</v>
      </c>
      <c r="G77" s="42">
        <f t="shared" si="0"/>
        <v>128432.107</v>
      </c>
      <c r="H77" s="42">
        <f t="shared" si="0"/>
        <v>2480.869</v>
      </c>
      <c r="I77" s="45">
        <f t="shared" si="0"/>
        <v>43046.799999999996</v>
      </c>
      <c r="J77" s="40"/>
    </row>
    <row r="78" spans="1:10" s="23" customFormat="1" ht="12.75">
      <c r="A78" s="26"/>
      <c r="B78" s="169" t="s">
        <v>37</v>
      </c>
      <c r="C78" s="26"/>
      <c r="D78" s="42">
        <f t="shared" si="0"/>
        <v>1613520</v>
      </c>
      <c r="E78" s="42">
        <f t="shared" si="0"/>
        <v>303347</v>
      </c>
      <c r="F78" s="42">
        <f t="shared" si="0"/>
        <v>371072</v>
      </c>
      <c r="G78" s="42">
        <f t="shared" si="0"/>
        <v>122613</v>
      </c>
      <c r="H78" s="42">
        <f t="shared" si="0"/>
        <v>3750</v>
      </c>
      <c r="I78" s="45">
        <f t="shared" si="0"/>
        <v>54216</v>
      </c>
      <c r="J78" s="40"/>
    </row>
    <row r="79" spans="1:10" s="23" customFormat="1" ht="6" customHeight="1">
      <c r="A79" s="26"/>
      <c r="B79" s="32"/>
      <c r="C79" s="26"/>
      <c r="D79" s="42"/>
      <c r="E79" s="42"/>
      <c r="F79" s="42"/>
      <c r="G79" s="42"/>
      <c r="H79" s="42"/>
      <c r="I79" s="45"/>
      <c r="J79" s="40"/>
    </row>
    <row r="80" spans="1:10" s="23" customFormat="1" ht="12.75">
      <c r="A80" s="29">
        <v>2016</v>
      </c>
      <c r="B80" s="169" t="s">
        <v>34</v>
      </c>
      <c r="C80" s="169"/>
      <c r="D80" s="42">
        <f aca="true" t="shared" si="1" ref="D80:I83">D16+D32+D48+D64</f>
        <v>783997</v>
      </c>
      <c r="E80" s="42">
        <f t="shared" si="1"/>
        <v>181524</v>
      </c>
      <c r="F80" s="42">
        <f t="shared" si="1"/>
        <v>118839</v>
      </c>
      <c r="G80" s="42">
        <f t="shared" si="1"/>
        <v>57516</v>
      </c>
      <c r="H80" s="42">
        <f t="shared" si="1"/>
        <v>1206</v>
      </c>
      <c r="I80" s="45">
        <f t="shared" si="1"/>
        <v>29269</v>
      </c>
      <c r="J80" s="40"/>
    </row>
    <row r="81" spans="2:10" ht="12.75">
      <c r="B81" s="26" t="s">
        <v>35</v>
      </c>
      <c r="D81" s="42">
        <f t="shared" si="1"/>
        <v>1142097.137</v>
      </c>
      <c r="E81" s="42">
        <f t="shared" si="1"/>
        <v>244452.91999999998</v>
      </c>
      <c r="F81" s="42">
        <f t="shared" si="1"/>
        <v>222134.08999999997</v>
      </c>
      <c r="G81" s="42">
        <f t="shared" si="1"/>
        <v>105306.36499999999</v>
      </c>
      <c r="H81" s="42">
        <f t="shared" si="1"/>
        <v>3098.2309999999998</v>
      </c>
      <c r="I81" s="45">
        <f t="shared" si="1"/>
        <v>36989.827999999994</v>
      </c>
      <c r="J81" s="41"/>
    </row>
    <row r="82" spans="2:10" ht="12.75">
      <c r="B82" s="169" t="s">
        <v>36</v>
      </c>
      <c r="D82" s="42">
        <f t="shared" si="1"/>
        <v>1403178</v>
      </c>
      <c r="E82" s="42">
        <f t="shared" si="1"/>
        <v>286156</v>
      </c>
      <c r="F82" s="42">
        <f t="shared" si="1"/>
        <v>307947</v>
      </c>
      <c r="G82" s="42">
        <f t="shared" si="1"/>
        <v>127354</v>
      </c>
      <c r="H82" s="42">
        <f t="shared" si="1"/>
        <v>4787</v>
      </c>
      <c r="I82" s="45">
        <f t="shared" si="1"/>
        <v>51819.465</v>
      </c>
      <c r="J82" s="41"/>
    </row>
    <row r="83" spans="2:10" ht="12.75">
      <c r="B83" s="169" t="s">
        <v>37</v>
      </c>
      <c r="D83" s="42">
        <f t="shared" si="1"/>
        <v>1588888.541</v>
      </c>
      <c r="E83" s="42">
        <f t="shared" si="1"/>
        <v>291143.292</v>
      </c>
      <c r="F83" s="42">
        <f t="shared" si="1"/>
        <v>387671.505</v>
      </c>
      <c r="G83" s="42">
        <f t="shared" si="1"/>
        <v>146021.46899999998</v>
      </c>
      <c r="H83" s="42">
        <f t="shared" si="1"/>
        <v>6695.749</v>
      </c>
      <c r="I83" s="45">
        <f t="shared" si="1"/>
        <v>56379.46</v>
      </c>
      <c r="J83" s="41"/>
    </row>
    <row r="84" spans="4:10" ht="6" customHeight="1">
      <c r="D84" s="42"/>
      <c r="E84" s="42"/>
      <c r="F84" s="42"/>
      <c r="G84" s="42"/>
      <c r="H84" s="42"/>
      <c r="I84" s="45"/>
      <c r="J84" s="41"/>
    </row>
    <row r="85" spans="1:9" ht="12.75">
      <c r="A85" s="36">
        <v>2017</v>
      </c>
      <c r="B85" s="169" t="s">
        <v>34</v>
      </c>
      <c r="D85" s="42">
        <f aca="true" t="shared" si="2" ref="D85:I87">D21+D37+D53+D69</f>
        <v>827068.936</v>
      </c>
      <c r="E85" s="42">
        <f t="shared" si="2"/>
        <v>179090.72</v>
      </c>
      <c r="F85" s="42">
        <f t="shared" si="2"/>
        <v>147339.787</v>
      </c>
      <c r="G85" s="42">
        <f t="shared" si="2"/>
        <v>63933.147000000004</v>
      </c>
      <c r="H85" s="42">
        <f t="shared" si="2"/>
        <v>3723.175</v>
      </c>
      <c r="I85" s="45">
        <f t="shared" si="2"/>
        <v>27871.628999999997</v>
      </c>
    </row>
    <row r="86" spans="2:9" ht="12.75">
      <c r="B86" s="169" t="s">
        <v>35</v>
      </c>
      <c r="D86" s="42">
        <f t="shared" si="2"/>
        <v>1163591.7149999999</v>
      </c>
      <c r="E86" s="42">
        <f t="shared" si="2"/>
        <v>231382.00699999998</v>
      </c>
      <c r="F86" s="42">
        <f t="shared" si="2"/>
        <v>253151.196</v>
      </c>
      <c r="G86" s="42">
        <f t="shared" si="2"/>
        <v>106050.777</v>
      </c>
      <c r="H86" s="42">
        <f t="shared" si="2"/>
        <v>3567.622</v>
      </c>
      <c r="I86" s="45">
        <f t="shared" si="2"/>
        <v>43859.57199999999</v>
      </c>
    </row>
    <row r="87" spans="2:9" ht="12.75">
      <c r="B87" s="169" t="s">
        <v>36</v>
      </c>
      <c r="D87" s="42">
        <f t="shared" si="2"/>
        <v>1505311.01</v>
      </c>
      <c r="E87" s="42">
        <f t="shared" si="2"/>
        <v>313774.001</v>
      </c>
      <c r="F87" s="42">
        <f t="shared" si="2"/>
        <v>363424.01300000004</v>
      </c>
      <c r="G87" s="42">
        <f t="shared" si="2"/>
        <v>134424.245</v>
      </c>
      <c r="H87" s="42">
        <f t="shared" si="2"/>
        <v>4992.553</v>
      </c>
      <c r="I87" s="45">
        <f t="shared" si="2"/>
        <v>54810.499</v>
      </c>
    </row>
    <row r="88" spans="4:9" ht="12.75">
      <c r="D88" s="39"/>
      <c r="E88" s="39"/>
      <c r="F88" s="39"/>
      <c r="G88" s="39"/>
      <c r="H88" s="39"/>
      <c r="I88" s="39"/>
    </row>
    <row r="89" spans="4:9" ht="12.75">
      <c r="D89" s="39"/>
      <c r="E89" s="39"/>
      <c r="F89" s="39"/>
      <c r="G89" s="39"/>
      <c r="H89" s="39"/>
      <c r="I89" s="39"/>
    </row>
    <row r="90" spans="1:11" s="28" customFormat="1" ht="12.75">
      <c r="A90" s="26"/>
      <c r="B90" s="26"/>
      <c r="C90" s="26"/>
      <c r="D90" s="39"/>
      <c r="E90" s="39"/>
      <c r="F90" s="39"/>
      <c r="G90" s="39"/>
      <c r="H90" s="39"/>
      <c r="I90" s="39"/>
      <c r="K90" s="26"/>
    </row>
    <row r="91" spans="1:11" s="28" customFormat="1" ht="12.75">
      <c r="A91" s="26"/>
      <c r="B91" s="26"/>
      <c r="C91" s="26"/>
      <c r="D91" s="39"/>
      <c r="E91" s="39"/>
      <c r="F91" s="39"/>
      <c r="G91" s="39"/>
      <c r="H91" s="39"/>
      <c r="I91" s="39"/>
      <c r="K91" s="26"/>
    </row>
  </sheetData>
  <sheetProtection/>
  <mergeCells count="13">
    <mergeCell ref="A3:C7"/>
    <mergeCell ref="D3:D6"/>
    <mergeCell ref="E4:E6"/>
    <mergeCell ref="F4:F6"/>
    <mergeCell ref="G4:G6"/>
    <mergeCell ref="D73:I73"/>
    <mergeCell ref="I4:I6"/>
    <mergeCell ref="D7:I7"/>
    <mergeCell ref="D9:I9"/>
    <mergeCell ref="D25:I25"/>
    <mergeCell ref="D41:I41"/>
    <mergeCell ref="D57:I57"/>
    <mergeCell ref="H4:H6"/>
  </mergeCells>
  <printOptions horizontalCentered="1"/>
  <pageMargins left="0.3937007874015748" right="0.3937007874015748" top="0.5905511811023623" bottom="0.7874015748031497" header="0.4724409448818898" footer="0.3937007874015748"/>
  <pageSetup fitToHeight="1" fitToWidth="1" horizontalDpi="300" verticalDpi="300" orientation="portrait" paperSize="9" scale="79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P51" sqref="P51"/>
    </sheetView>
  </sheetViews>
  <sheetFormatPr defaultColWidth="11.421875" defaultRowHeight="12.75"/>
  <cols>
    <col min="1" max="1" width="2.140625" style="162" customWidth="1"/>
    <col min="2" max="4" width="1.8515625" style="162" customWidth="1"/>
    <col min="5" max="5" width="17.8515625" style="162" customWidth="1"/>
    <col min="6" max="11" width="14.140625" style="162" customWidth="1"/>
    <col min="12" max="16384" width="11.421875" style="162" customWidth="1"/>
  </cols>
  <sheetData>
    <row r="1" spans="1:11" ht="12.75">
      <c r="A1" s="305" t="s">
        <v>81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1:11" ht="12.75">
      <c r="A2" s="305" t="s">
        <v>331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5:11" ht="9" customHeight="1">
      <c r="E3" s="201"/>
      <c r="F3" s="203"/>
      <c r="G3" s="203"/>
      <c r="H3" s="203"/>
      <c r="I3" s="203"/>
      <c r="J3" s="203"/>
      <c r="K3" s="203"/>
    </row>
    <row r="4" spans="1:11" ht="12.75">
      <c r="A4" s="306" t="s">
        <v>82</v>
      </c>
      <c r="B4" s="306"/>
      <c r="C4" s="306"/>
      <c r="D4" s="306"/>
      <c r="E4" s="307"/>
      <c r="F4" s="300" t="s">
        <v>240</v>
      </c>
      <c r="G4" s="316" t="s">
        <v>83</v>
      </c>
      <c r="H4" s="317"/>
      <c r="I4" s="317"/>
      <c r="J4" s="317"/>
      <c r="K4" s="317"/>
    </row>
    <row r="5" spans="1:13" ht="12.75">
      <c r="A5" s="308"/>
      <c r="B5" s="308"/>
      <c r="C5" s="308"/>
      <c r="D5" s="308"/>
      <c r="E5" s="309"/>
      <c r="F5" s="301"/>
      <c r="G5" s="312" t="s">
        <v>239</v>
      </c>
      <c r="H5" s="300" t="s">
        <v>308</v>
      </c>
      <c r="I5" s="312" t="s">
        <v>84</v>
      </c>
      <c r="J5" s="315" t="s">
        <v>40</v>
      </c>
      <c r="K5" s="300" t="s">
        <v>85</v>
      </c>
      <c r="M5" s="232"/>
    </row>
    <row r="6" spans="1:13" ht="12.75" customHeight="1">
      <c r="A6" s="308"/>
      <c r="B6" s="308"/>
      <c r="C6" s="308"/>
      <c r="D6" s="308"/>
      <c r="E6" s="309"/>
      <c r="F6" s="301"/>
      <c r="G6" s="313"/>
      <c r="H6" s="301"/>
      <c r="I6" s="313"/>
      <c r="J6" s="313"/>
      <c r="K6" s="301"/>
      <c r="M6" s="232"/>
    </row>
    <row r="7" spans="1:13" ht="12.75">
      <c r="A7" s="308"/>
      <c r="B7" s="308"/>
      <c r="C7" s="308"/>
      <c r="D7" s="308"/>
      <c r="E7" s="309"/>
      <c r="F7" s="301"/>
      <c r="G7" s="313"/>
      <c r="H7" s="301"/>
      <c r="I7" s="313"/>
      <c r="J7" s="313"/>
      <c r="K7" s="301"/>
      <c r="M7" s="232"/>
    </row>
    <row r="8" spans="1:11" ht="12.75">
      <c r="A8" s="308"/>
      <c r="B8" s="308"/>
      <c r="C8" s="308"/>
      <c r="D8" s="308"/>
      <c r="E8" s="309"/>
      <c r="F8" s="301"/>
      <c r="G8" s="313"/>
      <c r="H8" s="301"/>
      <c r="I8" s="313"/>
      <c r="J8" s="313"/>
      <c r="K8" s="301"/>
    </row>
    <row r="9" spans="1:11" ht="12.75">
      <c r="A9" s="308"/>
      <c r="B9" s="308"/>
      <c r="C9" s="308"/>
      <c r="D9" s="308"/>
      <c r="E9" s="309"/>
      <c r="F9" s="302"/>
      <c r="G9" s="314"/>
      <c r="H9" s="302"/>
      <c r="I9" s="314"/>
      <c r="J9" s="314"/>
      <c r="K9" s="302"/>
    </row>
    <row r="10" spans="1:11" ht="12.75">
      <c r="A10" s="310"/>
      <c r="B10" s="310"/>
      <c r="C10" s="310"/>
      <c r="D10" s="310"/>
      <c r="E10" s="311"/>
      <c r="F10" s="303" t="s">
        <v>86</v>
      </c>
      <c r="G10" s="304"/>
      <c r="H10" s="304"/>
      <c r="I10" s="304"/>
      <c r="J10" s="304"/>
      <c r="K10" s="304"/>
    </row>
    <row r="11" spans="6:12" ht="6.75" customHeight="1">
      <c r="F11" s="201"/>
      <c r="G11" s="201"/>
      <c r="H11" s="201"/>
      <c r="I11" s="201"/>
      <c r="J11" s="201"/>
      <c r="K11" s="201"/>
      <c r="L11" s="201"/>
    </row>
    <row r="12" spans="1:12" ht="12.75">
      <c r="A12" s="162" t="s">
        <v>87</v>
      </c>
      <c r="F12" s="201"/>
      <c r="G12" s="201"/>
      <c r="H12" s="201"/>
      <c r="I12" s="201"/>
      <c r="J12" s="201"/>
      <c r="K12" s="201"/>
      <c r="L12" s="201"/>
    </row>
    <row r="13" spans="2:12" ht="12.75">
      <c r="B13" s="162" t="s">
        <v>88</v>
      </c>
      <c r="F13" s="201"/>
      <c r="G13" s="201"/>
      <c r="H13" s="201"/>
      <c r="I13" s="201"/>
      <c r="J13" s="201"/>
      <c r="K13" s="201"/>
      <c r="L13" s="201"/>
    </row>
    <row r="14" spans="6:12" ht="9.75" customHeight="1">
      <c r="F14" s="201"/>
      <c r="G14" s="201"/>
      <c r="H14" s="201"/>
      <c r="I14" s="201"/>
      <c r="J14" s="201"/>
      <c r="K14" s="201"/>
      <c r="L14" s="201"/>
    </row>
    <row r="15" spans="1:12" ht="12.75">
      <c r="A15" s="162" t="s">
        <v>309</v>
      </c>
      <c r="F15" s="42">
        <v>11775025</v>
      </c>
      <c r="G15" s="42">
        <v>4042183</v>
      </c>
      <c r="H15" s="42">
        <v>5729229</v>
      </c>
      <c r="I15" s="42">
        <v>1877888</v>
      </c>
      <c r="J15" s="42">
        <v>78172</v>
      </c>
      <c r="K15" s="45">
        <v>47554</v>
      </c>
      <c r="L15" s="201"/>
    </row>
    <row r="16" spans="6:12" ht="9.75" customHeight="1">
      <c r="F16" s="42"/>
      <c r="G16" s="42"/>
      <c r="H16" s="42"/>
      <c r="I16" s="42"/>
      <c r="J16" s="42"/>
      <c r="K16" s="45"/>
      <c r="L16" s="201"/>
    </row>
    <row r="17" spans="2:12" ht="12.75">
      <c r="B17" s="162" t="s">
        <v>327</v>
      </c>
      <c r="F17" s="42">
        <v>287197</v>
      </c>
      <c r="G17" s="42">
        <v>143964</v>
      </c>
      <c r="H17" s="42">
        <v>126830</v>
      </c>
      <c r="I17" s="42">
        <v>13512</v>
      </c>
      <c r="J17" s="42">
        <v>2000</v>
      </c>
      <c r="K17" s="45">
        <v>890</v>
      </c>
      <c r="L17" s="201"/>
    </row>
    <row r="18" spans="2:12" ht="12.75">
      <c r="B18" s="162" t="s">
        <v>328</v>
      </c>
      <c r="F18" s="42">
        <v>411687</v>
      </c>
      <c r="G18" s="42">
        <v>155458</v>
      </c>
      <c r="H18" s="42">
        <v>190213</v>
      </c>
      <c r="I18" s="42">
        <v>63125</v>
      </c>
      <c r="J18" s="42">
        <v>2001</v>
      </c>
      <c r="K18" s="45">
        <v>890</v>
      </c>
      <c r="L18" s="201"/>
    </row>
    <row r="19" spans="6:13" ht="9.75" customHeight="1">
      <c r="F19" s="42"/>
      <c r="G19" s="42"/>
      <c r="H19" s="42"/>
      <c r="I19" s="42"/>
      <c r="J19" s="42"/>
      <c r="K19" s="45"/>
      <c r="L19" s="201"/>
      <c r="M19" s="181"/>
    </row>
    <row r="20" spans="2:13" ht="12.75">
      <c r="B20" s="162" t="s">
        <v>89</v>
      </c>
      <c r="F20" s="42"/>
      <c r="G20" s="42"/>
      <c r="H20" s="42"/>
      <c r="I20" s="42"/>
      <c r="J20" s="42"/>
      <c r="K20" s="45"/>
      <c r="L20" s="201"/>
      <c r="M20" s="182"/>
    </row>
    <row r="21" spans="3:13" ht="12.75">
      <c r="C21" s="162" t="s">
        <v>90</v>
      </c>
      <c r="F21" s="180">
        <f aca="true" t="shared" si="0" ref="F21:K21">F23-F15-F17+F18</f>
        <v>1830</v>
      </c>
      <c r="G21" s="180">
        <f t="shared" si="0"/>
        <v>-17999</v>
      </c>
      <c r="H21" s="180">
        <f t="shared" si="0"/>
        <v>-8654</v>
      </c>
      <c r="I21" s="180">
        <f t="shared" si="0"/>
        <v>28289</v>
      </c>
      <c r="J21" s="180">
        <f t="shared" si="0"/>
        <v>195</v>
      </c>
      <c r="K21" s="247">
        <f t="shared" si="0"/>
        <v>-1</v>
      </c>
      <c r="L21" s="201"/>
      <c r="M21" s="182"/>
    </row>
    <row r="22" spans="6:13" ht="9.75" customHeight="1">
      <c r="F22" s="42"/>
      <c r="G22" s="42"/>
      <c r="H22" s="42"/>
      <c r="I22" s="42"/>
      <c r="J22" s="42"/>
      <c r="K22" s="45"/>
      <c r="L22" s="201"/>
      <c r="M22" s="182"/>
    </row>
    <row r="23" spans="1:13" ht="12.75">
      <c r="A23" s="162" t="s">
        <v>329</v>
      </c>
      <c r="F23" s="42">
        <v>11652365</v>
      </c>
      <c r="G23" s="42">
        <v>4012690</v>
      </c>
      <c r="H23" s="42">
        <v>5657192</v>
      </c>
      <c r="I23" s="42">
        <v>1856564</v>
      </c>
      <c r="J23" s="42">
        <v>78366</v>
      </c>
      <c r="K23" s="45">
        <v>47553</v>
      </c>
      <c r="L23" s="201"/>
      <c r="M23" s="182"/>
    </row>
    <row r="24" spans="6:12" ht="9.75" customHeight="1">
      <c r="F24" s="233"/>
      <c r="G24" s="234"/>
      <c r="H24" s="234"/>
      <c r="I24" s="234"/>
      <c r="J24" s="234"/>
      <c r="K24" s="233"/>
      <c r="L24" s="201"/>
    </row>
    <row r="25" spans="3:12" ht="12.75">
      <c r="C25" s="162" t="s">
        <v>91</v>
      </c>
      <c r="F25" s="235">
        <v>907.2567678907814</v>
      </c>
      <c r="G25" s="235">
        <v>312.42929310467525</v>
      </c>
      <c r="H25" s="235">
        <v>440.4707309853051</v>
      </c>
      <c r="I25" s="235">
        <v>144.55265124482287</v>
      </c>
      <c r="J25" s="235">
        <v>6.101601166160601</v>
      </c>
      <c r="K25" s="251">
        <v>3.70249138981746</v>
      </c>
      <c r="L25" s="201"/>
    </row>
    <row r="26" spans="6:13" ht="9.75" customHeight="1">
      <c r="F26" s="44"/>
      <c r="G26" s="44"/>
      <c r="H26" s="44"/>
      <c r="I26" s="44"/>
      <c r="J26" s="44"/>
      <c r="K26" s="46"/>
      <c r="L26" s="201"/>
      <c r="M26" s="236"/>
    </row>
    <row r="27" spans="3:12" ht="12.75">
      <c r="C27" s="162" t="s">
        <v>92</v>
      </c>
      <c r="F27" s="44"/>
      <c r="G27" s="44"/>
      <c r="H27" s="44"/>
      <c r="I27" s="44"/>
      <c r="J27" s="44"/>
      <c r="K27" s="46"/>
      <c r="L27" s="201"/>
    </row>
    <row r="28" spans="4:12" ht="12.75">
      <c r="D28" s="162" t="s">
        <v>330</v>
      </c>
      <c r="F28" s="249">
        <f aca="true" t="shared" si="1" ref="F28:K28">F23/F15%-100</f>
        <v>-1.0416963021309869</v>
      </c>
      <c r="G28" s="249">
        <f t="shared" si="1"/>
        <v>-0.7296304991634486</v>
      </c>
      <c r="H28" s="249">
        <f t="shared" si="1"/>
        <v>-1.2573594108387027</v>
      </c>
      <c r="I28" s="249">
        <f t="shared" si="1"/>
        <v>-1.1355309794833346</v>
      </c>
      <c r="J28" s="249">
        <f t="shared" si="1"/>
        <v>0.2481707005065772</v>
      </c>
      <c r="K28" s="250">
        <f t="shared" si="1"/>
        <v>-0.0021028725238778634</v>
      </c>
      <c r="L28" s="201"/>
    </row>
    <row r="29" spans="6:12" ht="9.75" customHeight="1">
      <c r="F29" s="237"/>
      <c r="G29" s="237"/>
      <c r="H29" s="237"/>
      <c r="I29" s="237"/>
      <c r="J29" s="237"/>
      <c r="K29" s="237"/>
      <c r="L29" s="201"/>
    </row>
    <row r="30" spans="1:12" ht="12.75">
      <c r="A30" s="162" t="s">
        <v>93</v>
      </c>
      <c r="F30" s="237"/>
      <c r="G30" s="237"/>
      <c r="H30" s="237"/>
      <c r="I30" s="237"/>
      <c r="J30" s="237"/>
      <c r="K30" s="237"/>
      <c r="L30" s="201"/>
    </row>
    <row r="31" spans="6:12" ht="9.75" customHeight="1">
      <c r="F31" s="237"/>
      <c r="G31" s="237"/>
      <c r="H31" s="237"/>
      <c r="I31" s="237"/>
      <c r="J31" s="237"/>
      <c r="K31" s="237"/>
      <c r="L31" s="201"/>
    </row>
    <row r="32" spans="2:12" ht="12.75">
      <c r="B32" s="162" t="s">
        <v>309</v>
      </c>
      <c r="F32" s="42">
        <v>11764188</v>
      </c>
      <c r="G32" s="42">
        <v>4041203</v>
      </c>
      <c r="H32" s="42">
        <v>5721247</v>
      </c>
      <c r="I32" s="42">
        <v>1877352</v>
      </c>
      <c r="J32" s="42">
        <v>77333</v>
      </c>
      <c r="K32" s="45">
        <v>47054</v>
      </c>
      <c r="L32" s="201"/>
    </row>
    <row r="33" spans="6:12" ht="9.75" customHeight="1">
      <c r="F33" s="42"/>
      <c r="G33" s="42"/>
      <c r="H33" s="42"/>
      <c r="I33" s="42"/>
      <c r="J33" s="42"/>
      <c r="K33" s="45"/>
      <c r="L33" s="201"/>
    </row>
    <row r="34" spans="3:12" ht="12.75">
      <c r="C34" s="162" t="s">
        <v>327</v>
      </c>
      <c r="F34" s="42">
        <v>287013</v>
      </c>
      <c r="G34" s="42">
        <v>143964</v>
      </c>
      <c r="H34" s="42">
        <v>126646</v>
      </c>
      <c r="I34" s="42">
        <v>13512</v>
      </c>
      <c r="J34" s="42">
        <v>2000</v>
      </c>
      <c r="K34" s="45">
        <v>890</v>
      </c>
      <c r="L34" s="201"/>
    </row>
    <row r="35" spans="3:12" ht="12.75">
      <c r="C35" s="162" t="s">
        <v>328</v>
      </c>
      <c r="F35" s="42">
        <v>411627</v>
      </c>
      <c r="G35" s="42">
        <v>155419</v>
      </c>
      <c r="H35" s="42">
        <v>190206</v>
      </c>
      <c r="I35" s="42">
        <v>63125</v>
      </c>
      <c r="J35" s="42">
        <v>1987</v>
      </c>
      <c r="K35" s="45">
        <v>890</v>
      </c>
      <c r="L35" s="201"/>
    </row>
    <row r="36" spans="6:12" ht="9.75" customHeight="1">
      <c r="F36" s="42"/>
      <c r="G36" s="42"/>
      <c r="H36" s="42"/>
      <c r="I36" s="42"/>
      <c r="J36" s="42"/>
      <c r="K36" s="45"/>
      <c r="L36" s="201"/>
    </row>
    <row r="37" spans="3:12" ht="12.75">
      <c r="C37" s="162" t="s">
        <v>89</v>
      </c>
      <c r="F37" s="42"/>
      <c r="G37" s="42"/>
      <c r="H37" s="42"/>
      <c r="I37" s="42"/>
      <c r="J37" s="42"/>
      <c r="K37" s="45"/>
      <c r="L37" s="201"/>
    </row>
    <row r="38" spans="4:12" ht="12.75">
      <c r="D38" s="162" t="s">
        <v>90</v>
      </c>
      <c r="F38" s="180">
        <f aca="true" t="shared" si="2" ref="F38:K38">F40-F32-F34+F35</f>
        <v>1830</v>
      </c>
      <c r="G38" s="180">
        <f t="shared" si="2"/>
        <v>-17999</v>
      </c>
      <c r="H38" s="180">
        <f t="shared" si="2"/>
        <v>-8655</v>
      </c>
      <c r="I38" s="180">
        <f t="shared" si="2"/>
        <v>28289</v>
      </c>
      <c r="J38" s="180">
        <f t="shared" si="2"/>
        <v>196</v>
      </c>
      <c r="K38" s="247">
        <f t="shared" si="2"/>
        <v>-1</v>
      </c>
      <c r="L38" s="201"/>
    </row>
    <row r="39" spans="6:12" ht="9.75" customHeight="1">
      <c r="F39" s="42"/>
      <c r="G39" s="42"/>
      <c r="H39" s="42"/>
      <c r="I39" s="42"/>
      <c r="J39" s="42"/>
      <c r="K39" s="45"/>
      <c r="L39" s="201"/>
    </row>
    <row r="40" spans="2:12" ht="12.75">
      <c r="B40" s="162" t="s">
        <v>329</v>
      </c>
      <c r="F40" s="42">
        <v>11641404</v>
      </c>
      <c r="G40" s="42">
        <v>4011749</v>
      </c>
      <c r="H40" s="42">
        <v>5649032</v>
      </c>
      <c r="I40" s="42">
        <v>1856028</v>
      </c>
      <c r="J40" s="42">
        <v>77542</v>
      </c>
      <c r="K40" s="45">
        <v>47053</v>
      </c>
      <c r="L40" s="201"/>
    </row>
    <row r="41" spans="6:12" ht="9.75" customHeight="1">
      <c r="F41" s="233"/>
      <c r="G41" s="234"/>
      <c r="H41" s="234"/>
      <c r="I41" s="234"/>
      <c r="J41" s="234"/>
      <c r="K41" s="233"/>
      <c r="L41" s="201"/>
    </row>
    <row r="42" spans="3:12" ht="12.75">
      <c r="C42" s="162" t="s">
        <v>91</v>
      </c>
      <c r="F42" s="235">
        <v>906.403341017108</v>
      </c>
      <c r="G42" s="235">
        <v>312.356026551612</v>
      </c>
      <c r="H42" s="235">
        <v>439.83539084397</v>
      </c>
      <c r="I42" s="235">
        <v>144.51091811789203</v>
      </c>
      <c r="J42" s="235">
        <v>6.03744426953558</v>
      </c>
      <c r="K42" s="251">
        <v>3.663561234098394</v>
      </c>
      <c r="L42" s="201"/>
    </row>
    <row r="43" spans="6:12" ht="9.75" customHeight="1">
      <c r="F43" s="44"/>
      <c r="G43" s="44"/>
      <c r="H43" s="44"/>
      <c r="I43" s="44"/>
      <c r="J43" s="44"/>
      <c r="K43" s="46"/>
      <c r="L43" s="201"/>
    </row>
    <row r="44" spans="3:12" ht="12.75">
      <c r="C44" s="162" t="s">
        <v>92</v>
      </c>
      <c r="F44" s="44"/>
      <c r="G44" s="44"/>
      <c r="H44" s="44"/>
      <c r="I44" s="44"/>
      <c r="J44" s="44"/>
      <c r="K44" s="46"/>
      <c r="L44" s="201"/>
    </row>
    <row r="45" spans="4:12" ht="12.75">
      <c r="D45" s="162" t="s">
        <v>330</v>
      </c>
      <c r="F45" s="249">
        <f aca="true" t="shared" si="3" ref="F45:K45">F40/F32%-100</f>
        <v>-1.0437099441117397</v>
      </c>
      <c r="G45" s="249">
        <f t="shared" si="3"/>
        <v>-0.7288423768862913</v>
      </c>
      <c r="H45" s="249">
        <f t="shared" si="3"/>
        <v>-1.2622248261611588</v>
      </c>
      <c r="I45" s="249">
        <f t="shared" si="3"/>
        <v>-1.1358551832581298</v>
      </c>
      <c r="J45" s="249">
        <f t="shared" si="3"/>
        <v>0.2702597856025193</v>
      </c>
      <c r="K45" s="250">
        <f t="shared" si="3"/>
        <v>-0.0021252178348305506</v>
      </c>
      <c r="L45" s="201"/>
    </row>
    <row r="46" spans="6:12" ht="9.75" customHeight="1">
      <c r="F46" s="237"/>
      <c r="G46" s="237"/>
      <c r="H46" s="237"/>
      <c r="I46" s="237"/>
      <c r="J46" s="237"/>
      <c r="K46" s="237"/>
      <c r="L46" s="201"/>
    </row>
    <row r="47" spans="2:12" ht="12.75">
      <c r="B47" s="162" t="s">
        <v>94</v>
      </c>
      <c r="F47" s="237"/>
      <c r="G47" s="237"/>
      <c r="H47" s="237"/>
      <c r="I47" s="237"/>
      <c r="J47" s="237"/>
      <c r="K47" s="237"/>
      <c r="L47" s="201"/>
    </row>
    <row r="48" spans="3:12" ht="12.75">
      <c r="C48" s="162" t="s">
        <v>241</v>
      </c>
      <c r="F48" s="237"/>
      <c r="G48" s="237"/>
      <c r="H48" s="237"/>
      <c r="I48" s="237"/>
      <c r="J48" s="237"/>
      <c r="K48" s="237"/>
      <c r="L48" s="201"/>
    </row>
    <row r="49" spans="6:12" ht="9.75" customHeight="1">
      <c r="F49" s="237"/>
      <c r="G49" s="237"/>
      <c r="H49" s="237"/>
      <c r="I49" s="237"/>
      <c r="J49" s="237"/>
      <c r="K49" s="237"/>
      <c r="L49" s="201"/>
    </row>
    <row r="50" spans="2:12" ht="12.75">
      <c r="B50" s="162" t="s">
        <v>309</v>
      </c>
      <c r="F50" s="42">
        <v>10838</v>
      </c>
      <c r="G50" s="42">
        <v>980</v>
      </c>
      <c r="H50" s="42">
        <v>7983</v>
      </c>
      <c r="I50" s="42">
        <v>535</v>
      </c>
      <c r="J50" s="42">
        <v>840</v>
      </c>
      <c r="K50" s="45">
        <v>500</v>
      </c>
      <c r="L50" s="201"/>
    </row>
    <row r="51" spans="6:12" ht="9.75" customHeight="1">
      <c r="F51" s="42"/>
      <c r="G51" s="42"/>
      <c r="H51" s="42"/>
      <c r="I51" s="42"/>
      <c r="J51" s="42"/>
      <c r="K51" s="45"/>
      <c r="L51" s="201"/>
    </row>
    <row r="52" spans="3:12" ht="12.75">
      <c r="C52" s="162" t="s">
        <v>327</v>
      </c>
      <c r="F52" s="42">
        <v>184</v>
      </c>
      <c r="G52" s="42">
        <v>0</v>
      </c>
      <c r="H52" s="42">
        <v>184</v>
      </c>
      <c r="I52" s="42">
        <v>0</v>
      </c>
      <c r="J52" s="42">
        <v>0</v>
      </c>
      <c r="K52" s="45">
        <v>0</v>
      </c>
      <c r="L52" s="201"/>
    </row>
    <row r="53" spans="3:12" ht="12.75">
      <c r="C53" s="162" t="s">
        <v>328</v>
      </c>
      <c r="F53" s="42">
        <v>60</v>
      </c>
      <c r="G53" s="42">
        <v>39</v>
      </c>
      <c r="H53" s="42">
        <v>7</v>
      </c>
      <c r="I53" s="42">
        <v>0</v>
      </c>
      <c r="J53" s="42">
        <v>14</v>
      </c>
      <c r="K53" s="45">
        <v>0</v>
      </c>
      <c r="L53" s="201"/>
    </row>
    <row r="54" spans="6:12" ht="9.75" customHeight="1">
      <c r="F54" s="42"/>
      <c r="G54" s="42"/>
      <c r="H54" s="42"/>
      <c r="I54" s="42"/>
      <c r="J54" s="42"/>
      <c r="K54" s="45"/>
      <c r="L54" s="201"/>
    </row>
    <row r="55" spans="3:12" ht="12.75">
      <c r="C55" s="162" t="s">
        <v>89</v>
      </c>
      <c r="F55" s="42"/>
      <c r="G55" s="42"/>
      <c r="H55" s="42"/>
      <c r="I55" s="42"/>
      <c r="J55" s="42"/>
      <c r="K55" s="45"/>
      <c r="L55" s="201"/>
    </row>
    <row r="56" spans="4:12" ht="12.75">
      <c r="D56" s="162" t="s">
        <v>90</v>
      </c>
      <c r="F56" s="180">
        <f aca="true" t="shared" si="4" ref="F56:K56">F58-F50-F52+F53</f>
        <v>-1</v>
      </c>
      <c r="G56" s="180">
        <f t="shared" si="4"/>
        <v>0</v>
      </c>
      <c r="H56" s="180">
        <f t="shared" si="4"/>
        <v>0</v>
      </c>
      <c r="I56" s="180">
        <f t="shared" si="4"/>
        <v>0</v>
      </c>
      <c r="J56" s="180">
        <f t="shared" si="4"/>
        <v>-1</v>
      </c>
      <c r="K56" s="247">
        <f t="shared" si="4"/>
        <v>0</v>
      </c>
      <c r="L56" s="201"/>
    </row>
    <row r="57" spans="6:12" ht="9.75" customHeight="1">
      <c r="F57" s="42"/>
      <c r="G57" s="42"/>
      <c r="H57" s="42"/>
      <c r="I57" s="42"/>
      <c r="J57" s="42"/>
      <c r="K57" s="45"/>
      <c r="L57" s="201"/>
    </row>
    <row r="58" spans="2:12" ht="12.75">
      <c r="B58" s="162" t="s">
        <v>329</v>
      </c>
      <c r="F58" s="42">
        <v>10961</v>
      </c>
      <c r="G58" s="42">
        <v>941</v>
      </c>
      <c r="H58" s="42">
        <v>8160</v>
      </c>
      <c r="I58" s="42">
        <v>535</v>
      </c>
      <c r="J58" s="42">
        <v>825</v>
      </c>
      <c r="K58" s="45">
        <v>500</v>
      </c>
      <c r="L58" s="201"/>
    </row>
    <row r="59" spans="6:12" ht="9.75" customHeight="1">
      <c r="F59" s="233"/>
      <c r="G59" s="234"/>
      <c r="H59" s="234"/>
      <c r="I59" s="234"/>
      <c r="J59" s="234"/>
      <c r="K59" s="233"/>
      <c r="L59" s="201"/>
    </row>
    <row r="60" spans="3:12" ht="12.75">
      <c r="C60" s="162" t="s">
        <v>91</v>
      </c>
      <c r="F60" s="189">
        <v>0.8534268736733577</v>
      </c>
      <c r="G60" s="189">
        <v>0.0732665530632816</v>
      </c>
      <c r="H60" s="189">
        <v>0.6353401413351518</v>
      </c>
      <c r="I60" s="189">
        <v>0.04165526661940027</v>
      </c>
      <c r="J60" s="189">
        <v>0.06423475693645836</v>
      </c>
      <c r="K60" s="190">
        <v>0.03893015571906567</v>
      </c>
      <c r="L60" s="201"/>
    </row>
    <row r="61" spans="6:12" ht="9.75" customHeight="1">
      <c r="F61" s="44"/>
      <c r="G61" s="44"/>
      <c r="H61" s="44"/>
      <c r="I61" s="44"/>
      <c r="J61" s="44"/>
      <c r="K61" s="46"/>
      <c r="L61" s="201"/>
    </row>
    <row r="62" spans="3:12" ht="12.75">
      <c r="C62" s="162" t="s">
        <v>92</v>
      </c>
      <c r="F62" s="44"/>
      <c r="G62" s="44"/>
      <c r="H62" s="44"/>
      <c r="I62" s="44"/>
      <c r="J62" s="44"/>
      <c r="K62" s="46"/>
      <c r="L62" s="201"/>
    </row>
    <row r="63" spans="4:12" ht="12.75">
      <c r="D63" s="162" t="s">
        <v>330</v>
      </c>
      <c r="F63" s="249">
        <f aca="true" t="shared" si="5" ref="F63:K63">F58/F50%-100</f>
        <v>1.1348957372208872</v>
      </c>
      <c r="G63" s="249">
        <f t="shared" si="5"/>
        <v>-3.9795918367346985</v>
      </c>
      <c r="H63" s="249">
        <f t="shared" si="5"/>
        <v>2.2172115745960213</v>
      </c>
      <c r="I63" s="249">
        <f t="shared" si="5"/>
        <v>0</v>
      </c>
      <c r="J63" s="249">
        <f t="shared" si="5"/>
        <v>-1.7857142857142918</v>
      </c>
      <c r="K63" s="250">
        <f t="shared" si="5"/>
        <v>0</v>
      </c>
      <c r="L63" s="201"/>
    </row>
    <row r="64" spans="6:12" ht="9.75" customHeight="1">
      <c r="F64" s="237"/>
      <c r="G64" s="237"/>
      <c r="H64" s="237"/>
      <c r="I64" s="237"/>
      <c r="J64" s="237"/>
      <c r="K64" s="237"/>
      <c r="L64" s="201"/>
    </row>
    <row r="65" spans="1:12" ht="12.75">
      <c r="A65" s="162" t="s">
        <v>95</v>
      </c>
      <c r="F65" s="237"/>
      <c r="G65" s="237"/>
      <c r="H65" s="237"/>
      <c r="I65" s="237"/>
      <c r="J65" s="237"/>
      <c r="K65" s="237"/>
      <c r="L65" s="201"/>
    </row>
    <row r="66" spans="6:12" ht="9.75" customHeight="1">
      <c r="F66" s="237"/>
      <c r="G66" s="237"/>
      <c r="H66" s="237"/>
      <c r="I66" s="237"/>
      <c r="J66" s="237"/>
      <c r="K66" s="237"/>
      <c r="L66" s="201"/>
    </row>
    <row r="67" spans="1:12" ht="12.75">
      <c r="A67" s="162" t="s">
        <v>96</v>
      </c>
      <c r="F67" s="47"/>
      <c r="G67" s="47"/>
      <c r="H67" s="47"/>
      <c r="I67" s="47"/>
      <c r="J67" s="47"/>
      <c r="K67" s="47"/>
      <c r="L67" s="201"/>
    </row>
    <row r="68" spans="2:12" ht="12.75">
      <c r="B68" s="162" t="s">
        <v>309</v>
      </c>
      <c r="F68" s="42">
        <v>255249</v>
      </c>
      <c r="G68" s="42">
        <v>109708</v>
      </c>
      <c r="H68" s="42">
        <v>132694</v>
      </c>
      <c r="I68" s="42">
        <v>4000</v>
      </c>
      <c r="J68" s="42">
        <v>7000</v>
      </c>
      <c r="K68" s="45">
        <v>1846</v>
      </c>
      <c r="L68" s="201"/>
    </row>
    <row r="69" spans="2:12" ht="12.75">
      <c r="B69" s="162" t="s">
        <v>329</v>
      </c>
      <c r="F69" s="42">
        <v>174248</v>
      </c>
      <c r="G69" s="42">
        <v>16364</v>
      </c>
      <c r="H69" s="42">
        <v>133317</v>
      </c>
      <c r="I69" s="42">
        <v>22763</v>
      </c>
      <c r="J69" s="42">
        <v>0</v>
      </c>
      <c r="K69" s="45">
        <v>1804</v>
      </c>
      <c r="L69" s="201"/>
    </row>
    <row r="70" spans="6:12" ht="12.75">
      <c r="F70" s="47"/>
      <c r="G70" s="47"/>
      <c r="H70" s="47"/>
      <c r="I70" s="47"/>
      <c r="J70" s="47"/>
      <c r="K70" s="47"/>
      <c r="L70" s="201"/>
    </row>
    <row r="71" spans="1:12" ht="12.75">
      <c r="A71" s="246" t="s">
        <v>338</v>
      </c>
      <c r="B71" s="246"/>
      <c r="C71" s="246"/>
      <c r="D71" s="246"/>
      <c r="E71" s="246"/>
      <c r="F71" s="252"/>
      <c r="G71" s="252"/>
      <c r="H71" s="252"/>
      <c r="I71" s="252"/>
      <c r="J71" s="252"/>
      <c r="K71" s="252"/>
      <c r="L71" s="201"/>
    </row>
    <row r="72" spans="1:12" ht="12.75">
      <c r="A72" s="246"/>
      <c r="B72" s="248" t="s">
        <v>309</v>
      </c>
      <c r="C72" s="248"/>
      <c r="D72" s="248"/>
      <c r="E72" s="248"/>
      <c r="F72" s="180">
        <v>100000</v>
      </c>
      <c r="G72" s="180">
        <v>100000</v>
      </c>
      <c r="H72" s="180">
        <v>0</v>
      </c>
      <c r="I72" s="180">
        <v>0</v>
      </c>
      <c r="J72" s="180">
        <v>0</v>
      </c>
      <c r="K72" s="247">
        <v>0</v>
      </c>
      <c r="L72" s="201"/>
    </row>
    <row r="73" spans="2:12" ht="12.75">
      <c r="B73" s="162" t="s">
        <v>329</v>
      </c>
      <c r="F73" s="180">
        <v>100000</v>
      </c>
      <c r="G73" s="180">
        <v>100000</v>
      </c>
      <c r="H73" s="180">
        <v>0</v>
      </c>
      <c r="I73" s="180">
        <v>0</v>
      </c>
      <c r="J73" s="180">
        <v>0</v>
      </c>
      <c r="K73" s="247">
        <v>0</v>
      </c>
      <c r="L73" s="201"/>
    </row>
    <row r="74" spans="1:12" ht="12.75">
      <c r="A74" s="162" t="s">
        <v>97</v>
      </c>
      <c r="L74" s="201"/>
    </row>
    <row r="75" ht="14.25">
      <c r="A75" s="245" t="s">
        <v>337</v>
      </c>
    </row>
  </sheetData>
  <sheetProtection/>
  <mergeCells count="11">
    <mergeCell ref="G4:K4"/>
    <mergeCell ref="K5:K9"/>
    <mergeCell ref="F10:K10"/>
    <mergeCell ref="A1:K1"/>
    <mergeCell ref="A2:K2"/>
    <mergeCell ref="A4:E10"/>
    <mergeCell ref="F4:F9"/>
    <mergeCell ref="G5:G9"/>
    <mergeCell ref="H5:H9"/>
    <mergeCell ref="I5:I9"/>
    <mergeCell ref="J5:J9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5" r:id="rId1"/>
  <headerFooter alignWithMargins="0"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V52" sqref="V52"/>
    </sheetView>
  </sheetViews>
  <sheetFormatPr defaultColWidth="10.28125" defaultRowHeight="12.75"/>
  <cols>
    <col min="1" max="2" width="1.1484375" style="48" customWidth="1"/>
    <col min="3" max="3" width="5.28125" style="48" customWidth="1"/>
    <col min="4" max="4" width="8.00390625" style="48" customWidth="1"/>
    <col min="5" max="6" width="1.1484375" style="48" customWidth="1"/>
    <col min="7" max="7" width="6.00390625" style="48" customWidth="1"/>
    <col min="8" max="8" width="0.5625" style="63" customWidth="1"/>
    <col min="9" max="9" width="8.00390625" style="48" customWidth="1"/>
    <col min="10" max="11" width="9.57421875" style="48" customWidth="1"/>
    <col min="12" max="12" width="8.57421875" style="48" customWidth="1"/>
    <col min="13" max="13" width="9.57421875" style="48" customWidth="1"/>
    <col min="14" max="14" width="9.8515625" style="48" customWidth="1"/>
    <col min="15" max="15" width="8.57421875" style="48" customWidth="1"/>
    <col min="16" max="17" width="7.8515625" style="48" customWidth="1"/>
    <col min="18" max="18" width="10.7109375" style="62" customWidth="1"/>
    <col min="19" max="19" width="10.28125" style="62" customWidth="1"/>
    <col min="20" max="20" width="10.7109375" style="48" bestFit="1" customWidth="1"/>
    <col min="21" max="21" width="10.28125" style="48" customWidth="1"/>
    <col min="22" max="22" width="10.28125" style="49" customWidth="1"/>
    <col min="23" max="16384" width="10.28125" style="48" customWidth="1"/>
  </cols>
  <sheetData>
    <row r="1" spans="1:18" ht="12.75">
      <c r="A1" s="48" t="s">
        <v>0</v>
      </c>
      <c r="B1" s="329" t="s">
        <v>42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</row>
    <row r="2" spans="1:18" ht="9" customHeight="1">
      <c r="A2" s="50"/>
      <c r="B2" s="51"/>
      <c r="C2" s="51"/>
      <c r="D2" s="51" t="s">
        <v>0</v>
      </c>
      <c r="E2" s="51"/>
      <c r="F2" s="51"/>
      <c r="G2" s="51"/>
      <c r="H2" s="52"/>
      <c r="I2" s="51"/>
      <c r="J2" s="51"/>
      <c r="K2" s="51"/>
      <c r="L2" s="51"/>
      <c r="M2" s="51"/>
      <c r="N2" s="51"/>
      <c r="O2" s="51"/>
      <c r="P2" s="51"/>
      <c r="Q2" s="53"/>
      <c r="R2" s="53"/>
    </row>
    <row r="3" spans="1:18" ht="12.75">
      <c r="A3" s="330" t="s">
        <v>43</v>
      </c>
      <c r="B3" s="331"/>
      <c r="C3" s="331"/>
      <c r="D3" s="331"/>
      <c r="E3" s="331"/>
      <c r="F3" s="331"/>
      <c r="G3" s="331"/>
      <c r="H3" s="332"/>
      <c r="I3" s="337" t="s">
        <v>44</v>
      </c>
      <c r="J3" s="338"/>
      <c r="K3" s="337" t="s">
        <v>45</v>
      </c>
      <c r="L3" s="343"/>
      <c r="M3" s="338"/>
      <c r="N3" s="346" t="s">
        <v>242</v>
      </c>
      <c r="O3" s="347"/>
      <c r="P3" s="322" t="s">
        <v>46</v>
      </c>
      <c r="Q3" s="322" t="s">
        <v>245</v>
      </c>
      <c r="R3" s="346" t="s">
        <v>286</v>
      </c>
    </row>
    <row r="4" spans="1:18" ht="12.75">
      <c r="A4" s="333"/>
      <c r="B4" s="333"/>
      <c r="C4" s="333"/>
      <c r="D4" s="333"/>
      <c r="E4" s="333"/>
      <c r="F4" s="333"/>
      <c r="G4" s="333"/>
      <c r="H4" s="334"/>
      <c r="I4" s="339"/>
      <c r="J4" s="340"/>
      <c r="K4" s="339"/>
      <c r="L4" s="344"/>
      <c r="M4" s="340"/>
      <c r="N4" s="348"/>
      <c r="O4" s="349"/>
      <c r="P4" s="323"/>
      <c r="Q4" s="323"/>
      <c r="R4" s="352"/>
    </row>
    <row r="5" spans="1:18" ht="12.75">
      <c r="A5" s="333"/>
      <c r="B5" s="333"/>
      <c r="C5" s="333"/>
      <c r="D5" s="333"/>
      <c r="E5" s="333"/>
      <c r="F5" s="333"/>
      <c r="G5" s="333"/>
      <c r="H5" s="334"/>
      <c r="I5" s="341"/>
      <c r="J5" s="342"/>
      <c r="K5" s="341"/>
      <c r="L5" s="345"/>
      <c r="M5" s="342"/>
      <c r="N5" s="350"/>
      <c r="O5" s="351"/>
      <c r="P5" s="323"/>
      <c r="Q5" s="323"/>
      <c r="R5" s="352"/>
    </row>
    <row r="6" spans="1:18" ht="12.75">
      <c r="A6" s="333"/>
      <c r="B6" s="333"/>
      <c r="C6" s="333"/>
      <c r="D6" s="333"/>
      <c r="E6" s="333"/>
      <c r="F6" s="333"/>
      <c r="G6" s="333"/>
      <c r="H6" s="334"/>
      <c r="I6" s="319" t="s">
        <v>47</v>
      </c>
      <c r="J6" s="319" t="s">
        <v>48</v>
      </c>
      <c r="K6" s="319" t="s">
        <v>49</v>
      </c>
      <c r="L6" s="319" t="s">
        <v>244</v>
      </c>
      <c r="M6" s="319" t="s">
        <v>50</v>
      </c>
      <c r="N6" s="322" t="s">
        <v>243</v>
      </c>
      <c r="O6" s="322" t="s">
        <v>51</v>
      </c>
      <c r="P6" s="323"/>
      <c r="Q6" s="323"/>
      <c r="R6" s="352"/>
    </row>
    <row r="7" spans="1:18" ht="12.75">
      <c r="A7" s="333"/>
      <c r="B7" s="333"/>
      <c r="C7" s="333"/>
      <c r="D7" s="333"/>
      <c r="E7" s="333"/>
      <c r="F7" s="333"/>
      <c r="G7" s="333"/>
      <c r="H7" s="334"/>
      <c r="I7" s="320"/>
      <c r="J7" s="320"/>
      <c r="K7" s="320"/>
      <c r="L7" s="320"/>
      <c r="M7" s="320"/>
      <c r="N7" s="323"/>
      <c r="O7" s="323"/>
      <c r="P7" s="323"/>
      <c r="Q7" s="323"/>
      <c r="R7" s="352"/>
    </row>
    <row r="8" spans="1:18" ht="12.75">
      <c r="A8" s="333"/>
      <c r="B8" s="333"/>
      <c r="C8" s="333"/>
      <c r="D8" s="333"/>
      <c r="E8" s="333"/>
      <c r="F8" s="333"/>
      <c r="G8" s="333"/>
      <c r="H8" s="334"/>
      <c r="I8" s="320"/>
      <c r="J8" s="320"/>
      <c r="K8" s="320"/>
      <c r="L8" s="320"/>
      <c r="M8" s="320"/>
      <c r="N8" s="323"/>
      <c r="O8" s="323"/>
      <c r="P8" s="323"/>
      <c r="Q8" s="323"/>
      <c r="R8" s="352"/>
    </row>
    <row r="9" spans="1:25" ht="12.75">
      <c r="A9" s="333"/>
      <c r="B9" s="333"/>
      <c r="C9" s="333"/>
      <c r="D9" s="333"/>
      <c r="E9" s="333"/>
      <c r="F9" s="333"/>
      <c r="G9" s="333"/>
      <c r="H9" s="334"/>
      <c r="I9" s="321"/>
      <c r="J9" s="321"/>
      <c r="K9" s="321"/>
      <c r="L9" s="321"/>
      <c r="M9" s="321"/>
      <c r="N9" s="324"/>
      <c r="O9" s="324"/>
      <c r="P9" s="324"/>
      <c r="Q9" s="324"/>
      <c r="R9" s="353"/>
      <c r="U9" s="188"/>
      <c r="V9" s="54"/>
      <c r="W9" s="188"/>
      <c r="X9" s="188"/>
      <c r="Y9" s="188"/>
    </row>
    <row r="10" spans="1:18" ht="15" customHeight="1">
      <c r="A10" s="335"/>
      <c r="B10" s="335"/>
      <c r="C10" s="335"/>
      <c r="D10" s="335"/>
      <c r="E10" s="335"/>
      <c r="F10" s="335"/>
      <c r="G10" s="335"/>
      <c r="H10" s="336"/>
      <c r="I10" s="55" t="s">
        <v>32</v>
      </c>
      <c r="J10" s="56"/>
      <c r="K10" s="56"/>
      <c r="L10" s="56"/>
      <c r="M10" s="56"/>
      <c r="N10" s="56"/>
      <c r="O10" s="56"/>
      <c r="P10" s="56"/>
      <c r="Q10" s="56"/>
      <c r="R10" s="56"/>
    </row>
    <row r="11" spans="1:27" ht="11.25" customHeight="1">
      <c r="A11" s="57"/>
      <c r="B11" s="58"/>
      <c r="C11" s="58"/>
      <c r="D11" s="58"/>
      <c r="E11" s="58"/>
      <c r="F11" s="58"/>
      <c r="G11" s="58"/>
      <c r="H11" s="59"/>
      <c r="I11" s="58"/>
      <c r="J11" s="58"/>
      <c r="K11" s="58"/>
      <c r="L11" s="58"/>
      <c r="M11" s="58"/>
      <c r="N11" s="58"/>
      <c r="O11" s="58"/>
      <c r="P11" s="58"/>
      <c r="Q11" s="58"/>
      <c r="R11" s="60"/>
      <c r="S11" s="87"/>
      <c r="T11" s="61"/>
      <c r="U11" s="61"/>
      <c r="V11" s="61"/>
      <c r="W11" s="61"/>
      <c r="X11" s="61"/>
      <c r="Y11" s="61"/>
      <c r="Z11" s="61"/>
      <c r="AA11" s="61"/>
    </row>
    <row r="12" spans="2:27" ht="12" customHeight="1">
      <c r="B12" s="238"/>
      <c r="C12" s="238"/>
      <c r="D12" s="238"/>
      <c r="E12" s="238"/>
      <c r="F12" s="238"/>
      <c r="G12" s="238"/>
      <c r="H12" s="238"/>
      <c r="I12" s="327" t="s">
        <v>332</v>
      </c>
      <c r="J12" s="327"/>
      <c r="K12" s="327"/>
      <c r="L12" s="327"/>
      <c r="M12" s="327"/>
      <c r="N12" s="327"/>
      <c r="O12" s="327"/>
      <c r="P12" s="327"/>
      <c r="Q12" s="327"/>
      <c r="R12" s="327"/>
      <c r="S12" s="87"/>
      <c r="T12" s="61"/>
      <c r="U12" s="61"/>
      <c r="V12" s="61"/>
      <c r="W12" s="61"/>
      <c r="X12" s="61"/>
      <c r="Y12" s="61"/>
      <c r="Z12" s="61"/>
      <c r="AA12" s="61"/>
    </row>
    <row r="13" spans="1:27" ht="12.75">
      <c r="A13" s="59" t="s">
        <v>33</v>
      </c>
      <c r="B13" s="59"/>
      <c r="C13" s="59"/>
      <c r="D13" s="59"/>
      <c r="E13" s="59"/>
      <c r="F13" s="59"/>
      <c r="G13" s="59"/>
      <c r="H13" s="59"/>
      <c r="N13" s="49"/>
      <c r="P13" s="62"/>
      <c r="S13" s="87"/>
      <c r="T13" s="61"/>
      <c r="U13" s="61"/>
      <c r="V13" s="61"/>
      <c r="W13" s="61"/>
      <c r="X13" s="61"/>
      <c r="Y13" s="61"/>
      <c r="Z13" s="61"/>
      <c r="AA13" s="61"/>
    </row>
    <row r="14" spans="1:27" ht="12.75">
      <c r="A14" s="59"/>
      <c r="B14" s="59"/>
      <c r="C14" s="59" t="s">
        <v>52</v>
      </c>
      <c r="D14" s="59"/>
      <c r="E14" s="59"/>
      <c r="F14" s="59"/>
      <c r="G14" s="59"/>
      <c r="H14" s="59"/>
      <c r="P14" s="62"/>
      <c r="S14" s="87"/>
      <c r="T14" s="61"/>
      <c r="U14" s="61"/>
      <c r="V14" s="61"/>
      <c r="W14" s="61"/>
      <c r="X14" s="61"/>
      <c r="Y14" s="61"/>
      <c r="Z14" s="61"/>
      <c r="AA14" s="61"/>
    </row>
    <row r="15" spans="16:27" ht="8.25" customHeight="1">
      <c r="P15" s="62"/>
      <c r="S15" s="87"/>
      <c r="T15" s="61"/>
      <c r="U15" s="61"/>
      <c r="V15" s="61"/>
      <c r="W15" s="61"/>
      <c r="X15" s="61"/>
      <c r="Y15" s="61"/>
      <c r="Z15" s="61"/>
      <c r="AA15" s="61"/>
    </row>
    <row r="16" spans="1:27" ht="12.75">
      <c r="A16" s="118" t="s">
        <v>76</v>
      </c>
      <c r="I16" s="240">
        <v>126374</v>
      </c>
      <c r="J16" s="240">
        <v>102621990</v>
      </c>
      <c r="K16" s="240">
        <v>751276134</v>
      </c>
      <c r="L16" s="240">
        <v>100652080</v>
      </c>
      <c r="M16" s="240">
        <v>650624054</v>
      </c>
      <c r="N16" s="240">
        <v>366139368</v>
      </c>
      <c r="O16" s="240">
        <v>68677962</v>
      </c>
      <c r="P16" s="240">
        <v>138175</v>
      </c>
      <c r="Q16" s="240">
        <v>2281156</v>
      </c>
      <c r="R16" s="241">
        <v>1190609079</v>
      </c>
      <c r="S16" s="87"/>
      <c r="T16" s="61"/>
      <c r="U16" s="61"/>
      <c r="V16" s="61"/>
      <c r="W16" s="61"/>
      <c r="X16" s="61"/>
      <c r="Y16" s="61"/>
      <c r="Z16" s="61"/>
      <c r="AA16" s="61"/>
    </row>
    <row r="17" spans="9:27" ht="8.25" customHeight="1">
      <c r="I17" s="240"/>
      <c r="J17" s="240"/>
      <c r="K17" s="240"/>
      <c r="L17" s="240"/>
      <c r="M17" s="240"/>
      <c r="N17" s="240"/>
      <c r="O17" s="240"/>
      <c r="P17" s="240"/>
      <c r="Q17" s="240"/>
      <c r="R17" s="241"/>
      <c r="S17" s="87"/>
      <c r="T17" s="61"/>
      <c r="U17" s="61"/>
      <c r="V17" s="61"/>
      <c r="W17" s="61"/>
      <c r="X17" s="61"/>
      <c r="Y17" s="61"/>
      <c r="Z17" s="61"/>
      <c r="AA17" s="61"/>
    </row>
    <row r="18" spans="1:27" ht="12.75">
      <c r="A18" s="48" t="s">
        <v>78</v>
      </c>
      <c r="D18" s="62" t="s">
        <v>265</v>
      </c>
      <c r="E18" s="186" t="s">
        <v>77</v>
      </c>
      <c r="I18" s="240">
        <v>37275</v>
      </c>
      <c r="J18" s="240">
        <v>13714603</v>
      </c>
      <c r="K18" s="240">
        <v>62267340</v>
      </c>
      <c r="L18" s="240">
        <v>6924578</v>
      </c>
      <c r="M18" s="240">
        <v>55342762</v>
      </c>
      <c r="N18" s="240">
        <v>35963627</v>
      </c>
      <c r="O18" s="240">
        <v>6708134</v>
      </c>
      <c r="P18" s="240">
        <v>20903</v>
      </c>
      <c r="Q18" s="240">
        <v>51775</v>
      </c>
      <c r="R18" s="241">
        <v>111839079</v>
      </c>
      <c r="S18" s="87"/>
      <c r="T18" s="61"/>
      <c r="U18" s="61"/>
      <c r="V18" s="61"/>
      <c r="W18" s="61"/>
      <c r="X18" s="61"/>
      <c r="Y18" s="61"/>
      <c r="Z18" s="61"/>
      <c r="AA18" s="61"/>
    </row>
    <row r="19" spans="9:27" ht="8.25" customHeight="1">
      <c r="I19" s="240"/>
      <c r="J19" s="240"/>
      <c r="K19" s="240"/>
      <c r="L19" s="240"/>
      <c r="M19" s="240"/>
      <c r="N19" s="240"/>
      <c r="O19" s="240"/>
      <c r="P19" s="240"/>
      <c r="Q19" s="240"/>
      <c r="R19" s="241"/>
      <c r="S19" s="87"/>
      <c r="T19" s="61"/>
      <c r="U19" s="61"/>
      <c r="V19" s="61"/>
      <c r="W19" s="61"/>
      <c r="X19" s="61"/>
      <c r="Y19" s="61"/>
      <c r="Z19" s="61"/>
      <c r="AA19" s="61"/>
    </row>
    <row r="20" spans="1:28" s="62" customFormat="1" ht="12.75">
      <c r="A20" s="118" t="s">
        <v>246</v>
      </c>
      <c r="C20" s="120"/>
      <c r="D20" s="186" t="s">
        <v>265</v>
      </c>
      <c r="E20" s="186" t="s">
        <v>78</v>
      </c>
      <c r="F20" s="120"/>
      <c r="G20" s="120"/>
      <c r="H20" s="65"/>
      <c r="I20" s="240">
        <v>153482</v>
      </c>
      <c r="J20" s="240">
        <v>40006548</v>
      </c>
      <c r="K20" s="240">
        <v>163857386</v>
      </c>
      <c r="L20" s="240">
        <v>21905920</v>
      </c>
      <c r="M20" s="240">
        <v>141951466</v>
      </c>
      <c r="N20" s="240">
        <v>103111398</v>
      </c>
      <c r="O20" s="240">
        <v>19596503</v>
      </c>
      <c r="P20" s="240">
        <v>46263</v>
      </c>
      <c r="Q20" s="240">
        <v>9709</v>
      </c>
      <c r="R20" s="241">
        <v>304875369</v>
      </c>
      <c r="S20" s="87"/>
      <c r="T20" s="61"/>
      <c r="U20" s="61"/>
      <c r="V20" s="61"/>
      <c r="W20" s="61"/>
      <c r="X20" s="61"/>
      <c r="Y20" s="61"/>
      <c r="Z20" s="61"/>
      <c r="AA20" s="61"/>
      <c r="AB20" s="66"/>
    </row>
    <row r="21" spans="1:28" s="62" customFormat="1" ht="6" customHeight="1">
      <c r="A21" s="67"/>
      <c r="H21" s="68"/>
      <c r="I21" s="240"/>
      <c r="J21" s="240"/>
      <c r="K21" s="240"/>
      <c r="L21" s="240"/>
      <c r="M21" s="240"/>
      <c r="N21" s="240"/>
      <c r="O21" s="240"/>
      <c r="P21" s="240"/>
      <c r="Q21" s="240"/>
      <c r="R21" s="241"/>
      <c r="S21" s="69"/>
      <c r="T21" s="69"/>
      <c r="U21" s="69"/>
      <c r="V21" s="69"/>
      <c r="W21" s="69"/>
      <c r="X21" s="61"/>
      <c r="Y21" s="69"/>
      <c r="Z21" s="69"/>
      <c r="AA21" s="69"/>
      <c r="AB21" s="66"/>
    </row>
    <row r="22" spans="1:28" s="62" customFormat="1" ht="12.75">
      <c r="A22" s="70"/>
      <c r="B22" s="119" t="s">
        <v>53</v>
      </c>
      <c r="C22" s="71"/>
      <c r="D22" s="62" t="s">
        <v>265</v>
      </c>
      <c r="E22" s="186" t="s">
        <v>55</v>
      </c>
      <c r="F22" s="120"/>
      <c r="G22" s="64"/>
      <c r="H22" s="65"/>
      <c r="I22" s="240">
        <v>134525</v>
      </c>
      <c r="J22" s="240">
        <v>24972388</v>
      </c>
      <c r="K22" s="240">
        <v>118687792</v>
      </c>
      <c r="L22" s="240">
        <v>21899484</v>
      </c>
      <c r="M22" s="240">
        <v>96788308</v>
      </c>
      <c r="N22" s="240">
        <v>70757362</v>
      </c>
      <c r="O22" s="240">
        <v>14296772</v>
      </c>
      <c r="P22" s="240">
        <v>28704</v>
      </c>
      <c r="Q22" s="240">
        <v>44861</v>
      </c>
      <c r="R22" s="241">
        <v>207022920</v>
      </c>
      <c r="S22" s="69"/>
      <c r="T22" s="69"/>
      <c r="U22" s="69"/>
      <c r="V22" s="69"/>
      <c r="W22" s="69"/>
      <c r="X22" s="61"/>
      <c r="Y22" s="69"/>
      <c r="Z22" s="69"/>
      <c r="AA22" s="69"/>
      <c r="AB22" s="66"/>
    </row>
    <row r="23" spans="1:28" s="62" customFormat="1" ht="6" customHeight="1">
      <c r="A23" s="70"/>
      <c r="C23" s="71"/>
      <c r="E23" s="64"/>
      <c r="F23" s="64"/>
      <c r="G23" s="64"/>
      <c r="H23" s="65"/>
      <c r="I23" s="240"/>
      <c r="J23" s="240"/>
      <c r="K23" s="240"/>
      <c r="L23" s="240"/>
      <c r="M23" s="240"/>
      <c r="N23" s="240"/>
      <c r="O23" s="240"/>
      <c r="P23" s="240"/>
      <c r="Q23" s="240"/>
      <c r="R23" s="241"/>
      <c r="S23" s="69"/>
      <c r="T23" s="69"/>
      <c r="U23" s="69"/>
      <c r="V23" s="69"/>
      <c r="W23" s="69"/>
      <c r="X23" s="61"/>
      <c r="Y23" s="69"/>
      <c r="Z23" s="69"/>
      <c r="AA23" s="69"/>
      <c r="AB23" s="66"/>
    </row>
    <row r="24" spans="1:28" s="62" customFormat="1" ht="12.75">
      <c r="A24" s="67"/>
      <c r="D24" s="121" t="s">
        <v>54</v>
      </c>
      <c r="F24" s="186" t="s">
        <v>56</v>
      </c>
      <c r="H24" s="65"/>
      <c r="I24" s="240">
        <v>161602</v>
      </c>
      <c r="J24" s="240">
        <v>16605678</v>
      </c>
      <c r="K24" s="240">
        <v>70023378</v>
      </c>
      <c r="L24" s="240">
        <v>15252866</v>
      </c>
      <c r="M24" s="240">
        <v>54770512</v>
      </c>
      <c r="N24" s="240">
        <v>50213466</v>
      </c>
      <c r="O24" s="240">
        <v>9088304</v>
      </c>
      <c r="P24" s="240">
        <v>44046</v>
      </c>
      <c r="Q24" s="244">
        <v>0</v>
      </c>
      <c r="R24" s="241">
        <v>130883608</v>
      </c>
      <c r="S24" s="69"/>
      <c r="T24" s="69"/>
      <c r="U24" s="69"/>
      <c r="V24" s="69"/>
      <c r="W24" s="69"/>
      <c r="X24" s="61"/>
      <c r="Y24" s="69"/>
      <c r="Z24" s="69"/>
      <c r="AA24" s="69"/>
      <c r="AB24" s="66"/>
    </row>
    <row r="25" spans="8:22" s="62" customFormat="1" ht="12.75">
      <c r="H25" s="68"/>
      <c r="I25" s="240"/>
      <c r="J25" s="240"/>
      <c r="K25" s="240"/>
      <c r="L25" s="240"/>
      <c r="M25" s="240"/>
      <c r="N25" s="240"/>
      <c r="O25" s="240"/>
      <c r="P25" s="240"/>
      <c r="Q25" s="240"/>
      <c r="R25" s="241"/>
      <c r="S25" s="72"/>
      <c r="T25" s="72"/>
      <c r="U25" s="72"/>
      <c r="V25" s="73"/>
    </row>
    <row r="26" spans="4:28" s="62" customFormat="1" ht="12" customHeight="1">
      <c r="D26" s="74"/>
      <c r="E26" s="74"/>
      <c r="F26" s="74"/>
      <c r="G26" s="84" t="s">
        <v>247</v>
      </c>
      <c r="H26" s="68"/>
      <c r="I26" s="240">
        <v>613258</v>
      </c>
      <c r="J26" s="240">
        <v>197921207</v>
      </c>
      <c r="K26" s="240">
        <v>1166112030</v>
      </c>
      <c r="L26" s="240">
        <v>166634928</v>
      </c>
      <c r="M26" s="240">
        <v>999477102</v>
      </c>
      <c r="N26" s="240">
        <v>626185221</v>
      </c>
      <c r="O26" s="240">
        <v>118367675</v>
      </c>
      <c r="P26" s="240">
        <v>278091</v>
      </c>
      <c r="Q26" s="240">
        <v>2387501</v>
      </c>
      <c r="R26" s="241">
        <v>1945230055</v>
      </c>
      <c r="S26" s="66"/>
      <c r="T26" s="66"/>
      <c r="U26" s="66"/>
      <c r="V26" s="66"/>
      <c r="W26" s="66"/>
      <c r="X26" s="66"/>
      <c r="Y26" s="66"/>
      <c r="Z26" s="66"/>
      <c r="AA26" s="66"/>
      <c r="AB26" s="66"/>
    </row>
    <row r="27" spans="8:23" s="62" customFormat="1" ht="8.25" customHeight="1">
      <c r="H27" s="68"/>
      <c r="I27" s="47"/>
      <c r="J27" s="47"/>
      <c r="K27" s="47"/>
      <c r="L27" s="47"/>
      <c r="M27" s="47"/>
      <c r="N27" s="47"/>
      <c r="O27" s="47"/>
      <c r="P27" s="47"/>
      <c r="Q27" s="47"/>
      <c r="R27" s="47"/>
      <c r="T27" s="66"/>
      <c r="U27" s="66"/>
      <c r="V27" s="69"/>
      <c r="W27" s="66"/>
    </row>
    <row r="28" spans="8:22" s="62" customFormat="1" ht="8.25" customHeight="1">
      <c r="H28" s="68"/>
      <c r="I28" s="47"/>
      <c r="J28" s="47"/>
      <c r="K28" s="47"/>
      <c r="L28" s="47"/>
      <c r="M28" s="47"/>
      <c r="N28" s="47"/>
      <c r="O28" s="47"/>
      <c r="P28" s="47"/>
      <c r="Q28" s="47"/>
      <c r="R28" s="47"/>
      <c r="V28" s="76"/>
    </row>
    <row r="29" spans="1:22" s="62" customFormat="1" ht="12.75">
      <c r="A29" s="67" t="s">
        <v>38</v>
      </c>
      <c r="B29" s="67"/>
      <c r="C29" s="67"/>
      <c r="D29" s="67"/>
      <c r="E29" s="67"/>
      <c r="F29" s="67"/>
      <c r="G29" s="67"/>
      <c r="H29" s="74"/>
      <c r="I29" s="122"/>
      <c r="J29" s="47"/>
      <c r="K29" s="47"/>
      <c r="L29" s="47"/>
      <c r="M29" s="47"/>
      <c r="N29" s="47"/>
      <c r="O29" s="47"/>
      <c r="P29" s="47"/>
      <c r="Q29" s="47"/>
      <c r="R29" s="47"/>
      <c r="V29" s="76"/>
    </row>
    <row r="30" spans="1:22" s="62" customFormat="1" ht="12.75">
      <c r="A30" s="67"/>
      <c r="B30" s="67"/>
      <c r="C30" s="67" t="s">
        <v>52</v>
      </c>
      <c r="D30" s="67"/>
      <c r="E30" s="67"/>
      <c r="F30" s="67"/>
      <c r="G30" s="67"/>
      <c r="H30" s="74"/>
      <c r="I30" s="47"/>
      <c r="J30" s="47"/>
      <c r="K30" s="47"/>
      <c r="L30" s="47"/>
      <c r="M30" s="47"/>
      <c r="N30" s="47"/>
      <c r="O30" s="47"/>
      <c r="P30" s="47"/>
      <c r="Q30" s="47"/>
      <c r="R30" s="47"/>
      <c r="V30" s="76"/>
    </row>
    <row r="31" spans="8:22" s="62" customFormat="1" ht="8.25" customHeight="1">
      <c r="H31" s="68"/>
      <c r="I31" s="47" t="s">
        <v>0</v>
      </c>
      <c r="J31" s="47"/>
      <c r="K31" s="47"/>
      <c r="L31" s="47"/>
      <c r="M31" s="47"/>
      <c r="N31" s="47"/>
      <c r="O31" s="47"/>
      <c r="P31" s="47"/>
      <c r="Q31" s="47"/>
      <c r="R31" s="47"/>
      <c r="V31" s="76"/>
    </row>
    <row r="32" spans="2:22" s="62" customFormat="1" ht="12.75">
      <c r="B32" s="186" t="s">
        <v>57</v>
      </c>
      <c r="C32" s="120"/>
      <c r="D32" s="120"/>
      <c r="E32" s="120"/>
      <c r="F32" s="120"/>
      <c r="G32" s="120"/>
      <c r="H32" s="65"/>
      <c r="I32" s="240">
        <v>28780</v>
      </c>
      <c r="J32" s="240">
        <v>2146070</v>
      </c>
      <c r="K32" s="240">
        <v>12466893</v>
      </c>
      <c r="L32" s="240">
        <v>2116067</v>
      </c>
      <c r="M32" s="240">
        <v>10350826</v>
      </c>
      <c r="N32" s="240">
        <v>8628171</v>
      </c>
      <c r="O32" s="240">
        <v>1053216</v>
      </c>
      <c r="P32" s="240">
        <v>3879</v>
      </c>
      <c r="Q32" s="244">
        <v>0</v>
      </c>
      <c r="R32" s="241">
        <v>22210942</v>
      </c>
      <c r="T32" s="72"/>
      <c r="U32" s="66"/>
      <c r="V32" s="76"/>
    </row>
    <row r="33" spans="1:22" s="62" customFormat="1" ht="6" customHeight="1">
      <c r="A33" s="123"/>
      <c r="B33" s="124"/>
      <c r="C33" s="124"/>
      <c r="D33" s="124"/>
      <c r="E33" s="124"/>
      <c r="F33" s="124"/>
      <c r="G33" s="124"/>
      <c r="H33" s="68"/>
      <c r="I33" s="240"/>
      <c r="J33" s="240"/>
      <c r="K33" s="240"/>
      <c r="L33" s="240"/>
      <c r="M33" s="240"/>
      <c r="N33" s="240"/>
      <c r="O33" s="240"/>
      <c r="P33" s="240"/>
      <c r="Q33" s="240"/>
      <c r="R33" s="241"/>
      <c r="T33" s="72"/>
      <c r="U33" s="66"/>
      <c r="V33" s="76"/>
    </row>
    <row r="34" spans="2:22" s="62" customFormat="1" ht="12.75">
      <c r="B34" s="130" t="s">
        <v>58</v>
      </c>
      <c r="D34" s="124" t="s">
        <v>265</v>
      </c>
      <c r="F34" s="186" t="s">
        <v>56</v>
      </c>
      <c r="H34" s="65"/>
      <c r="I34" s="240">
        <v>658021</v>
      </c>
      <c r="J34" s="240">
        <v>38564572</v>
      </c>
      <c r="K34" s="240">
        <v>176861753</v>
      </c>
      <c r="L34" s="240">
        <v>46646236</v>
      </c>
      <c r="M34" s="240">
        <v>130215517</v>
      </c>
      <c r="N34" s="240">
        <v>192306882</v>
      </c>
      <c r="O34" s="240">
        <v>19874861</v>
      </c>
      <c r="P34" s="240">
        <v>135148</v>
      </c>
      <c r="Q34" s="240">
        <v>112910</v>
      </c>
      <c r="R34" s="241">
        <v>381867911</v>
      </c>
      <c r="T34" s="72"/>
      <c r="U34" s="66"/>
      <c r="V34" s="72"/>
    </row>
    <row r="35" spans="1:22" s="62" customFormat="1" ht="6" customHeight="1">
      <c r="A35" s="126"/>
      <c r="B35" s="126"/>
      <c r="C35" s="126"/>
      <c r="D35" s="124"/>
      <c r="E35" s="124"/>
      <c r="F35" s="124"/>
      <c r="G35" s="124"/>
      <c r="H35" s="68"/>
      <c r="I35" s="240"/>
      <c r="J35" s="240"/>
      <c r="K35" s="240"/>
      <c r="L35" s="240"/>
      <c r="M35" s="240"/>
      <c r="N35" s="240"/>
      <c r="O35" s="240"/>
      <c r="P35" s="240"/>
      <c r="Q35" s="240"/>
      <c r="R35" s="241"/>
      <c r="T35" s="72"/>
      <c r="U35" s="66"/>
      <c r="V35" s="72"/>
    </row>
    <row r="36" spans="2:22" s="62" customFormat="1" ht="12.75">
      <c r="B36" s="130" t="s">
        <v>59</v>
      </c>
      <c r="D36" s="124" t="s">
        <v>265</v>
      </c>
      <c r="F36" s="186" t="s">
        <v>58</v>
      </c>
      <c r="H36" s="65"/>
      <c r="I36" s="240">
        <v>2655652</v>
      </c>
      <c r="J36" s="240">
        <v>68504320</v>
      </c>
      <c r="K36" s="240">
        <v>467373135</v>
      </c>
      <c r="L36" s="240">
        <v>117192275</v>
      </c>
      <c r="M36" s="240">
        <v>350180860</v>
      </c>
      <c r="N36" s="240">
        <v>327862817</v>
      </c>
      <c r="O36" s="240">
        <v>41742021</v>
      </c>
      <c r="P36" s="240">
        <v>226469</v>
      </c>
      <c r="Q36" s="240">
        <v>382013</v>
      </c>
      <c r="R36" s="241">
        <v>791554152</v>
      </c>
      <c r="T36" s="66"/>
      <c r="U36" s="66"/>
      <c r="V36" s="72"/>
    </row>
    <row r="37" spans="1:22" s="62" customFormat="1" ht="6" customHeight="1">
      <c r="A37" s="127"/>
      <c r="B37" s="126"/>
      <c r="C37" s="125"/>
      <c r="D37" s="124"/>
      <c r="E37" s="120"/>
      <c r="F37" s="120"/>
      <c r="G37" s="120"/>
      <c r="H37" s="65"/>
      <c r="I37" s="240"/>
      <c r="J37" s="240"/>
      <c r="K37" s="240"/>
      <c r="L37" s="240"/>
      <c r="M37" s="240"/>
      <c r="N37" s="240"/>
      <c r="O37" s="240"/>
      <c r="P37" s="240"/>
      <c r="Q37" s="240"/>
      <c r="R37" s="241"/>
      <c r="T37" s="72"/>
      <c r="U37" s="66"/>
      <c r="V37" s="72"/>
    </row>
    <row r="38" spans="1:24" s="62" customFormat="1" ht="12.75">
      <c r="A38" s="128"/>
      <c r="C38" s="130" t="s">
        <v>60</v>
      </c>
      <c r="D38" s="124" t="s">
        <v>265</v>
      </c>
      <c r="F38" s="186" t="s">
        <v>59</v>
      </c>
      <c r="H38" s="65"/>
      <c r="I38" s="240">
        <v>6568847</v>
      </c>
      <c r="J38" s="240">
        <v>63730126</v>
      </c>
      <c r="K38" s="240">
        <v>287438925</v>
      </c>
      <c r="L38" s="240">
        <v>69504796</v>
      </c>
      <c r="M38" s="240">
        <v>217934129</v>
      </c>
      <c r="N38" s="240">
        <v>327735670</v>
      </c>
      <c r="O38" s="240">
        <v>28073794</v>
      </c>
      <c r="P38" s="240">
        <v>362336</v>
      </c>
      <c r="Q38" s="240">
        <v>1003298</v>
      </c>
      <c r="R38" s="241">
        <v>645408200</v>
      </c>
      <c r="T38" s="72"/>
      <c r="U38" s="66"/>
      <c r="V38" s="72"/>
      <c r="W38" s="66"/>
      <c r="X38" s="66"/>
    </row>
    <row r="39" spans="1:22" s="62" customFormat="1" ht="6" customHeight="1">
      <c r="A39" s="127"/>
      <c r="B39" s="126"/>
      <c r="C39" s="125"/>
      <c r="D39" s="124"/>
      <c r="E39" s="120"/>
      <c r="F39" s="120"/>
      <c r="G39" s="120"/>
      <c r="H39" s="65"/>
      <c r="I39" s="240"/>
      <c r="J39" s="240"/>
      <c r="K39" s="240"/>
      <c r="L39" s="240"/>
      <c r="M39" s="240"/>
      <c r="N39" s="240"/>
      <c r="O39" s="240"/>
      <c r="P39" s="240"/>
      <c r="Q39" s="240"/>
      <c r="R39" s="241"/>
      <c r="T39" s="72"/>
      <c r="U39" s="66"/>
      <c r="V39" s="72"/>
    </row>
    <row r="40" spans="1:22" s="62" customFormat="1" ht="12.75">
      <c r="A40" s="127"/>
      <c r="C40" s="130" t="s">
        <v>61</v>
      </c>
      <c r="D40" s="124" t="s">
        <v>265</v>
      </c>
      <c r="G40" s="186" t="s">
        <v>60</v>
      </c>
      <c r="H40" s="65"/>
      <c r="I40" s="240">
        <v>4845926</v>
      </c>
      <c r="J40" s="240">
        <v>41476056</v>
      </c>
      <c r="K40" s="240">
        <v>181727681</v>
      </c>
      <c r="L40" s="240">
        <v>39800010</v>
      </c>
      <c r="M40" s="240">
        <v>141927671</v>
      </c>
      <c r="N40" s="240">
        <v>226706164</v>
      </c>
      <c r="O40" s="240">
        <v>14568261</v>
      </c>
      <c r="P40" s="240">
        <v>305821</v>
      </c>
      <c r="Q40" s="240">
        <v>809167</v>
      </c>
      <c r="R40" s="241">
        <v>430639066</v>
      </c>
      <c r="T40" s="66"/>
      <c r="U40" s="66"/>
      <c r="V40" s="72"/>
    </row>
    <row r="41" spans="1:22" s="62" customFormat="1" ht="6" customHeight="1">
      <c r="A41" s="127"/>
      <c r="B41" s="125"/>
      <c r="C41" s="125"/>
      <c r="D41" s="124"/>
      <c r="E41" s="120"/>
      <c r="F41" s="120"/>
      <c r="G41" s="120"/>
      <c r="H41" s="65"/>
      <c r="I41" s="240"/>
      <c r="J41" s="240"/>
      <c r="K41" s="240"/>
      <c r="L41" s="240"/>
      <c r="M41" s="240"/>
      <c r="N41" s="240"/>
      <c r="O41" s="240"/>
      <c r="P41" s="240"/>
      <c r="Q41" s="240"/>
      <c r="R41" s="241"/>
      <c r="S41" s="62" t="s">
        <v>313</v>
      </c>
      <c r="V41" s="72"/>
    </row>
    <row r="42" spans="1:22" s="62" customFormat="1" ht="12.75">
      <c r="A42" s="127"/>
      <c r="C42" s="130" t="s">
        <v>62</v>
      </c>
      <c r="D42" s="124" t="s">
        <v>265</v>
      </c>
      <c r="G42" s="186" t="s">
        <v>61</v>
      </c>
      <c r="H42" s="65"/>
      <c r="I42" s="240">
        <v>7523309</v>
      </c>
      <c r="J42" s="240">
        <v>39212179</v>
      </c>
      <c r="K42" s="240">
        <v>130230840</v>
      </c>
      <c r="L42" s="240">
        <v>37035901</v>
      </c>
      <c r="M42" s="240">
        <v>93194939</v>
      </c>
      <c r="N42" s="240">
        <v>227567436</v>
      </c>
      <c r="O42" s="240">
        <v>12022195</v>
      </c>
      <c r="P42" s="240">
        <v>386192</v>
      </c>
      <c r="Q42" s="240">
        <v>157536</v>
      </c>
      <c r="R42" s="241">
        <v>380063786</v>
      </c>
      <c r="S42" s="167"/>
      <c r="T42" s="66"/>
      <c r="V42" s="72"/>
    </row>
    <row r="43" spans="1:22" s="62" customFormat="1" ht="6" customHeight="1">
      <c r="A43" s="129"/>
      <c r="B43" s="119"/>
      <c r="C43" s="119"/>
      <c r="D43" s="124"/>
      <c r="E43" s="120"/>
      <c r="F43" s="120"/>
      <c r="G43" s="120"/>
      <c r="H43" s="65"/>
      <c r="I43" s="240"/>
      <c r="J43" s="240"/>
      <c r="K43" s="240"/>
      <c r="L43" s="240"/>
      <c r="M43" s="240"/>
      <c r="N43" s="240"/>
      <c r="O43" s="240"/>
      <c r="P43" s="240"/>
      <c r="Q43" s="240"/>
      <c r="R43" s="241"/>
      <c r="T43" s="66"/>
      <c r="U43" s="66"/>
      <c r="V43" s="72"/>
    </row>
    <row r="44" spans="1:22" s="62" customFormat="1" ht="12.75">
      <c r="A44" s="123"/>
      <c r="B44" s="124"/>
      <c r="C44" s="124"/>
      <c r="D44" s="131" t="s">
        <v>54</v>
      </c>
      <c r="G44" s="186" t="s">
        <v>62</v>
      </c>
      <c r="H44" s="65"/>
      <c r="I44" s="240">
        <v>913421</v>
      </c>
      <c r="J44" s="240">
        <v>2571959</v>
      </c>
      <c r="K44" s="240">
        <v>9136245</v>
      </c>
      <c r="L44" s="240">
        <v>2603129</v>
      </c>
      <c r="M44" s="240">
        <v>6533116</v>
      </c>
      <c r="N44" s="240">
        <v>14772451</v>
      </c>
      <c r="O44" s="240">
        <v>629240</v>
      </c>
      <c r="P44" s="240">
        <v>31827</v>
      </c>
      <c r="Q44" s="240">
        <v>106259</v>
      </c>
      <c r="R44" s="241">
        <v>25558273</v>
      </c>
      <c r="V44" s="72"/>
    </row>
    <row r="45" spans="8:22" s="62" customFormat="1" ht="12.75">
      <c r="H45" s="68"/>
      <c r="I45" s="240"/>
      <c r="J45" s="240"/>
      <c r="K45" s="240"/>
      <c r="L45" s="240"/>
      <c r="M45" s="240"/>
      <c r="N45" s="240"/>
      <c r="O45" s="240"/>
      <c r="P45" s="240"/>
      <c r="Q45" s="240"/>
      <c r="R45" s="241"/>
      <c r="T45" s="66"/>
      <c r="V45" s="76"/>
    </row>
    <row r="46" spans="5:22" s="62" customFormat="1" ht="12" customHeight="1">
      <c r="E46" s="77"/>
      <c r="F46" s="77"/>
      <c r="G46" s="84" t="s">
        <v>247</v>
      </c>
      <c r="H46" s="68"/>
      <c r="I46" s="242">
        <v>23193956</v>
      </c>
      <c r="J46" s="242">
        <v>256205282</v>
      </c>
      <c r="K46" s="242">
        <v>1265235472</v>
      </c>
      <c r="L46" s="242">
        <v>314898414</v>
      </c>
      <c r="M46" s="242">
        <v>950337058</v>
      </c>
      <c r="N46" s="242">
        <v>1325579591</v>
      </c>
      <c r="O46" s="242">
        <v>117963588</v>
      </c>
      <c r="P46" s="242">
        <v>1451672</v>
      </c>
      <c r="Q46" s="242">
        <v>2571183</v>
      </c>
      <c r="R46" s="243">
        <v>2677302330</v>
      </c>
      <c r="S46" s="78"/>
      <c r="T46" s="72"/>
      <c r="V46" s="76"/>
    </row>
    <row r="47" spans="8:22" s="62" customFormat="1" ht="8.25" customHeight="1">
      <c r="H47" s="68"/>
      <c r="I47" s="242"/>
      <c r="J47" s="242"/>
      <c r="K47" s="242"/>
      <c r="L47" s="242"/>
      <c r="M47" s="242"/>
      <c r="N47" s="242"/>
      <c r="O47" s="242"/>
      <c r="P47" s="242"/>
      <c r="Q47" s="242"/>
      <c r="R47" s="243"/>
      <c r="T47" s="72"/>
      <c r="V47" s="76"/>
    </row>
    <row r="48" spans="4:22" s="62" customFormat="1" ht="12" customHeight="1">
      <c r="D48" s="74"/>
      <c r="E48" s="74"/>
      <c r="F48" s="74"/>
      <c r="G48" s="84" t="s">
        <v>79</v>
      </c>
      <c r="H48" s="74"/>
      <c r="I48" s="242">
        <v>23807214</v>
      </c>
      <c r="J48" s="242">
        <v>454126489</v>
      </c>
      <c r="K48" s="242">
        <v>2431347502</v>
      </c>
      <c r="L48" s="242">
        <v>481533342</v>
      </c>
      <c r="M48" s="242">
        <v>1949814160</v>
      </c>
      <c r="N48" s="242">
        <v>1951764812</v>
      </c>
      <c r="O48" s="242">
        <v>236331263</v>
      </c>
      <c r="P48" s="242">
        <v>1729763</v>
      </c>
      <c r="Q48" s="242">
        <v>4958684</v>
      </c>
      <c r="R48" s="243">
        <v>4622532385</v>
      </c>
      <c r="T48" s="72"/>
      <c r="V48" s="76"/>
    </row>
    <row r="49" spans="3:22" s="62" customFormat="1" ht="9.75" customHeight="1">
      <c r="C49" s="74"/>
      <c r="D49" s="74"/>
      <c r="E49" s="74"/>
      <c r="F49" s="74"/>
      <c r="G49" s="74"/>
      <c r="H49" s="74"/>
      <c r="I49" s="79"/>
      <c r="J49" s="79"/>
      <c r="K49" s="79"/>
      <c r="L49" s="79"/>
      <c r="M49" s="79"/>
      <c r="N49" s="79"/>
      <c r="O49" s="79"/>
      <c r="P49" s="79"/>
      <c r="Q49" s="79"/>
      <c r="R49" s="79"/>
      <c r="T49" s="72"/>
      <c r="V49" s="76"/>
    </row>
    <row r="50" spans="2:22" s="62" customFormat="1" ht="15" customHeight="1">
      <c r="B50" s="74"/>
      <c r="C50" s="74"/>
      <c r="D50" s="74"/>
      <c r="E50" s="74"/>
      <c r="F50" s="74"/>
      <c r="G50" s="74"/>
      <c r="H50" s="74"/>
      <c r="I50" s="328" t="s">
        <v>333</v>
      </c>
      <c r="J50" s="328"/>
      <c r="K50" s="328"/>
      <c r="L50" s="328"/>
      <c r="M50" s="328"/>
      <c r="N50" s="328"/>
      <c r="O50" s="328"/>
      <c r="P50" s="328"/>
      <c r="Q50" s="328"/>
      <c r="R50" s="328"/>
      <c r="T50" s="72" t="s">
        <v>314</v>
      </c>
      <c r="V50" s="76"/>
    </row>
    <row r="51" spans="3:22" s="62" customFormat="1" ht="9.75" customHeight="1">
      <c r="C51" s="74"/>
      <c r="D51" s="74"/>
      <c r="E51" s="74"/>
      <c r="F51" s="74"/>
      <c r="G51" s="74"/>
      <c r="H51" s="74"/>
      <c r="I51" s="79"/>
      <c r="J51" s="79"/>
      <c r="K51" s="79"/>
      <c r="L51" s="79"/>
      <c r="M51" s="79"/>
      <c r="N51" s="79"/>
      <c r="O51" s="79"/>
      <c r="P51" s="79"/>
      <c r="Q51" s="79"/>
      <c r="R51" s="79"/>
      <c r="T51" s="72"/>
      <c r="V51" s="76"/>
    </row>
    <row r="52" spans="1:22" s="62" customFormat="1" ht="12.75" customHeight="1">
      <c r="A52" s="325" t="s">
        <v>33</v>
      </c>
      <c r="B52" s="326"/>
      <c r="C52" s="326"/>
      <c r="D52" s="326"/>
      <c r="E52" s="326"/>
      <c r="F52" s="326"/>
      <c r="G52" s="326"/>
      <c r="H52" s="68"/>
      <c r="I52" s="240">
        <v>1790597</v>
      </c>
      <c r="J52" s="240">
        <v>600148430</v>
      </c>
      <c r="K52" s="240">
        <v>3298138790</v>
      </c>
      <c r="L52" s="240">
        <v>361490590</v>
      </c>
      <c r="M52" s="240">
        <v>2936648200</v>
      </c>
      <c r="N52" s="240">
        <v>1281897130</v>
      </c>
      <c r="O52" s="240">
        <v>246001485</v>
      </c>
      <c r="P52" s="240">
        <v>9030409</v>
      </c>
      <c r="Q52" s="240">
        <v>7462075</v>
      </c>
      <c r="R52" s="241">
        <v>5082978326</v>
      </c>
      <c r="T52" s="72"/>
      <c r="V52" s="76"/>
    </row>
    <row r="53" spans="3:22" s="62" customFormat="1" ht="9.75" customHeight="1">
      <c r="C53" s="68"/>
      <c r="D53" s="68"/>
      <c r="E53" s="68"/>
      <c r="F53" s="68"/>
      <c r="G53" s="68"/>
      <c r="H53" s="68"/>
      <c r="I53" s="240"/>
      <c r="J53" s="240"/>
      <c r="K53" s="240"/>
      <c r="L53" s="240"/>
      <c r="M53" s="240"/>
      <c r="N53" s="240"/>
      <c r="O53" s="240"/>
      <c r="P53" s="240"/>
      <c r="Q53" s="240"/>
      <c r="R53" s="241"/>
      <c r="T53" s="72"/>
      <c r="V53" s="76"/>
    </row>
    <row r="54" spans="1:22" s="62" customFormat="1" ht="15" customHeight="1">
      <c r="A54" s="325" t="s">
        <v>315</v>
      </c>
      <c r="B54" s="326"/>
      <c r="C54" s="326"/>
      <c r="D54" s="326"/>
      <c r="E54" s="326"/>
      <c r="F54" s="326"/>
      <c r="G54" s="326"/>
      <c r="H54" s="68"/>
      <c r="I54" s="240">
        <v>66086084</v>
      </c>
      <c r="J54" s="240">
        <v>767022923</v>
      </c>
      <c r="K54" s="240">
        <v>4081912862</v>
      </c>
      <c r="L54" s="240">
        <v>586575152</v>
      </c>
      <c r="M54" s="240">
        <v>3495337710</v>
      </c>
      <c r="N54" s="240">
        <v>2713664871</v>
      </c>
      <c r="O54" s="240">
        <v>245189476</v>
      </c>
      <c r="P54" s="240">
        <v>20047804</v>
      </c>
      <c r="Q54" s="240">
        <v>20063422</v>
      </c>
      <c r="R54" s="241">
        <v>7327412290</v>
      </c>
      <c r="T54" s="72"/>
      <c r="V54" s="76"/>
    </row>
    <row r="55" spans="3:22" s="62" customFormat="1" ht="9.75" customHeight="1">
      <c r="C55" s="74"/>
      <c r="D55" s="74"/>
      <c r="E55" s="74"/>
      <c r="F55" s="74"/>
      <c r="G55" s="74"/>
      <c r="H55" s="74"/>
      <c r="I55" s="165"/>
      <c r="J55" s="165"/>
      <c r="K55" s="165"/>
      <c r="L55" s="165"/>
      <c r="M55" s="165"/>
      <c r="N55" s="165"/>
      <c r="O55" s="165"/>
      <c r="P55" s="165"/>
      <c r="Q55" s="165"/>
      <c r="R55" s="166"/>
      <c r="T55" s="72"/>
      <c r="V55" s="76"/>
    </row>
    <row r="56" spans="1:22" s="67" customFormat="1" ht="15" customHeight="1">
      <c r="A56" s="195"/>
      <c r="B56" s="196"/>
      <c r="C56" s="74"/>
      <c r="D56" s="196"/>
      <c r="E56" s="196"/>
      <c r="F56" s="196"/>
      <c r="G56" s="84" t="s">
        <v>79</v>
      </c>
      <c r="H56" s="74"/>
      <c r="I56" s="242">
        <f>I52+I54</f>
        <v>67876681</v>
      </c>
      <c r="J56" s="242">
        <f aca="true" t="shared" si="0" ref="J56:R56">J52+J54</f>
        <v>1367171353</v>
      </c>
      <c r="K56" s="242">
        <f t="shared" si="0"/>
        <v>7380051652</v>
      </c>
      <c r="L56" s="242">
        <f t="shared" si="0"/>
        <v>948065742</v>
      </c>
      <c r="M56" s="242">
        <f t="shared" si="0"/>
        <v>6431985910</v>
      </c>
      <c r="N56" s="242">
        <f t="shared" si="0"/>
        <v>3995562001</v>
      </c>
      <c r="O56" s="242">
        <f t="shared" si="0"/>
        <v>491190961</v>
      </c>
      <c r="P56" s="242">
        <f t="shared" si="0"/>
        <v>29078213</v>
      </c>
      <c r="Q56" s="242">
        <f t="shared" si="0"/>
        <v>27525497</v>
      </c>
      <c r="R56" s="243">
        <f t="shared" si="0"/>
        <v>12410390616</v>
      </c>
      <c r="T56" s="197"/>
      <c r="V56" s="198"/>
    </row>
    <row r="57" spans="3:22" s="62" customFormat="1" ht="9.75" customHeight="1">
      <c r="C57" s="74"/>
      <c r="D57" s="74"/>
      <c r="E57" s="74"/>
      <c r="F57" s="74"/>
      <c r="G57" s="74"/>
      <c r="H57" s="74"/>
      <c r="I57" s="79"/>
      <c r="J57" s="79"/>
      <c r="K57" s="79"/>
      <c r="L57" s="79"/>
      <c r="M57" s="79"/>
      <c r="N57" s="79"/>
      <c r="O57" s="79"/>
      <c r="P57" s="79"/>
      <c r="Q57" s="168"/>
      <c r="R57" s="79"/>
      <c r="S57" s="78"/>
      <c r="T57" s="72"/>
      <c r="U57" s="80"/>
      <c r="V57" s="76"/>
    </row>
    <row r="58" spans="2:22" s="62" customFormat="1" ht="12" customHeight="1">
      <c r="B58" s="238"/>
      <c r="C58" s="238"/>
      <c r="D58" s="238"/>
      <c r="E58" s="238"/>
      <c r="F58" s="238"/>
      <c r="G58" s="238"/>
      <c r="H58" s="238"/>
      <c r="I58" s="327" t="s">
        <v>63</v>
      </c>
      <c r="J58" s="327"/>
      <c r="K58" s="327"/>
      <c r="L58" s="327"/>
      <c r="M58" s="327"/>
      <c r="N58" s="327"/>
      <c r="O58" s="327"/>
      <c r="P58" s="327"/>
      <c r="Q58" s="327"/>
      <c r="R58" s="327"/>
      <c r="T58" s="72"/>
      <c r="V58" s="76"/>
    </row>
    <row r="59" spans="2:22" s="62" customFormat="1" ht="9.75" customHeight="1">
      <c r="B59" s="75"/>
      <c r="C59" s="75"/>
      <c r="D59" s="75"/>
      <c r="E59" s="75"/>
      <c r="F59" s="75"/>
      <c r="G59" s="75"/>
      <c r="H59" s="74"/>
      <c r="I59" s="187"/>
      <c r="J59" s="187"/>
      <c r="K59" s="187"/>
      <c r="L59" s="327"/>
      <c r="M59" s="327"/>
      <c r="N59" s="327"/>
      <c r="O59" s="327"/>
      <c r="P59" s="187"/>
      <c r="Q59" s="187"/>
      <c r="R59" s="187"/>
      <c r="T59" s="66"/>
      <c r="V59" s="76"/>
    </row>
    <row r="60" spans="1:29" ht="13.5" customHeight="1">
      <c r="A60" s="318" t="s">
        <v>304</v>
      </c>
      <c r="B60" s="318"/>
      <c r="C60" s="318"/>
      <c r="D60" s="318"/>
      <c r="E60" s="318"/>
      <c r="F60" s="318"/>
      <c r="G60" s="318"/>
      <c r="H60" s="59"/>
      <c r="I60" s="42">
        <v>20144.376</v>
      </c>
      <c r="J60" s="42">
        <v>373419.362</v>
      </c>
      <c r="K60" s="42">
        <v>2030777.4819999998</v>
      </c>
      <c r="L60" s="42">
        <v>-75145.776</v>
      </c>
      <c r="M60" s="42">
        <v>2105923.258</v>
      </c>
      <c r="N60" s="42">
        <v>-10167.161</v>
      </c>
      <c r="O60" s="42">
        <v>3481.0950000000003</v>
      </c>
      <c r="P60" s="42">
        <v>17846.381999999998</v>
      </c>
      <c r="Q60" s="42">
        <v>12971.376</v>
      </c>
      <c r="R60" s="45">
        <v>2523618.688</v>
      </c>
      <c r="T60" s="199"/>
      <c r="U60" s="199"/>
      <c r="V60" s="199"/>
      <c r="W60" s="199"/>
      <c r="X60" s="199"/>
      <c r="Y60" s="199"/>
      <c r="Z60" s="199"/>
      <c r="AA60" s="199"/>
      <c r="AB60" s="199"/>
      <c r="AC60" s="81"/>
    </row>
    <row r="61" spans="1:29" ht="9.75" customHeight="1">
      <c r="A61" s="132"/>
      <c r="B61" s="132"/>
      <c r="C61" s="132"/>
      <c r="D61" s="132"/>
      <c r="E61" s="132"/>
      <c r="F61" s="132"/>
      <c r="G61" s="132"/>
      <c r="I61" s="42"/>
      <c r="J61" s="42"/>
      <c r="K61" s="42"/>
      <c r="L61" s="42"/>
      <c r="M61" s="42"/>
      <c r="N61" s="42"/>
      <c r="O61" s="42"/>
      <c r="P61" s="42"/>
      <c r="Q61" s="42"/>
      <c r="R61" s="45"/>
      <c r="T61" s="199"/>
      <c r="U61" s="199"/>
      <c r="V61" s="199"/>
      <c r="W61" s="199"/>
      <c r="X61" s="199"/>
      <c r="Y61" s="199"/>
      <c r="Z61" s="199"/>
      <c r="AA61" s="199"/>
      <c r="AB61" s="199"/>
      <c r="AC61" s="81"/>
    </row>
    <row r="62" spans="1:18" ht="13.5" customHeight="1">
      <c r="A62" s="318" t="s">
        <v>297</v>
      </c>
      <c r="B62" s="318"/>
      <c r="C62" s="318"/>
      <c r="D62" s="318"/>
      <c r="E62" s="318"/>
      <c r="F62" s="318"/>
      <c r="G62" s="318"/>
      <c r="I62" s="42">
        <v>22882.33100000001</v>
      </c>
      <c r="J62" s="42">
        <v>489743.1300000001</v>
      </c>
      <c r="K62" s="42">
        <v>2440346.5290000006</v>
      </c>
      <c r="L62" s="42">
        <v>377197.444</v>
      </c>
      <c r="M62" s="42">
        <v>2063149.085</v>
      </c>
      <c r="N62" s="42">
        <v>1754873.5640000005</v>
      </c>
      <c r="O62" s="42">
        <v>188257.11899999998</v>
      </c>
      <c r="P62" s="42">
        <v>7025.419000000002</v>
      </c>
      <c r="Q62" s="42">
        <v>7443.1720000000005</v>
      </c>
      <c r="R62" s="45">
        <v>4533373.819999999</v>
      </c>
    </row>
    <row r="63" spans="1:29" ht="9.75" customHeight="1">
      <c r="A63" s="132"/>
      <c r="B63" s="132"/>
      <c r="C63" s="132"/>
      <c r="D63" s="132"/>
      <c r="E63" s="132"/>
      <c r="F63" s="132"/>
      <c r="G63" s="132"/>
      <c r="I63" s="42"/>
      <c r="J63" s="42"/>
      <c r="K63" s="42"/>
      <c r="L63" s="42"/>
      <c r="M63" s="42"/>
      <c r="N63" s="42"/>
      <c r="O63" s="42"/>
      <c r="P63" s="42"/>
      <c r="Q63" s="42"/>
      <c r="R63" s="45"/>
      <c r="T63" s="81"/>
      <c r="U63" s="81"/>
      <c r="V63" s="200"/>
      <c r="W63" s="81"/>
      <c r="X63" s="81"/>
      <c r="Y63" s="81"/>
      <c r="Z63" s="81"/>
      <c r="AA63" s="81"/>
      <c r="AB63" s="81"/>
      <c r="AC63" s="81"/>
    </row>
    <row r="64" spans="1:18" ht="13.5" customHeight="1">
      <c r="A64" s="318" t="s">
        <v>316</v>
      </c>
      <c r="B64" s="318"/>
      <c r="C64" s="318"/>
      <c r="D64" s="318"/>
      <c r="E64" s="318"/>
      <c r="F64" s="318"/>
      <c r="G64" s="318"/>
      <c r="I64" s="42">
        <v>21841.538</v>
      </c>
      <c r="J64" s="42">
        <v>433820.936</v>
      </c>
      <c r="K64" s="42">
        <v>2214474.4749999996</v>
      </c>
      <c r="L64" s="42">
        <v>448761.307</v>
      </c>
      <c r="M64" s="42">
        <v>1765713.168</v>
      </c>
      <c r="N64" s="42">
        <v>1738200.6970000002</v>
      </c>
      <c r="O64" s="42">
        <v>184270.284</v>
      </c>
      <c r="P64" s="42">
        <v>1479.739</v>
      </c>
      <c r="Q64" s="42">
        <v>3095.8450000000003</v>
      </c>
      <c r="R64" s="45">
        <v>4148422.207</v>
      </c>
    </row>
    <row r="65" spans="1:18" ht="9.75" customHeight="1">
      <c r="A65" s="132"/>
      <c r="B65" s="132"/>
      <c r="C65" s="132"/>
      <c r="D65" s="132"/>
      <c r="E65" s="132"/>
      <c r="F65" s="132"/>
      <c r="G65" s="132"/>
      <c r="I65" s="42"/>
      <c r="J65" s="42"/>
      <c r="K65" s="42"/>
      <c r="L65" s="42"/>
      <c r="M65" s="42"/>
      <c r="N65" s="42"/>
      <c r="O65" s="42"/>
      <c r="P65" s="42"/>
      <c r="Q65" s="42"/>
      <c r="R65" s="45"/>
    </row>
    <row r="66" spans="1:18" ht="13.5" customHeight="1">
      <c r="A66" s="318" t="s">
        <v>298</v>
      </c>
      <c r="B66" s="318"/>
      <c r="C66" s="318"/>
      <c r="D66" s="318"/>
      <c r="E66" s="318"/>
      <c r="F66" s="318"/>
      <c r="G66" s="318"/>
      <c r="I66" s="42">
        <v>18886.66799999999</v>
      </c>
      <c r="J66" s="42">
        <v>378174.10899999994</v>
      </c>
      <c r="K66" s="42">
        <v>2156697.101</v>
      </c>
      <c r="L66" s="42">
        <v>851800.4619999998</v>
      </c>
      <c r="M66" s="42">
        <v>1304896.639000001</v>
      </c>
      <c r="N66" s="42">
        <v>3519952.6309999996</v>
      </c>
      <c r="O66" s="42">
        <v>386321.5240000001</v>
      </c>
      <c r="P66" s="42">
        <v>880.2650000000008</v>
      </c>
      <c r="Q66" s="42">
        <v>2377.334999999998</v>
      </c>
      <c r="R66" s="45">
        <v>5611489.170999998</v>
      </c>
    </row>
    <row r="67" spans="1:18" ht="9.75" customHeight="1">
      <c r="A67" s="132"/>
      <c r="B67" s="132"/>
      <c r="C67" s="132"/>
      <c r="D67" s="132"/>
      <c r="E67" s="132"/>
      <c r="F67" s="132"/>
      <c r="G67" s="132"/>
      <c r="I67" s="42"/>
      <c r="J67" s="42"/>
      <c r="K67" s="42"/>
      <c r="L67" s="42"/>
      <c r="M67" s="42"/>
      <c r="N67" s="42"/>
      <c r="O67" s="42"/>
      <c r="P67" s="42"/>
      <c r="Q67" s="42"/>
      <c r="R67" s="45"/>
    </row>
    <row r="68" spans="1:22" s="82" customFormat="1" ht="13.5" customHeight="1">
      <c r="A68" s="318" t="s">
        <v>299</v>
      </c>
      <c r="B68" s="318"/>
      <c r="C68" s="318"/>
      <c r="D68" s="318"/>
      <c r="E68" s="318"/>
      <c r="F68" s="318"/>
      <c r="G68" s="318"/>
      <c r="H68" s="63"/>
      <c r="I68" s="42">
        <v>19608.367000000002</v>
      </c>
      <c r="J68" s="42">
        <v>384368.57800000004</v>
      </c>
      <c r="K68" s="42">
        <v>2355049.708</v>
      </c>
      <c r="L68" s="42">
        <v>-52842.965</v>
      </c>
      <c r="M68" s="42">
        <v>2407892.6730000004</v>
      </c>
      <c r="N68" s="42">
        <v>-57846.956</v>
      </c>
      <c r="O68" s="42">
        <v>3297.2889999999998</v>
      </c>
      <c r="P68" s="42">
        <v>18470.186</v>
      </c>
      <c r="Q68" s="42">
        <v>14030.101</v>
      </c>
      <c r="R68" s="45">
        <v>2789820.238</v>
      </c>
      <c r="S68" s="67"/>
      <c r="V68" s="83"/>
    </row>
    <row r="69" spans="1:18" ht="9.75" customHeight="1">
      <c r="A69" s="164"/>
      <c r="B69" s="164"/>
      <c r="C69" s="164"/>
      <c r="D69" s="164"/>
      <c r="E69" s="164"/>
      <c r="F69" s="164"/>
      <c r="G69" s="164"/>
      <c r="I69" s="42"/>
      <c r="J69" s="42"/>
      <c r="K69" s="42"/>
      <c r="L69" s="42"/>
      <c r="M69" s="42"/>
      <c r="N69" s="42"/>
      <c r="O69" s="42"/>
      <c r="P69" s="42"/>
      <c r="Q69" s="42"/>
      <c r="R69" s="45"/>
    </row>
    <row r="70" spans="1:20" ht="13.5" customHeight="1">
      <c r="A70" s="318" t="s">
        <v>302</v>
      </c>
      <c r="B70" s="318"/>
      <c r="C70" s="318"/>
      <c r="D70" s="318"/>
      <c r="E70" s="318"/>
      <c r="F70" s="318"/>
      <c r="G70" s="318"/>
      <c r="I70" s="42">
        <v>23979.079999999994</v>
      </c>
      <c r="J70" s="42">
        <v>500776.8529999999</v>
      </c>
      <c r="K70" s="42">
        <v>2377480.8000000003</v>
      </c>
      <c r="L70" s="42">
        <v>432659.12000000005</v>
      </c>
      <c r="M70" s="42">
        <v>1944821.6799999997</v>
      </c>
      <c r="N70" s="42">
        <v>1827139.1940000001</v>
      </c>
      <c r="O70" s="42">
        <v>193390.49</v>
      </c>
      <c r="P70" s="42">
        <v>7680.012999999996</v>
      </c>
      <c r="Q70" s="42">
        <v>7187.846</v>
      </c>
      <c r="R70" s="45">
        <v>4504975.155999999</v>
      </c>
      <c r="T70" s="78"/>
    </row>
    <row r="71" spans="9:18" ht="9.75" customHeight="1">
      <c r="I71" s="42"/>
      <c r="J71" s="42"/>
      <c r="K71" s="42"/>
      <c r="L71" s="42"/>
      <c r="M71" s="42"/>
      <c r="N71" s="42"/>
      <c r="O71" s="42"/>
      <c r="P71" s="42"/>
      <c r="Q71" s="42"/>
      <c r="R71" s="45"/>
    </row>
    <row r="72" spans="1:20" ht="13.5" customHeight="1">
      <c r="A72" s="48" t="s">
        <v>303</v>
      </c>
      <c r="I72" s="170">
        <v>22054601</v>
      </c>
      <c r="J72" s="170">
        <v>445160320</v>
      </c>
      <c r="K72" s="170">
        <v>2226977974</v>
      </c>
      <c r="L72" s="170">
        <v>440788405</v>
      </c>
      <c r="M72" s="170">
        <v>1786189569</v>
      </c>
      <c r="N72" s="170">
        <v>1765897199</v>
      </c>
      <c r="O72" s="170">
        <v>190669015</v>
      </c>
      <c r="P72" s="170">
        <v>1407945</v>
      </c>
      <c r="Q72" s="170">
        <v>4956693</v>
      </c>
      <c r="R72" s="171">
        <v>4216335342</v>
      </c>
      <c r="T72" s="81"/>
    </row>
    <row r="73" spans="9:18" ht="9.75" customHeight="1">
      <c r="I73" s="42"/>
      <c r="J73" s="42"/>
      <c r="K73" s="42"/>
      <c r="L73" s="42"/>
      <c r="M73" s="42"/>
      <c r="N73" s="42"/>
      <c r="O73" s="42"/>
      <c r="P73" s="42"/>
      <c r="Q73" s="42"/>
      <c r="R73" s="45"/>
    </row>
    <row r="74" spans="1:19" ht="13.5" customHeight="1">
      <c r="A74" s="48" t="s">
        <v>305</v>
      </c>
      <c r="I74" s="42">
        <v>18949.103</v>
      </c>
      <c r="J74" s="42">
        <v>387962.951</v>
      </c>
      <c r="K74" s="42">
        <v>2677300.056</v>
      </c>
      <c r="L74" s="42">
        <v>866369.066</v>
      </c>
      <c r="M74" s="42">
        <v>1810930.99</v>
      </c>
      <c r="N74" s="42">
        <v>3690392.498</v>
      </c>
      <c r="O74" s="42">
        <v>390025.252</v>
      </c>
      <c r="P74" s="42">
        <v>902.273</v>
      </c>
      <c r="Q74" s="42">
        <v>1944.181</v>
      </c>
      <c r="R74" s="45">
        <v>6301271</v>
      </c>
      <c r="S74" s="78"/>
    </row>
    <row r="75" spans="9:18" ht="9.75" customHeight="1">
      <c r="I75" s="42"/>
      <c r="J75" s="42"/>
      <c r="K75" s="42"/>
      <c r="L75" s="42"/>
      <c r="M75" s="42"/>
      <c r="N75" s="42"/>
      <c r="O75" s="42"/>
      <c r="P75" s="42"/>
      <c r="Q75" s="42"/>
      <c r="R75" s="45"/>
    </row>
    <row r="76" spans="1:18" ht="13.5" customHeight="1">
      <c r="A76" s="48" t="s">
        <v>306</v>
      </c>
      <c r="I76" s="42">
        <v>19842.044</v>
      </c>
      <c r="J76" s="42">
        <v>396576.068</v>
      </c>
      <c r="K76" s="42">
        <v>2347203.689</v>
      </c>
      <c r="L76" s="42">
        <v>33316.113</v>
      </c>
      <c r="M76" s="42">
        <v>2313887.576</v>
      </c>
      <c r="N76" s="42">
        <v>18259.195</v>
      </c>
      <c r="O76" s="42">
        <v>4327.135</v>
      </c>
      <c r="P76" s="42">
        <v>19357.757</v>
      </c>
      <c r="Q76" s="42">
        <v>13954.403</v>
      </c>
      <c r="R76" s="45">
        <v>2786206</v>
      </c>
    </row>
    <row r="77" spans="8:18" ht="9.75" customHeight="1">
      <c r="H77" s="59"/>
      <c r="I77" s="43"/>
      <c r="J77" s="43"/>
      <c r="K77" s="43"/>
      <c r="L77" s="43"/>
      <c r="M77" s="43"/>
      <c r="N77" s="43"/>
      <c r="O77" s="43"/>
      <c r="P77" s="43"/>
      <c r="Q77" s="43"/>
      <c r="R77" s="85"/>
    </row>
    <row r="78" spans="1:18" ht="12.75">
      <c r="A78" s="48" t="s">
        <v>317</v>
      </c>
      <c r="I78" s="42">
        <v>24802</v>
      </c>
      <c r="J78" s="165">
        <v>516483</v>
      </c>
      <c r="K78" s="165">
        <v>2601523</v>
      </c>
      <c r="L78" s="165">
        <v>433216</v>
      </c>
      <c r="M78" s="165">
        <v>2168307</v>
      </c>
      <c r="N78" s="165">
        <v>2025538</v>
      </c>
      <c r="O78" s="165">
        <v>250533</v>
      </c>
      <c r="P78" s="165">
        <v>7991</v>
      </c>
      <c r="Q78" s="165">
        <v>8610</v>
      </c>
      <c r="R78" s="166">
        <v>5002264</v>
      </c>
    </row>
    <row r="79" spans="10:18" ht="9" customHeight="1">
      <c r="J79" s="239"/>
      <c r="K79" s="239"/>
      <c r="L79" s="239"/>
      <c r="M79" s="239"/>
      <c r="N79" s="239"/>
      <c r="O79" s="239"/>
      <c r="P79" s="239"/>
      <c r="Q79" s="239"/>
      <c r="R79" s="239"/>
    </row>
    <row r="80" spans="1:22" s="82" customFormat="1" ht="12.75">
      <c r="A80" s="82" t="s">
        <v>334</v>
      </c>
      <c r="H80" s="59"/>
      <c r="I80" s="242">
        <v>24073653</v>
      </c>
      <c r="J80" s="242">
        <v>454146774</v>
      </c>
      <c r="K80" s="242">
        <v>2431369238</v>
      </c>
      <c r="L80" s="242">
        <v>481533342</v>
      </c>
      <c r="M80" s="242">
        <v>1949835896</v>
      </c>
      <c r="N80" s="242">
        <v>1951764812</v>
      </c>
      <c r="O80" s="242">
        <v>236331263</v>
      </c>
      <c r="P80" s="242">
        <v>1729763</v>
      </c>
      <c r="Q80" s="242">
        <v>4958684</v>
      </c>
      <c r="R80" s="243">
        <v>4622840845</v>
      </c>
      <c r="S80" s="67"/>
      <c r="V80" s="83"/>
    </row>
  </sheetData>
  <sheetProtection/>
  <mergeCells count="27">
    <mergeCell ref="P3:P9"/>
    <mergeCell ref="Q3:Q9"/>
    <mergeCell ref="R3:R9"/>
    <mergeCell ref="I6:I9"/>
    <mergeCell ref="J6:J9"/>
    <mergeCell ref="L59:O59"/>
    <mergeCell ref="O6:O9"/>
    <mergeCell ref="I12:R12"/>
    <mergeCell ref="I50:R50"/>
    <mergeCell ref="I58:R58"/>
    <mergeCell ref="B1:R1"/>
    <mergeCell ref="A3:H10"/>
    <mergeCell ref="I3:J5"/>
    <mergeCell ref="K3:M5"/>
    <mergeCell ref="N3:O5"/>
    <mergeCell ref="K6:K9"/>
    <mergeCell ref="L6:L9"/>
    <mergeCell ref="M6:M9"/>
    <mergeCell ref="N6:N9"/>
    <mergeCell ref="A52:G52"/>
    <mergeCell ref="A54:G54"/>
    <mergeCell ref="A62:G62"/>
    <mergeCell ref="A64:G64"/>
    <mergeCell ref="A66:G66"/>
    <mergeCell ref="A68:G68"/>
    <mergeCell ref="A70:G70"/>
    <mergeCell ref="A60:G60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5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R45" sqref="R45"/>
    </sheetView>
  </sheetViews>
  <sheetFormatPr defaultColWidth="11.421875" defaultRowHeight="12.75"/>
  <cols>
    <col min="1" max="1" width="14.8515625" style="145" customWidth="1"/>
    <col min="2" max="2" width="0.85546875" style="145" customWidth="1"/>
    <col min="3" max="3" width="1.28515625" style="145" customWidth="1"/>
    <col min="4" max="4" width="1.421875" style="145" customWidth="1"/>
    <col min="5" max="5" width="1.8515625" style="145" customWidth="1"/>
    <col min="6" max="6" width="34.421875" style="146" customWidth="1"/>
    <col min="7" max="7" width="10.7109375" style="146" customWidth="1"/>
    <col min="8" max="8" width="8.140625" style="146" customWidth="1"/>
    <col min="9" max="9" width="9.421875" style="146" customWidth="1"/>
    <col min="10" max="10" width="9.7109375" style="146" customWidth="1"/>
    <col min="11" max="11" width="10.28125" style="146" customWidth="1"/>
    <col min="12" max="12" width="9.421875" style="146" customWidth="1"/>
    <col min="13" max="13" width="8.421875" style="146" customWidth="1"/>
    <col min="14" max="14" width="11.421875" style="137" customWidth="1"/>
    <col min="15" max="16384" width="11.421875" style="146" customWidth="1"/>
  </cols>
  <sheetData>
    <row r="1" spans="1:13" ht="12.75">
      <c r="A1" s="355" t="s">
        <v>252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ht="12.75">
      <c r="A2" s="356" t="s">
        <v>331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</row>
    <row r="3" spans="1:13" ht="9" customHeight="1">
      <c r="A3" s="138"/>
      <c r="B3" s="138"/>
      <c r="C3" s="138"/>
      <c r="D3" s="138"/>
      <c r="E3" s="138"/>
      <c r="F3" s="139"/>
      <c r="G3" s="139"/>
      <c r="H3" s="139"/>
      <c r="I3" s="139"/>
      <c r="J3" s="139"/>
      <c r="K3" s="139"/>
      <c r="L3" s="139"/>
      <c r="M3" s="139"/>
    </row>
    <row r="4" spans="1:13" ht="12.75">
      <c r="A4" s="357" t="s">
        <v>98</v>
      </c>
      <c r="B4" s="360" t="s">
        <v>99</v>
      </c>
      <c r="C4" s="361"/>
      <c r="D4" s="361"/>
      <c r="E4" s="361"/>
      <c r="F4" s="362"/>
      <c r="G4" s="368" t="s">
        <v>100</v>
      </c>
      <c r="H4" s="369"/>
      <c r="I4" s="360" t="s">
        <v>83</v>
      </c>
      <c r="J4" s="361"/>
      <c r="K4" s="361"/>
      <c r="L4" s="362"/>
      <c r="M4" s="140" t="s">
        <v>248</v>
      </c>
    </row>
    <row r="5" spans="1:13" ht="14.25">
      <c r="A5" s="358"/>
      <c r="B5" s="363"/>
      <c r="C5" s="364"/>
      <c r="D5" s="364"/>
      <c r="E5" s="364"/>
      <c r="F5" s="365"/>
      <c r="G5" s="366" t="s">
        <v>249</v>
      </c>
      <c r="H5" s="367"/>
      <c r="I5" s="366"/>
      <c r="J5" s="359"/>
      <c r="K5" s="359"/>
      <c r="L5" s="367"/>
      <c r="M5" s="141" t="s">
        <v>101</v>
      </c>
    </row>
    <row r="6" spans="1:13" ht="12.75">
      <c r="A6" s="358"/>
      <c r="B6" s="363"/>
      <c r="C6" s="364"/>
      <c r="D6" s="364"/>
      <c r="E6" s="364"/>
      <c r="F6" s="365"/>
      <c r="G6" s="363" t="s">
        <v>102</v>
      </c>
      <c r="H6" s="370" t="s">
        <v>340</v>
      </c>
      <c r="I6" s="373" t="s">
        <v>238</v>
      </c>
      <c r="J6" s="373" t="s">
        <v>253</v>
      </c>
      <c r="K6" s="368" t="s">
        <v>84</v>
      </c>
      <c r="L6" s="360" t="s">
        <v>40</v>
      </c>
      <c r="M6" s="368" t="s">
        <v>85</v>
      </c>
    </row>
    <row r="7" spans="1:13" ht="12.75">
      <c r="A7" s="358"/>
      <c r="B7" s="363"/>
      <c r="C7" s="364"/>
      <c r="D7" s="364"/>
      <c r="E7" s="364"/>
      <c r="F7" s="365"/>
      <c r="G7" s="363"/>
      <c r="H7" s="371"/>
      <c r="I7" s="374"/>
      <c r="J7" s="374"/>
      <c r="K7" s="363"/>
      <c r="L7" s="363"/>
      <c r="M7" s="363"/>
    </row>
    <row r="8" spans="1:13" ht="12.75">
      <c r="A8" s="358"/>
      <c r="B8" s="363"/>
      <c r="C8" s="364"/>
      <c r="D8" s="364"/>
      <c r="E8" s="364"/>
      <c r="F8" s="365"/>
      <c r="G8" s="363"/>
      <c r="H8" s="371"/>
      <c r="I8" s="374"/>
      <c r="J8" s="374"/>
      <c r="K8" s="363"/>
      <c r="L8" s="363"/>
      <c r="M8" s="363"/>
    </row>
    <row r="9" spans="1:13" ht="12.75">
      <c r="A9" s="358"/>
      <c r="B9" s="363"/>
      <c r="C9" s="364"/>
      <c r="D9" s="364"/>
      <c r="E9" s="364"/>
      <c r="F9" s="365"/>
      <c r="G9" s="363"/>
      <c r="H9" s="371"/>
      <c r="I9" s="374"/>
      <c r="J9" s="374"/>
      <c r="K9" s="363"/>
      <c r="L9" s="363"/>
      <c r="M9" s="363"/>
    </row>
    <row r="10" spans="1:13" ht="12.75">
      <c r="A10" s="358"/>
      <c r="B10" s="363"/>
      <c r="C10" s="364"/>
      <c r="D10" s="364"/>
      <c r="E10" s="364"/>
      <c r="F10" s="365"/>
      <c r="G10" s="363"/>
      <c r="H10" s="371"/>
      <c r="I10" s="374"/>
      <c r="J10" s="374"/>
      <c r="K10" s="363"/>
      <c r="L10" s="363"/>
      <c r="M10" s="363"/>
    </row>
    <row r="11" spans="1:13" ht="12.75">
      <c r="A11" s="358"/>
      <c r="B11" s="363"/>
      <c r="C11" s="364"/>
      <c r="D11" s="364"/>
      <c r="E11" s="364"/>
      <c r="F11" s="365"/>
      <c r="G11" s="366"/>
      <c r="H11" s="372"/>
      <c r="I11" s="375"/>
      <c r="J11" s="375"/>
      <c r="K11" s="366"/>
      <c r="L11" s="366"/>
      <c r="M11" s="366"/>
    </row>
    <row r="12" spans="1:13" ht="12.75">
      <c r="A12" s="359"/>
      <c r="B12" s="366"/>
      <c r="C12" s="359"/>
      <c r="D12" s="359"/>
      <c r="E12" s="359"/>
      <c r="F12" s="367"/>
      <c r="G12" s="142" t="s">
        <v>86</v>
      </c>
      <c r="H12" s="142" t="s">
        <v>103</v>
      </c>
      <c r="I12" s="376" t="s">
        <v>86</v>
      </c>
      <c r="J12" s="377"/>
      <c r="K12" s="377"/>
      <c r="L12" s="377"/>
      <c r="M12" s="377"/>
    </row>
    <row r="13" spans="1:13" ht="7.5" customHeight="1">
      <c r="A13" s="143"/>
      <c r="B13" s="144"/>
      <c r="G13" s="147"/>
      <c r="H13" s="147"/>
      <c r="I13" s="147"/>
      <c r="J13" s="147"/>
      <c r="K13" s="147"/>
      <c r="L13" s="147"/>
      <c r="M13" s="148"/>
    </row>
    <row r="14" spans="1:13" ht="12.75">
      <c r="A14" s="149"/>
      <c r="B14" s="144"/>
      <c r="C14" s="146" t="s">
        <v>104</v>
      </c>
      <c r="G14" s="150"/>
      <c r="H14" s="150"/>
      <c r="I14" s="150"/>
      <c r="J14" s="150"/>
      <c r="K14" s="150"/>
      <c r="L14" s="150"/>
      <c r="M14" s="151"/>
    </row>
    <row r="15" spans="1:13" ht="14.25">
      <c r="A15" s="149" t="s">
        <v>105</v>
      </c>
      <c r="B15" s="144"/>
      <c r="C15" s="146" t="s">
        <v>276</v>
      </c>
      <c r="G15" s="152">
        <v>4622873</v>
      </c>
      <c r="H15" s="183">
        <v>9.632641116476549</v>
      </c>
      <c r="I15" s="152">
        <v>1945230</v>
      </c>
      <c r="J15" s="152">
        <v>2677334</v>
      </c>
      <c r="K15" s="152">
        <v>308</v>
      </c>
      <c r="L15" s="152">
        <v>0</v>
      </c>
      <c r="M15" s="154">
        <v>0</v>
      </c>
    </row>
    <row r="16" spans="1:13" ht="12.75">
      <c r="A16" s="149"/>
      <c r="B16" s="144"/>
      <c r="C16" s="146" t="s">
        <v>106</v>
      </c>
      <c r="G16" s="152"/>
      <c r="H16" s="152"/>
      <c r="I16" s="152"/>
      <c r="J16" s="152"/>
      <c r="K16" s="152"/>
      <c r="L16" s="152"/>
      <c r="M16" s="154"/>
    </row>
    <row r="17" spans="1:13" ht="12.75">
      <c r="A17" s="149"/>
      <c r="B17" s="144"/>
      <c r="D17" s="146" t="s">
        <v>107</v>
      </c>
      <c r="G17" s="152"/>
      <c r="H17" s="152"/>
      <c r="I17" s="152"/>
      <c r="J17" s="152"/>
      <c r="K17" s="152"/>
      <c r="L17" s="152"/>
      <c r="M17" s="154"/>
    </row>
    <row r="18" spans="1:13" ht="12.75">
      <c r="A18" s="155" t="s">
        <v>108</v>
      </c>
      <c r="B18" s="144"/>
      <c r="D18" s="146" t="s">
        <v>109</v>
      </c>
      <c r="G18" s="152">
        <v>0</v>
      </c>
      <c r="H18" s="183" t="s">
        <v>339</v>
      </c>
      <c r="I18" s="152">
        <v>0</v>
      </c>
      <c r="J18" s="152">
        <v>0</v>
      </c>
      <c r="K18" s="152">
        <v>0</v>
      </c>
      <c r="L18" s="152">
        <v>0</v>
      </c>
      <c r="M18" s="154">
        <v>0</v>
      </c>
    </row>
    <row r="19" spans="1:13" ht="12.75">
      <c r="A19" s="149" t="s">
        <v>110</v>
      </c>
      <c r="B19" s="144"/>
      <c r="D19" s="146" t="s">
        <v>111</v>
      </c>
      <c r="G19" s="152">
        <v>1340193</v>
      </c>
      <c r="H19" s="183">
        <v>3.6893388667613607</v>
      </c>
      <c r="I19" s="152">
        <v>347831</v>
      </c>
      <c r="J19" s="152">
        <v>538524</v>
      </c>
      <c r="K19" s="152">
        <v>453838</v>
      </c>
      <c r="L19" s="152">
        <v>0</v>
      </c>
      <c r="M19" s="154">
        <v>9295</v>
      </c>
    </row>
    <row r="20" spans="1:13" ht="12.75">
      <c r="A20" s="155" t="s">
        <v>112</v>
      </c>
      <c r="B20" s="144"/>
      <c r="D20" s="146" t="s">
        <v>113</v>
      </c>
      <c r="G20" s="152"/>
      <c r="H20" s="152"/>
      <c r="I20" s="152"/>
      <c r="J20" s="152"/>
      <c r="K20" s="152"/>
      <c r="L20" s="152"/>
      <c r="M20" s="154"/>
    </row>
    <row r="21" spans="1:13" ht="12.75">
      <c r="A21" s="149"/>
      <c r="B21" s="144"/>
      <c r="E21" s="146" t="s">
        <v>114</v>
      </c>
      <c r="G21" s="152">
        <v>0</v>
      </c>
      <c r="H21" s="183"/>
      <c r="I21" s="152">
        <v>0</v>
      </c>
      <c r="J21" s="152">
        <v>0</v>
      </c>
      <c r="K21" s="152">
        <v>0</v>
      </c>
      <c r="L21" s="152">
        <v>0</v>
      </c>
      <c r="M21" s="154">
        <v>0</v>
      </c>
    </row>
    <row r="22" spans="1:13" ht="12.75">
      <c r="A22" s="155" t="s">
        <v>115</v>
      </c>
      <c r="B22" s="144"/>
      <c r="C22" s="146" t="s">
        <v>116</v>
      </c>
      <c r="G22" s="152">
        <v>2001608</v>
      </c>
      <c r="H22" s="183">
        <v>5.863679901160452</v>
      </c>
      <c r="I22" s="152">
        <v>0</v>
      </c>
      <c r="J22" s="152">
        <v>0</v>
      </c>
      <c r="K22" s="152">
        <v>1164957</v>
      </c>
      <c r="L22" s="152">
        <v>766904</v>
      </c>
      <c r="M22" s="154">
        <v>69747</v>
      </c>
    </row>
    <row r="23" spans="1:13" ht="12.75">
      <c r="A23" s="155" t="s">
        <v>117</v>
      </c>
      <c r="B23" s="144"/>
      <c r="C23" s="146" t="s">
        <v>118</v>
      </c>
      <c r="G23" s="152"/>
      <c r="H23" s="152"/>
      <c r="I23" s="152"/>
      <c r="J23" s="152"/>
      <c r="K23" s="152"/>
      <c r="L23" s="152"/>
      <c r="M23" s="154"/>
    </row>
    <row r="24" spans="1:13" ht="12.75">
      <c r="A24" s="149"/>
      <c r="B24" s="144"/>
      <c r="D24" s="146" t="s">
        <v>119</v>
      </c>
      <c r="G24" s="152"/>
      <c r="H24" s="152"/>
      <c r="I24" s="152"/>
      <c r="J24" s="152"/>
      <c r="K24" s="152"/>
      <c r="L24" s="152"/>
      <c r="M24" s="154"/>
    </row>
    <row r="25" spans="1:13" ht="12.75">
      <c r="A25" s="149"/>
      <c r="B25" s="144"/>
      <c r="D25" s="146" t="s">
        <v>120</v>
      </c>
      <c r="G25" s="152">
        <v>0</v>
      </c>
      <c r="H25" s="183" t="s">
        <v>339</v>
      </c>
      <c r="I25" s="152">
        <v>0</v>
      </c>
      <c r="J25" s="152">
        <v>0</v>
      </c>
      <c r="K25" s="152">
        <v>0</v>
      </c>
      <c r="L25" s="152">
        <v>0</v>
      </c>
      <c r="M25" s="154">
        <v>0</v>
      </c>
    </row>
    <row r="26" spans="1:13" ht="12.75">
      <c r="A26" s="149" t="s">
        <v>121</v>
      </c>
      <c r="B26" s="144"/>
      <c r="C26" s="146" t="s">
        <v>122</v>
      </c>
      <c r="G26" s="152"/>
      <c r="H26" s="152"/>
      <c r="I26" s="152"/>
      <c r="J26" s="152"/>
      <c r="K26" s="152"/>
      <c r="L26" s="152"/>
      <c r="M26" s="154"/>
    </row>
    <row r="27" spans="1:13" ht="12.75">
      <c r="A27" s="149"/>
      <c r="B27" s="144"/>
      <c r="D27" s="146" t="s">
        <v>123</v>
      </c>
      <c r="G27" s="152">
        <v>803813</v>
      </c>
      <c r="H27" s="183">
        <v>4.816281077303046</v>
      </c>
      <c r="I27" s="152">
        <v>185620</v>
      </c>
      <c r="J27" s="152">
        <v>523160</v>
      </c>
      <c r="K27" s="152">
        <v>91497</v>
      </c>
      <c r="L27" s="152">
        <v>3536</v>
      </c>
      <c r="M27" s="154">
        <v>6065</v>
      </c>
    </row>
    <row r="28" spans="1:13" ht="12.75">
      <c r="A28" s="149" t="s">
        <v>124</v>
      </c>
      <c r="B28" s="144"/>
      <c r="C28" s="146" t="s">
        <v>125</v>
      </c>
      <c r="G28" s="152"/>
      <c r="H28" s="152"/>
      <c r="I28" s="152"/>
      <c r="J28" s="152"/>
      <c r="K28" s="152"/>
      <c r="L28" s="152"/>
      <c r="M28" s="154"/>
    </row>
    <row r="29" spans="1:13" ht="12.75">
      <c r="A29" s="149" t="s">
        <v>126</v>
      </c>
      <c r="B29" s="144"/>
      <c r="D29" s="146" t="s">
        <v>277</v>
      </c>
      <c r="G29" s="152"/>
      <c r="H29" s="152"/>
      <c r="I29" s="152"/>
      <c r="J29" s="152"/>
      <c r="K29" s="152"/>
      <c r="L29" s="152"/>
      <c r="M29" s="154"/>
    </row>
    <row r="30" spans="1:13" ht="12.75">
      <c r="A30" s="149"/>
      <c r="B30" s="144"/>
      <c r="D30" s="146" t="s">
        <v>278</v>
      </c>
      <c r="G30" s="152"/>
      <c r="H30" s="152"/>
      <c r="I30" s="152"/>
      <c r="J30" s="152"/>
      <c r="K30" s="152"/>
      <c r="L30" s="152"/>
      <c r="M30" s="154"/>
    </row>
    <row r="31" spans="1:13" ht="12.75">
      <c r="A31" s="149"/>
      <c r="B31" s="144"/>
      <c r="D31" s="146" t="s">
        <v>279</v>
      </c>
      <c r="G31" s="152">
        <v>784855</v>
      </c>
      <c r="H31" s="183">
        <v>40.97207877933346</v>
      </c>
      <c r="I31" s="152">
        <v>269971</v>
      </c>
      <c r="J31" s="152">
        <v>297636</v>
      </c>
      <c r="K31" s="152">
        <v>67039</v>
      </c>
      <c r="L31" s="152">
        <v>150208</v>
      </c>
      <c r="M31" s="154">
        <v>1616</v>
      </c>
    </row>
    <row r="32" spans="1:13" ht="12.75">
      <c r="A32" s="149"/>
      <c r="B32" s="144"/>
      <c r="C32" s="146" t="s">
        <v>280</v>
      </c>
      <c r="G32" s="152"/>
      <c r="H32" s="152"/>
      <c r="I32" s="152"/>
      <c r="J32" s="152"/>
      <c r="K32" s="152"/>
      <c r="L32" s="152"/>
      <c r="M32" s="154"/>
    </row>
    <row r="33" spans="1:13" ht="12.75">
      <c r="A33" s="149"/>
      <c r="B33" s="144"/>
      <c r="D33" s="146" t="s">
        <v>281</v>
      </c>
      <c r="G33" s="152"/>
      <c r="H33" s="152"/>
      <c r="I33" s="152"/>
      <c r="J33" s="152"/>
      <c r="K33" s="152"/>
      <c r="L33" s="152"/>
      <c r="M33" s="154"/>
    </row>
    <row r="34" spans="1:13" ht="12.75">
      <c r="A34" s="149"/>
      <c r="B34" s="144"/>
      <c r="D34" s="146" t="s">
        <v>282</v>
      </c>
      <c r="G34" s="152"/>
      <c r="H34" s="152"/>
      <c r="I34" s="152"/>
      <c r="J34" s="152"/>
      <c r="K34" s="152"/>
      <c r="L34" s="152"/>
      <c r="M34" s="154"/>
    </row>
    <row r="35" spans="1:13" ht="14.25">
      <c r="A35" s="149" t="s">
        <v>127</v>
      </c>
      <c r="B35" s="144"/>
      <c r="D35" s="146" t="s">
        <v>250</v>
      </c>
      <c r="G35" s="152">
        <v>101325</v>
      </c>
      <c r="H35" s="183">
        <v>-3.2881550062040645</v>
      </c>
      <c r="I35" s="152">
        <v>47254</v>
      </c>
      <c r="J35" s="152">
        <v>2</v>
      </c>
      <c r="K35" s="152">
        <v>7465</v>
      </c>
      <c r="L35" s="152">
        <v>46604</v>
      </c>
      <c r="M35" s="154">
        <v>0</v>
      </c>
    </row>
    <row r="36" spans="1:13" ht="14.25">
      <c r="A36" s="149" t="s">
        <v>128</v>
      </c>
      <c r="B36" s="144"/>
      <c r="D36" s="146" t="s">
        <v>251</v>
      </c>
      <c r="G36" s="152">
        <v>1428189</v>
      </c>
      <c r="H36" s="183">
        <v>-15.627420295300382</v>
      </c>
      <c r="I36" s="152">
        <v>427207</v>
      </c>
      <c r="J36" s="152">
        <v>378740</v>
      </c>
      <c r="K36" s="152">
        <v>263903</v>
      </c>
      <c r="L36" s="152">
        <v>358339</v>
      </c>
      <c r="M36" s="154">
        <v>1837</v>
      </c>
    </row>
    <row r="37" spans="1:13" ht="12.75">
      <c r="A37" s="149" t="s">
        <v>129</v>
      </c>
      <c r="B37" s="144"/>
      <c r="D37" s="146" t="s">
        <v>153</v>
      </c>
      <c r="G37" s="152">
        <v>248926</v>
      </c>
      <c r="H37" s="183">
        <v>-10.34152385480374</v>
      </c>
      <c r="I37" s="152">
        <v>87980</v>
      </c>
      <c r="J37" s="152">
        <v>45694</v>
      </c>
      <c r="K37" s="152">
        <v>107431</v>
      </c>
      <c r="L37" s="152">
        <v>7821</v>
      </c>
      <c r="M37" s="154">
        <v>8198</v>
      </c>
    </row>
    <row r="38" spans="1:13" ht="12.75">
      <c r="A38" s="149" t="s">
        <v>130</v>
      </c>
      <c r="B38" s="144"/>
      <c r="G38" s="152"/>
      <c r="H38" s="152"/>
      <c r="I38" s="152"/>
      <c r="J38" s="152"/>
      <c r="K38" s="152"/>
      <c r="L38" s="152"/>
      <c r="M38" s="154"/>
    </row>
    <row r="39" spans="1:13" ht="12.75">
      <c r="A39" s="149" t="s">
        <v>131</v>
      </c>
      <c r="B39" s="144"/>
      <c r="D39" s="146" t="s">
        <v>132</v>
      </c>
      <c r="G39" s="152">
        <v>21623</v>
      </c>
      <c r="H39" s="183">
        <v>-37.527447128163644</v>
      </c>
      <c r="I39" s="152">
        <v>8468</v>
      </c>
      <c r="J39" s="152">
        <v>9424</v>
      </c>
      <c r="K39" s="152">
        <v>7644</v>
      </c>
      <c r="L39" s="152">
        <v>-3913</v>
      </c>
      <c r="M39" s="154">
        <v>2394</v>
      </c>
    </row>
    <row r="40" spans="1:13" ht="12.75">
      <c r="A40" s="149" t="s">
        <v>133</v>
      </c>
      <c r="B40" s="144"/>
      <c r="G40" s="152"/>
      <c r="H40" s="152"/>
      <c r="I40" s="152"/>
      <c r="J40" s="152"/>
      <c r="K40" s="152"/>
      <c r="L40" s="152"/>
      <c r="M40" s="154"/>
    </row>
    <row r="41" spans="1:13" ht="12.75">
      <c r="A41" s="149" t="s">
        <v>134</v>
      </c>
      <c r="B41" s="144"/>
      <c r="D41" s="146" t="s">
        <v>135</v>
      </c>
      <c r="G41" s="152">
        <v>264281</v>
      </c>
      <c r="H41" s="183">
        <v>17.200381383179234</v>
      </c>
      <c r="I41" s="152">
        <v>172252</v>
      </c>
      <c r="J41" s="152">
        <v>36393</v>
      </c>
      <c r="K41" s="152">
        <v>46131</v>
      </c>
      <c r="L41" s="152">
        <v>9505</v>
      </c>
      <c r="M41" s="154">
        <v>307</v>
      </c>
    </row>
    <row r="42" spans="1:13" ht="12.75">
      <c r="A42" s="149">
        <v>169.209</v>
      </c>
      <c r="B42" s="144"/>
      <c r="D42" s="146" t="s">
        <v>136</v>
      </c>
      <c r="G42" s="152"/>
      <c r="H42" s="152"/>
      <c r="I42" s="152"/>
      <c r="J42" s="152"/>
      <c r="K42" s="152"/>
      <c r="L42" s="152"/>
      <c r="M42" s="154"/>
    </row>
    <row r="43" spans="1:13" ht="12.75">
      <c r="A43" s="149"/>
      <c r="B43" s="144"/>
      <c r="E43" s="146" t="s">
        <v>137</v>
      </c>
      <c r="G43" s="152">
        <v>95164</v>
      </c>
      <c r="H43" s="183">
        <v>12.461740271097497</v>
      </c>
      <c r="I43" s="152">
        <v>16720</v>
      </c>
      <c r="J43" s="152">
        <v>71967</v>
      </c>
      <c r="K43" s="152">
        <v>6457</v>
      </c>
      <c r="L43" s="152">
        <v>19</v>
      </c>
      <c r="M43" s="154">
        <v>162</v>
      </c>
    </row>
    <row r="44" spans="1:13" ht="12.75">
      <c r="A44" s="149">
        <v>191</v>
      </c>
      <c r="B44" s="144"/>
      <c r="C44" s="146" t="s">
        <v>283</v>
      </c>
      <c r="G44" s="152"/>
      <c r="H44" s="152"/>
      <c r="I44" s="152"/>
      <c r="J44" s="152"/>
      <c r="K44" s="152"/>
      <c r="L44" s="152"/>
      <c r="M44" s="154"/>
    </row>
    <row r="45" spans="1:13" ht="12.75">
      <c r="A45" s="149"/>
      <c r="B45" s="144"/>
      <c r="D45" s="146" t="s">
        <v>284</v>
      </c>
      <c r="G45" s="152">
        <v>189659</v>
      </c>
      <c r="H45" s="183">
        <v>111.4511561531429</v>
      </c>
      <c r="I45" s="152">
        <v>106303</v>
      </c>
      <c r="J45" s="152">
        <v>0</v>
      </c>
      <c r="K45" s="152">
        <v>83356</v>
      </c>
      <c r="L45" s="152">
        <v>0</v>
      </c>
      <c r="M45" s="154">
        <v>0</v>
      </c>
    </row>
    <row r="46" spans="1:13" ht="12.75">
      <c r="A46" s="149">
        <v>270.275</v>
      </c>
      <c r="B46" s="144"/>
      <c r="C46" s="146" t="s">
        <v>138</v>
      </c>
      <c r="G46" s="152">
        <v>101290</v>
      </c>
      <c r="H46" s="183">
        <v>19.258709806553398</v>
      </c>
      <c r="I46" s="152">
        <v>5394</v>
      </c>
      <c r="J46" s="152">
        <v>93639</v>
      </c>
      <c r="K46" s="152">
        <v>306</v>
      </c>
      <c r="L46" s="152">
        <v>1951</v>
      </c>
      <c r="M46" s="154">
        <v>154</v>
      </c>
    </row>
    <row r="47" spans="1:13" ht="12.75">
      <c r="A47" s="149">
        <v>28</v>
      </c>
      <c r="B47" s="144"/>
      <c r="C47" s="146" t="s">
        <v>139</v>
      </c>
      <c r="G47" s="152">
        <v>-7174</v>
      </c>
      <c r="H47" s="183" t="s">
        <v>339</v>
      </c>
      <c r="I47" s="152">
        <v>569</v>
      </c>
      <c r="J47" s="152">
        <v>-116</v>
      </c>
      <c r="K47" s="152">
        <v>-7627</v>
      </c>
      <c r="L47" s="152">
        <v>0</v>
      </c>
      <c r="M47" s="154">
        <v>-14</v>
      </c>
    </row>
    <row r="48" spans="1:13" ht="12.75">
      <c r="A48" s="149">
        <v>295</v>
      </c>
      <c r="B48" s="144"/>
      <c r="C48" s="146" t="s">
        <v>285</v>
      </c>
      <c r="G48" s="152">
        <v>16719</v>
      </c>
      <c r="H48" s="183">
        <v>79.7741935483871</v>
      </c>
      <c r="I48" s="152">
        <v>7088</v>
      </c>
      <c r="J48" s="152">
        <v>5185</v>
      </c>
      <c r="K48" s="152">
        <v>3919</v>
      </c>
      <c r="L48" s="152">
        <v>0</v>
      </c>
      <c r="M48" s="154">
        <v>528</v>
      </c>
    </row>
    <row r="49" spans="1:13" ht="12.75">
      <c r="A49" s="149"/>
      <c r="B49" s="144"/>
      <c r="C49" s="146" t="s">
        <v>140</v>
      </c>
      <c r="G49" s="152">
        <v>11943068</v>
      </c>
      <c r="H49" s="183">
        <v>5.256864329230822</v>
      </c>
      <c r="I49" s="152">
        <v>3627887</v>
      </c>
      <c r="J49" s="152">
        <v>4677582</v>
      </c>
      <c r="K49" s="152">
        <v>2296625</v>
      </c>
      <c r="L49" s="152">
        <v>1340973</v>
      </c>
      <c r="M49" s="154">
        <v>100288</v>
      </c>
    </row>
    <row r="50" spans="1:13" ht="5.25" customHeight="1">
      <c r="A50" s="149"/>
      <c r="B50" s="144"/>
      <c r="C50" s="146"/>
      <c r="G50" s="152"/>
      <c r="H50" s="152"/>
      <c r="I50" s="152"/>
      <c r="J50" s="152"/>
      <c r="K50" s="152"/>
      <c r="L50" s="152"/>
      <c r="M50" s="154"/>
    </row>
    <row r="51" spans="1:13" ht="12.75">
      <c r="A51" s="149"/>
      <c r="B51" s="144"/>
      <c r="C51" s="146" t="s">
        <v>141</v>
      </c>
      <c r="G51" s="152"/>
      <c r="H51" s="152"/>
      <c r="I51" s="152"/>
      <c r="J51" s="152"/>
      <c r="K51" s="152"/>
      <c r="L51" s="152"/>
      <c r="M51" s="154"/>
    </row>
    <row r="52" spans="1:13" ht="12.75">
      <c r="A52" s="149">
        <v>30</v>
      </c>
      <c r="B52" s="144"/>
      <c r="C52" s="146" t="s">
        <v>142</v>
      </c>
      <c r="G52" s="152">
        <v>306705</v>
      </c>
      <c r="H52" s="183">
        <v>-39.185290496047216</v>
      </c>
      <c r="I52" s="152">
        <v>-181583</v>
      </c>
      <c r="J52" s="152">
        <v>0</v>
      </c>
      <c r="K52" s="152">
        <v>84134</v>
      </c>
      <c r="L52" s="152">
        <v>7434</v>
      </c>
      <c r="M52" s="154">
        <v>2366</v>
      </c>
    </row>
    <row r="53" spans="1:13" ht="12.75">
      <c r="A53" s="149">
        <v>31</v>
      </c>
      <c r="B53" s="144"/>
      <c r="C53" s="146" t="s">
        <v>143</v>
      </c>
      <c r="G53" s="152">
        <v>402123</v>
      </c>
      <c r="H53" s="183">
        <v>36.672399260427426</v>
      </c>
      <c r="I53" s="152">
        <v>15056</v>
      </c>
      <c r="J53" s="152">
        <v>382965</v>
      </c>
      <c r="K53" s="152">
        <v>4102</v>
      </c>
      <c r="L53" s="152">
        <v>0</v>
      </c>
      <c r="M53" s="154">
        <v>3133</v>
      </c>
    </row>
    <row r="54" spans="1:13" ht="12.75">
      <c r="A54" s="149" t="s">
        <v>144</v>
      </c>
      <c r="B54" s="144"/>
      <c r="C54" s="146" t="s">
        <v>145</v>
      </c>
      <c r="G54" s="152">
        <v>29517</v>
      </c>
      <c r="H54" s="183">
        <v>85.68822345244087</v>
      </c>
      <c r="I54" s="152">
        <v>4529</v>
      </c>
      <c r="J54" s="152">
        <v>5243</v>
      </c>
      <c r="K54" s="152">
        <v>19622</v>
      </c>
      <c r="L54" s="152">
        <v>75</v>
      </c>
      <c r="M54" s="154">
        <v>49</v>
      </c>
    </row>
    <row r="55" spans="1:13" ht="12.75">
      <c r="A55" s="149" t="s">
        <v>146</v>
      </c>
      <c r="B55" s="144"/>
      <c r="C55" s="146" t="s">
        <v>147</v>
      </c>
      <c r="G55" s="152"/>
      <c r="H55" s="184"/>
      <c r="I55" s="152"/>
      <c r="J55" s="152"/>
      <c r="K55" s="152"/>
      <c r="L55" s="152"/>
      <c r="M55" s="154"/>
    </row>
    <row r="56" spans="1:13" ht="12.75">
      <c r="A56" s="149"/>
      <c r="B56" s="144"/>
      <c r="D56" s="146" t="s">
        <v>148</v>
      </c>
      <c r="G56" s="152">
        <v>363667</v>
      </c>
      <c r="H56" s="183">
        <v>-13.752884453477577</v>
      </c>
      <c r="I56" s="152">
        <v>148921</v>
      </c>
      <c r="J56" s="152">
        <v>209102</v>
      </c>
      <c r="K56" s="152">
        <v>4602</v>
      </c>
      <c r="L56" s="152">
        <v>1042</v>
      </c>
      <c r="M56" s="154">
        <v>336</v>
      </c>
    </row>
    <row r="57" spans="1:13" ht="12.75">
      <c r="A57" s="149">
        <v>35</v>
      </c>
      <c r="B57" s="144"/>
      <c r="C57" s="146" t="s">
        <v>149</v>
      </c>
      <c r="G57" s="152">
        <v>129998</v>
      </c>
      <c r="H57" s="183">
        <v>-2.7383321611875004</v>
      </c>
      <c r="I57" s="152">
        <v>15534</v>
      </c>
      <c r="J57" s="152">
        <v>113928</v>
      </c>
      <c r="K57" s="152">
        <v>204</v>
      </c>
      <c r="L57" s="152">
        <v>0</v>
      </c>
      <c r="M57" s="154">
        <v>332</v>
      </c>
    </row>
    <row r="58" spans="1:13" ht="12.75">
      <c r="A58" s="149"/>
      <c r="B58" s="144"/>
      <c r="C58" s="146" t="s">
        <v>150</v>
      </c>
      <c r="G58" s="152"/>
      <c r="H58" s="152"/>
      <c r="I58" s="152"/>
      <c r="J58" s="152"/>
      <c r="K58" s="152"/>
      <c r="L58" s="152"/>
      <c r="M58" s="154"/>
    </row>
    <row r="59" spans="1:13" ht="12.75">
      <c r="A59" s="149"/>
      <c r="B59" s="144"/>
      <c r="D59" s="146" t="s">
        <v>151</v>
      </c>
      <c r="G59" s="152"/>
      <c r="H59" s="152"/>
      <c r="I59" s="152"/>
      <c r="J59" s="152"/>
      <c r="K59" s="152"/>
      <c r="L59" s="152"/>
      <c r="M59" s="154"/>
    </row>
    <row r="60" spans="1:13" ht="12.75">
      <c r="A60" s="149">
        <v>360</v>
      </c>
      <c r="B60" s="144"/>
      <c r="D60" s="146" t="s">
        <v>152</v>
      </c>
      <c r="G60" s="152">
        <v>187</v>
      </c>
      <c r="H60" s="183">
        <v>-97.06666666666666</v>
      </c>
      <c r="I60" s="152">
        <v>0</v>
      </c>
      <c r="J60" s="152">
        <v>187</v>
      </c>
      <c r="K60" s="152">
        <v>0</v>
      </c>
      <c r="L60" s="152">
        <v>0</v>
      </c>
      <c r="M60" s="154">
        <v>0</v>
      </c>
    </row>
    <row r="61" spans="1:13" ht="12.75">
      <c r="A61" s="149">
        <v>361</v>
      </c>
      <c r="B61" s="144"/>
      <c r="D61" s="146" t="s">
        <v>111</v>
      </c>
      <c r="G61" s="152">
        <v>490952</v>
      </c>
      <c r="H61" s="183">
        <v>-1.613811484854864</v>
      </c>
      <c r="I61" s="152">
        <v>94970</v>
      </c>
      <c r="J61" s="152">
        <v>298333</v>
      </c>
      <c r="K61" s="152">
        <v>96963</v>
      </c>
      <c r="L61" s="152">
        <v>427</v>
      </c>
      <c r="M61" s="154">
        <v>260</v>
      </c>
    </row>
    <row r="62" spans="1:13" ht="12.75">
      <c r="A62" s="149">
        <v>362</v>
      </c>
      <c r="B62" s="144"/>
      <c r="D62" s="146" t="s">
        <v>153</v>
      </c>
      <c r="G62" s="152">
        <v>16197</v>
      </c>
      <c r="H62" s="183">
        <v>25.558139534883722</v>
      </c>
      <c r="I62" s="152">
        <v>128</v>
      </c>
      <c r="J62" s="152">
        <v>10964</v>
      </c>
      <c r="K62" s="152">
        <v>2630</v>
      </c>
      <c r="L62" s="152">
        <v>15</v>
      </c>
      <c r="M62" s="154">
        <v>2461</v>
      </c>
    </row>
    <row r="63" spans="1:13" ht="12.75">
      <c r="A63" s="149">
        <v>363.364</v>
      </c>
      <c r="B63" s="144"/>
      <c r="D63" s="146" t="s">
        <v>132</v>
      </c>
      <c r="G63" s="152">
        <v>604</v>
      </c>
      <c r="H63" s="183">
        <v>-65.8177702320317</v>
      </c>
      <c r="I63" s="152">
        <v>379</v>
      </c>
      <c r="J63" s="152">
        <v>559</v>
      </c>
      <c r="K63" s="152">
        <v>-335</v>
      </c>
      <c r="L63" s="152">
        <v>1</v>
      </c>
      <c r="M63" s="154">
        <v>4</v>
      </c>
    </row>
    <row r="64" spans="1:13" ht="12.75">
      <c r="A64" s="149" t="s">
        <v>154</v>
      </c>
      <c r="B64" s="144"/>
      <c r="D64" s="146" t="s">
        <v>135</v>
      </c>
      <c r="G64" s="152">
        <v>31044</v>
      </c>
      <c r="H64" s="183">
        <v>21.00565191970375</v>
      </c>
      <c r="I64" s="152">
        <v>6627</v>
      </c>
      <c r="J64" s="152">
        <v>12797</v>
      </c>
      <c r="K64" s="152">
        <v>11674</v>
      </c>
      <c r="L64" s="152">
        <v>-54</v>
      </c>
      <c r="M64" s="154">
        <v>-25</v>
      </c>
    </row>
    <row r="65" spans="1:13" ht="12.75">
      <c r="A65" s="149" t="s">
        <v>155</v>
      </c>
      <c r="B65" s="144"/>
      <c r="C65" s="146" t="s">
        <v>156</v>
      </c>
      <c r="G65" s="152"/>
      <c r="H65" s="152"/>
      <c r="I65" s="152"/>
      <c r="J65" s="152"/>
      <c r="K65" s="152"/>
      <c r="L65" s="152"/>
      <c r="M65" s="154"/>
    </row>
    <row r="66" spans="1:13" ht="12.75">
      <c r="A66" s="149"/>
      <c r="B66" s="144"/>
      <c r="D66" s="146" t="s">
        <v>157</v>
      </c>
      <c r="G66" s="152">
        <v>289405</v>
      </c>
      <c r="H66" s="183">
        <v>5.7755214672353645</v>
      </c>
      <c r="I66" s="152">
        <v>144175</v>
      </c>
      <c r="J66" s="152">
        <v>127300</v>
      </c>
      <c r="K66" s="152">
        <v>15040</v>
      </c>
      <c r="L66" s="152">
        <v>2000</v>
      </c>
      <c r="M66" s="154">
        <v>890</v>
      </c>
    </row>
    <row r="67" spans="1:13" ht="12.75">
      <c r="A67" s="149">
        <v>392</v>
      </c>
      <c r="B67" s="144"/>
      <c r="C67" s="146" t="s">
        <v>158</v>
      </c>
      <c r="G67" s="152">
        <v>27900</v>
      </c>
      <c r="H67" s="183" t="s">
        <v>339</v>
      </c>
      <c r="I67" s="152">
        <v>14431</v>
      </c>
      <c r="J67" s="152">
        <v>13469</v>
      </c>
      <c r="K67" s="152">
        <v>0</v>
      </c>
      <c r="L67" s="152">
        <v>0</v>
      </c>
      <c r="M67" s="154">
        <v>0</v>
      </c>
    </row>
    <row r="68" spans="1:13" ht="12.75">
      <c r="A68" s="149">
        <v>395</v>
      </c>
      <c r="B68" s="144"/>
      <c r="C68" s="146" t="s">
        <v>159</v>
      </c>
      <c r="G68" s="152">
        <v>507393</v>
      </c>
      <c r="H68" s="183">
        <v>85.54627933255077</v>
      </c>
      <c r="I68" s="152">
        <v>127494</v>
      </c>
      <c r="J68" s="152">
        <v>268570</v>
      </c>
      <c r="K68" s="152">
        <v>88767</v>
      </c>
      <c r="L68" s="152">
        <v>21698</v>
      </c>
      <c r="M68" s="154">
        <v>864</v>
      </c>
    </row>
    <row r="69" spans="1:13" ht="12.75">
      <c r="A69" s="149"/>
      <c r="B69" s="144"/>
      <c r="C69" s="146" t="s">
        <v>160</v>
      </c>
      <c r="G69" s="152">
        <v>2595691</v>
      </c>
      <c r="H69" s="183">
        <v>5.2050262861487795</v>
      </c>
      <c r="I69" s="152">
        <v>390659</v>
      </c>
      <c r="J69" s="152">
        <v>1840137</v>
      </c>
      <c r="K69" s="152">
        <v>327401</v>
      </c>
      <c r="L69" s="152">
        <v>32637</v>
      </c>
      <c r="M69" s="154">
        <v>10671</v>
      </c>
    </row>
    <row r="70" spans="1:13" ht="12.75">
      <c r="A70" s="149"/>
      <c r="B70" s="144"/>
      <c r="C70" s="146" t="s">
        <v>161</v>
      </c>
      <c r="G70" s="152"/>
      <c r="H70" s="152"/>
      <c r="I70" s="152"/>
      <c r="J70" s="152"/>
      <c r="K70" s="152"/>
      <c r="L70" s="152"/>
      <c r="M70" s="154"/>
    </row>
    <row r="71" spans="1:13" ht="12.75">
      <c r="A71" s="149"/>
      <c r="B71" s="144"/>
      <c r="D71" s="146" t="s">
        <v>162</v>
      </c>
      <c r="G71" s="152">
        <v>14538759</v>
      </c>
      <c r="H71" s="183">
        <v>5.2476132487506675</v>
      </c>
      <c r="I71" s="152">
        <v>4018547</v>
      </c>
      <c r="J71" s="152">
        <v>6517719</v>
      </c>
      <c r="K71" s="152">
        <v>2624027</v>
      </c>
      <c r="L71" s="152">
        <v>1373611</v>
      </c>
      <c r="M71" s="154">
        <v>110959</v>
      </c>
    </row>
    <row r="72" ht="9.75" customHeight="1">
      <c r="A72" s="145" t="s">
        <v>163</v>
      </c>
    </row>
    <row r="73" spans="1:13" ht="14.25" customHeight="1">
      <c r="A73" s="354" t="s">
        <v>296</v>
      </c>
      <c r="B73" s="354"/>
      <c r="C73" s="354"/>
      <c r="D73" s="354"/>
      <c r="E73" s="354"/>
      <c r="F73" s="354"/>
      <c r="G73" s="354"/>
      <c r="H73" s="354"/>
      <c r="I73" s="354"/>
      <c r="J73" s="354"/>
      <c r="K73" s="354"/>
      <c r="L73" s="354"/>
      <c r="M73" s="354"/>
    </row>
    <row r="74" spans="1:13" ht="12.75">
      <c r="A74" s="354"/>
      <c r="B74" s="354"/>
      <c r="C74" s="354"/>
      <c r="D74" s="354"/>
      <c r="E74" s="354"/>
      <c r="F74" s="354"/>
      <c r="G74" s="354"/>
      <c r="H74" s="354"/>
      <c r="I74" s="354"/>
      <c r="J74" s="354"/>
      <c r="K74" s="354"/>
      <c r="L74" s="354"/>
      <c r="M74" s="354"/>
    </row>
    <row r="75" ht="12.75">
      <c r="A75" s="145" t="s">
        <v>164</v>
      </c>
    </row>
  </sheetData>
  <sheetProtection/>
  <mergeCells count="16">
    <mergeCell ref="I6:I11"/>
    <mergeCell ref="J6:J11"/>
    <mergeCell ref="K6:K11"/>
    <mergeCell ref="L6:L11"/>
    <mergeCell ref="M6:M11"/>
    <mergeCell ref="I12:M12"/>
    <mergeCell ref="A73:M74"/>
    <mergeCell ref="A1:M1"/>
    <mergeCell ref="A2:M2"/>
    <mergeCell ref="A4:A12"/>
    <mergeCell ref="B4:F12"/>
    <mergeCell ref="G4:H4"/>
    <mergeCell ref="I4:L5"/>
    <mergeCell ref="G5:H5"/>
    <mergeCell ref="G6:G11"/>
    <mergeCell ref="H6:H11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P48" sqref="P48"/>
    </sheetView>
  </sheetViews>
  <sheetFormatPr defaultColWidth="11.421875" defaultRowHeight="12.75"/>
  <cols>
    <col min="1" max="1" width="17.7109375" style="146" customWidth="1"/>
    <col min="2" max="2" width="0.85546875" style="146" customWidth="1"/>
    <col min="3" max="4" width="1.28515625" style="146" customWidth="1"/>
    <col min="5" max="5" width="1.8515625" style="146" customWidth="1"/>
    <col min="6" max="6" width="31.7109375" style="146" customWidth="1"/>
    <col min="7" max="7" width="10.7109375" style="146" customWidth="1"/>
    <col min="8" max="8" width="8.140625" style="146" customWidth="1"/>
    <col min="9" max="12" width="9.421875" style="146" customWidth="1"/>
    <col min="13" max="13" width="8.57421875" style="146" customWidth="1"/>
    <col min="14" max="14" width="6.57421875" style="137" customWidth="1"/>
    <col min="15" max="16384" width="11.421875" style="146" customWidth="1"/>
  </cols>
  <sheetData>
    <row r="1" spans="1:13" ht="12.75">
      <c r="A1" s="378" t="s">
        <v>264</v>
      </c>
      <c r="B1" s="378"/>
      <c r="C1" s="378"/>
      <c r="D1" s="378"/>
      <c r="E1" s="378"/>
      <c r="F1" s="355"/>
      <c r="G1" s="355"/>
      <c r="H1" s="355"/>
      <c r="I1" s="355"/>
      <c r="J1" s="355"/>
      <c r="K1" s="355"/>
      <c r="L1" s="355"/>
      <c r="M1" s="355"/>
    </row>
    <row r="2" spans="1:13" ht="12.75">
      <c r="A2" s="356" t="s">
        <v>331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</row>
    <row r="3" spans="1:13" ht="9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ht="12.75" customHeight="1">
      <c r="A4" s="379" t="s">
        <v>98</v>
      </c>
      <c r="B4" s="360" t="s">
        <v>165</v>
      </c>
      <c r="C4" s="361"/>
      <c r="D4" s="361"/>
      <c r="E4" s="361"/>
      <c r="F4" s="361"/>
      <c r="G4" s="368" t="s">
        <v>100</v>
      </c>
      <c r="H4" s="369"/>
      <c r="I4" s="360" t="s">
        <v>83</v>
      </c>
      <c r="J4" s="361"/>
      <c r="K4" s="361"/>
      <c r="L4" s="362"/>
      <c r="M4" s="140" t="s">
        <v>248</v>
      </c>
    </row>
    <row r="5" spans="1:13" ht="14.25">
      <c r="A5" s="358"/>
      <c r="B5" s="363"/>
      <c r="C5" s="364"/>
      <c r="D5" s="364"/>
      <c r="E5" s="364"/>
      <c r="F5" s="364"/>
      <c r="G5" s="366" t="s">
        <v>249</v>
      </c>
      <c r="H5" s="367"/>
      <c r="I5" s="366"/>
      <c r="J5" s="359"/>
      <c r="K5" s="359"/>
      <c r="L5" s="367"/>
      <c r="M5" s="141" t="s">
        <v>101</v>
      </c>
    </row>
    <row r="6" spans="1:13" ht="12.75" customHeight="1">
      <c r="A6" s="358"/>
      <c r="B6" s="363"/>
      <c r="C6" s="364"/>
      <c r="D6" s="364"/>
      <c r="E6" s="364"/>
      <c r="F6" s="364"/>
      <c r="G6" s="363" t="s">
        <v>102</v>
      </c>
      <c r="H6" s="370" t="s">
        <v>340</v>
      </c>
      <c r="I6" s="373" t="s">
        <v>238</v>
      </c>
      <c r="J6" s="373" t="s">
        <v>253</v>
      </c>
      <c r="K6" s="368" t="s">
        <v>84</v>
      </c>
      <c r="L6" s="360" t="s">
        <v>40</v>
      </c>
      <c r="M6" s="368" t="s">
        <v>85</v>
      </c>
    </row>
    <row r="7" spans="1:13" ht="12.75">
      <c r="A7" s="358"/>
      <c r="B7" s="363"/>
      <c r="C7" s="364"/>
      <c r="D7" s="364"/>
      <c r="E7" s="364"/>
      <c r="F7" s="364"/>
      <c r="G7" s="363"/>
      <c r="H7" s="371"/>
      <c r="I7" s="374"/>
      <c r="J7" s="374"/>
      <c r="K7" s="363"/>
      <c r="L7" s="363"/>
      <c r="M7" s="363"/>
    </row>
    <row r="8" spans="1:13" ht="12.75">
      <c r="A8" s="358"/>
      <c r="B8" s="363"/>
      <c r="C8" s="364"/>
      <c r="D8" s="364"/>
      <c r="E8" s="364"/>
      <c r="F8" s="364"/>
      <c r="G8" s="363"/>
      <c r="H8" s="371"/>
      <c r="I8" s="374"/>
      <c r="J8" s="374"/>
      <c r="K8" s="363"/>
      <c r="L8" s="363"/>
      <c r="M8" s="363"/>
    </row>
    <row r="9" spans="1:13" ht="12.75">
      <c r="A9" s="358"/>
      <c r="B9" s="363"/>
      <c r="C9" s="364"/>
      <c r="D9" s="364"/>
      <c r="E9" s="364"/>
      <c r="F9" s="364"/>
      <c r="G9" s="363"/>
      <c r="H9" s="371"/>
      <c r="I9" s="374"/>
      <c r="J9" s="374"/>
      <c r="K9" s="363"/>
      <c r="L9" s="363"/>
      <c r="M9" s="363"/>
    </row>
    <row r="10" spans="1:13" ht="12.75">
      <c r="A10" s="358"/>
      <c r="B10" s="363"/>
      <c r="C10" s="364"/>
      <c r="D10" s="364"/>
      <c r="E10" s="364"/>
      <c r="F10" s="364"/>
      <c r="G10" s="363"/>
      <c r="H10" s="371"/>
      <c r="I10" s="374"/>
      <c r="J10" s="374"/>
      <c r="K10" s="363"/>
      <c r="L10" s="363"/>
      <c r="M10" s="363"/>
    </row>
    <row r="11" spans="1:13" ht="12.75">
      <c r="A11" s="358"/>
      <c r="B11" s="363"/>
      <c r="C11" s="364"/>
      <c r="D11" s="364"/>
      <c r="E11" s="364"/>
      <c r="F11" s="364"/>
      <c r="G11" s="366"/>
      <c r="H11" s="372"/>
      <c r="I11" s="375"/>
      <c r="J11" s="375"/>
      <c r="K11" s="366"/>
      <c r="L11" s="366"/>
      <c r="M11" s="366"/>
    </row>
    <row r="12" spans="1:13" ht="12.75">
      <c r="A12" s="359"/>
      <c r="B12" s="366"/>
      <c r="C12" s="359"/>
      <c r="D12" s="359"/>
      <c r="E12" s="359"/>
      <c r="F12" s="359"/>
      <c r="G12" s="142" t="s">
        <v>86</v>
      </c>
      <c r="H12" s="142" t="s">
        <v>103</v>
      </c>
      <c r="I12" s="376" t="s">
        <v>86</v>
      </c>
      <c r="J12" s="377"/>
      <c r="K12" s="377"/>
      <c r="L12" s="377"/>
      <c r="M12" s="377"/>
    </row>
    <row r="13" spans="2:13" ht="7.5" customHeight="1">
      <c r="B13" s="148"/>
      <c r="G13" s="147"/>
      <c r="H13" s="147"/>
      <c r="I13" s="147"/>
      <c r="J13" s="147"/>
      <c r="K13" s="147"/>
      <c r="L13" s="147"/>
      <c r="M13" s="148"/>
    </row>
    <row r="14" spans="2:13" ht="12.75">
      <c r="B14" s="151"/>
      <c r="C14" s="146" t="s">
        <v>166</v>
      </c>
      <c r="G14" s="150"/>
      <c r="H14" s="150"/>
      <c r="I14" s="150"/>
      <c r="J14" s="150"/>
      <c r="K14" s="150"/>
      <c r="L14" s="150"/>
      <c r="M14" s="151"/>
    </row>
    <row r="15" spans="1:13" ht="12.75">
      <c r="A15" s="156" t="s">
        <v>167</v>
      </c>
      <c r="B15" s="157"/>
      <c r="C15" s="146" t="s">
        <v>14</v>
      </c>
      <c r="D15" s="156"/>
      <c r="E15" s="156"/>
      <c r="G15" s="152">
        <v>2386424</v>
      </c>
      <c r="H15" s="183">
        <v>8.064352526064866</v>
      </c>
      <c r="I15" s="152">
        <v>1018965</v>
      </c>
      <c r="J15" s="152">
        <v>911533</v>
      </c>
      <c r="K15" s="152">
        <v>337699</v>
      </c>
      <c r="L15" s="152">
        <v>53177</v>
      </c>
      <c r="M15" s="154">
        <v>65050</v>
      </c>
    </row>
    <row r="16" spans="1:13" ht="14.25">
      <c r="A16" s="156" t="s">
        <v>168</v>
      </c>
      <c r="B16" s="157"/>
      <c r="C16" s="146" t="s">
        <v>261</v>
      </c>
      <c r="D16" s="156"/>
      <c r="E16" s="156"/>
      <c r="G16" s="152">
        <v>1683909</v>
      </c>
      <c r="H16" s="183">
        <v>7.66681585677749</v>
      </c>
      <c r="I16" s="152">
        <v>566546</v>
      </c>
      <c r="J16" s="152">
        <v>788146</v>
      </c>
      <c r="K16" s="152">
        <v>315753</v>
      </c>
      <c r="L16" s="152">
        <v>13463</v>
      </c>
      <c r="M16" s="154">
        <v>22610</v>
      </c>
    </row>
    <row r="17" spans="1:13" ht="12.75">
      <c r="A17" s="156" t="s">
        <v>169</v>
      </c>
      <c r="B17" s="157"/>
      <c r="C17" s="146" t="s">
        <v>266</v>
      </c>
      <c r="D17" s="156"/>
      <c r="E17" s="156"/>
      <c r="G17" s="158"/>
      <c r="H17" s="159"/>
      <c r="I17" s="158"/>
      <c r="J17" s="158"/>
      <c r="K17" s="158"/>
      <c r="L17" s="158"/>
      <c r="M17" s="160"/>
    </row>
    <row r="18" spans="2:13" ht="14.25">
      <c r="B18" s="151"/>
      <c r="D18" s="146" t="s">
        <v>267</v>
      </c>
      <c r="G18" s="152">
        <v>195065</v>
      </c>
      <c r="H18" s="183">
        <v>3.98142817544084</v>
      </c>
      <c r="I18" s="152">
        <v>87570</v>
      </c>
      <c r="J18" s="152">
        <v>82114</v>
      </c>
      <c r="K18" s="152">
        <v>22921</v>
      </c>
      <c r="L18" s="152">
        <v>2461</v>
      </c>
      <c r="M18" s="154">
        <v>91</v>
      </c>
    </row>
    <row r="19" spans="1:13" ht="12.75">
      <c r="A19" s="156" t="s">
        <v>170</v>
      </c>
      <c r="B19" s="157"/>
      <c r="C19" s="146" t="s">
        <v>171</v>
      </c>
      <c r="D19" s="156"/>
      <c r="E19" s="156"/>
      <c r="G19" s="152">
        <v>101290</v>
      </c>
      <c r="H19" s="183">
        <v>19.258709806553398</v>
      </c>
      <c r="I19" s="152">
        <v>5394</v>
      </c>
      <c r="J19" s="152">
        <v>93639</v>
      </c>
      <c r="K19" s="152">
        <v>306</v>
      </c>
      <c r="L19" s="152">
        <v>1951</v>
      </c>
      <c r="M19" s="154">
        <v>154</v>
      </c>
    </row>
    <row r="20" spans="2:13" ht="12.75">
      <c r="B20" s="151"/>
      <c r="C20" s="146" t="s">
        <v>273</v>
      </c>
      <c r="G20" s="158"/>
      <c r="H20" s="159"/>
      <c r="I20" s="158"/>
      <c r="J20" s="158"/>
      <c r="K20" s="158"/>
      <c r="L20" s="158"/>
      <c r="M20" s="160"/>
    </row>
    <row r="21" spans="2:13" ht="12.75">
      <c r="B21" s="151"/>
      <c r="D21" s="146" t="s">
        <v>274</v>
      </c>
      <c r="G21" s="158"/>
      <c r="H21" s="159"/>
      <c r="I21" s="158"/>
      <c r="J21" s="158"/>
      <c r="K21" s="158"/>
      <c r="L21" s="158"/>
      <c r="M21" s="160"/>
    </row>
    <row r="22" spans="2:13" ht="12.75">
      <c r="B22" s="151"/>
      <c r="D22" s="146" t="s">
        <v>275</v>
      </c>
      <c r="G22" s="152"/>
      <c r="H22" s="153"/>
      <c r="I22" s="152"/>
      <c r="J22" s="152"/>
      <c r="K22" s="152"/>
      <c r="L22" s="152"/>
      <c r="M22" s="154"/>
    </row>
    <row r="23" spans="1:13" ht="12.75">
      <c r="A23" s="156" t="s">
        <v>172</v>
      </c>
      <c r="B23" s="157"/>
      <c r="C23" s="156"/>
      <c r="D23" s="156"/>
      <c r="E23" s="156"/>
      <c r="G23" s="158"/>
      <c r="H23" s="159"/>
      <c r="I23" s="158"/>
      <c r="J23" s="158"/>
      <c r="K23" s="158"/>
      <c r="L23" s="158"/>
      <c r="M23" s="160"/>
    </row>
    <row r="24" spans="1:13" ht="12.75">
      <c r="A24" s="156" t="s">
        <v>173</v>
      </c>
      <c r="B24" s="157"/>
      <c r="C24" s="146" t="s">
        <v>174</v>
      </c>
      <c r="D24" s="156"/>
      <c r="E24" s="156"/>
      <c r="G24" s="152">
        <v>549825</v>
      </c>
      <c r="H24" s="183">
        <v>-1.488534094920027</v>
      </c>
      <c r="I24" s="152">
        <v>81683</v>
      </c>
      <c r="J24" s="152">
        <v>165285</v>
      </c>
      <c r="K24" s="152">
        <v>191561</v>
      </c>
      <c r="L24" s="152">
        <v>111297</v>
      </c>
      <c r="M24" s="154">
        <v>1157</v>
      </c>
    </row>
    <row r="25" spans="1:13" ht="12.75">
      <c r="A25" s="156" t="s">
        <v>175</v>
      </c>
      <c r="B25" s="157"/>
      <c r="C25" s="146" t="s">
        <v>176</v>
      </c>
      <c r="D25" s="156"/>
      <c r="E25" s="156"/>
      <c r="G25" s="152">
        <v>889007</v>
      </c>
      <c r="H25" s="183">
        <v>7.126830420406236</v>
      </c>
      <c r="I25" s="152">
        <v>330687</v>
      </c>
      <c r="J25" s="152">
        <v>429059</v>
      </c>
      <c r="K25" s="152">
        <v>87395</v>
      </c>
      <c r="L25" s="152">
        <v>41866</v>
      </c>
      <c r="M25" s="154">
        <v>704</v>
      </c>
    </row>
    <row r="26" spans="1:13" ht="12.75">
      <c r="A26" s="156" t="s">
        <v>177</v>
      </c>
      <c r="B26" s="157"/>
      <c r="C26" s="146" t="s">
        <v>178</v>
      </c>
      <c r="D26" s="156"/>
      <c r="E26" s="156"/>
      <c r="G26" s="152">
        <v>95143</v>
      </c>
      <c r="H26" s="183">
        <v>12.784798122288336</v>
      </c>
      <c r="I26" s="152">
        <v>16713</v>
      </c>
      <c r="J26" s="152">
        <v>71853</v>
      </c>
      <c r="K26" s="152">
        <v>6397</v>
      </c>
      <c r="L26" s="152">
        <v>19</v>
      </c>
      <c r="M26" s="154">
        <v>161</v>
      </c>
    </row>
    <row r="27" spans="1:13" ht="12.75">
      <c r="A27" s="156" t="s">
        <v>179</v>
      </c>
      <c r="B27" s="157"/>
      <c r="C27" s="146" t="s">
        <v>180</v>
      </c>
      <c r="D27" s="156"/>
      <c r="E27" s="156"/>
      <c r="G27" s="152">
        <v>264452</v>
      </c>
      <c r="H27" s="183">
        <v>11.858284302736266</v>
      </c>
      <c r="I27" s="152">
        <v>153311</v>
      </c>
      <c r="J27" s="152">
        <v>-5</v>
      </c>
      <c r="K27" s="152">
        <v>111145</v>
      </c>
      <c r="L27" s="152">
        <v>0</v>
      </c>
      <c r="M27" s="154">
        <v>0</v>
      </c>
    </row>
    <row r="28" spans="1:13" ht="12.75">
      <c r="A28" s="156" t="s">
        <v>181</v>
      </c>
      <c r="B28" s="157"/>
      <c r="C28" s="146" t="s">
        <v>182</v>
      </c>
      <c r="D28" s="156"/>
      <c r="E28" s="156"/>
      <c r="G28" s="152">
        <v>1287373</v>
      </c>
      <c r="H28" s="183">
        <v>4.627214048980932</v>
      </c>
      <c r="I28" s="152">
        <v>170974</v>
      </c>
      <c r="J28" s="152">
        <v>5</v>
      </c>
      <c r="K28" s="152">
        <v>133847</v>
      </c>
      <c r="L28" s="152">
        <v>982547</v>
      </c>
      <c r="M28" s="154">
        <v>0</v>
      </c>
    </row>
    <row r="29" spans="1:13" ht="14.25">
      <c r="A29" s="156" t="s">
        <v>183</v>
      </c>
      <c r="B29" s="157"/>
      <c r="C29" s="146" t="s">
        <v>262</v>
      </c>
      <c r="D29" s="156"/>
      <c r="E29" s="156"/>
      <c r="G29" s="152">
        <v>497511</v>
      </c>
      <c r="H29" s="183">
        <v>-12.264220817697023</v>
      </c>
      <c r="I29" s="152">
        <v>232656</v>
      </c>
      <c r="J29" s="152">
        <v>1481</v>
      </c>
      <c r="K29" s="152">
        <v>253058</v>
      </c>
      <c r="L29" s="152">
        <v>10316</v>
      </c>
      <c r="M29" s="163">
        <v>10</v>
      </c>
    </row>
    <row r="30" spans="2:13" ht="12.75">
      <c r="B30" s="151"/>
      <c r="C30" s="146" t="s">
        <v>16</v>
      </c>
      <c r="G30" s="158"/>
      <c r="H30" s="159"/>
      <c r="I30" s="158"/>
      <c r="J30" s="158"/>
      <c r="K30" s="158"/>
      <c r="L30" s="158"/>
      <c r="M30" s="160"/>
    </row>
    <row r="31" spans="1:13" ht="12.75">
      <c r="A31" s="156" t="s">
        <v>184</v>
      </c>
      <c r="B31" s="157"/>
      <c r="C31" s="156"/>
      <c r="D31" s="146" t="s">
        <v>174</v>
      </c>
      <c r="E31" s="156"/>
      <c r="G31" s="152">
        <v>108</v>
      </c>
      <c r="H31" s="183">
        <v>-26.027397260273972</v>
      </c>
      <c r="I31" s="152">
        <v>6</v>
      </c>
      <c r="J31" s="152">
        <v>89</v>
      </c>
      <c r="K31" s="152">
        <v>0</v>
      </c>
      <c r="L31" s="152">
        <v>13</v>
      </c>
      <c r="M31" s="163">
        <v>0</v>
      </c>
    </row>
    <row r="32" spans="1:13" ht="12.75">
      <c r="A32" s="156" t="s">
        <v>185</v>
      </c>
      <c r="B32" s="157"/>
      <c r="C32" s="156"/>
      <c r="D32" s="146" t="s">
        <v>176</v>
      </c>
      <c r="E32" s="156"/>
      <c r="G32" s="152">
        <v>78926</v>
      </c>
      <c r="H32" s="183">
        <v>-7.6402785091568575</v>
      </c>
      <c r="I32" s="152">
        <v>30016</v>
      </c>
      <c r="J32" s="152">
        <v>35837</v>
      </c>
      <c r="K32" s="152">
        <v>12531</v>
      </c>
      <c r="L32" s="152">
        <v>543</v>
      </c>
      <c r="M32" s="154">
        <v>256</v>
      </c>
    </row>
    <row r="33" spans="1:13" ht="12.75">
      <c r="A33" s="156" t="s">
        <v>186</v>
      </c>
      <c r="B33" s="157"/>
      <c r="C33" s="156"/>
      <c r="D33" s="146" t="s">
        <v>187</v>
      </c>
      <c r="E33" s="156"/>
      <c r="G33" s="152">
        <v>182</v>
      </c>
      <c r="H33" s="183">
        <v>-30.268199233716473</v>
      </c>
      <c r="I33" s="152">
        <v>7</v>
      </c>
      <c r="J33" s="152">
        <v>114</v>
      </c>
      <c r="K33" s="152">
        <v>61</v>
      </c>
      <c r="L33" s="163">
        <v>0</v>
      </c>
      <c r="M33" s="163">
        <v>1</v>
      </c>
    </row>
    <row r="34" spans="2:13" ht="12.75">
      <c r="B34" s="151"/>
      <c r="C34" s="146" t="s">
        <v>188</v>
      </c>
      <c r="G34" s="158"/>
      <c r="H34" s="159"/>
      <c r="I34" s="158"/>
      <c r="J34" s="158"/>
      <c r="K34" s="158"/>
      <c r="L34" s="158"/>
      <c r="M34" s="160"/>
    </row>
    <row r="35" spans="2:13" ht="12.75">
      <c r="B35" s="151"/>
      <c r="D35" s="146" t="s">
        <v>189</v>
      </c>
      <c r="G35" s="158"/>
      <c r="H35" s="159"/>
      <c r="I35" s="158"/>
      <c r="J35" s="158"/>
      <c r="K35" s="158"/>
      <c r="L35" s="158"/>
      <c r="M35" s="160"/>
    </row>
    <row r="36" spans="1:13" ht="12.75">
      <c r="A36" s="156" t="s">
        <v>190</v>
      </c>
      <c r="B36" s="157"/>
      <c r="C36" s="156"/>
      <c r="D36" s="156"/>
      <c r="E36" s="146" t="s">
        <v>191</v>
      </c>
      <c r="G36" s="152">
        <v>0</v>
      </c>
      <c r="H36" s="183" t="s">
        <v>339</v>
      </c>
      <c r="I36" s="152">
        <v>0</v>
      </c>
      <c r="J36" s="152">
        <v>0</v>
      </c>
      <c r="K36" s="152">
        <v>0</v>
      </c>
      <c r="L36" s="152">
        <v>0</v>
      </c>
      <c r="M36" s="154">
        <v>0</v>
      </c>
    </row>
    <row r="37" spans="1:13" ht="12.75">
      <c r="A37" s="156" t="s">
        <v>192</v>
      </c>
      <c r="B37" s="157"/>
      <c r="C37" s="156"/>
      <c r="D37" s="156"/>
      <c r="E37" s="146" t="s">
        <v>193</v>
      </c>
      <c r="G37" s="152">
        <v>0</v>
      </c>
      <c r="H37" s="183" t="s">
        <v>339</v>
      </c>
      <c r="I37" s="152">
        <v>0</v>
      </c>
      <c r="J37" s="152">
        <v>0</v>
      </c>
      <c r="K37" s="152">
        <v>0</v>
      </c>
      <c r="L37" s="152">
        <v>0</v>
      </c>
      <c r="M37" s="154">
        <v>0</v>
      </c>
    </row>
    <row r="38" spans="1:13" ht="12.75">
      <c r="A38" s="156" t="s">
        <v>194</v>
      </c>
      <c r="B38" s="157"/>
      <c r="C38" s="156"/>
      <c r="D38" s="146" t="s">
        <v>195</v>
      </c>
      <c r="E38" s="156"/>
      <c r="G38" s="152">
        <v>2016416</v>
      </c>
      <c r="H38" s="183">
        <v>4.937279604318206</v>
      </c>
      <c r="I38" s="152">
        <v>296006</v>
      </c>
      <c r="J38" s="152">
        <v>1221834</v>
      </c>
      <c r="K38" s="152">
        <v>498576</v>
      </c>
      <c r="L38" s="152">
        <v>0</v>
      </c>
      <c r="M38" s="154">
        <v>1281</v>
      </c>
    </row>
    <row r="39" spans="1:13" ht="12.75">
      <c r="A39" s="156" t="s">
        <v>196</v>
      </c>
      <c r="B39" s="157"/>
      <c r="C39" s="156"/>
      <c r="D39" s="146" t="s">
        <v>197</v>
      </c>
      <c r="E39" s="156"/>
      <c r="G39" s="152">
        <v>72239</v>
      </c>
      <c r="H39" s="183">
        <v>8.814978836217932</v>
      </c>
      <c r="I39" s="152">
        <v>162</v>
      </c>
      <c r="J39" s="152">
        <v>71756</v>
      </c>
      <c r="K39" s="152">
        <v>26</v>
      </c>
      <c r="L39" s="152">
        <v>0</v>
      </c>
      <c r="M39" s="154">
        <v>294</v>
      </c>
    </row>
    <row r="40" spans="1:13" ht="12.75">
      <c r="A40" s="156" t="s">
        <v>198</v>
      </c>
      <c r="B40" s="157"/>
      <c r="C40" s="146" t="s">
        <v>199</v>
      </c>
      <c r="D40" s="156"/>
      <c r="E40" s="156"/>
      <c r="G40" s="152">
        <v>260919</v>
      </c>
      <c r="H40" s="183">
        <v>-48.26392400168938</v>
      </c>
      <c r="I40" s="152">
        <v>30351</v>
      </c>
      <c r="J40" s="152">
        <v>365723</v>
      </c>
      <c r="K40" s="152">
        <v>84463</v>
      </c>
      <c r="L40" s="152">
        <v>-219617</v>
      </c>
      <c r="M40" s="154">
        <v>2392</v>
      </c>
    </row>
    <row r="41" spans="1:13" ht="12.75">
      <c r="A41" s="156" t="s">
        <v>200</v>
      </c>
      <c r="B41" s="157"/>
      <c r="C41" s="146" t="s">
        <v>272</v>
      </c>
      <c r="D41" s="156"/>
      <c r="E41" s="156"/>
      <c r="G41" s="152">
        <v>92856</v>
      </c>
      <c r="H41" s="183">
        <v>-5.436177363179013</v>
      </c>
      <c r="I41" s="152">
        <v>10504</v>
      </c>
      <c r="J41" s="152">
        <v>73082</v>
      </c>
      <c r="K41" s="152">
        <v>3823</v>
      </c>
      <c r="L41" s="152">
        <v>5238</v>
      </c>
      <c r="M41" s="154">
        <v>209</v>
      </c>
    </row>
    <row r="42" spans="2:13" ht="12.75">
      <c r="B42" s="151"/>
      <c r="C42" s="146" t="s">
        <v>140</v>
      </c>
      <c r="G42" s="152">
        <v>10471644</v>
      </c>
      <c r="H42" s="183">
        <v>2.387683336356247</v>
      </c>
      <c r="I42" s="152">
        <v>3031551</v>
      </c>
      <c r="J42" s="152">
        <v>4311544</v>
      </c>
      <c r="K42" s="152">
        <v>2059561</v>
      </c>
      <c r="L42" s="152">
        <v>1003273</v>
      </c>
      <c r="M42" s="154">
        <v>94369</v>
      </c>
    </row>
    <row r="43" spans="2:13" ht="5.25" customHeight="1">
      <c r="B43" s="151"/>
      <c r="G43" s="158"/>
      <c r="H43" s="159"/>
      <c r="I43" s="158"/>
      <c r="J43" s="158"/>
      <c r="K43" s="158"/>
      <c r="L43" s="158"/>
      <c r="M43" s="160"/>
    </row>
    <row r="44" spans="2:13" ht="12.75">
      <c r="B44" s="151"/>
      <c r="C44" s="146" t="s">
        <v>201</v>
      </c>
      <c r="G44" s="158"/>
      <c r="H44" s="159"/>
      <c r="I44" s="158"/>
      <c r="J44" s="158"/>
      <c r="K44" s="158"/>
      <c r="L44" s="158"/>
      <c r="M44" s="160"/>
    </row>
    <row r="45" spans="2:13" ht="5.25" customHeight="1">
      <c r="B45" s="151"/>
      <c r="G45" s="158"/>
      <c r="H45" s="159"/>
      <c r="I45" s="158"/>
      <c r="J45" s="158"/>
      <c r="K45" s="158"/>
      <c r="L45" s="158"/>
      <c r="M45" s="160"/>
    </row>
    <row r="46" spans="1:13" ht="12.75">
      <c r="A46" s="156" t="s">
        <v>202</v>
      </c>
      <c r="B46" s="157"/>
      <c r="C46" s="146" t="s">
        <v>203</v>
      </c>
      <c r="D46" s="156"/>
      <c r="E46" s="156"/>
      <c r="G46" s="152">
        <v>-3677</v>
      </c>
      <c r="H46" s="183" t="s">
        <v>339</v>
      </c>
      <c r="I46" s="152">
        <v>561</v>
      </c>
      <c r="J46" s="152">
        <v>2411</v>
      </c>
      <c r="K46" s="152">
        <v>-6423</v>
      </c>
      <c r="L46" s="152">
        <v>-225</v>
      </c>
      <c r="M46" s="154">
        <v>12</v>
      </c>
    </row>
    <row r="47" spans="1:13" ht="12.75">
      <c r="A47" s="156" t="s">
        <v>204</v>
      </c>
      <c r="B47" s="157"/>
      <c r="C47" s="146" t="s">
        <v>205</v>
      </c>
      <c r="D47" s="156"/>
      <c r="E47" s="156"/>
      <c r="G47" s="152">
        <v>409910</v>
      </c>
      <c r="H47" s="183">
        <v>-2.587927756653997</v>
      </c>
      <c r="I47" s="152">
        <v>18335</v>
      </c>
      <c r="J47" s="152">
        <v>376287</v>
      </c>
      <c r="K47" s="152">
        <v>7064</v>
      </c>
      <c r="L47" s="152">
        <v>8224</v>
      </c>
      <c r="M47" s="154">
        <v>3923</v>
      </c>
    </row>
    <row r="48" spans="1:13" ht="12.75">
      <c r="A48" s="156" t="s">
        <v>206</v>
      </c>
      <c r="B48" s="157"/>
      <c r="C48" s="146" t="s">
        <v>207</v>
      </c>
      <c r="D48" s="156"/>
      <c r="E48" s="156"/>
      <c r="G48" s="152">
        <v>43613</v>
      </c>
      <c r="H48" s="183">
        <v>28.23958363962481</v>
      </c>
      <c r="I48" s="152">
        <v>17043</v>
      </c>
      <c r="J48" s="152">
        <v>5055</v>
      </c>
      <c r="K48" s="152">
        <v>21460</v>
      </c>
      <c r="L48" s="152">
        <v>28</v>
      </c>
      <c r="M48" s="154">
        <v>28</v>
      </c>
    </row>
    <row r="49" spans="1:13" ht="12.75">
      <c r="A49" s="156" t="s">
        <v>208</v>
      </c>
      <c r="B49" s="157"/>
      <c r="C49" s="146" t="s">
        <v>269</v>
      </c>
      <c r="D49" s="156"/>
      <c r="E49" s="156"/>
      <c r="G49" s="152">
        <v>159629</v>
      </c>
      <c r="H49" s="183">
        <v>31.99788312536694</v>
      </c>
      <c r="I49" s="152">
        <v>90195</v>
      </c>
      <c r="J49" s="152">
        <v>59723</v>
      </c>
      <c r="K49" s="152">
        <v>9712</v>
      </c>
      <c r="L49" s="152">
        <v>0</v>
      </c>
      <c r="M49" s="154">
        <v>27</v>
      </c>
    </row>
    <row r="50" spans="1:13" ht="12.75">
      <c r="A50" s="156" t="s">
        <v>209</v>
      </c>
      <c r="B50" s="157"/>
      <c r="C50" s="146" t="s">
        <v>270</v>
      </c>
      <c r="D50" s="156"/>
      <c r="E50" s="156"/>
      <c r="G50" s="152"/>
      <c r="H50" s="152"/>
      <c r="I50" s="152"/>
      <c r="J50" s="152"/>
      <c r="K50" s="152"/>
      <c r="L50" s="152"/>
      <c r="M50" s="154"/>
    </row>
    <row r="51" spans="2:13" ht="12.75">
      <c r="B51" s="151"/>
      <c r="D51" s="146" t="s">
        <v>271</v>
      </c>
      <c r="G51" s="152">
        <v>519456</v>
      </c>
      <c r="H51" s="183">
        <v>17.70053269950175</v>
      </c>
      <c r="I51" s="152">
        <v>138676</v>
      </c>
      <c r="J51" s="152">
        <v>334552</v>
      </c>
      <c r="K51" s="152">
        <v>41564</v>
      </c>
      <c r="L51" s="152">
        <v>4663</v>
      </c>
      <c r="M51" s="154">
        <v>2741</v>
      </c>
    </row>
    <row r="52" spans="1:13" ht="12.75">
      <c r="A52" s="156" t="s">
        <v>210</v>
      </c>
      <c r="B52" s="157"/>
      <c r="C52" s="146" t="s">
        <v>20</v>
      </c>
      <c r="D52" s="156"/>
      <c r="E52" s="156"/>
      <c r="G52" s="152">
        <v>1511007</v>
      </c>
      <c r="H52" s="183">
        <v>7.68455058121593</v>
      </c>
      <c r="I52" s="152">
        <v>268275</v>
      </c>
      <c r="J52" s="152">
        <v>1036787</v>
      </c>
      <c r="K52" s="152">
        <v>187354</v>
      </c>
      <c r="L52" s="152">
        <v>12895</v>
      </c>
      <c r="M52" s="154">
        <v>5696</v>
      </c>
    </row>
    <row r="53" spans="2:13" ht="12.75">
      <c r="B53" s="151"/>
      <c r="C53" s="146" t="s">
        <v>211</v>
      </c>
      <c r="G53" s="152">
        <v>314656</v>
      </c>
      <c r="H53" s="183">
        <v>9.959986720483641</v>
      </c>
      <c r="I53" s="152">
        <v>105188</v>
      </c>
      <c r="J53" s="152">
        <v>134677</v>
      </c>
      <c r="K53" s="152">
        <v>69760</v>
      </c>
      <c r="L53" s="152">
        <v>4149</v>
      </c>
      <c r="M53" s="154">
        <v>882</v>
      </c>
    </row>
    <row r="54" spans="2:13" ht="12.75">
      <c r="B54" s="151"/>
      <c r="F54" s="146" t="s">
        <v>31</v>
      </c>
      <c r="G54" s="152">
        <v>363847</v>
      </c>
      <c r="H54" s="183">
        <v>18.152857968604877</v>
      </c>
      <c r="I54" s="152">
        <v>49889</v>
      </c>
      <c r="J54" s="152">
        <v>256003</v>
      </c>
      <c r="K54" s="152">
        <v>57532</v>
      </c>
      <c r="L54" s="152">
        <v>0</v>
      </c>
      <c r="M54" s="154">
        <v>423</v>
      </c>
    </row>
    <row r="55" spans="2:13" ht="12.75">
      <c r="B55" s="151"/>
      <c r="F55" s="146" t="s">
        <v>212</v>
      </c>
      <c r="G55" s="152">
        <v>135009</v>
      </c>
      <c r="H55" s="183">
        <v>6.010804529107844</v>
      </c>
      <c r="I55" s="152">
        <v>5727</v>
      </c>
      <c r="J55" s="152">
        <v>128697</v>
      </c>
      <c r="K55" s="152">
        <v>0</v>
      </c>
      <c r="L55" s="152">
        <v>0</v>
      </c>
      <c r="M55" s="154">
        <v>584</v>
      </c>
    </row>
    <row r="56" spans="1:13" ht="12.75">
      <c r="A56" s="156" t="s">
        <v>213</v>
      </c>
      <c r="B56" s="157"/>
      <c r="C56" s="146" t="s">
        <v>214</v>
      </c>
      <c r="D56" s="156"/>
      <c r="E56" s="156"/>
      <c r="G56" s="158"/>
      <c r="H56" s="159"/>
      <c r="I56" s="158"/>
      <c r="J56" s="158"/>
      <c r="K56" s="158"/>
      <c r="L56" s="158"/>
      <c r="M56" s="160"/>
    </row>
    <row r="57" spans="2:13" ht="12.75">
      <c r="B57" s="151"/>
      <c r="D57" s="146" t="s">
        <v>215</v>
      </c>
      <c r="G57" s="152">
        <v>413051</v>
      </c>
      <c r="H57" s="183">
        <v>6.608387727869882</v>
      </c>
      <c r="I57" s="152">
        <v>155457</v>
      </c>
      <c r="J57" s="152">
        <v>190574</v>
      </c>
      <c r="K57" s="152">
        <v>64125</v>
      </c>
      <c r="L57" s="152">
        <v>2001</v>
      </c>
      <c r="M57" s="154">
        <v>894</v>
      </c>
    </row>
    <row r="58" spans="2:13" ht="12.75">
      <c r="B58" s="151"/>
      <c r="C58" s="146" t="s">
        <v>216</v>
      </c>
      <c r="G58" s="158"/>
      <c r="H58" s="159"/>
      <c r="I58" s="158"/>
      <c r="J58" s="158"/>
      <c r="K58" s="158"/>
      <c r="L58" s="158"/>
      <c r="M58" s="160"/>
    </row>
    <row r="59" spans="2:13" ht="12.75">
      <c r="B59" s="151"/>
      <c r="D59" s="146" t="s">
        <v>217</v>
      </c>
      <c r="G59" s="158"/>
      <c r="H59" s="159"/>
      <c r="I59" s="158"/>
      <c r="J59" s="158"/>
      <c r="K59" s="158"/>
      <c r="L59" s="158"/>
      <c r="M59" s="160"/>
    </row>
    <row r="60" spans="1:13" ht="12.75">
      <c r="A60" s="156" t="s">
        <v>218</v>
      </c>
      <c r="B60" s="157"/>
      <c r="C60" s="156"/>
      <c r="D60" s="146" t="s">
        <v>174</v>
      </c>
      <c r="E60" s="156"/>
      <c r="G60" s="152">
        <v>51352</v>
      </c>
      <c r="H60" s="183">
        <v>8.227954813690772</v>
      </c>
      <c r="I60" s="152">
        <v>10825</v>
      </c>
      <c r="J60" s="152">
        <v>26684</v>
      </c>
      <c r="K60" s="152">
        <v>11248</v>
      </c>
      <c r="L60" s="152">
        <v>2594</v>
      </c>
      <c r="M60" s="154">
        <v>222</v>
      </c>
    </row>
    <row r="61" spans="1:13" ht="12.75">
      <c r="A61" s="156" t="s">
        <v>219</v>
      </c>
      <c r="B61" s="157"/>
      <c r="C61" s="156"/>
      <c r="D61" s="146" t="s">
        <v>176</v>
      </c>
      <c r="E61" s="156"/>
      <c r="G61" s="152">
        <v>139190</v>
      </c>
      <c r="H61" s="183">
        <v>-33.40286981526582</v>
      </c>
      <c r="I61" s="152">
        <v>32918</v>
      </c>
      <c r="J61" s="152">
        <v>77556</v>
      </c>
      <c r="K61" s="152">
        <v>27676</v>
      </c>
      <c r="L61" s="152">
        <v>1040</v>
      </c>
      <c r="M61" s="154">
        <v>198</v>
      </c>
    </row>
    <row r="62" spans="1:13" ht="12.75">
      <c r="A62" s="156" t="s">
        <v>220</v>
      </c>
      <c r="B62" s="157"/>
      <c r="C62" s="146" t="s">
        <v>221</v>
      </c>
      <c r="D62" s="156"/>
      <c r="E62" s="156"/>
      <c r="G62" s="152">
        <v>27</v>
      </c>
      <c r="H62" s="183">
        <v>-78.90625</v>
      </c>
      <c r="I62" s="152">
        <v>2</v>
      </c>
      <c r="J62" s="152">
        <v>12</v>
      </c>
      <c r="K62" s="152">
        <v>13</v>
      </c>
      <c r="L62" s="152">
        <v>0</v>
      </c>
      <c r="M62" s="154">
        <v>0</v>
      </c>
    </row>
    <row r="63" spans="1:13" ht="12.75">
      <c r="A63" s="156" t="s">
        <v>222</v>
      </c>
      <c r="B63" s="157"/>
      <c r="C63" s="146" t="s">
        <v>223</v>
      </c>
      <c r="D63" s="156"/>
      <c r="E63" s="156"/>
      <c r="G63" s="152">
        <v>104</v>
      </c>
      <c r="H63" s="183">
        <v>26.82926829268294</v>
      </c>
      <c r="I63" s="152">
        <v>0</v>
      </c>
      <c r="J63" s="152">
        <v>71</v>
      </c>
      <c r="K63" s="152">
        <v>0</v>
      </c>
      <c r="L63" s="152">
        <v>33</v>
      </c>
      <c r="M63" s="154">
        <v>0</v>
      </c>
    </row>
    <row r="64" spans="1:13" ht="12.75">
      <c r="A64" s="156" t="s">
        <v>224</v>
      </c>
      <c r="B64" s="157"/>
      <c r="C64" s="146" t="s">
        <v>225</v>
      </c>
      <c r="D64" s="156"/>
      <c r="E64" s="156"/>
      <c r="G64" s="152">
        <v>27901</v>
      </c>
      <c r="H64" s="183" t="s">
        <v>339</v>
      </c>
      <c r="I64" s="152">
        <v>14431</v>
      </c>
      <c r="J64" s="152">
        <v>13470</v>
      </c>
      <c r="K64" s="152">
        <v>0</v>
      </c>
      <c r="L64" s="152">
        <v>0</v>
      </c>
      <c r="M64" s="154">
        <v>0</v>
      </c>
    </row>
    <row r="65" spans="1:13" ht="12.75">
      <c r="A65" s="156" t="s">
        <v>226</v>
      </c>
      <c r="B65" s="157"/>
      <c r="C65" s="146" t="s">
        <v>268</v>
      </c>
      <c r="D65" s="156"/>
      <c r="E65" s="156"/>
      <c r="G65" s="152">
        <v>45033</v>
      </c>
      <c r="H65" s="183">
        <v>6.315217904528069</v>
      </c>
      <c r="I65" s="152">
        <v>11800</v>
      </c>
      <c r="J65" s="152">
        <v>30326</v>
      </c>
      <c r="K65" s="152">
        <v>2049</v>
      </c>
      <c r="L65" s="152">
        <v>0</v>
      </c>
      <c r="M65" s="154">
        <v>858</v>
      </c>
    </row>
    <row r="66" spans="2:13" ht="12.75">
      <c r="B66" s="151"/>
      <c r="C66" s="146" t="s">
        <v>160</v>
      </c>
      <c r="G66" s="152">
        <v>3316596</v>
      </c>
      <c r="H66" s="183">
        <v>5.950769218973917</v>
      </c>
      <c r="I66" s="152">
        <v>758518</v>
      </c>
      <c r="J66" s="152">
        <v>2153508</v>
      </c>
      <c r="K66" s="152">
        <v>365841</v>
      </c>
      <c r="L66" s="152">
        <v>31253</v>
      </c>
      <c r="M66" s="154">
        <v>14598</v>
      </c>
    </row>
    <row r="67" spans="2:13" ht="12.75">
      <c r="B67" s="151"/>
      <c r="C67" s="146" t="s">
        <v>227</v>
      </c>
      <c r="G67" s="158"/>
      <c r="H67" s="159"/>
      <c r="I67" s="158"/>
      <c r="J67" s="158"/>
      <c r="K67" s="158"/>
      <c r="L67" s="158"/>
      <c r="M67" s="160"/>
    </row>
    <row r="68" spans="2:13" ht="12.75">
      <c r="B68" s="151"/>
      <c r="D68" s="146" t="s">
        <v>162</v>
      </c>
      <c r="G68" s="152">
        <v>13788240</v>
      </c>
      <c r="H68" s="183">
        <v>3.222672838258916</v>
      </c>
      <c r="I68" s="152">
        <v>3790069</v>
      </c>
      <c r="J68" s="152">
        <v>6465052</v>
      </c>
      <c r="K68" s="152">
        <v>2425401</v>
      </c>
      <c r="L68" s="152">
        <v>1034526</v>
      </c>
      <c r="M68" s="154">
        <v>108967</v>
      </c>
    </row>
    <row r="69" ht="9.75" customHeight="1">
      <c r="A69" s="146" t="s">
        <v>163</v>
      </c>
    </row>
    <row r="70" spans="1:5" ht="14.25">
      <c r="A70" s="161" t="s">
        <v>263</v>
      </c>
      <c r="B70" s="156"/>
      <c r="C70" s="156"/>
      <c r="D70" s="156"/>
      <c r="E70" s="156"/>
    </row>
    <row r="71" spans="1:5" ht="12.75">
      <c r="A71" s="156" t="s">
        <v>164</v>
      </c>
      <c r="B71" s="156"/>
      <c r="C71" s="156"/>
      <c r="D71" s="156"/>
      <c r="E71" s="156"/>
    </row>
  </sheetData>
  <sheetProtection/>
  <mergeCells count="15">
    <mergeCell ref="J6:J11"/>
    <mergeCell ref="K6:K11"/>
    <mergeCell ref="L6:L11"/>
    <mergeCell ref="M6:M11"/>
    <mergeCell ref="I12:M12"/>
    <mergeCell ref="A1:M1"/>
    <mergeCell ref="A2:M2"/>
    <mergeCell ref="A4:A12"/>
    <mergeCell ref="B4:F12"/>
    <mergeCell ref="G4:H4"/>
    <mergeCell ref="I4:L5"/>
    <mergeCell ref="G5:H5"/>
    <mergeCell ref="G6:G11"/>
    <mergeCell ref="H6:H11"/>
    <mergeCell ref="I6:I11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P47" sqref="P47"/>
    </sheetView>
  </sheetViews>
  <sheetFormatPr defaultColWidth="11.421875" defaultRowHeight="12.75"/>
  <cols>
    <col min="1" max="1" width="14.8515625" style="209" customWidth="1"/>
    <col min="2" max="2" width="0.85546875" style="209" customWidth="1"/>
    <col min="3" max="3" width="1.28515625" style="209" customWidth="1"/>
    <col min="4" max="4" width="1.421875" style="209" customWidth="1"/>
    <col min="5" max="5" width="1.8515625" style="209" customWidth="1"/>
    <col min="6" max="6" width="34.00390625" style="162" customWidth="1"/>
    <col min="7" max="7" width="10.57421875" style="162" customWidth="1"/>
    <col min="8" max="8" width="8.00390625" style="162" customWidth="1"/>
    <col min="9" max="10" width="10.421875" style="162" customWidth="1"/>
    <col min="11" max="11" width="9.7109375" style="162" customWidth="1"/>
    <col min="12" max="12" width="9.421875" style="162" customWidth="1"/>
    <col min="13" max="13" width="8.57421875" style="162" customWidth="1"/>
    <col min="14" max="14" width="11.421875" style="201" customWidth="1"/>
    <col min="15" max="16384" width="11.421875" style="162" customWidth="1"/>
  </cols>
  <sheetData>
    <row r="1" spans="1:13" ht="12.75">
      <c r="A1" s="305" t="s">
        <v>318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1:13" ht="12.75">
      <c r="A2" s="305" t="s">
        <v>335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</row>
    <row r="3" spans="1:13" ht="9" customHeight="1">
      <c r="A3" s="202"/>
      <c r="B3" s="202"/>
      <c r="C3" s="202"/>
      <c r="D3" s="202"/>
      <c r="E3" s="202"/>
      <c r="F3" s="203"/>
      <c r="G3" s="203"/>
      <c r="H3" s="203"/>
      <c r="I3" s="203"/>
      <c r="J3" s="203"/>
      <c r="K3" s="203"/>
      <c r="L3" s="203"/>
      <c r="M3" s="203"/>
    </row>
    <row r="4" spans="1:13" ht="12.75">
      <c r="A4" s="306" t="s">
        <v>98</v>
      </c>
      <c r="B4" s="383" t="s">
        <v>99</v>
      </c>
      <c r="C4" s="384"/>
      <c r="D4" s="384"/>
      <c r="E4" s="384"/>
      <c r="F4" s="385"/>
      <c r="G4" s="389" t="s">
        <v>100</v>
      </c>
      <c r="H4" s="307"/>
      <c r="I4" s="383" t="s">
        <v>83</v>
      </c>
      <c r="J4" s="384"/>
      <c r="K4" s="384"/>
      <c r="L4" s="385"/>
      <c r="M4" s="204" t="s">
        <v>248</v>
      </c>
    </row>
    <row r="5" spans="1:13" ht="14.25">
      <c r="A5" s="381"/>
      <c r="B5" s="301"/>
      <c r="C5" s="386"/>
      <c r="D5" s="386"/>
      <c r="E5" s="386"/>
      <c r="F5" s="387"/>
      <c r="G5" s="302" t="s">
        <v>249</v>
      </c>
      <c r="H5" s="388"/>
      <c r="I5" s="302"/>
      <c r="J5" s="382"/>
      <c r="K5" s="382"/>
      <c r="L5" s="388"/>
      <c r="M5" s="205" t="s">
        <v>101</v>
      </c>
    </row>
    <row r="6" spans="1:13" ht="12.75">
      <c r="A6" s="381"/>
      <c r="B6" s="301"/>
      <c r="C6" s="386"/>
      <c r="D6" s="386"/>
      <c r="E6" s="386"/>
      <c r="F6" s="387"/>
      <c r="G6" s="301" t="s">
        <v>102</v>
      </c>
      <c r="H6" s="390" t="s">
        <v>336</v>
      </c>
      <c r="I6" s="390" t="s">
        <v>238</v>
      </c>
      <c r="J6" s="390" t="s">
        <v>319</v>
      </c>
      <c r="K6" s="389" t="s">
        <v>84</v>
      </c>
      <c r="L6" s="383" t="s">
        <v>40</v>
      </c>
      <c r="M6" s="389" t="s">
        <v>85</v>
      </c>
    </row>
    <row r="7" spans="1:13" ht="12.75">
      <c r="A7" s="381"/>
      <c r="B7" s="301"/>
      <c r="C7" s="386"/>
      <c r="D7" s="386"/>
      <c r="E7" s="386"/>
      <c r="F7" s="387"/>
      <c r="G7" s="301"/>
      <c r="H7" s="391"/>
      <c r="I7" s="393"/>
      <c r="J7" s="393"/>
      <c r="K7" s="301"/>
      <c r="L7" s="301"/>
      <c r="M7" s="301"/>
    </row>
    <row r="8" spans="1:13" ht="12.75">
      <c r="A8" s="381"/>
      <c r="B8" s="301"/>
      <c r="C8" s="386"/>
      <c r="D8" s="386"/>
      <c r="E8" s="386"/>
      <c r="F8" s="387"/>
      <c r="G8" s="301"/>
      <c r="H8" s="391"/>
      <c r="I8" s="393"/>
      <c r="J8" s="393"/>
      <c r="K8" s="301"/>
      <c r="L8" s="301"/>
      <c r="M8" s="301"/>
    </row>
    <row r="9" spans="1:13" ht="12.75">
      <c r="A9" s="381"/>
      <c r="B9" s="301"/>
      <c r="C9" s="386"/>
      <c r="D9" s="386"/>
      <c r="E9" s="386"/>
      <c r="F9" s="387"/>
      <c r="G9" s="301"/>
      <c r="H9" s="391"/>
      <c r="I9" s="393"/>
      <c r="J9" s="393"/>
      <c r="K9" s="301"/>
      <c r="L9" s="301"/>
      <c r="M9" s="301"/>
    </row>
    <row r="10" spans="1:13" ht="12.75">
      <c r="A10" s="381"/>
      <c r="B10" s="301"/>
      <c r="C10" s="386"/>
      <c r="D10" s="386"/>
      <c r="E10" s="386"/>
      <c r="F10" s="387"/>
      <c r="G10" s="301"/>
      <c r="H10" s="391"/>
      <c r="I10" s="393"/>
      <c r="J10" s="393"/>
      <c r="K10" s="301"/>
      <c r="L10" s="301"/>
      <c r="M10" s="301"/>
    </row>
    <row r="11" spans="1:13" ht="12.75">
      <c r="A11" s="381"/>
      <c r="B11" s="301"/>
      <c r="C11" s="386"/>
      <c r="D11" s="386"/>
      <c r="E11" s="386"/>
      <c r="F11" s="387"/>
      <c r="G11" s="301"/>
      <c r="H11" s="391"/>
      <c r="I11" s="393"/>
      <c r="J11" s="393"/>
      <c r="K11" s="301"/>
      <c r="L11" s="301"/>
      <c r="M11" s="301"/>
    </row>
    <row r="12" spans="1:13" ht="12.75">
      <c r="A12" s="381"/>
      <c r="B12" s="301"/>
      <c r="C12" s="386"/>
      <c r="D12" s="386"/>
      <c r="E12" s="386"/>
      <c r="F12" s="387"/>
      <c r="G12" s="302"/>
      <c r="H12" s="392"/>
      <c r="I12" s="394"/>
      <c r="J12" s="394"/>
      <c r="K12" s="302"/>
      <c r="L12" s="302"/>
      <c r="M12" s="302"/>
    </row>
    <row r="13" spans="1:13" ht="12.75">
      <c r="A13" s="382"/>
      <c r="B13" s="302"/>
      <c r="C13" s="382"/>
      <c r="D13" s="382"/>
      <c r="E13" s="382"/>
      <c r="F13" s="388"/>
      <c r="G13" s="206" t="s">
        <v>86</v>
      </c>
      <c r="H13" s="206" t="s">
        <v>103</v>
      </c>
      <c r="I13" s="395" t="s">
        <v>86</v>
      </c>
      <c r="J13" s="396"/>
      <c r="K13" s="396"/>
      <c r="L13" s="396"/>
      <c r="M13" s="396"/>
    </row>
    <row r="14" spans="1:13" ht="7.5" customHeight="1">
      <c r="A14" s="207"/>
      <c r="B14" s="208"/>
      <c r="G14" s="210"/>
      <c r="H14" s="210"/>
      <c r="I14" s="210"/>
      <c r="J14" s="210"/>
      <c r="K14" s="210"/>
      <c r="L14" s="210"/>
      <c r="M14" s="211"/>
    </row>
    <row r="15" spans="1:13" ht="12.75">
      <c r="A15" s="212"/>
      <c r="B15" s="208"/>
      <c r="C15" s="162" t="s">
        <v>104</v>
      </c>
      <c r="G15" s="213"/>
      <c r="H15" s="213"/>
      <c r="I15" s="213"/>
      <c r="J15" s="213"/>
      <c r="K15" s="213"/>
      <c r="L15" s="213"/>
      <c r="M15" s="214"/>
    </row>
    <row r="16" spans="1:13" ht="14.25">
      <c r="A16" s="212" t="s">
        <v>105</v>
      </c>
      <c r="B16" s="208"/>
      <c r="C16" s="162" t="s">
        <v>276</v>
      </c>
      <c r="G16" s="180">
        <v>12411620</v>
      </c>
      <c r="H16" s="183">
        <v>7.809973804987749</v>
      </c>
      <c r="I16" s="165">
        <v>5082979</v>
      </c>
      <c r="J16" s="180">
        <v>7327721</v>
      </c>
      <c r="K16" s="165">
        <v>920</v>
      </c>
      <c r="L16" s="165">
        <v>0</v>
      </c>
      <c r="M16" s="166">
        <v>0</v>
      </c>
    </row>
    <row r="17" spans="1:13" ht="12.75">
      <c r="A17" s="212"/>
      <c r="B17" s="208"/>
      <c r="C17" s="162" t="s">
        <v>106</v>
      </c>
      <c r="G17" s="215"/>
      <c r="H17" s="216"/>
      <c r="I17" s="215"/>
      <c r="J17" s="215"/>
      <c r="K17" s="215"/>
      <c r="L17" s="215"/>
      <c r="M17" s="217"/>
    </row>
    <row r="18" spans="1:13" ht="12.75">
      <c r="A18" s="212"/>
      <c r="B18" s="208"/>
      <c r="D18" s="162" t="s">
        <v>107</v>
      </c>
      <c r="G18" s="215"/>
      <c r="H18" s="216"/>
      <c r="I18" s="215"/>
      <c r="J18" s="215"/>
      <c r="K18" s="215"/>
      <c r="L18" s="215"/>
      <c r="M18" s="217"/>
    </row>
    <row r="19" spans="1:13" ht="12.75">
      <c r="A19" s="218" t="s">
        <v>108</v>
      </c>
      <c r="B19" s="208"/>
      <c r="D19" s="162" t="s">
        <v>109</v>
      </c>
      <c r="G19" s="165">
        <v>0</v>
      </c>
      <c r="H19" s="183" t="s">
        <v>339</v>
      </c>
      <c r="I19" s="165">
        <v>0</v>
      </c>
      <c r="J19" s="165">
        <v>0</v>
      </c>
      <c r="K19" s="165">
        <v>0</v>
      </c>
      <c r="L19" s="165">
        <v>0</v>
      </c>
      <c r="M19" s="166">
        <v>0</v>
      </c>
    </row>
    <row r="20" spans="1:13" ht="12.75">
      <c r="A20" s="212" t="s">
        <v>110</v>
      </c>
      <c r="B20" s="208"/>
      <c r="D20" s="162" t="s">
        <v>111</v>
      </c>
      <c r="G20" s="165">
        <v>3881194</v>
      </c>
      <c r="H20" s="183">
        <v>4.358784830793141</v>
      </c>
      <c r="I20" s="165">
        <v>1022567</v>
      </c>
      <c r="J20" s="165">
        <v>1500809</v>
      </c>
      <c r="K20" s="165">
        <v>1357817</v>
      </c>
      <c r="L20" s="165">
        <v>0</v>
      </c>
      <c r="M20" s="166">
        <v>27277</v>
      </c>
    </row>
    <row r="21" spans="1:13" ht="12.75">
      <c r="A21" s="218" t="s">
        <v>112</v>
      </c>
      <c r="B21" s="208"/>
      <c r="D21" s="162" t="s">
        <v>113</v>
      </c>
      <c r="G21" s="215"/>
      <c r="H21" s="183"/>
      <c r="I21" s="215"/>
      <c r="J21" s="215"/>
      <c r="K21" s="215"/>
      <c r="L21" s="215"/>
      <c r="M21" s="217"/>
    </row>
    <row r="22" spans="1:13" ht="12.75">
      <c r="A22" s="212"/>
      <c r="B22" s="208"/>
      <c r="E22" s="162" t="s">
        <v>114</v>
      </c>
      <c r="G22" s="165">
        <v>0</v>
      </c>
      <c r="H22" s="183" t="s">
        <v>339</v>
      </c>
      <c r="I22" s="165">
        <v>0</v>
      </c>
      <c r="J22" s="165">
        <v>0</v>
      </c>
      <c r="K22" s="165">
        <v>0</v>
      </c>
      <c r="L22" s="165">
        <v>0</v>
      </c>
      <c r="M22" s="166">
        <v>0</v>
      </c>
    </row>
    <row r="23" spans="1:13" ht="12.75">
      <c r="A23" s="218" t="s">
        <v>115</v>
      </c>
      <c r="B23" s="208"/>
      <c r="C23" s="162" t="s">
        <v>116</v>
      </c>
      <c r="G23" s="165">
        <v>6104173</v>
      </c>
      <c r="H23" s="183">
        <v>8.231322647152481</v>
      </c>
      <c r="I23" s="165">
        <v>0</v>
      </c>
      <c r="J23" s="165">
        <v>0</v>
      </c>
      <c r="K23" s="165">
        <v>3503018</v>
      </c>
      <c r="L23" s="165">
        <v>2394402</v>
      </c>
      <c r="M23" s="166">
        <v>206753</v>
      </c>
    </row>
    <row r="24" spans="1:13" ht="12.75">
      <c r="A24" s="218" t="s">
        <v>117</v>
      </c>
      <c r="B24" s="208"/>
      <c r="C24" s="162" t="s">
        <v>118</v>
      </c>
      <c r="G24" s="215"/>
      <c r="H24" s="216"/>
      <c r="I24" s="215"/>
      <c r="J24" s="215"/>
      <c r="K24" s="215"/>
      <c r="L24" s="215"/>
      <c r="M24" s="217"/>
    </row>
    <row r="25" spans="1:13" ht="12.75">
      <c r="A25" s="212"/>
      <c r="B25" s="208"/>
      <c r="D25" s="162" t="s">
        <v>119</v>
      </c>
      <c r="G25" s="215"/>
      <c r="H25" s="216"/>
      <c r="I25" s="215"/>
      <c r="J25" s="215"/>
      <c r="K25" s="215"/>
      <c r="L25" s="215"/>
      <c r="M25" s="217"/>
    </row>
    <row r="26" spans="1:13" ht="12.75">
      <c r="A26" s="212"/>
      <c r="B26" s="208"/>
      <c r="D26" s="162" t="s">
        <v>120</v>
      </c>
      <c r="G26" s="215">
        <v>65090</v>
      </c>
      <c r="H26" s="183">
        <v>2.111571285140556</v>
      </c>
      <c r="I26" s="215">
        <v>45656</v>
      </c>
      <c r="J26" s="215">
        <v>0</v>
      </c>
      <c r="K26" s="215">
        <v>19435</v>
      </c>
      <c r="L26" s="215">
        <v>0</v>
      </c>
      <c r="M26" s="217">
        <v>0</v>
      </c>
    </row>
    <row r="27" spans="1:13" ht="12.75">
      <c r="A27" s="212" t="s">
        <v>121</v>
      </c>
      <c r="B27" s="208"/>
      <c r="C27" s="162" t="s">
        <v>122</v>
      </c>
      <c r="G27" s="215"/>
      <c r="H27" s="216"/>
      <c r="I27" s="215"/>
      <c r="J27" s="215"/>
      <c r="K27" s="215"/>
      <c r="L27" s="215"/>
      <c r="M27" s="217"/>
    </row>
    <row r="28" spans="1:13" ht="12.75">
      <c r="A28" s="212"/>
      <c r="B28" s="208"/>
      <c r="D28" s="162" t="s">
        <v>123</v>
      </c>
      <c r="G28" s="165">
        <v>2339862</v>
      </c>
      <c r="H28" s="183">
        <v>3.204057481875381</v>
      </c>
      <c r="I28" s="165">
        <v>567389</v>
      </c>
      <c r="J28" s="165">
        <v>1503742</v>
      </c>
      <c r="K28" s="165">
        <v>257733</v>
      </c>
      <c r="L28" s="165">
        <v>10998</v>
      </c>
      <c r="M28" s="166">
        <v>17077</v>
      </c>
    </row>
    <row r="29" spans="1:13" ht="12.75">
      <c r="A29" s="212" t="s">
        <v>124</v>
      </c>
      <c r="B29" s="208"/>
      <c r="C29" s="162" t="s">
        <v>125</v>
      </c>
      <c r="G29" s="215"/>
      <c r="H29" s="216"/>
      <c r="I29" s="215"/>
      <c r="J29" s="215"/>
      <c r="K29" s="215"/>
      <c r="L29" s="215"/>
      <c r="M29" s="217"/>
    </row>
    <row r="30" spans="1:13" ht="12.75">
      <c r="A30" s="212" t="s">
        <v>126</v>
      </c>
      <c r="B30" s="208"/>
      <c r="D30" s="162" t="s">
        <v>277</v>
      </c>
      <c r="G30" s="215"/>
      <c r="H30" s="216"/>
      <c r="I30" s="215"/>
      <c r="J30" s="215"/>
      <c r="K30" s="215"/>
      <c r="L30" s="215"/>
      <c r="M30" s="217"/>
    </row>
    <row r="31" spans="1:13" ht="12.75">
      <c r="A31" s="212"/>
      <c r="B31" s="208"/>
      <c r="D31" s="162" t="s">
        <v>278</v>
      </c>
      <c r="G31" s="215"/>
      <c r="H31" s="216"/>
      <c r="I31" s="215"/>
      <c r="J31" s="215"/>
      <c r="K31" s="215"/>
      <c r="L31" s="215"/>
      <c r="M31" s="217"/>
    </row>
    <row r="32" spans="1:13" ht="12.75">
      <c r="A32" s="212"/>
      <c r="B32" s="208"/>
      <c r="D32" s="162" t="s">
        <v>279</v>
      </c>
      <c r="G32" s="165">
        <v>2308229</v>
      </c>
      <c r="H32" s="183">
        <v>41.6487679989003</v>
      </c>
      <c r="I32" s="165">
        <v>809195</v>
      </c>
      <c r="J32" s="165">
        <v>844694</v>
      </c>
      <c r="K32" s="165">
        <v>196309</v>
      </c>
      <c r="L32" s="165">
        <v>458031</v>
      </c>
      <c r="M32" s="166">
        <v>4586</v>
      </c>
    </row>
    <row r="33" spans="1:13" ht="12.75">
      <c r="A33" s="212"/>
      <c r="B33" s="208"/>
      <c r="C33" s="162" t="s">
        <v>280</v>
      </c>
      <c r="G33" s="215"/>
      <c r="H33" s="216"/>
      <c r="I33" s="215"/>
      <c r="J33" s="215"/>
      <c r="K33" s="215"/>
      <c r="L33" s="215"/>
      <c r="M33" s="217"/>
    </row>
    <row r="34" spans="1:13" ht="12.75">
      <c r="A34" s="212"/>
      <c r="B34" s="208"/>
      <c r="D34" s="162" t="s">
        <v>281</v>
      </c>
      <c r="G34" s="215"/>
      <c r="H34" s="216"/>
      <c r="I34" s="215"/>
      <c r="J34" s="215"/>
      <c r="K34" s="215"/>
      <c r="L34" s="215"/>
      <c r="M34" s="217"/>
    </row>
    <row r="35" spans="1:13" ht="12.75">
      <c r="A35" s="212"/>
      <c r="B35" s="208"/>
      <c r="D35" s="162" t="s">
        <v>282</v>
      </c>
      <c r="G35" s="215"/>
      <c r="H35" s="216"/>
      <c r="I35" s="215"/>
      <c r="J35" s="215"/>
      <c r="K35" s="215"/>
      <c r="L35" s="215"/>
      <c r="M35" s="217"/>
    </row>
    <row r="36" spans="1:13" ht="14.25">
      <c r="A36" s="212" t="s">
        <v>127</v>
      </c>
      <c r="B36" s="208"/>
      <c r="D36" s="162" t="s">
        <v>250</v>
      </c>
      <c r="G36" s="165">
        <v>222479</v>
      </c>
      <c r="H36" s="183">
        <v>-24.03048628492793</v>
      </c>
      <c r="I36" s="165">
        <v>113090</v>
      </c>
      <c r="J36" s="165">
        <v>12</v>
      </c>
      <c r="K36" s="165">
        <v>15630</v>
      </c>
      <c r="L36" s="165">
        <v>93756</v>
      </c>
      <c r="M36" s="166">
        <v>0</v>
      </c>
    </row>
    <row r="37" spans="1:13" ht="14.25">
      <c r="A37" s="212" t="s">
        <v>128</v>
      </c>
      <c r="B37" s="208"/>
      <c r="D37" s="162" t="s">
        <v>251</v>
      </c>
      <c r="G37" s="165">
        <v>3793648</v>
      </c>
      <c r="H37" s="183">
        <v>-9.564996833050884</v>
      </c>
      <c r="I37" s="165">
        <v>1235198</v>
      </c>
      <c r="J37" s="165">
        <v>1115498</v>
      </c>
      <c r="K37" s="165">
        <v>686851</v>
      </c>
      <c r="L37" s="165">
        <v>756101</v>
      </c>
      <c r="M37" s="166">
        <v>4304</v>
      </c>
    </row>
    <row r="38" spans="1:13" ht="12.75">
      <c r="A38" s="212" t="s">
        <v>129</v>
      </c>
      <c r="B38" s="208"/>
      <c r="D38" s="162" t="s">
        <v>153</v>
      </c>
      <c r="G38" s="165">
        <v>592634</v>
      </c>
      <c r="H38" s="183">
        <v>-1.2849214122475558</v>
      </c>
      <c r="I38" s="165">
        <v>199835</v>
      </c>
      <c r="J38" s="165">
        <v>120829</v>
      </c>
      <c r="K38" s="165">
        <v>251478</v>
      </c>
      <c r="L38" s="165">
        <v>20493</v>
      </c>
      <c r="M38" s="166">
        <v>22333</v>
      </c>
    </row>
    <row r="39" spans="1:13" ht="12.75">
      <c r="A39" s="212" t="s">
        <v>130</v>
      </c>
      <c r="B39" s="208"/>
      <c r="G39" s="215"/>
      <c r="H39" s="216"/>
      <c r="I39" s="215"/>
      <c r="J39" s="215"/>
      <c r="K39" s="215"/>
      <c r="L39" s="215"/>
      <c r="M39" s="217"/>
    </row>
    <row r="40" spans="1:13" ht="12.75">
      <c r="A40" s="212" t="s">
        <v>131</v>
      </c>
      <c r="B40" s="208"/>
      <c r="D40" s="162" t="s">
        <v>132</v>
      </c>
      <c r="G40" s="165">
        <v>86336</v>
      </c>
      <c r="H40" s="183">
        <v>-8.346249389583647</v>
      </c>
      <c r="I40" s="165">
        <v>28574</v>
      </c>
      <c r="J40" s="165">
        <v>33495</v>
      </c>
      <c r="K40" s="165">
        <v>21276</v>
      </c>
      <c r="L40" s="165">
        <v>2990</v>
      </c>
      <c r="M40" s="166">
        <v>5146</v>
      </c>
    </row>
    <row r="41" spans="1:13" ht="12.75">
      <c r="A41" s="212" t="s">
        <v>133</v>
      </c>
      <c r="B41" s="208"/>
      <c r="G41" s="215"/>
      <c r="H41" s="216"/>
      <c r="I41" s="215"/>
      <c r="J41" s="215"/>
      <c r="K41" s="215"/>
      <c r="L41" s="215"/>
      <c r="M41" s="217"/>
    </row>
    <row r="42" spans="1:13" ht="12.75">
      <c r="A42" s="212" t="s">
        <v>134</v>
      </c>
      <c r="B42" s="208"/>
      <c r="D42" s="162" t="s">
        <v>135</v>
      </c>
      <c r="G42" s="165">
        <v>639221</v>
      </c>
      <c r="H42" s="183">
        <v>9.392712412036914</v>
      </c>
      <c r="I42" s="165">
        <v>389096</v>
      </c>
      <c r="J42" s="165">
        <v>110145</v>
      </c>
      <c r="K42" s="165">
        <v>121302</v>
      </c>
      <c r="L42" s="165">
        <v>18678</v>
      </c>
      <c r="M42" s="166">
        <v>1121</v>
      </c>
    </row>
    <row r="43" spans="1:13" ht="12.75">
      <c r="A43" s="212">
        <v>169.209</v>
      </c>
      <c r="B43" s="208"/>
      <c r="D43" s="162" t="s">
        <v>136</v>
      </c>
      <c r="G43" s="215"/>
      <c r="H43" s="216"/>
      <c r="I43" s="215"/>
      <c r="J43" s="215"/>
      <c r="K43" s="215"/>
      <c r="L43" s="215"/>
      <c r="M43" s="217"/>
    </row>
    <row r="44" spans="1:13" ht="12.75">
      <c r="A44" s="212"/>
      <c r="B44" s="208"/>
      <c r="E44" s="162" t="s">
        <v>137</v>
      </c>
      <c r="G44" s="165">
        <v>571110</v>
      </c>
      <c r="H44" s="183">
        <v>6.207576292935116</v>
      </c>
      <c r="I44" s="165">
        <v>108216</v>
      </c>
      <c r="J44" s="165">
        <v>429778</v>
      </c>
      <c r="K44" s="165">
        <v>29419</v>
      </c>
      <c r="L44" s="165">
        <v>3697</v>
      </c>
      <c r="M44" s="166">
        <v>650</v>
      </c>
    </row>
    <row r="45" spans="1:13" ht="12.75">
      <c r="A45" s="212">
        <v>191</v>
      </c>
      <c r="B45" s="208"/>
      <c r="C45" s="162" t="s">
        <v>283</v>
      </c>
      <c r="G45" s="215"/>
      <c r="H45" s="216"/>
      <c r="I45" s="215"/>
      <c r="J45" s="215"/>
      <c r="K45" s="215"/>
      <c r="L45" s="215"/>
      <c r="M45" s="217"/>
    </row>
    <row r="46" spans="1:13" ht="12.75">
      <c r="A46" s="212"/>
      <c r="B46" s="208"/>
      <c r="D46" s="162" t="s">
        <v>284</v>
      </c>
      <c r="G46" s="165">
        <v>501706</v>
      </c>
      <c r="H46" s="183">
        <v>92.0927792816421</v>
      </c>
      <c r="I46" s="165">
        <v>276881</v>
      </c>
      <c r="J46" s="165">
        <v>0</v>
      </c>
      <c r="K46" s="165">
        <v>224825</v>
      </c>
      <c r="L46" s="165">
        <v>0</v>
      </c>
      <c r="M46" s="166">
        <v>0</v>
      </c>
    </row>
    <row r="47" spans="1:13" ht="12.75">
      <c r="A47" s="212">
        <v>270.275</v>
      </c>
      <c r="B47" s="208"/>
      <c r="C47" s="162" t="s">
        <v>138</v>
      </c>
      <c r="G47" s="165">
        <v>550669</v>
      </c>
      <c r="H47" s="183">
        <v>7.759217874908515</v>
      </c>
      <c r="I47" s="165">
        <v>35877</v>
      </c>
      <c r="J47" s="165">
        <v>480322</v>
      </c>
      <c r="K47" s="165">
        <v>28947</v>
      </c>
      <c r="L47" s="165">
        <v>5523</v>
      </c>
      <c r="M47" s="166">
        <v>905</v>
      </c>
    </row>
    <row r="48" spans="1:13" ht="12.75">
      <c r="A48" s="212">
        <v>28</v>
      </c>
      <c r="B48" s="208"/>
      <c r="C48" s="162" t="s">
        <v>139</v>
      </c>
      <c r="G48" s="165">
        <v>148839</v>
      </c>
      <c r="H48" s="183">
        <v>77.29481834425252</v>
      </c>
      <c r="I48" s="165">
        <v>5127</v>
      </c>
      <c r="J48" s="165">
        <v>118528</v>
      </c>
      <c r="K48" s="165">
        <v>12472</v>
      </c>
      <c r="L48" s="165">
        <v>12712</v>
      </c>
      <c r="M48" s="166">
        <v>1505</v>
      </c>
    </row>
    <row r="49" spans="1:13" ht="12.75">
      <c r="A49" s="212">
        <v>295</v>
      </c>
      <c r="B49" s="208"/>
      <c r="C49" s="162" t="s">
        <v>285</v>
      </c>
      <c r="G49" s="165">
        <v>57234</v>
      </c>
      <c r="H49" s="183">
        <v>38.68185122364915</v>
      </c>
      <c r="I49" s="165">
        <v>7088</v>
      </c>
      <c r="J49" s="165">
        <v>16875</v>
      </c>
      <c r="K49" s="165">
        <v>25686</v>
      </c>
      <c r="L49" s="165">
        <v>6904</v>
      </c>
      <c r="M49" s="166">
        <v>681</v>
      </c>
    </row>
    <row r="50" spans="1:13" ht="12.75">
      <c r="A50" s="212"/>
      <c r="B50" s="208"/>
      <c r="C50" s="162" t="s">
        <v>140</v>
      </c>
      <c r="G50" s="165">
        <v>34066619</v>
      </c>
      <c r="H50" s="183">
        <v>6.345876482816863</v>
      </c>
      <c r="I50" s="165">
        <v>9926767</v>
      </c>
      <c r="J50" s="165">
        <v>13602447</v>
      </c>
      <c r="K50" s="165">
        <v>6753118</v>
      </c>
      <c r="L50" s="165">
        <v>3784287</v>
      </c>
      <c r="M50" s="166">
        <v>292338</v>
      </c>
    </row>
    <row r="51" spans="1:13" ht="5.25" customHeight="1">
      <c r="A51" s="212"/>
      <c r="B51" s="208"/>
      <c r="C51" s="162"/>
      <c r="G51" s="215"/>
      <c r="H51" s="216"/>
      <c r="I51" s="215"/>
      <c r="J51" s="215"/>
      <c r="K51" s="215"/>
      <c r="L51" s="215"/>
      <c r="M51" s="217"/>
    </row>
    <row r="52" spans="1:13" ht="12.75">
      <c r="A52" s="212"/>
      <c r="B52" s="208"/>
      <c r="C52" s="162" t="s">
        <v>141</v>
      </c>
      <c r="G52" s="215"/>
      <c r="H52" s="216"/>
      <c r="I52" s="215"/>
      <c r="J52" s="215"/>
      <c r="K52" s="215"/>
      <c r="L52" s="215"/>
      <c r="M52" s="217"/>
    </row>
    <row r="53" spans="1:13" ht="12.75">
      <c r="A53" s="212">
        <v>30</v>
      </c>
      <c r="B53" s="208"/>
      <c r="C53" s="162" t="s">
        <v>142</v>
      </c>
      <c r="G53" s="165">
        <v>3538496</v>
      </c>
      <c r="H53" s="183">
        <v>5.192818044014842</v>
      </c>
      <c r="I53" s="165">
        <v>311723</v>
      </c>
      <c r="J53" s="165">
        <v>0</v>
      </c>
      <c r="K53" s="165">
        <v>561012</v>
      </c>
      <c r="L53" s="165">
        <v>40823</v>
      </c>
      <c r="M53" s="166">
        <v>13601</v>
      </c>
    </row>
    <row r="54" spans="1:13" ht="12.75">
      <c r="A54" s="212">
        <v>31</v>
      </c>
      <c r="B54" s="208"/>
      <c r="C54" s="162" t="s">
        <v>143</v>
      </c>
      <c r="G54" s="165">
        <v>2208632</v>
      </c>
      <c r="H54" s="183">
        <v>8.970308167474172</v>
      </c>
      <c r="I54" s="165">
        <v>65432</v>
      </c>
      <c r="J54" s="165">
        <v>2080877</v>
      </c>
      <c r="K54" s="165">
        <v>36601</v>
      </c>
      <c r="L54" s="165">
        <v>25721</v>
      </c>
      <c r="M54" s="166">
        <v>17336</v>
      </c>
    </row>
    <row r="55" spans="1:13" ht="12.75">
      <c r="A55" s="212" t="s">
        <v>144</v>
      </c>
      <c r="B55" s="208"/>
      <c r="C55" s="162" t="s">
        <v>145</v>
      </c>
      <c r="G55" s="165">
        <v>101291</v>
      </c>
      <c r="H55" s="183" t="s">
        <v>339</v>
      </c>
      <c r="I55" s="165">
        <v>24158</v>
      </c>
      <c r="J55" s="165">
        <v>18199</v>
      </c>
      <c r="K55" s="165">
        <v>58644</v>
      </c>
      <c r="L55" s="165">
        <v>234</v>
      </c>
      <c r="M55" s="166">
        <v>56</v>
      </c>
    </row>
    <row r="56" spans="1:13" ht="12.75">
      <c r="A56" s="212" t="s">
        <v>146</v>
      </c>
      <c r="B56" s="208"/>
      <c r="C56" s="162" t="s">
        <v>147</v>
      </c>
      <c r="G56" s="215"/>
      <c r="H56" s="216"/>
      <c r="I56" s="215"/>
      <c r="J56" s="215"/>
      <c r="K56" s="215"/>
      <c r="L56" s="215"/>
      <c r="M56" s="217"/>
    </row>
    <row r="57" spans="1:13" ht="12.75">
      <c r="A57" s="212"/>
      <c r="B57" s="208"/>
      <c r="D57" s="162" t="s">
        <v>148</v>
      </c>
      <c r="G57" s="165">
        <v>1028645</v>
      </c>
      <c r="H57" s="183">
        <v>-6.231854068653945</v>
      </c>
      <c r="I57" s="165">
        <v>376299</v>
      </c>
      <c r="J57" s="165">
        <v>615732</v>
      </c>
      <c r="K57" s="165">
        <v>26722</v>
      </c>
      <c r="L57" s="165">
        <v>9893</v>
      </c>
      <c r="M57" s="166">
        <v>2428</v>
      </c>
    </row>
    <row r="58" spans="1:13" ht="12.75">
      <c r="A58" s="212">
        <v>35</v>
      </c>
      <c r="B58" s="208"/>
      <c r="C58" s="162" t="s">
        <v>149</v>
      </c>
      <c r="G58" s="165">
        <v>387445</v>
      </c>
      <c r="H58" s="183">
        <v>4.525588798661886</v>
      </c>
      <c r="I58" s="165">
        <v>53834</v>
      </c>
      <c r="J58" s="165">
        <v>332572</v>
      </c>
      <c r="K58" s="165">
        <v>248</v>
      </c>
      <c r="L58" s="165">
        <v>0</v>
      </c>
      <c r="M58" s="166">
        <v>790</v>
      </c>
    </row>
    <row r="59" spans="1:13" ht="12.75">
      <c r="A59" s="212"/>
      <c r="B59" s="208"/>
      <c r="C59" s="162" t="s">
        <v>150</v>
      </c>
      <c r="G59" s="215"/>
      <c r="H59" s="216"/>
      <c r="I59" s="215"/>
      <c r="J59" s="215"/>
      <c r="K59" s="215"/>
      <c r="L59" s="215"/>
      <c r="M59" s="217"/>
    </row>
    <row r="60" spans="1:13" ht="12.75">
      <c r="A60" s="212"/>
      <c r="B60" s="208"/>
      <c r="D60" s="162" t="s">
        <v>151</v>
      </c>
      <c r="G60" s="215"/>
      <c r="H60" s="216"/>
      <c r="I60" s="215"/>
      <c r="J60" s="215"/>
      <c r="K60" s="215"/>
      <c r="L60" s="215"/>
      <c r="M60" s="217"/>
    </row>
    <row r="61" spans="1:13" ht="12.75">
      <c r="A61" s="212">
        <v>360</v>
      </c>
      <c r="B61" s="208"/>
      <c r="D61" s="162" t="s">
        <v>152</v>
      </c>
      <c r="G61" s="165">
        <v>0</v>
      </c>
      <c r="H61" s="183" t="s">
        <v>339</v>
      </c>
      <c r="I61" s="165">
        <v>0</v>
      </c>
      <c r="J61" s="165">
        <v>0</v>
      </c>
      <c r="K61" s="165">
        <v>0</v>
      </c>
      <c r="L61" s="165">
        <v>0</v>
      </c>
      <c r="M61" s="166">
        <v>0</v>
      </c>
    </row>
    <row r="62" spans="1:13" ht="12.75">
      <c r="A62" s="212">
        <v>361</v>
      </c>
      <c r="B62" s="208"/>
      <c r="D62" s="162" t="s">
        <v>111</v>
      </c>
      <c r="G62" s="165">
        <v>1011903</v>
      </c>
      <c r="H62" s="183">
        <v>4.558116946858306</v>
      </c>
      <c r="I62" s="165">
        <v>168595</v>
      </c>
      <c r="J62" s="165">
        <v>654141</v>
      </c>
      <c r="K62" s="165">
        <v>184751</v>
      </c>
      <c r="L62" s="165">
        <v>3890</v>
      </c>
      <c r="M62" s="166">
        <v>525</v>
      </c>
    </row>
    <row r="63" spans="1:13" ht="12.75">
      <c r="A63" s="212">
        <v>362</v>
      </c>
      <c r="B63" s="208"/>
      <c r="D63" s="162" t="s">
        <v>153</v>
      </c>
      <c r="G63" s="165">
        <v>38044</v>
      </c>
      <c r="H63" s="183">
        <v>17.72496596113379</v>
      </c>
      <c r="I63" s="165">
        <v>349</v>
      </c>
      <c r="J63" s="165">
        <v>24309</v>
      </c>
      <c r="K63" s="165">
        <v>6899</v>
      </c>
      <c r="L63" s="165">
        <v>1182</v>
      </c>
      <c r="M63" s="166">
        <v>5305</v>
      </c>
    </row>
    <row r="64" spans="1:13" ht="12.75">
      <c r="A64" s="212">
        <v>363.364</v>
      </c>
      <c r="B64" s="208"/>
      <c r="D64" s="162" t="s">
        <v>132</v>
      </c>
      <c r="G64" s="165">
        <v>4414</v>
      </c>
      <c r="H64" s="183">
        <v>-6.720202874049022</v>
      </c>
      <c r="I64" s="165">
        <v>810</v>
      </c>
      <c r="J64" s="165">
        <v>1646</v>
      </c>
      <c r="K64" s="165">
        <v>1956</v>
      </c>
      <c r="L64" s="165">
        <v>2</v>
      </c>
      <c r="M64" s="166">
        <v>20</v>
      </c>
    </row>
    <row r="65" spans="1:13" ht="12.75">
      <c r="A65" s="212" t="s">
        <v>154</v>
      </c>
      <c r="B65" s="208"/>
      <c r="D65" s="162" t="s">
        <v>135</v>
      </c>
      <c r="G65" s="165">
        <v>65197</v>
      </c>
      <c r="H65" s="183">
        <v>23.523616452890252</v>
      </c>
      <c r="I65" s="165">
        <v>15885</v>
      </c>
      <c r="J65" s="165">
        <v>32850</v>
      </c>
      <c r="K65" s="165">
        <v>16462</v>
      </c>
      <c r="L65" s="165">
        <v>0</v>
      </c>
      <c r="M65" s="166">
        <v>14</v>
      </c>
    </row>
    <row r="66" spans="1:13" ht="12.75">
      <c r="A66" s="212" t="s">
        <v>155</v>
      </c>
      <c r="B66" s="208"/>
      <c r="C66" s="162" t="s">
        <v>156</v>
      </c>
      <c r="G66" s="215"/>
      <c r="H66" s="216"/>
      <c r="I66" s="215"/>
      <c r="J66" s="215"/>
      <c r="K66" s="215"/>
      <c r="L66" s="215"/>
      <c r="M66" s="217"/>
    </row>
    <row r="67" spans="1:13" ht="12.75">
      <c r="A67" s="212"/>
      <c r="B67" s="208"/>
      <c r="D67" s="162" t="s">
        <v>157</v>
      </c>
      <c r="G67" s="165">
        <v>909052</v>
      </c>
      <c r="H67" s="183">
        <v>-3.2890481378089476</v>
      </c>
      <c r="I67" s="165">
        <v>464097</v>
      </c>
      <c r="J67" s="165">
        <v>363614</v>
      </c>
      <c r="K67" s="165">
        <v>71994</v>
      </c>
      <c r="L67" s="165">
        <v>4317</v>
      </c>
      <c r="M67" s="166">
        <v>5030</v>
      </c>
    </row>
    <row r="68" spans="1:13" ht="12.75">
      <c r="A68" s="212">
        <v>392</v>
      </c>
      <c r="B68" s="208"/>
      <c r="C68" s="162" t="s">
        <v>158</v>
      </c>
      <c r="G68" s="165">
        <v>43195</v>
      </c>
      <c r="H68" s="183" t="s">
        <v>339</v>
      </c>
      <c r="I68" s="165">
        <v>14431</v>
      </c>
      <c r="J68" s="165">
        <v>28375</v>
      </c>
      <c r="K68" s="165">
        <v>0</v>
      </c>
      <c r="L68" s="165">
        <v>0</v>
      </c>
      <c r="M68" s="166">
        <v>389</v>
      </c>
    </row>
    <row r="69" spans="1:13" ht="12.75">
      <c r="A69" s="212">
        <v>395</v>
      </c>
      <c r="B69" s="208"/>
      <c r="C69" s="162" t="s">
        <v>159</v>
      </c>
      <c r="G69" s="165">
        <v>2183407</v>
      </c>
      <c r="H69" s="183">
        <v>13.637496818691147</v>
      </c>
      <c r="I69" s="165">
        <v>385155</v>
      </c>
      <c r="J69" s="165">
        <v>1353900</v>
      </c>
      <c r="K69" s="165">
        <v>357238</v>
      </c>
      <c r="L69" s="165">
        <v>80238</v>
      </c>
      <c r="M69" s="166">
        <v>6877</v>
      </c>
    </row>
    <row r="70" spans="1:13" ht="12.75">
      <c r="A70" s="212"/>
      <c r="B70" s="208"/>
      <c r="C70" s="162" t="s">
        <v>160</v>
      </c>
      <c r="G70" s="165">
        <v>11519721</v>
      </c>
      <c r="H70" s="183">
        <v>6.1119865971419785</v>
      </c>
      <c r="I70" s="165">
        <v>1880770</v>
      </c>
      <c r="J70" s="165">
        <v>8131153</v>
      </c>
      <c r="K70" s="165">
        <v>1322526</v>
      </c>
      <c r="L70" s="165">
        <v>166300</v>
      </c>
      <c r="M70" s="166">
        <v>52371</v>
      </c>
    </row>
    <row r="71" spans="1:13" ht="12.75">
      <c r="A71" s="212"/>
      <c r="B71" s="208"/>
      <c r="C71" s="162" t="s">
        <v>161</v>
      </c>
      <c r="G71" s="215"/>
      <c r="H71" s="216"/>
      <c r="I71" s="215"/>
      <c r="J71" s="215"/>
      <c r="K71" s="215"/>
      <c r="L71" s="215"/>
      <c r="M71" s="217"/>
    </row>
    <row r="72" spans="1:13" ht="12.75">
      <c r="A72" s="212"/>
      <c r="B72" s="208"/>
      <c r="D72" s="162" t="s">
        <v>162</v>
      </c>
      <c r="G72" s="165">
        <v>45586340</v>
      </c>
      <c r="H72" s="183">
        <v>6.286674936196064</v>
      </c>
      <c r="I72" s="165">
        <v>11807537</v>
      </c>
      <c r="J72" s="165">
        <v>21733601</v>
      </c>
      <c r="K72" s="165">
        <v>8075644</v>
      </c>
      <c r="L72" s="165">
        <v>3950586</v>
      </c>
      <c r="M72" s="166">
        <v>344709</v>
      </c>
    </row>
    <row r="73" ht="9.75" customHeight="1">
      <c r="A73" s="209" t="s">
        <v>163</v>
      </c>
    </row>
    <row r="74" spans="1:13" ht="14.25" customHeight="1">
      <c r="A74" s="380" t="s">
        <v>296</v>
      </c>
      <c r="B74" s="380"/>
      <c r="C74" s="380"/>
      <c r="D74" s="380"/>
      <c r="E74" s="380"/>
      <c r="F74" s="380"/>
      <c r="G74" s="380"/>
      <c r="H74" s="380"/>
      <c r="I74" s="380"/>
      <c r="J74" s="380"/>
      <c r="K74" s="380"/>
      <c r="L74" s="380"/>
      <c r="M74" s="380"/>
    </row>
    <row r="75" spans="1:13" ht="12.75">
      <c r="A75" s="380"/>
      <c r="B75" s="380"/>
      <c r="C75" s="380"/>
      <c r="D75" s="380"/>
      <c r="E75" s="380"/>
      <c r="F75" s="380"/>
      <c r="G75" s="380"/>
      <c r="H75" s="380"/>
      <c r="I75" s="380"/>
      <c r="J75" s="380"/>
      <c r="K75" s="380"/>
      <c r="L75" s="380"/>
      <c r="M75" s="380"/>
    </row>
    <row r="76" ht="12.75">
      <c r="A76" s="209" t="s">
        <v>164</v>
      </c>
    </row>
  </sheetData>
  <sheetProtection/>
  <mergeCells count="16">
    <mergeCell ref="I6:I12"/>
    <mergeCell ref="J6:J12"/>
    <mergeCell ref="K6:K12"/>
    <mergeCell ref="L6:L12"/>
    <mergeCell ref="M6:M12"/>
    <mergeCell ref="I13:M13"/>
    <mergeCell ref="A74:M75"/>
    <mergeCell ref="A1:M1"/>
    <mergeCell ref="A2:M2"/>
    <mergeCell ref="A4:A13"/>
    <mergeCell ref="B4:F13"/>
    <mergeCell ref="G4:H4"/>
    <mergeCell ref="I4:L5"/>
    <mergeCell ref="G5:H5"/>
    <mergeCell ref="G6:G12"/>
    <mergeCell ref="H6:H12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Q48" sqref="Q48"/>
    </sheetView>
  </sheetViews>
  <sheetFormatPr defaultColWidth="11.421875" defaultRowHeight="12.75"/>
  <cols>
    <col min="1" max="1" width="17.7109375" style="162" customWidth="1"/>
    <col min="2" max="2" width="0.85546875" style="162" customWidth="1"/>
    <col min="3" max="4" width="1.28515625" style="162" customWidth="1"/>
    <col min="5" max="5" width="1.8515625" style="162" customWidth="1"/>
    <col min="6" max="6" width="31.00390625" style="162" customWidth="1"/>
    <col min="7" max="7" width="10.57421875" style="162" customWidth="1"/>
    <col min="8" max="8" width="8.00390625" style="162" customWidth="1"/>
    <col min="9" max="10" width="10.421875" style="162" customWidth="1"/>
    <col min="11" max="12" width="9.421875" style="162" customWidth="1"/>
    <col min="13" max="13" width="8.57421875" style="162" customWidth="1"/>
    <col min="14" max="14" width="6.57421875" style="201" customWidth="1"/>
    <col min="15" max="16384" width="11.421875" style="162" customWidth="1"/>
  </cols>
  <sheetData>
    <row r="1" spans="1:13" ht="12.75">
      <c r="A1" s="397" t="s">
        <v>320</v>
      </c>
      <c r="B1" s="397"/>
      <c r="C1" s="397"/>
      <c r="D1" s="397"/>
      <c r="E1" s="397"/>
      <c r="F1" s="305"/>
      <c r="G1" s="305"/>
      <c r="H1" s="305"/>
      <c r="I1" s="305"/>
      <c r="J1" s="305"/>
      <c r="K1" s="305"/>
      <c r="L1" s="305"/>
      <c r="M1" s="305"/>
    </row>
    <row r="2" spans="1:13" ht="12.75">
      <c r="A2" s="305" t="s">
        <v>335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</row>
    <row r="3" spans="1:13" ht="9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1:13" ht="12.75" customHeight="1">
      <c r="A4" s="398" t="s">
        <v>98</v>
      </c>
      <c r="B4" s="383" t="s">
        <v>165</v>
      </c>
      <c r="C4" s="384"/>
      <c r="D4" s="384"/>
      <c r="E4" s="384"/>
      <c r="F4" s="384"/>
      <c r="G4" s="389" t="s">
        <v>100</v>
      </c>
      <c r="H4" s="307"/>
      <c r="I4" s="383" t="s">
        <v>83</v>
      </c>
      <c r="J4" s="384"/>
      <c r="K4" s="384"/>
      <c r="L4" s="385"/>
      <c r="M4" s="204" t="s">
        <v>248</v>
      </c>
    </row>
    <row r="5" spans="1:13" ht="14.25">
      <c r="A5" s="381"/>
      <c r="B5" s="301"/>
      <c r="C5" s="386"/>
      <c r="D5" s="386"/>
      <c r="E5" s="386"/>
      <c r="F5" s="386"/>
      <c r="G5" s="302" t="s">
        <v>249</v>
      </c>
      <c r="H5" s="388"/>
      <c r="I5" s="302"/>
      <c r="J5" s="382"/>
      <c r="K5" s="382"/>
      <c r="L5" s="388"/>
      <c r="M5" s="205" t="s">
        <v>101</v>
      </c>
    </row>
    <row r="6" spans="1:13" ht="12.75" customHeight="1">
      <c r="A6" s="381"/>
      <c r="B6" s="301"/>
      <c r="C6" s="386"/>
      <c r="D6" s="386"/>
      <c r="E6" s="386"/>
      <c r="F6" s="386"/>
      <c r="G6" s="301" t="s">
        <v>102</v>
      </c>
      <c r="H6" s="390" t="s">
        <v>336</v>
      </c>
      <c r="I6" s="390" t="s">
        <v>238</v>
      </c>
      <c r="J6" s="390" t="s">
        <v>319</v>
      </c>
      <c r="K6" s="389" t="s">
        <v>84</v>
      </c>
      <c r="L6" s="383" t="s">
        <v>40</v>
      </c>
      <c r="M6" s="389" t="s">
        <v>85</v>
      </c>
    </row>
    <row r="7" spans="1:13" ht="12.75">
      <c r="A7" s="381"/>
      <c r="B7" s="301"/>
      <c r="C7" s="386"/>
      <c r="D7" s="386"/>
      <c r="E7" s="386"/>
      <c r="F7" s="386"/>
      <c r="G7" s="301"/>
      <c r="H7" s="391"/>
      <c r="I7" s="393"/>
      <c r="J7" s="393"/>
      <c r="K7" s="301"/>
      <c r="L7" s="301"/>
      <c r="M7" s="301"/>
    </row>
    <row r="8" spans="1:13" ht="12.75">
      <c r="A8" s="381"/>
      <c r="B8" s="301"/>
      <c r="C8" s="386"/>
      <c r="D8" s="386"/>
      <c r="E8" s="386"/>
      <c r="F8" s="386"/>
      <c r="G8" s="301"/>
      <c r="H8" s="391"/>
      <c r="I8" s="393"/>
      <c r="J8" s="393"/>
      <c r="K8" s="301"/>
      <c r="L8" s="301"/>
      <c r="M8" s="301"/>
    </row>
    <row r="9" spans="1:13" ht="12.75">
      <c r="A9" s="381"/>
      <c r="B9" s="301"/>
      <c r="C9" s="386"/>
      <c r="D9" s="386"/>
      <c r="E9" s="386"/>
      <c r="F9" s="386"/>
      <c r="G9" s="301"/>
      <c r="H9" s="391"/>
      <c r="I9" s="393"/>
      <c r="J9" s="393"/>
      <c r="K9" s="301"/>
      <c r="L9" s="301"/>
      <c r="M9" s="301"/>
    </row>
    <row r="10" spans="1:13" ht="12.75">
      <c r="A10" s="381"/>
      <c r="B10" s="301"/>
      <c r="C10" s="386"/>
      <c r="D10" s="386"/>
      <c r="E10" s="386"/>
      <c r="F10" s="386"/>
      <c r="G10" s="301"/>
      <c r="H10" s="391"/>
      <c r="I10" s="393"/>
      <c r="J10" s="393"/>
      <c r="K10" s="301"/>
      <c r="L10" s="301"/>
      <c r="M10" s="301"/>
    </row>
    <row r="11" spans="1:13" ht="12.75">
      <c r="A11" s="381"/>
      <c r="B11" s="301"/>
      <c r="C11" s="386"/>
      <c r="D11" s="386"/>
      <c r="E11" s="386"/>
      <c r="F11" s="386"/>
      <c r="G11" s="301"/>
      <c r="H11" s="391"/>
      <c r="I11" s="393"/>
      <c r="J11" s="393"/>
      <c r="K11" s="301"/>
      <c r="L11" s="301"/>
      <c r="M11" s="301"/>
    </row>
    <row r="12" spans="1:13" ht="12.75">
      <c r="A12" s="381"/>
      <c r="B12" s="301"/>
      <c r="C12" s="386"/>
      <c r="D12" s="386"/>
      <c r="E12" s="386"/>
      <c r="F12" s="386"/>
      <c r="G12" s="302"/>
      <c r="H12" s="392"/>
      <c r="I12" s="394"/>
      <c r="J12" s="394"/>
      <c r="K12" s="302"/>
      <c r="L12" s="302"/>
      <c r="M12" s="302"/>
    </row>
    <row r="13" spans="1:13" ht="12.75">
      <c r="A13" s="382"/>
      <c r="B13" s="302"/>
      <c r="C13" s="382"/>
      <c r="D13" s="382"/>
      <c r="E13" s="382"/>
      <c r="F13" s="382"/>
      <c r="G13" s="206" t="s">
        <v>86</v>
      </c>
      <c r="H13" s="206" t="s">
        <v>103</v>
      </c>
      <c r="I13" s="395" t="s">
        <v>86</v>
      </c>
      <c r="J13" s="396"/>
      <c r="K13" s="396"/>
      <c r="L13" s="396"/>
      <c r="M13" s="396"/>
    </row>
    <row r="14" spans="2:13" ht="7.5" customHeight="1">
      <c r="B14" s="211"/>
      <c r="G14" s="210"/>
      <c r="H14" s="210"/>
      <c r="I14" s="210"/>
      <c r="J14" s="210"/>
      <c r="K14" s="210"/>
      <c r="L14" s="210"/>
      <c r="M14" s="211"/>
    </row>
    <row r="15" spans="2:13" ht="12.75">
      <c r="B15" s="214"/>
      <c r="C15" s="162" t="s">
        <v>166</v>
      </c>
      <c r="G15" s="213"/>
      <c r="H15" s="213"/>
      <c r="I15" s="213"/>
      <c r="J15" s="213"/>
      <c r="K15" s="213"/>
      <c r="L15" s="213"/>
      <c r="M15" s="214"/>
    </row>
    <row r="16" spans="1:13" ht="12.75">
      <c r="A16" s="219" t="s">
        <v>167</v>
      </c>
      <c r="B16" s="220"/>
      <c r="C16" s="162" t="s">
        <v>14</v>
      </c>
      <c r="D16" s="219"/>
      <c r="E16" s="219"/>
      <c r="G16" s="42">
        <v>7095356</v>
      </c>
      <c r="H16" s="183">
        <v>8.138347347939117</v>
      </c>
      <c r="I16" s="42">
        <v>3044159</v>
      </c>
      <c r="J16" s="42">
        <v>2667049</v>
      </c>
      <c r="K16" s="42">
        <v>1009560</v>
      </c>
      <c r="L16" s="42">
        <v>181192</v>
      </c>
      <c r="M16" s="45">
        <v>193396</v>
      </c>
    </row>
    <row r="17" spans="1:13" ht="14.25">
      <c r="A17" s="219" t="s">
        <v>168</v>
      </c>
      <c r="B17" s="220"/>
      <c r="C17" s="162" t="s">
        <v>261</v>
      </c>
      <c r="D17" s="219"/>
      <c r="E17" s="219"/>
      <c r="G17" s="42">
        <v>5121715</v>
      </c>
      <c r="H17" s="183">
        <v>4.812988856912085</v>
      </c>
      <c r="I17" s="42">
        <v>1718699</v>
      </c>
      <c r="J17" s="42">
        <v>2396887</v>
      </c>
      <c r="K17" s="42">
        <v>951515</v>
      </c>
      <c r="L17" s="42">
        <v>54614</v>
      </c>
      <c r="M17" s="45">
        <v>66059</v>
      </c>
    </row>
    <row r="18" spans="1:13" ht="12.75">
      <c r="A18" s="219" t="s">
        <v>169</v>
      </c>
      <c r="B18" s="220"/>
      <c r="C18" s="162" t="s">
        <v>266</v>
      </c>
      <c r="D18" s="219"/>
      <c r="E18" s="219"/>
      <c r="G18" s="221"/>
      <c r="H18" s="222"/>
      <c r="I18" s="221"/>
      <c r="J18" s="221"/>
      <c r="K18" s="221"/>
      <c r="L18" s="221"/>
      <c r="M18" s="223"/>
    </row>
    <row r="19" spans="2:13" ht="14.25">
      <c r="B19" s="214"/>
      <c r="D19" s="162" t="s">
        <v>267</v>
      </c>
      <c r="G19" s="42">
        <v>603899</v>
      </c>
      <c r="H19" s="183">
        <v>9.580458028564635</v>
      </c>
      <c r="I19" s="42">
        <v>283293</v>
      </c>
      <c r="J19" s="42">
        <v>237789</v>
      </c>
      <c r="K19" s="42">
        <v>70760</v>
      </c>
      <c r="L19" s="42">
        <v>12056</v>
      </c>
      <c r="M19" s="45">
        <v>399</v>
      </c>
    </row>
    <row r="20" spans="1:13" ht="12.75">
      <c r="A20" s="219" t="s">
        <v>170</v>
      </c>
      <c r="B20" s="220"/>
      <c r="C20" s="162" t="s">
        <v>171</v>
      </c>
      <c r="D20" s="219"/>
      <c r="E20" s="219"/>
      <c r="G20" s="42">
        <v>550669</v>
      </c>
      <c r="H20" s="183">
        <v>7.759217874908515</v>
      </c>
      <c r="I20" s="42">
        <v>35877</v>
      </c>
      <c r="J20" s="42">
        <v>480322</v>
      </c>
      <c r="K20" s="42">
        <v>28947</v>
      </c>
      <c r="L20" s="42">
        <v>5523</v>
      </c>
      <c r="M20" s="45">
        <v>905</v>
      </c>
    </row>
    <row r="21" spans="2:13" ht="12.75">
      <c r="B21" s="214"/>
      <c r="C21" s="162" t="s">
        <v>273</v>
      </c>
      <c r="G21" s="221"/>
      <c r="H21" s="222"/>
      <c r="I21" s="221"/>
      <c r="J21" s="221"/>
      <c r="K21" s="221"/>
      <c r="L21" s="221"/>
      <c r="M21" s="223"/>
    </row>
    <row r="22" spans="2:13" ht="12.75">
      <c r="B22" s="214"/>
      <c r="D22" s="162" t="s">
        <v>274</v>
      </c>
      <c r="G22" s="221"/>
      <c r="H22" s="222"/>
      <c r="I22" s="221"/>
      <c r="J22" s="221"/>
      <c r="K22" s="221"/>
      <c r="L22" s="221"/>
      <c r="M22" s="223"/>
    </row>
    <row r="23" spans="2:13" ht="12.75">
      <c r="B23" s="214"/>
      <c r="D23" s="162" t="s">
        <v>275</v>
      </c>
      <c r="G23" s="221"/>
      <c r="H23" s="222"/>
      <c r="I23" s="221"/>
      <c r="J23" s="221"/>
      <c r="K23" s="221"/>
      <c r="L23" s="221"/>
      <c r="M23" s="223"/>
    </row>
    <row r="24" spans="1:13" ht="12.75">
      <c r="A24" s="219" t="s">
        <v>172</v>
      </c>
      <c r="B24" s="220"/>
      <c r="C24" s="219"/>
      <c r="D24" s="219"/>
      <c r="E24" s="219"/>
      <c r="G24" s="221"/>
      <c r="H24" s="222"/>
      <c r="I24" s="221"/>
      <c r="J24" s="221"/>
      <c r="K24" s="221"/>
      <c r="L24" s="221"/>
      <c r="M24" s="223"/>
    </row>
    <row r="25" spans="1:13" ht="12.75">
      <c r="A25" s="219" t="s">
        <v>173</v>
      </c>
      <c r="B25" s="220"/>
      <c r="C25" s="162" t="s">
        <v>174</v>
      </c>
      <c r="D25" s="219"/>
      <c r="E25" s="219"/>
      <c r="G25" s="42">
        <v>1417657</v>
      </c>
      <c r="H25" s="183">
        <v>-1.2426375570796182</v>
      </c>
      <c r="I25" s="42">
        <v>217384</v>
      </c>
      <c r="J25" s="42">
        <v>463112</v>
      </c>
      <c r="K25" s="42">
        <v>478417</v>
      </c>
      <c r="L25" s="42">
        <v>258744</v>
      </c>
      <c r="M25" s="45">
        <v>4193</v>
      </c>
    </row>
    <row r="26" spans="1:13" ht="12.75">
      <c r="A26" s="219" t="s">
        <v>175</v>
      </c>
      <c r="B26" s="220"/>
      <c r="C26" s="162" t="s">
        <v>176</v>
      </c>
      <c r="D26" s="219"/>
      <c r="E26" s="219"/>
      <c r="G26" s="42">
        <v>2602066</v>
      </c>
      <c r="H26" s="183">
        <v>10.176409043043506</v>
      </c>
      <c r="I26" s="42">
        <v>1044836</v>
      </c>
      <c r="J26" s="42">
        <v>1197289</v>
      </c>
      <c r="K26" s="42">
        <v>235179</v>
      </c>
      <c r="L26" s="42">
        <v>124762</v>
      </c>
      <c r="M26" s="45">
        <v>1136</v>
      </c>
    </row>
    <row r="27" spans="1:13" ht="12.75">
      <c r="A27" s="219" t="s">
        <v>177</v>
      </c>
      <c r="B27" s="220"/>
      <c r="C27" s="162" t="s">
        <v>178</v>
      </c>
      <c r="D27" s="219"/>
      <c r="E27" s="219"/>
      <c r="G27" s="42">
        <v>570777</v>
      </c>
      <c r="H27" s="183">
        <v>6.351338761668757</v>
      </c>
      <c r="I27" s="42">
        <v>107937</v>
      </c>
      <c r="J27" s="42">
        <v>429282</v>
      </c>
      <c r="K27" s="42">
        <v>29212</v>
      </c>
      <c r="L27" s="42">
        <v>3697</v>
      </c>
      <c r="M27" s="45">
        <v>649</v>
      </c>
    </row>
    <row r="28" spans="1:13" ht="12.75">
      <c r="A28" s="219" t="s">
        <v>179</v>
      </c>
      <c r="B28" s="220"/>
      <c r="C28" s="162" t="s">
        <v>180</v>
      </c>
      <c r="D28" s="219"/>
      <c r="E28" s="219"/>
      <c r="G28" s="42">
        <v>815040</v>
      </c>
      <c r="H28" s="183">
        <v>11.208897366729843</v>
      </c>
      <c r="I28" s="42">
        <v>486128</v>
      </c>
      <c r="J28" s="42">
        <v>13</v>
      </c>
      <c r="K28" s="42">
        <v>328898</v>
      </c>
      <c r="L28" s="42">
        <v>0</v>
      </c>
      <c r="M28" s="45">
        <v>0</v>
      </c>
    </row>
    <row r="29" spans="1:13" ht="12.75">
      <c r="A29" s="219" t="s">
        <v>181</v>
      </c>
      <c r="B29" s="220"/>
      <c r="C29" s="162" t="s">
        <v>182</v>
      </c>
      <c r="D29" s="219"/>
      <c r="E29" s="219"/>
      <c r="G29" s="42">
        <v>3930383</v>
      </c>
      <c r="H29" s="183">
        <v>1.8319941010562104</v>
      </c>
      <c r="I29" s="42">
        <v>516710</v>
      </c>
      <c r="J29" s="42">
        <v>1</v>
      </c>
      <c r="K29" s="42">
        <v>399574</v>
      </c>
      <c r="L29" s="42">
        <v>3014098</v>
      </c>
      <c r="M29" s="45">
        <v>0</v>
      </c>
    </row>
    <row r="30" spans="1:13" ht="14.25">
      <c r="A30" s="219" t="s">
        <v>183</v>
      </c>
      <c r="B30" s="220"/>
      <c r="C30" s="162" t="s">
        <v>262</v>
      </c>
      <c r="D30" s="219"/>
      <c r="E30" s="219"/>
      <c r="G30" s="42">
        <v>1539795</v>
      </c>
      <c r="H30" s="183">
        <v>-13.666795809927294</v>
      </c>
      <c r="I30" s="42">
        <v>717316</v>
      </c>
      <c r="J30" s="42">
        <v>6660</v>
      </c>
      <c r="K30" s="42">
        <v>783594</v>
      </c>
      <c r="L30" s="42">
        <v>32224</v>
      </c>
      <c r="M30" s="224">
        <v>14</v>
      </c>
    </row>
    <row r="31" spans="2:13" ht="12.75">
      <c r="B31" s="214"/>
      <c r="C31" s="162" t="s">
        <v>16</v>
      </c>
      <c r="G31" s="221"/>
      <c r="H31" s="222"/>
      <c r="I31" s="221"/>
      <c r="J31" s="221"/>
      <c r="K31" s="221"/>
      <c r="L31" s="221"/>
      <c r="M31" s="223"/>
    </row>
    <row r="32" spans="1:13" ht="12.75">
      <c r="A32" s="219" t="s">
        <v>184</v>
      </c>
      <c r="B32" s="220"/>
      <c r="C32" s="219"/>
      <c r="D32" s="162" t="s">
        <v>174</v>
      </c>
      <c r="E32" s="219"/>
      <c r="G32" s="42">
        <v>304</v>
      </c>
      <c r="H32" s="183">
        <v>-56.00578871201158</v>
      </c>
      <c r="I32" s="42">
        <v>14</v>
      </c>
      <c r="J32" s="42">
        <v>274</v>
      </c>
      <c r="K32" s="42">
        <v>0</v>
      </c>
      <c r="L32" s="42">
        <v>15</v>
      </c>
      <c r="M32" s="45">
        <v>0</v>
      </c>
    </row>
    <row r="33" spans="1:13" ht="12.75">
      <c r="A33" s="219" t="s">
        <v>185</v>
      </c>
      <c r="B33" s="220"/>
      <c r="C33" s="219"/>
      <c r="D33" s="162" t="s">
        <v>176</v>
      </c>
      <c r="E33" s="219"/>
      <c r="G33" s="42">
        <v>224197</v>
      </c>
      <c r="H33" s="183">
        <v>-10.952369604245106</v>
      </c>
      <c r="I33" s="42">
        <v>87734</v>
      </c>
      <c r="J33" s="42">
        <v>101030</v>
      </c>
      <c r="K33" s="42">
        <v>33601</v>
      </c>
      <c r="L33" s="42">
        <v>1832</v>
      </c>
      <c r="M33" s="45">
        <v>600</v>
      </c>
    </row>
    <row r="34" spans="1:13" ht="12.75">
      <c r="A34" s="219" t="s">
        <v>186</v>
      </c>
      <c r="B34" s="220"/>
      <c r="C34" s="219"/>
      <c r="D34" s="162" t="s">
        <v>187</v>
      </c>
      <c r="E34" s="219"/>
      <c r="G34" s="42">
        <v>983</v>
      </c>
      <c r="H34" s="183">
        <v>-5.480769230769241</v>
      </c>
      <c r="I34" s="42">
        <v>279</v>
      </c>
      <c r="J34" s="42">
        <v>496</v>
      </c>
      <c r="K34" s="42">
        <v>207</v>
      </c>
      <c r="L34" s="42">
        <v>0</v>
      </c>
      <c r="M34" s="224">
        <v>1</v>
      </c>
    </row>
    <row r="35" spans="2:13" ht="12.75">
      <c r="B35" s="214"/>
      <c r="C35" s="162" t="s">
        <v>188</v>
      </c>
      <c r="G35" s="221"/>
      <c r="H35" s="222"/>
      <c r="I35" s="221"/>
      <c r="J35" s="221"/>
      <c r="K35" s="221"/>
      <c r="L35" s="221"/>
      <c r="M35" s="223"/>
    </row>
    <row r="36" spans="2:13" ht="12.75">
      <c r="B36" s="214"/>
      <c r="D36" s="162" t="s">
        <v>189</v>
      </c>
      <c r="G36" s="221"/>
      <c r="H36" s="222"/>
      <c r="I36" s="221"/>
      <c r="J36" s="221"/>
      <c r="K36" s="221"/>
      <c r="L36" s="221"/>
      <c r="M36" s="223"/>
    </row>
    <row r="37" spans="1:13" ht="12.75">
      <c r="A37" s="219" t="s">
        <v>190</v>
      </c>
      <c r="B37" s="220"/>
      <c r="C37" s="219"/>
      <c r="D37" s="219"/>
      <c r="E37" s="162" t="s">
        <v>191</v>
      </c>
      <c r="G37" s="42">
        <v>0</v>
      </c>
      <c r="H37" s="183" t="s">
        <v>339</v>
      </c>
      <c r="I37" s="42">
        <v>0</v>
      </c>
      <c r="J37" s="42">
        <v>0</v>
      </c>
      <c r="K37" s="42">
        <v>0</v>
      </c>
      <c r="L37" s="42">
        <v>0</v>
      </c>
      <c r="M37" s="45">
        <v>0</v>
      </c>
    </row>
    <row r="38" spans="1:13" ht="12.75">
      <c r="A38" s="219" t="s">
        <v>192</v>
      </c>
      <c r="B38" s="220"/>
      <c r="C38" s="219"/>
      <c r="D38" s="219"/>
      <c r="E38" s="162" t="s">
        <v>193</v>
      </c>
      <c r="G38" s="42">
        <v>0</v>
      </c>
      <c r="H38" s="183" t="s">
        <v>339</v>
      </c>
      <c r="I38" s="42">
        <v>0</v>
      </c>
      <c r="J38" s="42">
        <v>0</v>
      </c>
      <c r="K38" s="42">
        <v>0</v>
      </c>
      <c r="L38" s="42">
        <v>0</v>
      </c>
      <c r="M38" s="45">
        <v>0</v>
      </c>
    </row>
    <row r="39" spans="1:13" ht="12.75">
      <c r="A39" s="219" t="s">
        <v>194</v>
      </c>
      <c r="B39" s="220"/>
      <c r="C39" s="219"/>
      <c r="D39" s="162" t="s">
        <v>195</v>
      </c>
      <c r="E39" s="219"/>
      <c r="G39" s="42">
        <v>5935918</v>
      </c>
      <c r="H39" s="183">
        <v>4.670749869776927</v>
      </c>
      <c r="I39" s="42">
        <v>880483</v>
      </c>
      <c r="J39" s="42">
        <v>3549014</v>
      </c>
      <c r="K39" s="42">
        <v>1506421</v>
      </c>
      <c r="L39" s="42">
        <v>0</v>
      </c>
      <c r="M39" s="45">
        <v>1281</v>
      </c>
    </row>
    <row r="40" spans="1:13" ht="12.75">
      <c r="A40" s="219" t="s">
        <v>196</v>
      </c>
      <c r="B40" s="220"/>
      <c r="C40" s="219"/>
      <c r="D40" s="162" t="s">
        <v>197</v>
      </c>
      <c r="E40" s="219"/>
      <c r="G40" s="42">
        <v>210880</v>
      </c>
      <c r="H40" s="183">
        <v>9.650582362728784</v>
      </c>
      <c r="I40" s="42">
        <v>472</v>
      </c>
      <c r="J40" s="42">
        <v>210084</v>
      </c>
      <c r="K40" s="42">
        <v>26</v>
      </c>
      <c r="L40" s="42">
        <v>0</v>
      </c>
      <c r="M40" s="45">
        <v>298</v>
      </c>
    </row>
    <row r="41" spans="1:13" ht="12.75">
      <c r="A41" s="219" t="s">
        <v>198</v>
      </c>
      <c r="B41" s="220"/>
      <c r="C41" s="162" t="s">
        <v>199</v>
      </c>
      <c r="D41" s="219"/>
      <c r="E41" s="219"/>
      <c r="G41" s="42">
        <v>3538910</v>
      </c>
      <c r="H41" s="183">
        <v>5.205125483862233</v>
      </c>
      <c r="I41" s="42">
        <v>311723</v>
      </c>
      <c r="J41" s="42">
        <v>2624868</v>
      </c>
      <c r="K41" s="42">
        <v>561495</v>
      </c>
      <c r="L41" s="42">
        <v>40823</v>
      </c>
      <c r="M41" s="45">
        <v>13601</v>
      </c>
    </row>
    <row r="42" spans="1:13" ht="12.75">
      <c r="A42" s="219" t="s">
        <v>200</v>
      </c>
      <c r="B42" s="220"/>
      <c r="C42" s="162" t="s">
        <v>272</v>
      </c>
      <c r="D42" s="219"/>
      <c r="E42" s="219"/>
      <c r="G42" s="42">
        <v>375147</v>
      </c>
      <c r="H42" s="183">
        <v>-25.72081972081972</v>
      </c>
      <c r="I42" s="42">
        <v>54593</v>
      </c>
      <c r="J42" s="42">
        <v>286682</v>
      </c>
      <c r="K42" s="42">
        <v>19477</v>
      </c>
      <c r="L42" s="42">
        <v>13678</v>
      </c>
      <c r="M42" s="45">
        <v>717</v>
      </c>
    </row>
    <row r="43" spans="2:13" ht="12.75">
      <c r="B43" s="214"/>
      <c r="C43" s="162" t="s">
        <v>140</v>
      </c>
      <c r="G43" s="42">
        <v>34533696</v>
      </c>
      <c r="H43" s="183">
        <v>3.9988440589647922</v>
      </c>
      <c r="I43" s="42">
        <v>9507639</v>
      </c>
      <c r="J43" s="42">
        <v>14650853</v>
      </c>
      <c r="K43" s="42">
        <v>6436884</v>
      </c>
      <c r="L43" s="42">
        <v>3743260</v>
      </c>
      <c r="M43" s="45">
        <v>283249</v>
      </c>
    </row>
    <row r="44" spans="2:13" ht="5.25" customHeight="1">
      <c r="B44" s="214"/>
      <c r="G44" s="221"/>
      <c r="H44" s="222"/>
      <c r="I44" s="221"/>
      <c r="J44" s="221"/>
      <c r="K44" s="221"/>
      <c r="L44" s="221"/>
      <c r="M44" s="223"/>
    </row>
    <row r="45" spans="2:13" ht="12.75">
      <c r="B45" s="214"/>
      <c r="C45" s="162" t="s">
        <v>201</v>
      </c>
      <c r="G45" s="221"/>
      <c r="H45" s="222"/>
      <c r="I45" s="221"/>
      <c r="J45" s="221"/>
      <c r="K45" s="221"/>
      <c r="L45" s="221"/>
      <c r="M45" s="223"/>
    </row>
    <row r="46" spans="2:13" ht="5.25" customHeight="1">
      <c r="B46" s="214"/>
      <c r="G46" s="221"/>
      <c r="H46" s="222"/>
      <c r="I46" s="221"/>
      <c r="J46" s="221"/>
      <c r="K46" s="221"/>
      <c r="L46" s="221"/>
      <c r="M46" s="223"/>
    </row>
    <row r="47" spans="1:13" ht="12.75">
      <c r="A47" s="219" t="s">
        <v>202</v>
      </c>
      <c r="B47" s="220"/>
      <c r="C47" s="162" t="s">
        <v>203</v>
      </c>
      <c r="D47" s="219"/>
      <c r="E47" s="219"/>
      <c r="G47" s="42">
        <v>148839</v>
      </c>
      <c r="H47" s="183">
        <v>77.29481834425252</v>
      </c>
      <c r="I47" s="42">
        <v>5127</v>
      </c>
      <c r="J47" s="42">
        <v>118528</v>
      </c>
      <c r="K47" s="42">
        <v>12472</v>
      </c>
      <c r="L47" s="42">
        <v>12712</v>
      </c>
      <c r="M47" s="45">
        <v>1505</v>
      </c>
    </row>
    <row r="48" spans="1:13" ht="12.75">
      <c r="A48" s="219" t="s">
        <v>204</v>
      </c>
      <c r="B48" s="220"/>
      <c r="C48" s="162" t="s">
        <v>205</v>
      </c>
      <c r="D48" s="219"/>
      <c r="E48" s="219"/>
      <c r="G48" s="42">
        <v>2587467</v>
      </c>
      <c r="H48" s="183">
        <v>10.634092153922523</v>
      </c>
      <c r="I48" s="42">
        <v>189442</v>
      </c>
      <c r="J48" s="42">
        <v>2251944</v>
      </c>
      <c r="K48" s="42">
        <v>130325</v>
      </c>
      <c r="L48" s="42">
        <v>15756</v>
      </c>
      <c r="M48" s="45">
        <v>18679</v>
      </c>
    </row>
    <row r="49" spans="1:13" ht="12.75">
      <c r="A49" s="219" t="s">
        <v>206</v>
      </c>
      <c r="B49" s="220"/>
      <c r="C49" s="162" t="s">
        <v>207</v>
      </c>
      <c r="D49" s="219"/>
      <c r="E49" s="219"/>
      <c r="G49" s="42">
        <v>147609</v>
      </c>
      <c r="H49" s="183">
        <v>109.52009197882217</v>
      </c>
      <c r="I49" s="42">
        <v>38665</v>
      </c>
      <c r="J49" s="42">
        <v>38267</v>
      </c>
      <c r="K49" s="42">
        <v>70179</v>
      </c>
      <c r="L49" s="42">
        <v>470</v>
      </c>
      <c r="M49" s="45">
        <v>28</v>
      </c>
    </row>
    <row r="50" spans="1:13" ht="12.75">
      <c r="A50" s="219" t="s">
        <v>208</v>
      </c>
      <c r="B50" s="220"/>
      <c r="C50" s="162" t="s">
        <v>269</v>
      </c>
      <c r="D50" s="219"/>
      <c r="E50" s="219"/>
      <c r="G50" s="42">
        <v>246129</v>
      </c>
      <c r="H50" s="183">
        <v>18.75775018938205</v>
      </c>
      <c r="I50" s="42">
        <v>135183</v>
      </c>
      <c r="J50" s="42">
        <v>79367</v>
      </c>
      <c r="K50" s="42">
        <v>31529</v>
      </c>
      <c r="L50" s="42">
        <v>50</v>
      </c>
      <c r="M50" s="45">
        <v>89</v>
      </c>
    </row>
    <row r="51" spans="1:13" ht="12.75">
      <c r="A51" s="219" t="s">
        <v>209</v>
      </c>
      <c r="B51" s="220"/>
      <c r="C51" s="162" t="s">
        <v>270</v>
      </c>
      <c r="D51" s="219"/>
      <c r="E51" s="219"/>
      <c r="G51" s="221"/>
      <c r="H51" s="222"/>
      <c r="I51" s="221"/>
      <c r="J51" s="221"/>
      <c r="K51" s="221"/>
      <c r="L51" s="221"/>
      <c r="M51" s="223"/>
    </row>
    <row r="52" spans="2:13" ht="12.75">
      <c r="B52" s="214"/>
      <c r="D52" s="162" t="s">
        <v>271</v>
      </c>
      <c r="G52" s="42">
        <v>1330467</v>
      </c>
      <c r="H52" s="183">
        <v>9.44814719146045</v>
      </c>
      <c r="I52" s="42">
        <v>318874</v>
      </c>
      <c r="J52" s="42">
        <v>901842</v>
      </c>
      <c r="K52" s="42">
        <v>100442</v>
      </c>
      <c r="L52" s="42">
        <v>9309</v>
      </c>
      <c r="M52" s="45">
        <v>7033</v>
      </c>
    </row>
    <row r="53" spans="1:13" ht="12.75">
      <c r="A53" s="219" t="s">
        <v>210</v>
      </c>
      <c r="B53" s="220"/>
      <c r="C53" s="162" t="s">
        <v>20</v>
      </c>
      <c r="D53" s="219"/>
      <c r="E53" s="219"/>
      <c r="G53" s="42">
        <v>3507275</v>
      </c>
      <c r="H53" s="183">
        <v>5.346572660157321</v>
      </c>
      <c r="I53" s="42">
        <v>657957</v>
      </c>
      <c r="J53" s="42">
        <v>2370284</v>
      </c>
      <c r="K53" s="42">
        <v>432553</v>
      </c>
      <c r="L53" s="42">
        <v>35178</v>
      </c>
      <c r="M53" s="45">
        <v>11303</v>
      </c>
    </row>
    <row r="54" spans="2:13" ht="12.75">
      <c r="B54" s="214"/>
      <c r="C54" s="162" t="s">
        <v>211</v>
      </c>
      <c r="G54" s="42">
        <v>726064</v>
      </c>
      <c r="H54" s="183">
        <v>1.9563788735796237</v>
      </c>
      <c r="I54" s="42">
        <v>247330</v>
      </c>
      <c r="J54" s="42">
        <v>283599</v>
      </c>
      <c r="K54" s="42">
        <v>180576</v>
      </c>
      <c r="L54" s="42">
        <v>12741</v>
      </c>
      <c r="M54" s="45">
        <v>1817</v>
      </c>
    </row>
    <row r="55" spans="2:13" ht="12.75">
      <c r="B55" s="214"/>
      <c r="F55" s="162" t="s">
        <v>31</v>
      </c>
      <c r="G55" s="42">
        <v>764369</v>
      </c>
      <c r="H55" s="183">
        <v>17.79112647341195</v>
      </c>
      <c r="I55" s="42">
        <v>116895</v>
      </c>
      <c r="J55" s="42">
        <v>546682</v>
      </c>
      <c r="K55" s="42">
        <v>100338</v>
      </c>
      <c r="L55" s="42">
        <v>0</v>
      </c>
      <c r="M55" s="45">
        <v>454</v>
      </c>
    </row>
    <row r="56" spans="2:13" ht="12.75">
      <c r="B56" s="214"/>
      <c r="F56" s="162" t="s">
        <v>212</v>
      </c>
      <c r="G56" s="42">
        <v>305321</v>
      </c>
      <c r="H56" s="183">
        <v>5.2188836468776</v>
      </c>
      <c r="I56" s="42">
        <v>11630</v>
      </c>
      <c r="J56" s="42">
        <v>292779</v>
      </c>
      <c r="K56" s="42">
        <v>0</v>
      </c>
      <c r="L56" s="42">
        <v>0</v>
      </c>
      <c r="M56" s="45">
        <v>913</v>
      </c>
    </row>
    <row r="57" spans="1:13" ht="12.75">
      <c r="A57" s="219" t="s">
        <v>213</v>
      </c>
      <c r="B57" s="220"/>
      <c r="C57" s="162" t="s">
        <v>214</v>
      </c>
      <c r="D57" s="219"/>
      <c r="E57" s="219"/>
      <c r="G57" s="221"/>
      <c r="H57" s="222"/>
      <c r="I57" s="221"/>
      <c r="J57" s="221"/>
      <c r="K57" s="221"/>
      <c r="L57" s="221"/>
      <c r="M57" s="223"/>
    </row>
    <row r="58" spans="2:13" ht="12.75">
      <c r="B58" s="214"/>
      <c r="D58" s="162" t="s">
        <v>215</v>
      </c>
      <c r="G58" s="42">
        <v>1323065</v>
      </c>
      <c r="H58" s="183">
        <v>13.718818035623258</v>
      </c>
      <c r="I58" s="42">
        <v>554410</v>
      </c>
      <c r="J58" s="42">
        <v>543924</v>
      </c>
      <c r="K58" s="42">
        <v>210745</v>
      </c>
      <c r="L58" s="42">
        <v>9805</v>
      </c>
      <c r="M58" s="45">
        <v>4181</v>
      </c>
    </row>
    <row r="59" spans="2:13" ht="12.75">
      <c r="B59" s="214"/>
      <c r="C59" s="162" t="s">
        <v>216</v>
      </c>
      <c r="G59" s="221"/>
      <c r="H59" s="222"/>
      <c r="I59" s="221"/>
      <c r="J59" s="221"/>
      <c r="K59" s="221"/>
      <c r="L59" s="221"/>
      <c r="M59" s="223"/>
    </row>
    <row r="60" spans="2:13" ht="12.75">
      <c r="B60" s="214"/>
      <c r="D60" s="162" t="s">
        <v>217</v>
      </c>
      <c r="G60" s="221"/>
      <c r="H60" s="222"/>
      <c r="I60" s="221"/>
      <c r="J60" s="221"/>
      <c r="K60" s="221"/>
      <c r="L60" s="221"/>
      <c r="M60" s="223"/>
    </row>
    <row r="61" spans="1:13" ht="12.75">
      <c r="A61" s="219" t="s">
        <v>218</v>
      </c>
      <c r="B61" s="220"/>
      <c r="C61" s="219"/>
      <c r="D61" s="162" t="s">
        <v>174</v>
      </c>
      <c r="E61" s="219"/>
      <c r="G61" s="42">
        <v>118385</v>
      </c>
      <c r="H61" s="183">
        <v>-0.04306123138233886</v>
      </c>
      <c r="I61" s="42">
        <v>22819</v>
      </c>
      <c r="J61" s="42">
        <v>63723</v>
      </c>
      <c r="K61" s="42">
        <v>27301</v>
      </c>
      <c r="L61" s="42">
        <v>4541</v>
      </c>
      <c r="M61" s="45">
        <v>1195</v>
      </c>
    </row>
    <row r="62" spans="1:13" ht="12.75">
      <c r="A62" s="219" t="s">
        <v>219</v>
      </c>
      <c r="B62" s="220"/>
      <c r="C62" s="219"/>
      <c r="D62" s="162" t="s">
        <v>176</v>
      </c>
      <c r="E62" s="219"/>
      <c r="G62" s="42">
        <v>352101</v>
      </c>
      <c r="H62" s="183">
        <v>-11.64518654581589</v>
      </c>
      <c r="I62" s="42">
        <v>95360</v>
      </c>
      <c r="J62" s="42">
        <v>177053</v>
      </c>
      <c r="K62" s="42">
        <v>64438</v>
      </c>
      <c r="L62" s="42">
        <v>15250</v>
      </c>
      <c r="M62" s="45">
        <v>198</v>
      </c>
    </row>
    <row r="63" spans="1:13" ht="12.75">
      <c r="A63" s="219" t="s">
        <v>220</v>
      </c>
      <c r="B63" s="220"/>
      <c r="C63" s="162" t="s">
        <v>221</v>
      </c>
      <c r="D63" s="219"/>
      <c r="E63" s="219"/>
      <c r="G63" s="42">
        <v>247</v>
      </c>
      <c r="H63" s="183">
        <v>-94.71996579734929</v>
      </c>
      <c r="I63" s="225">
        <v>51</v>
      </c>
      <c r="J63" s="42">
        <v>114</v>
      </c>
      <c r="K63" s="42">
        <v>82</v>
      </c>
      <c r="L63" s="42">
        <v>0</v>
      </c>
      <c r="M63" s="45">
        <v>0</v>
      </c>
    </row>
    <row r="64" spans="1:13" ht="12.75">
      <c r="A64" s="219" t="s">
        <v>222</v>
      </c>
      <c r="B64" s="220"/>
      <c r="C64" s="162" t="s">
        <v>223</v>
      </c>
      <c r="D64" s="219"/>
      <c r="E64" s="219"/>
      <c r="G64" s="42">
        <v>584</v>
      </c>
      <c r="H64" s="183">
        <v>-2.013422818791952</v>
      </c>
      <c r="I64" s="42">
        <v>0</v>
      </c>
      <c r="J64" s="42">
        <v>447</v>
      </c>
      <c r="K64" s="42">
        <v>0</v>
      </c>
      <c r="L64" s="42">
        <v>134</v>
      </c>
      <c r="M64" s="45">
        <v>2</v>
      </c>
    </row>
    <row r="65" spans="1:13" ht="12.75">
      <c r="A65" s="219" t="s">
        <v>224</v>
      </c>
      <c r="B65" s="220"/>
      <c r="C65" s="162" t="s">
        <v>225</v>
      </c>
      <c r="D65" s="219"/>
      <c r="E65" s="219"/>
      <c r="G65" s="42">
        <v>42786</v>
      </c>
      <c r="H65" s="183" t="s">
        <v>339</v>
      </c>
      <c r="I65" s="42">
        <v>14431</v>
      </c>
      <c r="J65" s="42">
        <v>26231</v>
      </c>
      <c r="K65" s="42">
        <v>1783</v>
      </c>
      <c r="L65" s="42">
        <v>0</v>
      </c>
      <c r="M65" s="45">
        <v>341</v>
      </c>
    </row>
    <row r="66" spans="1:13" ht="12.75">
      <c r="A66" s="219" t="s">
        <v>226</v>
      </c>
      <c r="B66" s="220"/>
      <c r="C66" s="162" t="s">
        <v>268</v>
      </c>
      <c r="D66" s="219"/>
      <c r="E66" s="219"/>
      <c r="G66" s="42">
        <v>161456</v>
      </c>
      <c r="H66" s="183">
        <v>-19.83714810585373</v>
      </c>
      <c r="I66" s="42">
        <v>40174</v>
      </c>
      <c r="J66" s="42">
        <v>114697</v>
      </c>
      <c r="K66" s="42">
        <v>4791</v>
      </c>
      <c r="L66" s="42">
        <v>57</v>
      </c>
      <c r="M66" s="45">
        <v>1737</v>
      </c>
    </row>
    <row r="67" spans="2:13" ht="12.75">
      <c r="B67" s="214"/>
      <c r="C67" s="162" t="s">
        <v>160</v>
      </c>
      <c r="G67" s="42">
        <v>9966411</v>
      </c>
      <c r="H67" s="183">
        <v>8.928941278617401</v>
      </c>
      <c r="I67" s="42">
        <v>2072493</v>
      </c>
      <c r="J67" s="42">
        <v>6686420</v>
      </c>
      <c r="K67" s="42">
        <v>1086641</v>
      </c>
      <c r="L67" s="42">
        <v>103264</v>
      </c>
      <c r="M67" s="45">
        <v>46292</v>
      </c>
    </row>
    <row r="68" spans="2:13" ht="12.75">
      <c r="B68" s="214"/>
      <c r="C68" s="162" t="s">
        <v>227</v>
      </c>
      <c r="G68" s="221"/>
      <c r="H68" s="222"/>
      <c r="I68" s="221"/>
      <c r="J68" s="221"/>
      <c r="K68" s="221"/>
      <c r="L68" s="221"/>
      <c r="M68" s="223"/>
    </row>
    <row r="69" spans="2:13" ht="12.75">
      <c r="B69" s="214"/>
      <c r="D69" s="162" t="s">
        <v>162</v>
      </c>
      <c r="G69" s="42">
        <v>44500106</v>
      </c>
      <c r="H69" s="183">
        <v>5.063825886092616</v>
      </c>
      <c r="I69" s="42">
        <v>11580132</v>
      </c>
      <c r="J69" s="42">
        <v>21337273</v>
      </c>
      <c r="K69" s="42">
        <v>7523524</v>
      </c>
      <c r="L69" s="42">
        <v>3846524</v>
      </c>
      <c r="M69" s="45">
        <v>329540</v>
      </c>
    </row>
    <row r="70" ht="9.75" customHeight="1">
      <c r="A70" s="162" t="s">
        <v>163</v>
      </c>
    </row>
    <row r="71" spans="1:5" ht="14.25">
      <c r="A71" s="226" t="s">
        <v>263</v>
      </c>
      <c r="B71" s="219"/>
      <c r="C71" s="219"/>
      <c r="D71" s="219"/>
      <c r="E71" s="219"/>
    </row>
    <row r="72" spans="1:5" ht="12.75">
      <c r="A72" s="219" t="s">
        <v>164</v>
      </c>
      <c r="B72" s="219"/>
      <c r="C72" s="219"/>
      <c r="D72" s="219"/>
      <c r="E72" s="219"/>
    </row>
  </sheetData>
  <sheetProtection/>
  <mergeCells count="15">
    <mergeCell ref="J6:J12"/>
    <mergeCell ref="K6:K12"/>
    <mergeCell ref="L6:L12"/>
    <mergeCell ref="M6:M12"/>
    <mergeCell ref="I13:M13"/>
    <mergeCell ref="A1:M1"/>
    <mergeCell ref="A2:M2"/>
    <mergeCell ref="A4:A13"/>
    <mergeCell ref="B4:F13"/>
    <mergeCell ref="G4:H4"/>
    <mergeCell ref="I4:L5"/>
    <mergeCell ref="G5:H5"/>
    <mergeCell ref="G6:G12"/>
    <mergeCell ref="H6:H12"/>
    <mergeCell ref="I6:I12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Abt. VIII</dc:creator>
  <cp:keywords/>
  <dc:description/>
  <cp:lastModifiedBy>Schulz, Udo (LfStat)</cp:lastModifiedBy>
  <cp:lastPrinted>2018-01-15T05:39:07Z</cp:lastPrinted>
  <dcterms:created xsi:type="dcterms:W3CDTF">2001-05-28T06:19:08Z</dcterms:created>
  <dcterms:modified xsi:type="dcterms:W3CDTF">2018-01-15T12:03:31Z</dcterms:modified>
  <cp:category/>
  <cp:version/>
  <cp:contentType/>
  <cp:contentStatus/>
</cp:coreProperties>
</file>