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1.xml" ContentType="application/vnd.openxmlformats-officedocument.drawing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105" windowWidth="28830" windowHeight="14430" tabRatio="794" activeTab="0"/>
  </bookViews>
  <sheets>
    <sheet name="Seite 3" sheetId="1" r:id="rId1"/>
    <sheet name="Seite 4" sheetId="2" r:id="rId2"/>
    <sheet name="Seite 5" sheetId="3" r:id="rId3"/>
    <sheet name="Seite 6" sheetId="4" r:id="rId4"/>
    <sheet name="Seite 7" sheetId="5" r:id="rId5"/>
    <sheet name="Seite 8" sheetId="6" r:id="rId6"/>
    <sheet name="Seite 9" sheetId="7" r:id="rId7"/>
    <sheet name="Seite 10" sheetId="8" r:id="rId8"/>
    <sheet name="Seite 11" sheetId="9" r:id="rId9"/>
    <sheet name="Seite 12" sheetId="10" r:id="rId10"/>
    <sheet name="Seite 13" sheetId="11" r:id="rId11"/>
    <sheet name="Seite 14" sheetId="12" r:id="rId12"/>
    <sheet name="Seite 15" sheetId="13" r:id="rId13"/>
    <sheet name="Seite 16" sheetId="14" r:id="rId14"/>
    <sheet name="Seite 17" sheetId="15" r:id="rId15"/>
    <sheet name="Seite 18" sheetId="16" r:id="rId16"/>
    <sheet name="Seite 19" sheetId="17" r:id="rId17"/>
    <sheet name="Seite 20" sheetId="18" r:id="rId18"/>
    <sheet name="Seite 21" sheetId="19" r:id="rId19"/>
    <sheet name="Seite 22" sheetId="20" r:id="rId20"/>
    <sheet name="Seite 23" sheetId="21" r:id="rId21"/>
    <sheet name="Seite 24" sheetId="22" r:id="rId22"/>
    <sheet name="Seite 28" sheetId="23" r:id="rId23"/>
    <sheet name="Tabelle1" sheetId="24" r:id="rId24"/>
  </sheets>
  <definedNames>
    <definedName name="A_UnionTabelle2">#REF!</definedName>
    <definedName name="A_UnionTabelle3">#REF!</definedName>
    <definedName name="A_UnionTabelle4">#REF!</definedName>
    <definedName name="_xlnm.Print_Area" localSheetId="19">'Seite 22'!$A$1:$H$60</definedName>
    <definedName name="Lkr_Berchtesgadener_Land">#REF!</definedName>
    <definedName name="Tab_GRKL">#REF!</definedName>
  </definedNames>
  <calcPr calcMode="manual" fullCalcOnLoad="1"/>
</workbook>
</file>

<file path=xl/sharedStrings.xml><?xml version="1.0" encoding="utf-8"?>
<sst xmlns="http://schemas.openxmlformats.org/spreadsheetml/2006/main" count="1004" uniqueCount="316">
  <si>
    <t>1.</t>
  </si>
  <si>
    <t>kreisfreien Städten und Landkreisen</t>
  </si>
  <si>
    <t>2.</t>
  </si>
  <si>
    <t>Binnenwanderungsgewinn bzw. -verlust in Bayern</t>
  </si>
  <si>
    <t>3.</t>
  </si>
  <si>
    <t>nach Herkunfts- bzw. Zielgebieten</t>
  </si>
  <si>
    <t>4.</t>
  </si>
  <si>
    <t>5.</t>
  </si>
  <si>
    <t>Wanderungsgewinn bzw. -verlust Bayerns</t>
  </si>
  <si>
    <t>Wanderungsgewinn bzw. -verlust der kreisfreien Städte</t>
  </si>
  <si>
    <t>Lfd.
Nr.</t>
  </si>
  <si>
    <t>Herkunfts-
bzw.
Zielgebiet</t>
  </si>
  <si>
    <t>Wanderungen insgesamt</t>
  </si>
  <si>
    <t>davon Wanderungen</t>
  </si>
  <si>
    <t>innerhalb Bayerns</t>
  </si>
  <si>
    <t>über die Landesgrenze
innerhalb des Bundesgebietes</t>
  </si>
  <si>
    <t>über die Grenze
des Bundesgebietes</t>
  </si>
  <si>
    <t>Zugezogene</t>
  </si>
  <si>
    <t>Fortgezogene</t>
  </si>
  <si>
    <t>insgesamt</t>
  </si>
  <si>
    <t>männlich</t>
  </si>
  <si>
    <t>weiblich</t>
  </si>
  <si>
    <r>
      <t xml:space="preserve">Regionen </t>
    </r>
    <r>
      <rPr>
        <b/>
        <vertAlign val="superscript"/>
        <sz val="7"/>
        <rFont val="Arial"/>
        <family val="2"/>
      </rPr>
      <t>1)</t>
    </r>
    <r>
      <rPr>
        <b/>
        <sz val="7"/>
        <rFont val="Arial"/>
        <family val="2"/>
      </rPr>
      <t xml:space="preserve"> </t>
    </r>
  </si>
  <si>
    <t>Bayerischer Untermain</t>
  </si>
  <si>
    <t>Würzburg</t>
  </si>
  <si>
    <t>Main-Rhön</t>
  </si>
  <si>
    <t>Oberfranken-West</t>
  </si>
  <si>
    <t>Oberfranken-Ost</t>
  </si>
  <si>
    <t>Oberpfalz-Nord</t>
  </si>
  <si>
    <t>Industrieregion Mittelfranken</t>
  </si>
  <si>
    <t>Westmittelfranken</t>
  </si>
  <si>
    <t>Augsburg</t>
  </si>
  <si>
    <t>Ingolstadt</t>
  </si>
  <si>
    <t>Regensburg</t>
  </si>
  <si>
    <t>Donau-Wald</t>
  </si>
  <si>
    <t>Landshut</t>
  </si>
  <si>
    <t>München</t>
  </si>
  <si>
    <t>Donau-Iller</t>
  </si>
  <si>
    <t>Allgäu</t>
  </si>
  <si>
    <t>Oberland</t>
  </si>
  <si>
    <t>Südostoberbayern</t>
  </si>
  <si>
    <t xml:space="preserve">   Bayern</t>
  </si>
  <si>
    <t>Regionsgruppen</t>
  </si>
  <si>
    <t>Regionen mit großen</t>
  </si>
  <si>
    <t>Verdichtungsräumen</t>
  </si>
  <si>
    <t>(Regionen 7, 9 ,14)</t>
  </si>
  <si>
    <t>Grenzland- und überwiegend</t>
  </si>
  <si>
    <t>strukturschwache Regionen</t>
  </si>
  <si>
    <t>(Regionen 3 - 6, 8, 11 - 13)</t>
  </si>
  <si>
    <t xml:space="preserve">Sonstige ländliche </t>
  </si>
  <si>
    <t>Regionen</t>
  </si>
  <si>
    <t>(Regionen 1, 2, 10, 15 - 18)</t>
  </si>
  <si>
    <t>darunter Ausländer</t>
  </si>
  <si>
    <t>Wanderungsgewinn
bzw. -verlust (-)</t>
  </si>
  <si>
    <t>Kreisfreie Städte</t>
  </si>
  <si>
    <t xml:space="preserve">Oberbayern </t>
  </si>
  <si>
    <t xml:space="preserve">Niederbayern </t>
  </si>
  <si>
    <t xml:space="preserve">Oberpfalz </t>
  </si>
  <si>
    <t xml:space="preserve">Oberfranken </t>
  </si>
  <si>
    <t xml:space="preserve">Mittelfranken </t>
  </si>
  <si>
    <t xml:space="preserve">Unterfranken </t>
  </si>
  <si>
    <t xml:space="preserve">Schwaben </t>
  </si>
  <si>
    <t>Kreisfreie Städte zus.</t>
  </si>
  <si>
    <t>Landkreise</t>
  </si>
  <si>
    <t>Landkreise  zusammen</t>
  </si>
  <si>
    <t>Regierungsbezirke</t>
  </si>
  <si>
    <t>Bayern</t>
  </si>
  <si>
    <t xml:space="preserve">Ingolstadt </t>
  </si>
  <si>
    <t xml:space="preserve">München </t>
  </si>
  <si>
    <t xml:space="preserve">Rosenheim </t>
  </si>
  <si>
    <t xml:space="preserve">Altötting </t>
  </si>
  <si>
    <t xml:space="preserve">Bad Tölz-Wolfratshausen </t>
  </si>
  <si>
    <t xml:space="preserve">Berchtesgadener Land </t>
  </si>
  <si>
    <t xml:space="preserve">Dachau </t>
  </si>
  <si>
    <t xml:space="preserve">Ebersberg </t>
  </si>
  <si>
    <t xml:space="preserve">Eichstätt </t>
  </si>
  <si>
    <t xml:space="preserve">Erding </t>
  </si>
  <si>
    <t xml:space="preserve">Freising </t>
  </si>
  <si>
    <t xml:space="preserve">Fürstenfeldbruck </t>
  </si>
  <si>
    <t xml:space="preserve">Garmisch-Partenkirchen </t>
  </si>
  <si>
    <t xml:space="preserve">Landsberg am Lech </t>
  </si>
  <si>
    <t xml:space="preserve">Miesbach </t>
  </si>
  <si>
    <t xml:space="preserve">Mühldorf a.Inn </t>
  </si>
  <si>
    <t xml:space="preserve">Neuburg-Schrobenhausen </t>
  </si>
  <si>
    <t xml:space="preserve">Pfaffenhofen a.d.Ilm </t>
  </si>
  <si>
    <t xml:space="preserve">Starnberg </t>
  </si>
  <si>
    <t xml:space="preserve">Traunstein </t>
  </si>
  <si>
    <t xml:space="preserve">Weilheim-Schongau </t>
  </si>
  <si>
    <t>Oberbayern</t>
  </si>
  <si>
    <t xml:space="preserve">Landshut </t>
  </si>
  <si>
    <t xml:space="preserve">Passau </t>
  </si>
  <si>
    <t xml:space="preserve">Straubing </t>
  </si>
  <si>
    <t xml:space="preserve">Deggendorf </t>
  </si>
  <si>
    <t xml:space="preserve">Dingolfing-Landau </t>
  </si>
  <si>
    <t xml:space="preserve">Freyung-Grafenau </t>
  </si>
  <si>
    <t xml:space="preserve">Kelheim </t>
  </si>
  <si>
    <t xml:space="preserve">Regen </t>
  </si>
  <si>
    <t xml:space="preserve">Rottal-Inn </t>
  </si>
  <si>
    <t xml:space="preserve">Straubing-Bogen </t>
  </si>
  <si>
    <t>Niederbayern</t>
  </si>
  <si>
    <t xml:space="preserve">Amberg </t>
  </si>
  <si>
    <t xml:space="preserve">Regensburg </t>
  </si>
  <si>
    <t xml:space="preserve">Weiden i.d.OPf. </t>
  </si>
  <si>
    <t xml:space="preserve">Amberg-Sulzbach </t>
  </si>
  <si>
    <t xml:space="preserve">Cham </t>
  </si>
  <si>
    <t xml:space="preserve">Neumarkt i.d.OPf. </t>
  </si>
  <si>
    <t xml:space="preserve">Neustadt a.d.Waldnaab </t>
  </si>
  <si>
    <t xml:space="preserve">Schwandorf </t>
  </si>
  <si>
    <t xml:space="preserve">Tirschenreuth </t>
  </si>
  <si>
    <t>Oberpfalz</t>
  </si>
  <si>
    <t xml:space="preserve">Bamberg </t>
  </si>
  <si>
    <t xml:space="preserve">Bayreuth </t>
  </si>
  <si>
    <t xml:space="preserve">Coburg </t>
  </si>
  <si>
    <t xml:space="preserve">Hof </t>
  </si>
  <si>
    <t xml:space="preserve">Forchheim </t>
  </si>
  <si>
    <t xml:space="preserve">Kronach </t>
  </si>
  <si>
    <t xml:space="preserve">Kulmbach </t>
  </si>
  <si>
    <t xml:space="preserve">Lichtenfels </t>
  </si>
  <si>
    <t xml:space="preserve">Wunsiedel i.Fichtelgebirge </t>
  </si>
  <si>
    <t>Oberfranken</t>
  </si>
  <si>
    <t xml:space="preserve">Ansbach </t>
  </si>
  <si>
    <t xml:space="preserve">Erlangen </t>
  </si>
  <si>
    <t xml:space="preserve">Fürth </t>
  </si>
  <si>
    <t xml:space="preserve">Nürnberg </t>
  </si>
  <si>
    <t xml:space="preserve">Schwabach </t>
  </si>
  <si>
    <t xml:space="preserve">Erlangen-Höchstadt </t>
  </si>
  <si>
    <t xml:space="preserve">Neustadt a.d.Aisch-Bad Windsh. </t>
  </si>
  <si>
    <t xml:space="preserve">Nürnberger Land </t>
  </si>
  <si>
    <t xml:space="preserve">Roth </t>
  </si>
  <si>
    <t xml:space="preserve">Weißenburg-Gunzenhausen </t>
  </si>
  <si>
    <t>Mittelfranken</t>
  </si>
  <si>
    <t xml:space="preserve">Aschaffenburg </t>
  </si>
  <si>
    <t xml:space="preserve">Schweinfurt </t>
  </si>
  <si>
    <t xml:space="preserve">Würzburg </t>
  </si>
  <si>
    <t xml:space="preserve">Bad Kissingen </t>
  </si>
  <si>
    <t xml:space="preserve">Haßberge </t>
  </si>
  <si>
    <t xml:space="preserve">Kitzingen </t>
  </si>
  <si>
    <t xml:space="preserve">Main-Spessart </t>
  </si>
  <si>
    <t xml:space="preserve">Miltenberg </t>
  </si>
  <si>
    <t xml:space="preserve">Rhön-Grabfeld </t>
  </si>
  <si>
    <t>Unterfranken</t>
  </si>
  <si>
    <t xml:space="preserve">Augsburg </t>
  </si>
  <si>
    <t xml:space="preserve">Kaufbeuren </t>
  </si>
  <si>
    <t xml:space="preserve">Kempten  (Allgäu) </t>
  </si>
  <si>
    <t xml:space="preserve">Memmingen </t>
  </si>
  <si>
    <t xml:space="preserve">Aichach-Friedberg </t>
  </si>
  <si>
    <t xml:space="preserve">Dillingen a.d.Donau  </t>
  </si>
  <si>
    <t xml:space="preserve">Donau-Ries </t>
  </si>
  <si>
    <t xml:space="preserve">Günzburg </t>
  </si>
  <si>
    <t xml:space="preserve">Lindau  (Bodensee) </t>
  </si>
  <si>
    <t xml:space="preserve">Neu-Ulm </t>
  </si>
  <si>
    <t xml:space="preserve">Oberallgäu </t>
  </si>
  <si>
    <t xml:space="preserve">Ostallgäu </t>
  </si>
  <si>
    <t xml:space="preserve">Unterallgäu </t>
  </si>
  <si>
    <t>Schwaben</t>
  </si>
  <si>
    <t>Jahr</t>
  </si>
  <si>
    <t>davon</t>
  </si>
  <si>
    <t>Wanderungs-gewinn bzw.
-verlust (-)</t>
  </si>
  <si>
    <t>innerhalb Bayerns
Zu- bzw. Fortgezogene</t>
  </si>
  <si>
    <r>
      <t xml:space="preserve">über die Landesgrenze
innerhalb des Bundesgebiets </t>
    </r>
    <r>
      <rPr>
        <vertAlign val="superscript"/>
        <sz val="7"/>
        <rFont val="Arial"/>
        <family val="2"/>
      </rPr>
      <t>1) 2)</t>
    </r>
    <r>
      <rPr>
        <sz val="7"/>
        <rFont val="Arial"/>
        <family val="2"/>
      </rPr>
      <t xml:space="preserve">  </t>
    </r>
  </si>
  <si>
    <r>
      <t xml:space="preserve">über die Grenze
des Bundesgebiets </t>
    </r>
    <r>
      <rPr>
        <vertAlign val="superscript"/>
        <sz val="7"/>
        <rFont val="Arial"/>
        <family val="2"/>
      </rPr>
      <t>1) 2)</t>
    </r>
  </si>
  <si>
    <t>ins-
gesamt</t>
  </si>
  <si>
    <t>dar.
männlich</t>
  </si>
  <si>
    <t>Herkunfts- bzw. Zielgebiet</t>
  </si>
  <si>
    <t>darunter 
Ausländer</t>
  </si>
  <si>
    <t>Zahl</t>
  </si>
  <si>
    <r>
      <t>%</t>
    </r>
    <r>
      <rPr>
        <vertAlign val="superscript"/>
        <sz val="7"/>
        <rFont val="Arial"/>
        <family val="2"/>
      </rPr>
      <t xml:space="preserve"> 1)</t>
    </r>
  </si>
  <si>
    <t xml:space="preserve">Europa </t>
  </si>
  <si>
    <t xml:space="preserve">Belgien </t>
  </si>
  <si>
    <t xml:space="preserve">Dänemark </t>
  </si>
  <si>
    <t>Estland</t>
  </si>
  <si>
    <t xml:space="preserve">Finnland </t>
  </si>
  <si>
    <t xml:space="preserve">Frankreich </t>
  </si>
  <si>
    <t xml:space="preserve">Griechenland </t>
  </si>
  <si>
    <t xml:space="preserve">Irland </t>
  </si>
  <si>
    <t xml:space="preserve">Italien </t>
  </si>
  <si>
    <t>Lettland</t>
  </si>
  <si>
    <t>Litauen</t>
  </si>
  <si>
    <t xml:space="preserve">Luxemburg </t>
  </si>
  <si>
    <t>Malta</t>
  </si>
  <si>
    <t xml:space="preserve">Niederlande </t>
  </si>
  <si>
    <t xml:space="preserve">Österreich </t>
  </si>
  <si>
    <t xml:space="preserve">Polen </t>
  </si>
  <si>
    <t xml:space="preserve">Portugal </t>
  </si>
  <si>
    <t xml:space="preserve">Schweden </t>
  </si>
  <si>
    <t xml:space="preserve">Slowenien </t>
  </si>
  <si>
    <t xml:space="preserve">Slowakei </t>
  </si>
  <si>
    <t xml:space="preserve">Spanien </t>
  </si>
  <si>
    <t xml:space="preserve">Tschechische Republik </t>
  </si>
  <si>
    <t xml:space="preserve">Ungarn </t>
  </si>
  <si>
    <r>
      <t xml:space="preserve">Vereinigtes Königreich </t>
    </r>
    <r>
      <rPr>
        <vertAlign val="superscript"/>
        <sz val="7"/>
        <rFont val="Arial"/>
        <family val="2"/>
      </rPr>
      <t>3)</t>
    </r>
    <r>
      <rPr>
        <sz val="7"/>
        <rFont val="Arial"/>
        <family val="2"/>
      </rPr>
      <t>………………..</t>
    </r>
  </si>
  <si>
    <t>Zypern</t>
  </si>
  <si>
    <t>EU-Länder zusammen</t>
  </si>
  <si>
    <t xml:space="preserve">Bosnien-Herzegowina </t>
  </si>
  <si>
    <t xml:space="preserve">Bulgarien </t>
  </si>
  <si>
    <t xml:space="preserve">Kroatien </t>
  </si>
  <si>
    <t xml:space="preserve">Rumänien </t>
  </si>
  <si>
    <t xml:space="preserve">Rußland </t>
  </si>
  <si>
    <t xml:space="preserve">Schweiz </t>
  </si>
  <si>
    <t xml:space="preserve">Türkei </t>
  </si>
  <si>
    <t xml:space="preserve">Ukraine </t>
  </si>
  <si>
    <t xml:space="preserve">Übriges Europa </t>
  </si>
  <si>
    <t>Europa ohne EU-Länder zusammen</t>
  </si>
  <si>
    <t xml:space="preserve">Afrika </t>
  </si>
  <si>
    <t xml:space="preserve">Nigeria </t>
  </si>
  <si>
    <t xml:space="preserve">Tunesien </t>
  </si>
  <si>
    <t xml:space="preserve">Übriges Afrika </t>
  </si>
  <si>
    <t xml:space="preserve">Amerika </t>
  </si>
  <si>
    <t xml:space="preserve">Brasilien </t>
  </si>
  <si>
    <t xml:space="preserve">Kanada </t>
  </si>
  <si>
    <t xml:space="preserve">Vereinigte Staaten von Amerika </t>
  </si>
  <si>
    <t xml:space="preserve">Übriges Amerika </t>
  </si>
  <si>
    <t xml:space="preserve">Asien </t>
  </si>
  <si>
    <t xml:space="preserve">China </t>
  </si>
  <si>
    <t xml:space="preserve">Übriges Asien </t>
  </si>
  <si>
    <t xml:space="preserve">Australien und Ozeanien </t>
  </si>
  <si>
    <t xml:space="preserve">Ungeklärte Fälle und Fälle ohne Angabe </t>
  </si>
  <si>
    <t>Insgesamt</t>
  </si>
  <si>
    <t>R e g i o n e n</t>
  </si>
  <si>
    <t>Die einzelnen Regionen umfassen folgende Gebiete:</t>
  </si>
  <si>
    <t>Bayerischer Untermain:</t>
  </si>
  <si>
    <t xml:space="preserve">  Kreisfreie Stadt:</t>
  </si>
  <si>
    <t>Aschaffenburg</t>
  </si>
  <si>
    <t xml:space="preserve">  Landkreise:</t>
  </si>
  <si>
    <t>Aschaffenburg, Miltenberg</t>
  </si>
  <si>
    <t>Würzburg:</t>
  </si>
  <si>
    <t>Würzburg, Main-Spessart, Kitzingen</t>
  </si>
  <si>
    <t>Main-Rhön:</t>
  </si>
  <si>
    <t>Schweinfurt</t>
  </si>
  <si>
    <t>Schweinfurt, Bad Kissingen, Rhön-Grabfeld, Haßberge</t>
  </si>
  <si>
    <t>Oberfranken-West:</t>
  </si>
  <si>
    <t xml:space="preserve">  Kreisfreie Städte:</t>
  </si>
  <si>
    <t>Bamberg, Coburg</t>
  </si>
  <si>
    <t>Coburg, Kronach, Lichtenfels, Bamberg, Forchheim</t>
  </si>
  <si>
    <t xml:space="preserve">Oberfranken-Ost: </t>
  </si>
  <si>
    <t>Bayreuth, Hof</t>
  </si>
  <si>
    <t>Bayreuth, Kulmbach, Hof, Wunsiedel i. Fichtelgebirge,</t>
  </si>
  <si>
    <t>vom Landkreis Tirschenreuth die Gemeinde Waldershof</t>
  </si>
  <si>
    <t>Oberpfalz-Nord:</t>
  </si>
  <si>
    <t>Amberg, Weiden i.d.OPf.</t>
  </si>
  <si>
    <t xml:space="preserve">Amberg-Sulzbach, Neustadt a.d. Waldnaab, Schwandorf, </t>
  </si>
  <si>
    <t>Tirschenreuth ohne die der Region 5 angehörige Gemeinde Waldershof</t>
  </si>
  <si>
    <t>Industrieregion Mittelfranken:</t>
  </si>
  <si>
    <t>Nürnberg, Fürth, Erlangen, Schwabach</t>
  </si>
  <si>
    <t>Erlangen-Höchstadt, Fürth, Nürnberger Land, Roth</t>
  </si>
  <si>
    <t>Westmittelfranken:</t>
  </si>
  <si>
    <t>Ansbach</t>
  </si>
  <si>
    <t>Ansbach, Neustadt a.d. Aisch-Bad Windsheim, Weißenburg-Gunzenhausen</t>
  </si>
  <si>
    <t>Augsburg:</t>
  </si>
  <si>
    <t>Augsburg, Aichach-Friedberg, Dillingen a.d.Donau, Donau-Ries</t>
  </si>
  <si>
    <t>Ingolstadt:</t>
  </si>
  <si>
    <t>Eichstätt, Neuburg-Schrobenhausen, Pfaffenhofen a.d.Ilm</t>
  </si>
  <si>
    <t>Regensburg:</t>
  </si>
  <si>
    <t>Neumarkt i.d.OPf., Regensburg, Cham, Kelheim ohne die der Region 13 angehörigen Gemeinden</t>
  </si>
  <si>
    <t>Donau-Wald:</t>
  </si>
  <si>
    <t>Straubing, Passau</t>
  </si>
  <si>
    <t>Regen, Straubing-Bogen, Deggendorf, Freyung-Grafenau, Passau</t>
  </si>
  <si>
    <t>Landshut:</t>
  </si>
  <si>
    <t>Landshut, Dingolfing-Landau, Rottal-Inn, vom Landkreis Kelheim die Gemeinden Aiglsbach,</t>
  </si>
  <si>
    <t>Attenhofen, Mainburg, Elsendorf, Volkenschwand</t>
  </si>
  <si>
    <t>München:</t>
  </si>
  <si>
    <t>Freising, Erding, Dachau, Fürstenfeldbruck, München, Ebersberg, Starnberg, Landsberg am Lech</t>
  </si>
  <si>
    <t>Donau-Iller:</t>
  </si>
  <si>
    <t>Memmingen</t>
  </si>
  <si>
    <t>Günzburg, Neu-Ulm, Unterallgäu</t>
  </si>
  <si>
    <t>Allgäu:</t>
  </si>
  <si>
    <t>Kempten (Allgäu), Kaufbeuren</t>
  </si>
  <si>
    <t>Ostallgäu, Oberallgäu, Lindau (Bodensee)</t>
  </si>
  <si>
    <t xml:space="preserve">Oberland: </t>
  </si>
  <si>
    <t>-</t>
  </si>
  <si>
    <t>Weilheim-Schongau, Bad Tölz-Wolfratshausen, Miesbach, Garmisch-Partenkirchen</t>
  </si>
  <si>
    <t>Südostoberbayern:</t>
  </si>
  <si>
    <t>Rosenheim</t>
  </si>
  <si>
    <t>Mühldorf a.Inn, Altötting, Rosenheim, Traunstein, Berchtesgadener Land</t>
  </si>
  <si>
    <r>
      <t xml:space="preserve">% </t>
    </r>
    <r>
      <rPr>
        <vertAlign val="superscript"/>
        <sz val="7"/>
        <rFont val="Arial"/>
        <family val="2"/>
      </rPr>
      <t>2)</t>
    </r>
  </si>
  <si>
    <t>Mazedonien</t>
  </si>
  <si>
    <t>Serbien</t>
  </si>
  <si>
    <t>Ägypten</t>
  </si>
  <si>
    <t>Mexiko</t>
  </si>
  <si>
    <t>Indien</t>
  </si>
  <si>
    <t xml:space="preserve"> </t>
  </si>
  <si>
    <t>Kosovo</t>
  </si>
  <si>
    <t>____________________</t>
  </si>
  <si>
    <t>Noch:  1.  Wanderungen nach Regierungsbezirken, Regionen,</t>
  </si>
  <si>
    <t>1.  Wanderungen nach Regierungsbezirken, Regionen,</t>
  </si>
  <si>
    <t>nach Geschlecht und Altersgruppen der Wandernden</t>
  </si>
  <si>
    <t>Personen</t>
  </si>
  <si>
    <t>Abb. 2</t>
  </si>
  <si>
    <t>Abb. 3</t>
  </si>
  <si>
    <t>Abb. 4</t>
  </si>
  <si>
    <t xml:space="preserve">Erläuterung zur Tabelle 1 </t>
  </si>
  <si>
    <t xml:space="preserve">Erläuterungen zur Tabelle 1 </t>
  </si>
  <si>
    <t>Inhaltsverzeichnis</t>
  </si>
  <si>
    <t>Abbildungen und Tabellen</t>
  </si>
  <si>
    <t>Abb. 1</t>
  </si>
  <si>
    <t>(jeweiliger Gebietsstand am Jahresende)</t>
  </si>
  <si>
    <t>1 052</t>
  </si>
  <si>
    <t>Äthiopien</t>
  </si>
  <si>
    <t>Wanderungsgewinn
 bzw. -verlust (-)</t>
  </si>
  <si>
    <t>Wanderungen über die Landesgrenze seit 1995</t>
  </si>
  <si>
    <t>Afghanistan</t>
  </si>
  <si>
    <t>2. Binnenwanderungsgewinn bzw. -verlust in Bayern nach Regierungsbezirken seit 1995</t>
  </si>
  <si>
    <t>4. Wanderungen in Bayern seit 1995</t>
  </si>
  <si>
    <t>nach Regierungsbezirken seit 1995</t>
  </si>
  <si>
    <t>Wanderungen in Bayern seit 1995</t>
  </si>
  <si>
    <r>
      <t>1)</t>
    </r>
    <r>
      <rPr>
        <sz val="7"/>
        <rFont val="Arial"/>
        <family val="2"/>
      </rPr>
      <t xml:space="preserve"> Erläuterung sh. Seite 28.</t>
    </r>
  </si>
  <si>
    <r>
      <t xml:space="preserve">1) </t>
    </r>
    <r>
      <rPr>
        <sz val="7"/>
        <rFont val="Arial"/>
        <family val="2"/>
      </rPr>
      <t>Anteil an Zu- bzw. Fortgezogenen Insgesamt.</t>
    </r>
    <r>
      <rPr>
        <vertAlign val="superscript"/>
        <sz val="7"/>
        <rFont val="Arial"/>
        <family val="2"/>
      </rPr>
      <t xml:space="preserve"> 2) </t>
    </r>
    <r>
      <rPr>
        <sz val="7"/>
        <rFont val="Arial"/>
        <family val="2"/>
      </rPr>
      <t xml:space="preserve">Anteil an zu- bzw. fortgezogenen Ausländern Insgesamt. </t>
    </r>
    <r>
      <rPr>
        <vertAlign val="superscript"/>
        <sz val="7"/>
        <rFont val="Arial"/>
        <family val="2"/>
      </rPr>
      <t>3)</t>
    </r>
    <r>
      <rPr>
        <sz val="7"/>
        <rFont val="Arial"/>
        <family val="2"/>
      </rPr>
      <t xml:space="preserve"> einschl. britisch abhängiger Gebiete in Europa.</t>
    </r>
  </si>
  <si>
    <t>gegenüber dem übrigen Bundesgebiet seit 2001</t>
  </si>
  <si>
    <t>und Landkreise in Bayern seit 2001</t>
  </si>
  <si>
    <t>_____________________________</t>
  </si>
  <si>
    <t>Wanderungen in Bayern 2017 nach Regierungsbezirken, Regionen,</t>
  </si>
  <si>
    <t>Wanderungen über die Landesgrenze (Außenwanderung) in Bayern 2017</t>
  </si>
  <si>
    <t>Die über die Grenze des Bundesgebietes Zu- und Fortgezogenen in Bayern 2017</t>
  </si>
  <si>
    <t>Wanderungen über die Landesgrenze 2017</t>
  </si>
  <si>
    <t>kreisfreien Städten und Landkreisen in Bayern 2017</t>
  </si>
  <si>
    <t>5. Die über die Grenze des Bundesgebietes Zu- und Fortgezogenen in Bayern 2017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</si>
</sst>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,,\ \ ;\-#\ ###\ ##0,,\ \ ;\-\ \ "/>
    <numFmt numFmtId="165" formatCode="@\ *."/>
    <numFmt numFmtId="166" formatCode="General\ \ ;\-General\ \ ;\-\ \ ;@*."/>
    <numFmt numFmtId="167" formatCode="###\ ##0\ \ "/>
    <numFmt numFmtId="168" formatCode="#\ ##0\ \ ;\-\ ??\ ??0\ \ ;@\ \ "/>
    <numFmt numFmtId="169" formatCode="###\ ###\ "/>
    <numFmt numFmtId="170" formatCode="0.0\ \ "/>
    <numFmt numFmtId="171" formatCode="##\ ##0\ \ ;\-\ ??\ ??0\ \ ;\-\ \ ;@\ "/>
    <numFmt numFmtId="172" formatCode="0.0"/>
    <numFmt numFmtId="173" formatCode="_(* #\ ##0_);_(* \(#,##0\);_(* &quot;-&quot;_);_(@_)"/>
    <numFmt numFmtId="174" formatCode="#\ ###\ ##0\ \ "/>
    <numFmt numFmtId="175" formatCode="###\ ##0"/>
    <numFmt numFmtId="176" formatCode="###\ ##0\ "/>
  </numFmts>
  <fonts count="6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6"/>
      <name val="Jahrbuch"/>
      <family val="2"/>
    </font>
    <font>
      <b/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vertAlign val="superscript"/>
      <sz val="7"/>
      <name val="Arial"/>
      <family val="2"/>
    </font>
    <font>
      <sz val="7"/>
      <color indexed="12"/>
      <name val="Arial"/>
      <family val="2"/>
    </font>
    <font>
      <vertAlign val="superscript"/>
      <sz val="7"/>
      <name val="Arial"/>
      <family val="2"/>
    </font>
    <font>
      <vertAlign val="superscript"/>
      <sz val="6"/>
      <name val="Arial"/>
      <family val="2"/>
    </font>
    <font>
      <i/>
      <sz val="7"/>
      <name val="Arial"/>
      <family val="2"/>
    </font>
    <font>
      <b/>
      <i/>
      <sz val="7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9"/>
      <color indexed="10"/>
      <name val="Arial"/>
      <family val="2"/>
    </font>
    <font>
      <i/>
      <sz val="7"/>
      <color indexed="8"/>
      <name val="Arial"/>
      <family val="2"/>
    </font>
    <font>
      <sz val="7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9"/>
      <color rgb="FFFF0000"/>
      <name val="Arial"/>
      <family val="2"/>
    </font>
    <font>
      <i/>
      <sz val="7"/>
      <color theme="1"/>
      <name val="Arial"/>
      <family val="2"/>
    </font>
    <font>
      <sz val="7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 style="hair"/>
      <top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164" fontId="3" fillId="0" borderId="0">
      <alignment vertical="center"/>
      <protection/>
    </xf>
    <xf numFmtId="164" fontId="3" fillId="0" borderId="0">
      <alignment vertical="center"/>
      <protection/>
    </xf>
    <xf numFmtId="164" fontId="3" fillId="0" borderId="0">
      <alignment vertical="center"/>
      <protection/>
    </xf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92"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left" vertical="center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166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67" fontId="5" fillId="0" borderId="0" xfId="0" applyNumberFormat="1" applyFont="1" applyBorder="1" applyAlignment="1">
      <alignment/>
    </xf>
    <xf numFmtId="167" fontId="0" fillId="0" borderId="0" xfId="0" applyNumberFormat="1" applyAlignment="1">
      <alignment/>
    </xf>
    <xf numFmtId="0" fontId="8" fillId="0" borderId="0" xfId="0" applyFont="1" applyBorder="1" applyAlignment="1">
      <alignment horizontal="right"/>
    </xf>
    <xf numFmtId="167" fontId="8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8" fillId="0" borderId="0" xfId="0" applyNumberFormat="1" applyFont="1" applyBorder="1" applyAlignment="1">
      <alignment horizontal="right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left"/>
    </xf>
    <xf numFmtId="0" fontId="13" fillId="0" borderId="0" xfId="0" applyFont="1" applyAlignment="1">
      <alignment/>
    </xf>
    <xf numFmtId="0" fontId="8" fillId="0" borderId="13" xfId="0" applyFont="1" applyBorder="1" applyAlignment="1">
      <alignment horizontal="center"/>
    </xf>
    <xf numFmtId="0" fontId="5" fillId="0" borderId="14" xfId="0" applyFont="1" applyBorder="1" applyAlignment="1">
      <alignment/>
    </xf>
    <xf numFmtId="166" fontId="8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166" fontId="5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167" fontId="0" fillId="0" borderId="0" xfId="0" applyNumberFormat="1" applyFont="1" applyAlignment="1">
      <alignment/>
    </xf>
    <xf numFmtId="0" fontId="9" fillId="0" borderId="13" xfId="0" applyFont="1" applyBorder="1" applyAlignment="1">
      <alignment horizontal="center"/>
    </xf>
    <xf numFmtId="0" fontId="8" fillId="0" borderId="0" xfId="0" applyFont="1" applyAlignment="1">
      <alignment/>
    </xf>
    <xf numFmtId="0" fontId="5" fillId="0" borderId="15" xfId="0" applyFont="1" applyBorder="1" applyAlignment="1">
      <alignment horizontal="centerContinuous" vertical="center"/>
    </xf>
    <xf numFmtId="0" fontId="5" fillId="0" borderId="16" xfId="0" applyFont="1" applyBorder="1" applyAlignment="1">
      <alignment horizontal="centerContinuous" vertical="center"/>
    </xf>
    <xf numFmtId="169" fontId="5" fillId="0" borderId="0" xfId="0" applyNumberFormat="1" applyFont="1" applyAlignment="1">
      <alignment/>
    </xf>
    <xf numFmtId="0" fontId="5" fillId="0" borderId="17" xfId="0" applyFont="1" applyFill="1" applyBorder="1" applyAlignment="1">
      <alignment horizontal="center" vertical="center"/>
    </xf>
    <xf numFmtId="0" fontId="4" fillId="0" borderId="0" xfId="59" applyFont="1" applyAlignment="1">
      <alignment vertical="center"/>
      <protection/>
    </xf>
    <xf numFmtId="0" fontId="0" fillId="0" borderId="0" xfId="59" applyFont="1" applyAlignment="1">
      <alignment vertical="center"/>
      <protection/>
    </xf>
    <xf numFmtId="0" fontId="4" fillId="0" borderId="0" xfId="0" applyFont="1" applyAlignment="1">
      <alignment horizontal="left" vertical="center"/>
    </xf>
    <xf numFmtId="0" fontId="0" fillId="0" borderId="0" xfId="59" applyNumberFormat="1" applyFont="1" applyAlignment="1">
      <alignment vertical="center"/>
      <protection/>
    </xf>
    <xf numFmtId="0" fontId="0" fillId="0" borderId="0" xfId="59" applyFont="1" applyAlignment="1" quotePrefix="1">
      <alignment vertical="center"/>
      <protection/>
    </xf>
    <xf numFmtId="0" fontId="0" fillId="0" borderId="0" xfId="59" applyFont="1" applyAlignment="1">
      <alignment horizontal="left" vertical="center"/>
      <protection/>
    </xf>
    <xf numFmtId="0" fontId="16" fillId="0" borderId="0" xfId="60" applyFont="1" applyAlignment="1">
      <alignment horizontal="left"/>
      <protection/>
    </xf>
    <xf numFmtId="0" fontId="17" fillId="0" borderId="0" xfId="60" applyFont="1" applyAlignment="1">
      <alignment horizontal="centerContinuous" vertical="center"/>
      <protection/>
    </xf>
    <xf numFmtId="0" fontId="0" fillId="0" borderId="0" xfId="60" applyFont="1" applyAlignment="1">
      <alignment vertical="center"/>
      <protection/>
    </xf>
    <xf numFmtId="0" fontId="18" fillId="0" borderId="0" xfId="60" applyFont="1" applyAlignment="1">
      <alignment horizontal="centerContinuous" vertical="center"/>
      <protection/>
    </xf>
    <xf numFmtId="0" fontId="4" fillId="0" borderId="0" xfId="60" applyFont="1" applyAlignment="1">
      <alignment horizontal="centerContinuous" vertical="center"/>
      <protection/>
    </xf>
    <xf numFmtId="0" fontId="0" fillId="0" borderId="0" xfId="60" applyFont="1" applyAlignment="1">
      <alignment horizontal="centerContinuous" vertical="center"/>
      <protection/>
    </xf>
    <xf numFmtId="0" fontId="4" fillId="0" borderId="0" xfId="60" applyFont="1" applyAlignment="1">
      <alignment horizontal="left"/>
      <protection/>
    </xf>
    <xf numFmtId="0" fontId="4" fillId="0" borderId="0" xfId="60" applyFont="1" applyAlignment="1">
      <alignment vertical="center"/>
      <protection/>
    </xf>
    <xf numFmtId="0" fontId="0" fillId="0" borderId="0" xfId="60" applyFont="1" applyAlignment="1">
      <alignment horizontal="right"/>
      <protection/>
    </xf>
    <xf numFmtId="0" fontId="0" fillId="0" borderId="0" xfId="60" applyNumberFormat="1" applyFont="1" applyAlignment="1">
      <alignment horizontal="left"/>
      <protection/>
    </xf>
    <xf numFmtId="0" fontId="0" fillId="0" borderId="0" xfId="60" applyFont="1" applyAlignment="1">
      <alignment horizontal="centerContinuous"/>
      <protection/>
    </xf>
    <xf numFmtId="0" fontId="0" fillId="0" borderId="0" xfId="60" applyNumberFormat="1" applyFont="1" applyAlignment="1">
      <alignment horizontal="right"/>
      <protection/>
    </xf>
    <xf numFmtId="165" fontId="0" fillId="0" borderId="0" xfId="47" applyNumberFormat="1" applyFont="1" applyAlignment="1">
      <alignment horizontal="centerContinuous"/>
      <protection/>
    </xf>
    <xf numFmtId="0" fontId="0" fillId="0" borderId="0" xfId="60" applyFont="1" applyAlignment="1">
      <alignment/>
      <protection/>
    </xf>
    <xf numFmtId="164" fontId="0" fillId="0" borderId="0" xfId="47" applyFont="1" applyAlignment="1">
      <alignment/>
      <protection/>
    </xf>
    <xf numFmtId="165" fontId="0" fillId="0" borderId="0" xfId="60" applyNumberFormat="1" applyFont="1" applyAlignment="1">
      <alignment horizontal="centerContinuous"/>
      <protection/>
    </xf>
    <xf numFmtId="0" fontId="0" fillId="0" borderId="0" xfId="60" applyFont="1" applyAlignment="1">
      <alignment horizontal="left"/>
      <protection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166" fontId="5" fillId="0" borderId="0" xfId="0" applyNumberFormat="1" applyFont="1" applyAlignment="1">
      <alignment horizontal="center"/>
    </xf>
    <xf numFmtId="167" fontId="5" fillId="0" borderId="0" xfId="0" applyNumberFormat="1" applyFont="1" applyAlignment="1">
      <alignment/>
    </xf>
    <xf numFmtId="167" fontId="8" fillId="0" borderId="0" xfId="0" applyNumberFormat="1" applyFont="1" applyBorder="1" applyAlignment="1">
      <alignment/>
    </xf>
    <xf numFmtId="167" fontId="11" fillId="0" borderId="0" xfId="0" applyNumberFormat="1" applyFont="1" applyBorder="1" applyAlignment="1">
      <alignment/>
    </xf>
    <xf numFmtId="167" fontId="8" fillId="0" borderId="0" xfId="0" applyNumberFormat="1" applyFont="1" applyAlignment="1">
      <alignment/>
    </xf>
    <xf numFmtId="0" fontId="2" fillId="0" borderId="14" xfId="46" applyNumberFormat="1" applyFont="1" applyBorder="1" applyAlignment="1">
      <alignment horizontal="center"/>
      <protection/>
    </xf>
    <xf numFmtId="168" fontId="2" fillId="0" borderId="0" xfId="46" applyNumberFormat="1" applyFont="1" applyBorder="1" applyAlignment="1">
      <alignment/>
      <protection/>
    </xf>
    <xf numFmtId="0" fontId="2" fillId="0" borderId="14" xfId="46" applyNumberFormat="1" applyFont="1" applyFill="1" applyBorder="1" applyAlignment="1">
      <alignment horizontal="center"/>
      <protection/>
    </xf>
    <xf numFmtId="168" fontId="2" fillId="0" borderId="0" xfId="46" applyNumberFormat="1" applyFont="1" applyFill="1" applyBorder="1" applyAlignment="1">
      <alignment/>
      <protection/>
    </xf>
    <xf numFmtId="168" fontId="2" fillId="0" borderId="0" xfId="46" applyNumberFormat="1" applyFont="1" applyFill="1" applyBorder="1" applyAlignment="1">
      <alignment horizontal="right"/>
      <protection/>
    </xf>
    <xf numFmtId="0" fontId="5" fillId="0" borderId="14" xfId="0" applyFont="1" applyBorder="1" applyAlignment="1">
      <alignment horizontal="center"/>
    </xf>
    <xf numFmtId="0" fontId="12" fillId="0" borderId="0" xfId="0" applyFont="1" applyAlignment="1">
      <alignment/>
    </xf>
    <xf numFmtId="0" fontId="5" fillId="0" borderId="0" xfId="0" applyNumberFormat="1" applyFont="1" applyAlignment="1">
      <alignment/>
    </xf>
    <xf numFmtId="0" fontId="5" fillId="0" borderId="0" xfId="0" applyNumberFormat="1" applyFont="1" applyAlignment="1">
      <alignment horizontal="right"/>
    </xf>
    <xf numFmtId="0" fontId="8" fillId="0" borderId="0" xfId="0" applyNumberFormat="1" applyFont="1" applyAlignment="1">
      <alignment horizontal="right"/>
    </xf>
    <xf numFmtId="0" fontId="8" fillId="0" borderId="14" xfId="0" applyFont="1" applyBorder="1" applyAlignment="1">
      <alignment/>
    </xf>
    <xf numFmtId="167" fontId="5" fillId="0" borderId="0" xfId="0" applyNumberFormat="1" applyFont="1" applyFill="1" applyBorder="1" applyAlignment="1">
      <alignment/>
    </xf>
    <xf numFmtId="170" fontId="14" fillId="0" borderId="0" xfId="0" applyNumberFormat="1" applyFont="1" applyFill="1" applyAlignment="1">
      <alignment/>
    </xf>
    <xf numFmtId="167" fontId="5" fillId="0" borderId="0" xfId="0" applyNumberFormat="1" applyFont="1" applyFill="1" applyAlignment="1">
      <alignment/>
    </xf>
    <xf numFmtId="172" fontId="2" fillId="0" borderId="0" xfId="0" applyNumberFormat="1" applyFont="1" applyAlignment="1">
      <alignment/>
    </xf>
    <xf numFmtId="171" fontId="5" fillId="0" borderId="0" xfId="0" applyNumberFormat="1" applyFont="1" applyFill="1" applyAlignment="1">
      <alignment/>
    </xf>
    <xf numFmtId="173" fontId="5" fillId="0" borderId="0" xfId="54" applyNumberFormat="1" applyFont="1" applyFill="1" applyAlignment="1">
      <alignment horizontal="right" vertical="center"/>
      <protection/>
    </xf>
    <xf numFmtId="173" fontId="8" fillId="0" borderId="0" xfId="54" applyNumberFormat="1" applyFont="1" applyFill="1" applyAlignment="1">
      <alignment horizontal="right"/>
      <protection/>
    </xf>
    <xf numFmtId="174" fontId="5" fillId="0" borderId="0" xfId="54" applyNumberFormat="1" applyFont="1" applyFill="1" applyAlignment="1">
      <alignment horizontal="right"/>
      <protection/>
    </xf>
    <xf numFmtId="175" fontId="8" fillId="0" borderId="0" xfId="0" applyNumberFormat="1" applyFont="1" applyBorder="1" applyAlignment="1">
      <alignment/>
    </xf>
    <xf numFmtId="175" fontId="8" fillId="0" borderId="0" xfId="0" applyNumberFormat="1" applyFont="1" applyAlignment="1">
      <alignment/>
    </xf>
    <xf numFmtId="0" fontId="57" fillId="0" borderId="0" xfId="0" applyFont="1" applyAlignment="1">
      <alignment/>
    </xf>
    <xf numFmtId="174" fontId="5" fillId="0" borderId="0" xfId="56" applyNumberFormat="1" applyFont="1" applyFill="1" applyAlignment="1">
      <alignment horizontal="right"/>
      <protection/>
    </xf>
    <xf numFmtId="170" fontId="58" fillId="0" borderId="0" xfId="58" applyNumberFormat="1" applyFont="1" applyFill="1" applyAlignment="1">
      <alignment/>
      <protection/>
    </xf>
    <xf numFmtId="170" fontId="58" fillId="0" borderId="0" xfId="58" applyNumberFormat="1" applyFont="1" applyFill="1" applyAlignment="1">
      <alignment vertical="center"/>
      <protection/>
    </xf>
    <xf numFmtId="0" fontId="59" fillId="0" borderId="0" xfId="58" applyFont="1" applyFill="1" applyAlignment="1">
      <alignment vertical="center"/>
      <protection/>
    </xf>
    <xf numFmtId="174" fontId="5" fillId="0" borderId="0" xfId="54" applyNumberFormat="1" applyFont="1" applyFill="1" applyAlignment="1">
      <alignment horizontal="right" vertical="center"/>
      <protection/>
    </xf>
    <xf numFmtId="170" fontId="58" fillId="0" borderId="0" xfId="58" applyNumberFormat="1" applyFont="1" applyFill="1">
      <alignment/>
      <protection/>
    </xf>
    <xf numFmtId="174" fontId="5" fillId="0" borderId="0" xfId="56" applyNumberFormat="1" applyFont="1" applyFill="1" applyAlignment="1">
      <alignment horizontal="right" vertical="center"/>
      <protection/>
    </xf>
    <xf numFmtId="0" fontId="8" fillId="0" borderId="20" xfId="0" applyFont="1" applyBorder="1" applyAlignment="1">
      <alignment horizontal="center" vertical="center"/>
    </xf>
    <xf numFmtId="0" fontId="5" fillId="0" borderId="20" xfId="0" applyFont="1" applyBorder="1" applyAlignment="1">
      <alignment/>
    </xf>
    <xf numFmtId="175" fontId="8" fillId="0" borderId="20" xfId="0" applyNumberFormat="1" applyFont="1" applyBorder="1" applyAlignment="1">
      <alignment/>
    </xf>
    <xf numFmtId="166" fontId="5" fillId="0" borderId="0" xfId="0" applyNumberFormat="1" applyFont="1" applyBorder="1" applyAlignment="1">
      <alignment/>
    </xf>
    <xf numFmtId="175" fontId="5" fillId="0" borderId="20" xfId="0" applyNumberFormat="1" applyFont="1" applyBorder="1" applyAlignment="1">
      <alignment/>
    </xf>
    <xf numFmtId="0" fontId="59" fillId="0" borderId="0" xfId="58" applyFont="1" applyFill="1">
      <alignment/>
      <protection/>
    </xf>
    <xf numFmtId="170" fontId="58" fillId="0" borderId="0" xfId="58" applyNumberFormat="1" applyFont="1" applyFill="1">
      <alignment/>
      <protection/>
    </xf>
    <xf numFmtId="170" fontId="58" fillId="0" borderId="0" xfId="58" applyNumberFormat="1" applyFont="1" applyFill="1">
      <alignment/>
      <protection/>
    </xf>
    <xf numFmtId="170" fontId="58" fillId="0" borderId="0" xfId="58" applyNumberFormat="1" applyFont="1" applyFill="1">
      <alignment/>
      <protection/>
    </xf>
    <xf numFmtId="170" fontId="58" fillId="0" borderId="0" xfId="58" applyNumberFormat="1" applyFont="1" applyFill="1">
      <alignment/>
      <protection/>
    </xf>
    <xf numFmtId="0" fontId="59" fillId="0" borderId="0" xfId="58" applyFont="1" applyFill="1">
      <alignment/>
      <protection/>
    </xf>
    <xf numFmtId="170" fontId="58" fillId="0" borderId="0" xfId="58" applyNumberFormat="1" applyFont="1" applyFill="1">
      <alignment/>
      <protection/>
    </xf>
    <xf numFmtId="174" fontId="8" fillId="0" borderId="0" xfId="54" applyNumberFormat="1" applyFont="1" applyFill="1" applyAlignment="1">
      <alignment horizontal="right" vertical="center"/>
      <protection/>
    </xf>
    <xf numFmtId="174" fontId="15" fillId="0" borderId="0" xfId="54" applyNumberFormat="1" applyFont="1" applyFill="1" applyAlignment="1">
      <alignment horizontal="right" vertical="center"/>
      <protection/>
    </xf>
    <xf numFmtId="176" fontId="5" fillId="0" borderId="0" xfId="54" applyNumberFormat="1" applyFont="1" applyFill="1" applyAlignment="1">
      <alignment horizontal="right"/>
      <protection/>
    </xf>
    <xf numFmtId="176" fontId="8" fillId="0" borderId="0" xfId="54" applyNumberFormat="1" applyFont="1" applyFill="1" applyAlignment="1">
      <alignment horizontal="right"/>
      <protection/>
    </xf>
    <xf numFmtId="176" fontId="5" fillId="0" borderId="0" xfId="0" applyNumberFormat="1" applyFont="1" applyBorder="1" applyAlignment="1">
      <alignment/>
    </xf>
    <xf numFmtId="176" fontId="5" fillId="0" borderId="0" xfId="54" applyNumberFormat="1" applyFont="1" applyFill="1" applyAlignment="1">
      <alignment/>
      <protection/>
    </xf>
    <xf numFmtId="176" fontId="8" fillId="0" borderId="0" xfId="0" applyNumberFormat="1" applyFont="1" applyBorder="1" applyAlignment="1">
      <alignment/>
    </xf>
    <xf numFmtId="176" fontId="8" fillId="0" borderId="0" xfId="0" applyNumberFormat="1" applyFont="1" applyBorder="1" applyAlignment="1">
      <alignment/>
    </xf>
    <xf numFmtId="176" fontId="0" fillId="0" borderId="0" xfId="0" applyNumberFormat="1" applyAlignment="1">
      <alignment/>
    </xf>
    <xf numFmtId="176" fontId="5" fillId="0" borderId="0" xfId="0" applyNumberFormat="1" applyFont="1" applyBorder="1" applyAlignment="1">
      <alignment/>
    </xf>
    <xf numFmtId="176" fontId="11" fillId="0" borderId="0" xfId="0" applyNumberFormat="1" applyFont="1" applyBorder="1" applyAlignment="1">
      <alignment/>
    </xf>
    <xf numFmtId="176" fontId="8" fillId="0" borderId="0" xfId="0" applyNumberFormat="1" applyFont="1" applyAlignment="1">
      <alignment/>
    </xf>
    <xf numFmtId="176" fontId="5" fillId="0" borderId="0" xfId="0" applyNumberFormat="1" applyFont="1" applyAlignment="1">
      <alignment/>
    </xf>
    <xf numFmtId="176" fontId="5" fillId="0" borderId="0" xfId="0" applyNumberFormat="1" applyFont="1" applyFill="1" applyAlignment="1">
      <alignment horizontal="right"/>
    </xf>
    <xf numFmtId="165" fontId="0" fillId="0" borderId="0" xfId="60" applyNumberFormat="1" applyFont="1" applyAlignment="1">
      <alignment horizontal="center"/>
      <protection/>
    </xf>
    <xf numFmtId="0" fontId="0" fillId="0" borderId="0" xfId="60" applyNumberFormat="1" applyFont="1" applyAlignment="1">
      <alignment/>
      <protection/>
    </xf>
    <xf numFmtId="0" fontId="0" fillId="0" borderId="0" xfId="60" applyNumberFormat="1" applyFont="1" applyAlignment="1">
      <alignment horizontal="left"/>
      <protection/>
    </xf>
    <xf numFmtId="0" fontId="9" fillId="0" borderId="0" xfId="0" applyFont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0" fillId="0" borderId="21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5" fillId="0" borderId="19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1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166" fontId="5" fillId="0" borderId="0" xfId="0" applyNumberFormat="1" applyFont="1" applyAlignment="1">
      <alignment horizontal="center"/>
    </xf>
    <xf numFmtId="166" fontId="5" fillId="0" borderId="13" xfId="0" applyNumberFormat="1" applyFont="1" applyBorder="1" applyAlignment="1">
      <alignment horizontal="center"/>
    </xf>
    <xf numFmtId="0" fontId="4" fillId="0" borderId="0" xfId="59" applyFont="1" applyAlignment="1">
      <alignment horizontal="left" vertical="center"/>
      <protection/>
    </xf>
  </cellXfs>
  <cellStyles count="5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in Millionen" xfId="46"/>
    <cellStyle name="in Millionen 2" xfId="47"/>
    <cellStyle name="in Millionen 2 2" xfId="48"/>
    <cellStyle name="Comma" xfId="49"/>
    <cellStyle name="Neutral" xfId="50"/>
    <cellStyle name="Notiz" xfId="51"/>
    <cellStyle name="Percent" xfId="52"/>
    <cellStyle name="Schlecht" xfId="53"/>
    <cellStyle name="Standard 2" xfId="54"/>
    <cellStyle name="Standard 3" xfId="55"/>
    <cellStyle name="Standard 3 2" xfId="56"/>
    <cellStyle name="Standard 4" xfId="57"/>
    <cellStyle name="Standard 4 2" xfId="58"/>
    <cellStyle name="Standard_1_99" xfId="59"/>
    <cellStyle name="Standard_1_99 2" xfId="60"/>
    <cellStyle name="Überschrift" xfId="61"/>
    <cellStyle name="Überschrift 1" xfId="62"/>
    <cellStyle name="Überschrift 2" xfId="63"/>
    <cellStyle name="Überschrift 3" xfId="64"/>
    <cellStyle name="Überschrift 4" xfId="65"/>
    <cellStyle name="Verknüpfte Zelle" xfId="66"/>
    <cellStyle name="Currency" xfId="67"/>
    <cellStyle name="Currency [0]" xfId="68"/>
    <cellStyle name="Warnender Text" xfId="69"/>
    <cellStyle name="Zelle überprüfen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28</xdr:row>
      <xdr:rowOff>0</xdr:rowOff>
    </xdr:from>
    <xdr:to>
      <xdr:col>8</xdr:col>
      <xdr:colOff>0</xdr:colOff>
      <xdr:row>58</xdr:row>
      <xdr:rowOff>152400</xdr:rowOff>
    </xdr:to>
    <xdr:pic>
      <xdr:nvPicPr>
        <xdr:cNvPr id="1" name="Grafik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33900"/>
          <a:ext cx="6629400" cy="501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31"/>
  <sheetViews>
    <sheetView tabSelected="1" zoomScalePageLayoutView="0" workbookViewId="0" topLeftCell="A1">
      <selection activeCell="C57" sqref="C57"/>
    </sheetView>
  </sheetViews>
  <sheetFormatPr defaultColWidth="10.28125" defaultRowHeight="17.25" customHeight="1"/>
  <cols>
    <col min="1" max="1" width="7.28125" style="49" customWidth="1"/>
    <col min="2" max="7" width="10.28125" style="49" customWidth="1"/>
    <col min="8" max="8" width="8.140625" style="49" customWidth="1"/>
    <col min="9" max="9" width="3.28125" style="49" customWidth="1"/>
    <col min="10" max="16384" width="10.28125" style="49" customWidth="1"/>
  </cols>
  <sheetData>
    <row r="1" spans="1:9" ht="18" customHeight="1">
      <c r="A1" s="47" t="s">
        <v>292</v>
      </c>
      <c r="B1" s="48"/>
      <c r="C1" s="48"/>
      <c r="D1" s="48"/>
      <c r="E1" s="48"/>
      <c r="F1" s="48"/>
      <c r="G1" s="48"/>
      <c r="H1" s="48"/>
      <c r="I1" s="48"/>
    </row>
    <row r="2" spans="1:9" ht="12.75" customHeight="1">
      <c r="A2" s="50"/>
      <c r="B2" s="48"/>
      <c r="C2" s="48"/>
      <c r="D2" s="48"/>
      <c r="E2" s="48"/>
      <c r="F2" s="48"/>
      <c r="G2" s="48"/>
      <c r="H2" s="48"/>
      <c r="I2" s="48"/>
    </row>
    <row r="3" spans="1:9" ht="12.75" customHeight="1">
      <c r="A3" s="51"/>
      <c r="B3" s="52"/>
      <c r="C3" s="52"/>
      <c r="D3" s="52"/>
      <c r="E3" s="52"/>
      <c r="F3" s="52"/>
      <c r="G3" s="52"/>
      <c r="H3" s="52"/>
      <c r="I3" s="52"/>
    </row>
    <row r="4" spans="1:9" ht="18" customHeight="1">
      <c r="A4" s="53" t="s">
        <v>293</v>
      </c>
      <c r="B4" s="52"/>
      <c r="C4" s="52"/>
      <c r="D4" s="52"/>
      <c r="E4" s="52"/>
      <c r="F4" s="52"/>
      <c r="G4" s="52"/>
      <c r="H4" s="52"/>
      <c r="I4" s="52"/>
    </row>
    <row r="5" spans="1:9" ht="12.75" customHeight="1">
      <c r="A5" s="54"/>
      <c r="I5" s="55"/>
    </row>
    <row r="6" spans="1:9" ht="18" customHeight="1">
      <c r="A6" s="55" t="s">
        <v>0</v>
      </c>
      <c r="B6" s="56" t="s">
        <v>310</v>
      </c>
      <c r="C6" s="57"/>
      <c r="D6" s="57"/>
      <c r="E6" s="57"/>
      <c r="F6" s="57"/>
      <c r="G6" s="57"/>
      <c r="H6" s="57"/>
      <c r="I6" s="58"/>
    </row>
    <row r="7" spans="1:9" ht="18" customHeight="1">
      <c r="A7" s="55"/>
      <c r="B7" s="59" t="s">
        <v>1</v>
      </c>
      <c r="C7" s="57"/>
      <c r="D7" s="57"/>
      <c r="E7" s="57"/>
      <c r="F7" s="57"/>
      <c r="G7" s="57"/>
      <c r="H7" s="57"/>
      <c r="I7" s="58">
        <v>4</v>
      </c>
    </row>
    <row r="8" spans="1:9" ht="12.75" customHeight="1">
      <c r="A8" s="55"/>
      <c r="B8" s="60"/>
      <c r="C8" s="60"/>
      <c r="D8" s="60"/>
      <c r="E8" s="60"/>
      <c r="F8" s="60"/>
      <c r="G8" s="60"/>
      <c r="H8" s="60"/>
      <c r="I8" s="58"/>
    </row>
    <row r="9" spans="1:9" ht="18" customHeight="1">
      <c r="A9" s="55" t="s">
        <v>2</v>
      </c>
      <c r="B9" s="129" t="s">
        <v>3</v>
      </c>
      <c r="C9" s="129"/>
      <c r="D9" s="129"/>
      <c r="E9" s="129"/>
      <c r="F9" s="129"/>
      <c r="G9" s="129"/>
      <c r="H9" s="129"/>
      <c r="I9" s="58"/>
    </row>
    <row r="10" spans="1:9" ht="18" customHeight="1">
      <c r="A10" s="55"/>
      <c r="B10" s="59" t="s">
        <v>303</v>
      </c>
      <c r="C10" s="57"/>
      <c r="D10" s="57"/>
      <c r="E10" s="57"/>
      <c r="F10" s="57"/>
      <c r="G10" s="57"/>
      <c r="H10" s="57"/>
      <c r="I10" s="58">
        <v>22</v>
      </c>
    </row>
    <row r="11" spans="1:9" ht="12.75" customHeight="1">
      <c r="A11" s="55"/>
      <c r="B11" s="60"/>
      <c r="C11" s="60"/>
      <c r="D11" s="60"/>
      <c r="E11" s="60"/>
      <c r="F11" s="60"/>
      <c r="G11" s="60"/>
      <c r="H11" s="60"/>
      <c r="I11" s="58"/>
    </row>
    <row r="12" spans="1:9" ht="18" customHeight="1">
      <c r="A12" s="55" t="s">
        <v>4</v>
      </c>
      <c r="B12" s="61" t="s">
        <v>311</v>
      </c>
      <c r="C12" s="57"/>
      <c r="D12" s="57"/>
      <c r="E12" s="57"/>
      <c r="F12" s="57"/>
      <c r="G12" s="57"/>
      <c r="H12" s="57"/>
      <c r="I12" s="58"/>
    </row>
    <row r="13" spans="1:9" ht="18" customHeight="1">
      <c r="A13" s="55"/>
      <c r="B13" s="59" t="s">
        <v>5</v>
      </c>
      <c r="C13" s="57"/>
      <c r="D13" s="57"/>
      <c r="E13" s="57"/>
      <c r="F13" s="57"/>
      <c r="G13" s="57"/>
      <c r="H13" s="57"/>
      <c r="I13" s="58">
        <v>22</v>
      </c>
    </row>
    <row r="14" spans="1:9" ht="12.75" customHeight="1">
      <c r="A14" s="55"/>
      <c r="B14" s="60"/>
      <c r="C14" s="60"/>
      <c r="D14" s="60"/>
      <c r="E14" s="60"/>
      <c r="F14" s="60"/>
      <c r="G14" s="60"/>
      <c r="H14" s="60"/>
      <c r="I14" s="58"/>
    </row>
    <row r="15" spans="1:9" ht="18" customHeight="1">
      <c r="A15" s="55" t="s">
        <v>6</v>
      </c>
      <c r="B15" s="59" t="s">
        <v>304</v>
      </c>
      <c r="C15" s="57"/>
      <c r="D15" s="57"/>
      <c r="E15" s="57"/>
      <c r="F15" s="57"/>
      <c r="G15" s="57"/>
      <c r="H15" s="57"/>
      <c r="I15" s="58">
        <v>23</v>
      </c>
    </row>
    <row r="16" spans="1:9" ht="12.75" customHeight="1">
      <c r="A16" s="55"/>
      <c r="B16" s="60"/>
      <c r="C16" s="60"/>
      <c r="D16" s="60"/>
      <c r="E16" s="60"/>
      <c r="F16" s="60"/>
      <c r="G16" s="60"/>
      <c r="H16" s="60"/>
      <c r="I16" s="58"/>
    </row>
    <row r="17" spans="1:9" ht="18" customHeight="1">
      <c r="A17" s="55" t="s">
        <v>7</v>
      </c>
      <c r="B17" s="61" t="s">
        <v>312</v>
      </c>
      <c r="C17" s="57"/>
      <c r="D17" s="57"/>
      <c r="E17" s="57"/>
      <c r="F17" s="57"/>
      <c r="G17" s="57"/>
      <c r="H17" s="57"/>
      <c r="I17" s="58"/>
    </row>
    <row r="18" spans="1:9" ht="18" customHeight="1">
      <c r="A18" s="55"/>
      <c r="B18" s="59" t="s">
        <v>5</v>
      </c>
      <c r="C18" s="57"/>
      <c r="D18" s="57"/>
      <c r="E18" s="57"/>
      <c r="F18" s="57"/>
      <c r="G18" s="57"/>
      <c r="H18" s="57"/>
      <c r="I18" s="58">
        <v>24</v>
      </c>
    </row>
    <row r="19" spans="1:9" ht="12.75" customHeight="1">
      <c r="A19" s="60"/>
      <c r="B19" s="60"/>
      <c r="C19" s="60"/>
      <c r="D19" s="60"/>
      <c r="E19" s="60"/>
      <c r="F19" s="60"/>
      <c r="G19" s="60"/>
      <c r="H19" s="60"/>
      <c r="I19" s="58"/>
    </row>
    <row r="20" spans="1:9" ht="18" customHeight="1">
      <c r="A20" s="62"/>
      <c r="B20" s="62" t="s">
        <v>291</v>
      </c>
      <c r="C20" s="57"/>
      <c r="D20" s="57"/>
      <c r="E20" s="57"/>
      <c r="F20" s="57"/>
      <c r="G20" s="57"/>
      <c r="H20" s="57"/>
      <c r="I20" s="58">
        <v>28</v>
      </c>
    </row>
    <row r="21" spans="1:9" ht="12.75" customHeight="1">
      <c r="A21" s="60"/>
      <c r="B21" s="60"/>
      <c r="C21" s="60"/>
      <c r="D21" s="60"/>
      <c r="E21" s="60"/>
      <c r="F21" s="60"/>
      <c r="G21" s="60"/>
      <c r="H21" s="60"/>
      <c r="I21" s="58"/>
    </row>
    <row r="22" spans="1:9" ht="18" customHeight="1">
      <c r="A22" s="63" t="s">
        <v>294</v>
      </c>
      <c r="B22" s="130" t="s">
        <v>313</v>
      </c>
      <c r="C22" s="130"/>
      <c r="D22" s="130"/>
      <c r="E22" s="130"/>
      <c r="F22" s="130"/>
      <c r="G22" s="130"/>
      <c r="H22" s="130"/>
      <c r="I22" s="58"/>
    </row>
    <row r="23" spans="1:9" ht="18" customHeight="1">
      <c r="A23" s="63"/>
      <c r="B23" s="128" t="s">
        <v>285</v>
      </c>
      <c r="C23" s="128"/>
      <c r="D23" s="128"/>
      <c r="E23" s="128"/>
      <c r="F23" s="128"/>
      <c r="G23" s="128"/>
      <c r="H23" s="128"/>
      <c r="I23" s="58">
        <v>25</v>
      </c>
    </row>
    <row r="24" spans="1:9" ht="12.75" customHeight="1">
      <c r="A24" s="60"/>
      <c r="B24" s="60"/>
      <c r="C24" s="60"/>
      <c r="D24" s="60"/>
      <c r="E24" s="60"/>
      <c r="F24" s="60"/>
      <c r="G24" s="60"/>
      <c r="H24" s="60"/>
      <c r="I24" s="58"/>
    </row>
    <row r="25" spans="1:9" ht="18" customHeight="1">
      <c r="A25" s="63" t="s">
        <v>287</v>
      </c>
      <c r="B25" s="128" t="s">
        <v>299</v>
      </c>
      <c r="C25" s="128"/>
      <c r="D25" s="128"/>
      <c r="E25" s="128"/>
      <c r="F25" s="128"/>
      <c r="G25" s="128"/>
      <c r="H25" s="128"/>
      <c r="I25" s="58">
        <v>26</v>
      </c>
    </row>
    <row r="26" spans="1:9" ht="12.75" customHeight="1">
      <c r="A26" s="60"/>
      <c r="B26" s="60"/>
      <c r="C26" s="60"/>
      <c r="D26" s="60"/>
      <c r="E26" s="60"/>
      <c r="F26" s="60"/>
      <c r="G26" s="60"/>
      <c r="H26" s="60"/>
      <c r="I26" s="58"/>
    </row>
    <row r="27" spans="1:9" ht="18" customHeight="1">
      <c r="A27" s="60" t="s">
        <v>288</v>
      </c>
      <c r="B27" s="61" t="s">
        <v>8</v>
      </c>
      <c r="C27" s="60"/>
      <c r="D27" s="60"/>
      <c r="E27" s="60"/>
      <c r="F27" s="60"/>
      <c r="G27" s="60"/>
      <c r="H27" s="60"/>
      <c r="I27" s="58"/>
    </row>
    <row r="28" spans="1:9" ht="18" customHeight="1">
      <c r="A28" s="60"/>
      <c r="B28" s="128" t="s">
        <v>307</v>
      </c>
      <c r="C28" s="128"/>
      <c r="D28" s="128"/>
      <c r="E28" s="128"/>
      <c r="F28" s="128"/>
      <c r="G28" s="128"/>
      <c r="H28" s="128"/>
      <c r="I28" s="58">
        <v>26</v>
      </c>
    </row>
    <row r="29" spans="1:9" ht="12.75" customHeight="1">
      <c r="A29" s="60"/>
      <c r="B29" s="60"/>
      <c r="C29" s="60"/>
      <c r="D29" s="60"/>
      <c r="E29" s="60"/>
      <c r="F29" s="60"/>
      <c r="G29" s="60"/>
      <c r="H29" s="60"/>
      <c r="I29" s="58"/>
    </row>
    <row r="30" spans="1:9" ht="18" customHeight="1">
      <c r="A30" s="60" t="s">
        <v>289</v>
      </c>
      <c r="B30" s="61" t="s">
        <v>9</v>
      </c>
      <c r="C30" s="60"/>
      <c r="D30" s="60"/>
      <c r="E30" s="60"/>
      <c r="F30" s="60"/>
      <c r="G30" s="60"/>
      <c r="H30" s="60"/>
      <c r="I30" s="58"/>
    </row>
    <row r="31" spans="1:9" ht="18" customHeight="1">
      <c r="A31" s="60"/>
      <c r="B31" s="128" t="s">
        <v>308</v>
      </c>
      <c r="C31" s="128"/>
      <c r="D31" s="128"/>
      <c r="E31" s="128"/>
      <c r="F31" s="128"/>
      <c r="G31" s="128"/>
      <c r="H31" s="128"/>
      <c r="I31" s="58">
        <v>27</v>
      </c>
    </row>
  </sheetData>
  <sheetProtection/>
  <mergeCells count="6">
    <mergeCell ref="B31:H31"/>
    <mergeCell ref="B9:H9"/>
    <mergeCell ref="B22:H22"/>
    <mergeCell ref="B23:H23"/>
    <mergeCell ref="B25:H25"/>
    <mergeCell ref="B28:H28"/>
  </mergeCells>
  <printOptions/>
  <pageMargins left="0.7874015748031497" right="0.7874015748031497" top="0.5905511811023623" bottom="0.7874015748031497" header="0.31496062992125984" footer="0.5118110236220472"/>
  <pageSetup horizontalDpi="600" verticalDpi="600" orientation="portrait" paperSize="9" r:id="rId1"/>
  <headerFooter alignWithMargins="0">
    <oddFooter>&amp;C&amp;8 3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M50"/>
  <sheetViews>
    <sheetView zoomScalePageLayoutView="0" workbookViewId="0" topLeftCell="A1">
      <selection activeCell="H72" sqref="H72"/>
    </sheetView>
  </sheetViews>
  <sheetFormatPr defaultColWidth="11.421875" defaultRowHeight="12.75"/>
  <cols>
    <col min="1" max="1" width="4.28125" style="18" customWidth="1"/>
    <col min="2" max="2" width="20.421875" style="31" customWidth="1"/>
    <col min="3" max="3" width="0.85546875" style="31" customWidth="1"/>
    <col min="4" max="4" width="7.7109375" style="31" customWidth="1"/>
    <col min="5" max="6" width="7.00390625" style="31" customWidth="1"/>
    <col min="7" max="7" width="7.7109375" style="31" customWidth="1"/>
    <col min="8" max="9" width="7.00390625" style="31" customWidth="1"/>
    <col min="10" max="10" width="7.7109375" style="31" customWidth="1"/>
    <col min="11" max="12" width="7.00390625" style="31" customWidth="1"/>
    <col min="13" max="16384" width="11.421875" style="31" customWidth="1"/>
  </cols>
  <sheetData>
    <row r="1" spans="1:12" s="1" customFormat="1" ht="20.25" customHeight="1">
      <c r="A1" s="154" t="s">
        <v>283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</row>
    <row r="2" spans="1:13" ht="18" customHeight="1">
      <c r="A2" s="136" t="s">
        <v>10</v>
      </c>
      <c r="B2" s="138" t="s">
        <v>11</v>
      </c>
      <c r="C2" s="139"/>
      <c r="D2" s="140" t="s">
        <v>12</v>
      </c>
      <c r="E2" s="141"/>
      <c r="F2" s="141"/>
      <c r="G2" s="141"/>
      <c r="H2" s="141"/>
      <c r="I2" s="141"/>
      <c r="J2" s="141"/>
      <c r="K2" s="141"/>
      <c r="L2" s="141"/>
      <c r="M2" s="32"/>
    </row>
    <row r="3" spans="1:13" ht="23.25" customHeight="1">
      <c r="A3" s="137"/>
      <c r="B3" s="138"/>
      <c r="C3" s="139"/>
      <c r="D3" s="155"/>
      <c r="E3" s="156"/>
      <c r="F3" s="156"/>
      <c r="G3" s="156"/>
      <c r="H3" s="156"/>
      <c r="I3" s="156"/>
      <c r="J3" s="156"/>
      <c r="K3" s="156"/>
      <c r="L3" s="156"/>
      <c r="M3" s="32"/>
    </row>
    <row r="4" spans="1:13" ht="21" customHeight="1">
      <c r="A4" s="137"/>
      <c r="B4" s="138"/>
      <c r="C4" s="139"/>
      <c r="D4" s="144" t="s">
        <v>17</v>
      </c>
      <c r="E4" s="145"/>
      <c r="F4" s="146"/>
      <c r="G4" s="132" t="s">
        <v>18</v>
      </c>
      <c r="H4" s="147"/>
      <c r="I4" s="138"/>
      <c r="J4" s="132" t="s">
        <v>298</v>
      </c>
      <c r="K4" s="157"/>
      <c r="L4" s="157"/>
      <c r="M4" s="32"/>
    </row>
    <row r="5" spans="1:13" ht="18" customHeight="1">
      <c r="A5" s="137"/>
      <c r="B5" s="138"/>
      <c r="C5" s="139"/>
      <c r="D5" s="5" t="s">
        <v>19</v>
      </c>
      <c r="E5" s="5" t="s">
        <v>20</v>
      </c>
      <c r="F5" s="5" t="s">
        <v>21</v>
      </c>
      <c r="G5" s="5" t="s">
        <v>19</v>
      </c>
      <c r="H5" s="5" t="s">
        <v>20</v>
      </c>
      <c r="I5" s="5" t="s">
        <v>21</v>
      </c>
      <c r="J5" s="5" t="s">
        <v>19</v>
      </c>
      <c r="K5" s="5" t="s">
        <v>20</v>
      </c>
      <c r="L5" s="3" t="s">
        <v>21</v>
      </c>
      <c r="M5" s="32"/>
    </row>
    <row r="6" spans="1:12" ht="17.25" customHeight="1">
      <c r="A6" s="7"/>
      <c r="B6" s="8"/>
      <c r="C6" s="8"/>
      <c r="D6" s="134" t="s">
        <v>286</v>
      </c>
      <c r="E6" s="134"/>
      <c r="F6" s="134"/>
      <c r="G6" s="134"/>
      <c r="H6" s="134"/>
      <c r="I6" s="134"/>
      <c r="J6" s="134"/>
      <c r="K6" s="134"/>
      <c r="L6" s="134"/>
    </row>
    <row r="7" spans="1:12" ht="12" customHeight="1">
      <c r="A7" s="9"/>
      <c r="B7" s="33" t="s">
        <v>54</v>
      </c>
      <c r="C7" s="9"/>
      <c r="D7" s="153"/>
      <c r="E7" s="153"/>
      <c r="F7" s="153"/>
      <c r="G7" s="153"/>
      <c r="H7" s="153"/>
      <c r="I7" s="153"/>
      <c r="J7" s="153"/>
      <c r="K7" s="153"/>
      <c r="L7" s="153"/>
    </row>
    <row r="8" spans="1:12" ht="12" customHeight="1">
      <c r="A8" s="11">
        <v>1</v>
      </c>
      <c r="B8" s="12" t="s">
        <v>100</v>
      </c>
      <c r="C8" s="27"/>
      <c r="D8" s="116">
        <v>2925</v>
      </c>
      <c r="E8" s="116">
        <v>1762</v>
      </c>
      <c r="F8" s="116">
        <v>1163</v>
      </c>
      <c r="G8" s="116">
        <v>2887</v>
      </c>
      <c r="H8" s="116">
        <v>1780</v>
      </c>
      <c r="I8" s="116">
        <v>1107</v>
      </c>
      <c r="J8" s="116">
        <v>38</v>
      </c>
      <c r="K8" s="116">
        <v>-18</v>
      </c>
      <c r="L8" s="116">
        <v>56</v>
      </c>
    </row>
    <row r="9" spans="1:12" ht="12" customHeight="1">
      <c r="A9" s="11">
        <v>2</v>
      </c>
      <c r="B9" s="12" t="s">
        <v>101</v>
      </c>
      <c r="C9" s="27"/>
      <c r="D9" s="116">
        <v>14866</v>
      </c>
      <c r="E9" s="116">
        <v>7972</v>
      </c>
      <c r="F9" s="116">
        <v>6894</v>
      </c>
      <c r="G9" s="116">
        <v>12897</v>
      </c>
      <c r="H9" s="116">
        <v>6966</v>
      </c>
      <c r="I9" s="116">
        <v>5931</v>
      </c>
      <c r="J9" s="116">
        <v>1969</v>
      </c>
      <c r="K9" s="116">
        <v>1006</v>
      </c>
      <c r="L9" s="116">
        <v>963</v>
      </c>
    </row>
    <row r="10" spans="1:12" ht="12" customHeight="1">
      <c r="A10" s="11">
        <v>3</v>
      </c>
      <c r="B10" s="12" t="s">
        <v>102</v>
      </c>
      <c r="C10" s="27"/>
      <c r="D10" s="116">
        <v>2817</v>
      </c>
      <c r="E10" s="116">
        <v>1600</v>
      </c>
      <c r="F10" s="116">
        <v>1217</v>
      </c>
      <c r="G10" s="116">
        <v>2696</v>
      </c>
      <c r="H10" s="116">
        <v>1545</v>
      </c>
      <c r="I10" s="116">
        <v>1151</v>
      </c>
      <c r="J10" s="116">
        <v>121</v>
      </c>
      <c r="K10" s="116">
        <v>55</v>
      </c>
      <c r="L10" s="116">
        <v>66</v>
      </c>
    </row>
    <row r="11" spans="1:12" ht="12" customHeight="1">
      <c r="A11" s="11">
        <v>4</v>
      </c>
      <c r="B11" s="20" t="s">
        <v>62</v>
      </c>
      <c r="C11" s="27"/>
      <c r="D11" s="125">
        <f>SUM(D8:D10)</f>
        <v>20608</v>
      </c>
      <c r="E11" s="125">
        <f aca="true" t="shared" si="0" ref="E11:L11">SUM(E8:E10)</f>
        <v>11334</v>
      </c>
      <c r="F11" s="125">
        <f t="shared" si="0"/>
        <v>9274</v>
      </c>
      <c r="G11" s="125">
        <f t="shared" si="0"/>
        <v>18480</v>
      </c>
      <c r="H11" s="125">
        <f t="shared" si="0"/>
        <v>10291</v>
      </c>
      <c r="I11" s="125">
        <f t="shared" si="0"/>
        <v>8189</v>
      </c>
      <c r="J11" s="125">
        <f t="shared" si="0"/>
        <v>2128</v>
      </c>
      <c r="K11" s="125">
        <f t="shared" si="0"/>
        <v>1043</v>
      </c>
      <c r="L11" s="125">
        <f t="shared" si="0"/>
        <v>1085</v>
      </c>
    </row>
    <row r="12" spans="1:12" ht="8.25" customHeight="1">
      <c r="A12" s="11"/>
      <c r="B12" s="28"/>
      <c r="C12" s="13"/>
      <c r="D12" s="123"/>
      <c r="E12" s="126"/>
      <c r="F12" s="126"/>
      <c r="G12" s="126"/>
      <c r="H12" s="126"/>
      <c r="I12" s="126"/>
      <c r="J12" s="120"/>
      <c r="K12" s="120"/>
      <c r="L12" s="120"/>
    </row>
    <row r="13" spans="1:12" ht="12" customHeight="1">
      <c r="A13" s="9"/>
      <c r="B13" s="9" t="s">
        <v>63</v>
      </c>
      <c r="C13" s="9"/>
      <c r="D13" s="123"/>
      <c r="E13" s="126"/>
      <c r="F13" s="126"/>
      <c r="G13" s="126"/>
      <c r="H13" s="126"/>
      <c r="I13" s="126"/>
      <c r="J13" s="120"/>
      <c r="K13" s="120"/>
      <c r="L13" s="120"/>
    </row>
    <row r="14" spans="1:12" ht="12" customHeight="1">
      <c r="A14" s="11">
        <v>1</v>
      </c>
      <c r="B14" s="12" t="s">
        <v>103</v>
      </c>
      <c r="C14" s="27"/>
      <c r="D14" s="116">
        <v>5576</v>
      </c>
      <c r="E14" s="116">
        <v>2944</v>
      </c>
      <c r="F14" s="116">
        <v>2632</v>
      </c>
      <c r="G14" s="116">
        <v>5374</v>
      </c>
      <c r="H14" s="116">
        <v>2851</v>
      </c>
      <c r="I14" s="116">
        <v>2523</v>
      </c>
      <c r="J14" s="116">
        <v>202</v>
      </c>
      <c r="K14" s="116">
        <v>93</v>
      </c>
      <c r="L14" s="116">
        <v>109</v>
      </c>
    </row>
    <row r="15" spans="1:12" ht="12" customHeight="1">
      <c r="A15" s="11">
        <v>2</v>
      </c>
      <c r="B15" s="12" t="s">
        <v>104</v>
      </c>
      <c r="C15" s="27"/>
      <c r="D15" s="116">
        <v>7210</v>
      </c>
      <c r="E15" s="116">
        <v>3912</v>
      </c>
      <c r="F15" s="116">
        <v>3298</v>
      </c>
      <c r="G15" s="116">
        <v>6403</v>
      </c>
      <c r="H15" s="116">
        <v>3395</v>
      </c>
      <c r="I15" s="116">
        <v>3008</v>
      </c>
      <c r="J15" s="116">
        <v>807</v>
      </c>
      <c r="K15" s="116">
        <v>517</v>
      </c>
      <c r="L15" s="116">
        <v>290</v>
      </c>
    </row>
    <row r="16" spans="1:12" ht="12" customHeight="1">
      <c r="A16" s="11">
        <v>3</v>
      </c>
      <c r="B16" s="12" t="s">
        <v>105</v>
      </c>
      <c r="C16" s="27"/>
      <c r="D16" s="116">
        <v>8466</v>
      </c>
      <c r="E16" s="116">
        <v>4868</v>
      </c>
      <c r="F16" s="116">
        <v>3598</v>
      </c>
      <c r="G16" s="116">
        <v>7324</v>
      </c>
      <c r="H16" s="116">
        <v>4315</v>
      </c>
      <c r="I16" s="116">
        <v>3009</v>
      </c>
      <c r="J16" s="116">
        <v>1142</v>
      </c>
      <c r="K16" s="116">
        <v>553</v>
      </c>
      <c r="L16" s="116">
        <v>589</v>
      </c>
    </row>
    <row r="17" spans="1:12" ht="12" customHeight="1">
      <c r="A17" s="11">
        <v>4</v>
      </c>
      <c r="B17" s="12" t="s">
        <v>106</v>
      </c>
      <c r="C17" s="27"/>
      <c r="D17" s="116">
        <v>5222</v>
      </c>
      <c r="E17" s="116">
        <v>2690</v>
      </c>
      <c r="F17" s="116">
        <v>2532</v>
      </c>
      <c r="G17" s="116">
        <v>4882</v>
      </c>
      <c r="H17" s="116">
        <v>2531</v>
      </c>
      <c r="I17" s="116">
        <v>2351</v>
      </c>
      <c r="J17" s="116">
        <v>340</v>
      </c>
      <c r="K17" s="116">
        <v>159</v>
      </c>
      <c r="L17" s="116">
        <v>181</v>
      </c>
    </row>
    <row r="18" spans="1:12" ht="12" customHeight="1">
      <c r="A18" s="11">
        <v>5</v>
      </c>
      <c r="B18" s="12" t="s">
        <v>101</v>
      </c>
      <c r="C18" s="27"/>
      <c r="D18" s="116">
        <v>13670</v>
      </c>
      <c r="E18" s="116">
        <v>7667</v>
      </c>
      <c r="F18" s="116">
        <v>6003</v>
      </c>
      <c r="G18" s="116">
        <v>11998</v>
      </c>
      <c r="H18" s="116">
        <v>6651</v>
      </c>
      <c r="I18" s="116">
        <v>5347</v>
      </c>
      <c r="J18" s="116">
        <v>1672</v>
      </c>
      <c r="K18" s="116">
        <v>1016</v>
      </c>
      <c r="L18" s="116">
        <v>656</v>
      </c>
    </row>
    <row r="19" spans="1:12" ht="12" customHeight="1">
      <c r="A19" s="11">
        <v>6</v>
      </c>
      <c r="B19" s="12" t="s">
        <v>107</v>
      </c>
      <c r="C19" s="27"/>
      <c r="D19" s="116">
        <v>9768</v>
      </c>
      <c r="E19" s="116">
        <v>5515</v>
      </c>
      <c r="F19" s="116">
        <v>4253</v>
      </c>
      <c r="G19" s="116">
        <v>8419</v>
      </c>
      <c r="H19" s="116">
        <v>4810</v>
      </c>
      <c r="I19" s="116">
        <v>3609</v>
      </c>
      <c r="J19" s="116">
        <v>1349</v>
      </c>
      <c r="K19" s="116">
        <v>705</v>
      </c>
      <c r="L19" s="116">
        <v>644</v>
      </c>
    </row>
    <row r="20" spans="1:12" ht="12" customHeight="1">
      <c r="A20" s="11">
        <v>7</v>
      </c>
      <c r="B20" s="12" t="s">
        <v>108</v>
      </c>
      <c r="C20" s="27"/>
      <c r="D20" s="116">
        <v>3504</v>
      </c>
      <c r="E20" s="116">
        <v>1861</v>
      </c>
      <c r="F20" s="116">
        <v>1643</v>
      </c>
      <c r="G20" s="116">
        <v>3309</v>
      </c>
      <c r="H20" s="116">
        <v>1741</v>
      </c>
      <c r="I20" s="116">
        <v>1568</v>
      </c>
      <c r="J20" s="116">
        <v>195</v>
      </c>
      <c r="K20" s="116">
        <v>120</v>
      </c>
      <c r="L20" s="116">
        <v>75</v>
      </c>
    </row>
    <row r="21" spans="1:12" ht="12" customHeight="1">
      <c r="A21" s="11">
        <v>8</v>
      </c>
      <c r="B21" s="20" t="s">
        <v>64</v>
      </c>
      <c r="C21" s="27"/>
      <c r="D21" s="125">
        <f>SUM(D14:D20)</f>
        <v>53416</v>
      </c>
      <c r="E21" s="125">
        <f aca="true" t="shared" si="1" ref="E21:L21">SUM(E14:E20)</f>
        <v>29457</v>
      </c>
      <c r="F21" s="125">
        <f t="shared" si="1"/>
        <v>23959</v>
      </c>
      <c r="G21" s="125">
        <f t="shared" si="1"/>
        <v>47709</v>
      </c>
      <c r="H21" s="125">
        <f t="shared" si="1"/>
        <v>26294</v>
      </c>
      <c r="I21" s="125">
        <f t="shared" si="1"/>
        <v>21415</v>
      </c>
      <c r="J21" s="125">
        <f t="shared" si="1"/>
        <v>5707</v>
      </c>
      <c r="K21" s="125">
        <f t="shared" si="1"/>
        <v>3163</v>
      </c>
      <c r="L21" s="125">
        <f t="shared" si="1"/>
        <v>2544</v>
      </c>
    </row>
    <row r="22" spans="1:12" ht="12" customHeight="1">
      <c r="A22" s="11">
        <v>9</v>
      </c>
      <c r="B22" s="20" t="s">
        <v>109</v>
      </c>
      <c r="C22" s="27"/>
      <c r="D22" s="125">
        <f>D11+D21</f>
        <v>74024</v>
      </c>
      <c r="E22" s="125">
        <f aca="true" t="shared" si="2" ref="E22:L22">E11+E21</f>
        <v>40791</v>
      </c>
      <c r="F22" s="125">
        <f t="shared" si="2"/>
        <v>33233</v>
      </c>
      <c r="G22" s="125">
        <f t="shared" si="2"/>
        <v>66189</v>
      </c>
      <c r="H22" s="125">
        <f t="shared" si="2"/>
        <v>36585</v>
      </c>
      <c r="I22" s="125">
        <f t="shared" si="2"/>
        <v>29604</v>
      </c>
      <c r="J22" s="125">
        <f t="shared" si="2"/>
        <v>7835</v>
      </c>
      <c r="K22" s="125">
        <f t="shared" si="2"/>
        <v>4206</v>
      </c>
      <c r="L22" s="125">
        <f t="shared" si="2"/>
        <v>3629</v>
      </c>
    </row>
    <row r="23" spans="1:12" ht="12" customHeight="1">
      <c r="A23" s="11"/>
      <c r="B23" s="20"/>
      <c r="C23" s="13"/>
      <c r="D23" s="72"/>
      <c r="E23" s="72"/>
      <c r="F23" s="72"/>
      <c r="G23" s="72"/>
      <c r="H23" s="72"/>
      <c r="I23" s="72"/>
      <c r="J23" s="72"/>
      <c r="K23" s="72"/>
      <c r="L23" s="72"/>
    </row>
    <row r="24" spans="1:12" ht="17.25" customHeight="1">
      <c r="A24" s="21"/>
      <c r="B24" s="23"/>
      <c r="C24" s="23"/>
      <c r="D24" s="131" t="s">
        <v>52</v>
      </c>
      <c r="E24" s="131"/>
      <c r="F24" s="131"/>
      <c r="G24" s="131"/>
      <c r="H24" s="131"/>
      <c r="I24" s="131"/>
      <c r="J24" s="131"/>
      <c r="K24" s="131"/>
      <c r="L24" s="131"/>
    </row>
    <row r="25" spans="1:12" ht="12" customHeight="1">
      <c r="A25" s="9"/>
      <c r="B25" s="33" t="s">
        <v>54</v>
      </c>
      <c r="C25" s="9"/>
      <c r="D25" s="131"/>
      <c r="E25" s="131"/>
      <c r="F25" s="131"/>
      <c r="G25" s="131"/>
      <c r="H25" s="131"/>
      <c r="I25" s="131"/>
      <c r="J25" s="131"/>
      <c r="K25" s="131"/>
      <c r="L25" s="131"/>
    </row>
    <row r="26" spans="1:12" ht="12" customHeight="1">
      <c r="A26" s="11">
        <v>1</v>
      </c>
      <c r="B26" s="12" t="s">
        <v>100</v>
      </c>
      <c r="C26" s="27"/>
      <c r="D26" s="116">
        <v>1254</v>
      </c>
      <c r="E26" s="116">
        <v>839</v>
      </c>
      <c r="F26" s="116">
        <v>415</v>
      </c>
      <c r="G26" s="116">
        <v>1052</v>
      </c>
      <c r="H26" s="116">
        <v>749</v>
      </c>
      <c r="I26" s="116">
        <v>303</v>
      </c>
      <c r="J26" s="116">
        <v>202</v>
      </c>
      <c r="K26" s="116">
        <v>90</v>
      </c>
      <c r="L26" s="116">
        <v>112</v>
      </c>
    </row>
    <row r="27" spans="1:12" ht="12" customHeight="1">
      <c r="A27" s="11">
        <v>2</v>
      </c>
      <c r="B27" s="12" t="s">
        <v>101</v>
      </c>
      <c r="C27" s="27"/>
      <c r="D27" s="116">
        <v>7278</v>
      </c>
      <c r="E27" s="116">
        <v>4273</v>
      </c>
      <c r="F27" s="116">
        <v>3005</v>
      </c>
      <c r="G27" s="116">
        <v>5033</v>
      </c>
      <c r="H27" s="116">
        <v>3011</v>
      </c>
      <c r="I27" s="116">
        <v>2022</v>
      </c>
      <c r="J27" s="116">
        <v>2245</v>
      </c>
      <c r="K27" s="116">
        <v>1262</v>
      </c>
      <c r="L27" s="116">
        <v>983</v>
      </c>
    </row>
    <row r="28" spans="1:12" ht="12" customHeight="1">
      <c r="A28" s="11">
        <v>3</v>
      </c>
      <c r="B28" s="12" t="s">
        <v>102</v>
      </c>
      <c r="C28" s="27"/>
      <c r="D28" s="116">
        <v>1148</v>
      </c>
      <c r="E28" s="116">
        <v>783</v>
      </c>
      <c r="F28" s="116">
        <v>365</v>
      </c>
      <c r="G28" s="116">
        <v>786</v>
      </c>
      <c r="H28" s="116">
        <v>591</v>
      </c>
      <c r="I28" s="116">
        <v>195</v>
      </c>
      <c r="J28" s="116">
        <v>362</v>
      </c>
      <c r="K28" s="116">
        <v>192</v>
      </c>
      <c r="L28" s="116">
        <v>170</v>
      </c>
    </row>
    <row r="29" spans="1:12" ht="12" customHeight="1">
      <c r="A29" s="11">
        <v>4</v>
      </c>
      <c r="B29" s="20" t="s">
        <v>62</v>
      </c>
      <c r="C29" s="27"/>
      <c r="D29" s="125">
        <f>SUM(D26:D28)</f>
        <v>9680</v>
      </c>
      <c r="E29" s="125">
        <f aca="true" t="shared" si="3" ref="E29:L29">SUM(E26:E28)</f>
        <v>5895</v>
      </c>
      <c r="F29" s="125">
        <f t="shared" si="3"/>
        <v>3785</v>
      </c>
      <c r="G29" s="125">
        <f t="shared" si="3"/>
        <v>6871</v>
      </c>
      <c r="H29" s="125">
        <f t="shared" si="3"/>
        <v>4351</v>
      </c>
      <c r="I29" s="125">
        <f t="shared" si="3"/>
        <v>2520</v>
      </c>
      <c r="J29" s="125">
        <f t="shared" si="3"/>
        <v>2809</v>
      </c>
      <c r="K29" s="125">
        <f t="shared" si="3"/>
        <v>1544</v>
      </c>
      <c r="L29" s="125">
        <f t="shared" si="3"/>
        <v>1265</v>
      </c>
    </row>
    <row r="30" spans="1:12" ht="8.25" customHeight="1">
      <c r="A30" s="11"/>
      <c r="B30" s="28"/>
      <c r="C30" s="13"/>
      <c r="D30" s="123"/>
      <c r="E30" s="126"/>
      <c r="F30" s="126"/>
      <c r="G30" s="126"/>
      <c r="H30" s="126"/>
      <c r="I30" s="126"/>
      <c r="J30" s="123"/>
      <c r="K30" s="123"/>
      <c r="L30" s="123"/>
    </row>
    <row r="31" spans="1:12" ht="12" customHeight="1">
      <c r="A31" s="9"/>
      <c r="B31" s="9" t="s">
        <v>63</v>
      </c>
      <c r="C31" s="9"/>
      <c r="D31" s="123"/>
      <c r="E31" s="126"/>
      <c r="F31" s="126"/>
      <c r="G31" s="126"/>
      <c r="H31" s="126"/>
      <c r="I31" s="126"/>
      <c r="J31" s="123"/>
      <c r="K31" s="123"/>
      <c r="L31" s="123"/>
    </row>
    <row r="32" spans="1:12" ht="12" customHeight="1">
      <c r="A32" s="11">
        <v>1</v>
      </c>
      <c r="B32" s="12" t="s">
        <v>103</v>
      </c>
      <c r="C32" s="27"/>
      <c r="D32" s="116">
        <v>1757</v>
      </c>
      <c r="E32" s="116">
        <v>1127</v>
      </c>
      <c r="F32" s="116">
        <v>630</v>
      </c>
      <c r="G32" s="116">
        <v>1409</v>
      </c>
      <c r="H32" s="116">
        <v>975</v>
      </c>
      <c r="I32" s="116">
        <v>434</v>
      </c>
      <c r="J32" s="116">
        <v>348</v>
      </c>
      <c r="K32" s="116">
        <v>152</v>
      </c>
      <c r="L32" s="116">
        <v>196</v>
      </c>
    </row>
    <row r="33" spans="1:12" ht="12" customHeight="1">
      <c r="A33" s="11">
        <v>2</v>
      </c>
      <c r="B33" s="12" t="s">
        <v>104</v>
      </c>
      <c r="C33" s="27"/>
      <c r="D33" s="116">
        <v>2915</v>
      </c>
      <c r="E33" s="116">
        <v>1844</v>
      </c>
      <c r="F33" s="116">
        <v>1071</v>
      </c>
      <c r="G33" s="116">
        <v>2199</v>
      </c>
      <c r="H33" s="116">
        <v>1396</v>
      </c>
      <c r="I33" s="116">
        <v>803</v>
      </c>
      <c r="J33" s="116">
        <v>716</v>
      </c>
      <c r="K33" s="116">
        <v>448</v>
      </c>
      <c r="L33" s="116">
        <v>268</v>
      </c>
    </row>
    <row r="34" spans="1:12" ht="12" customHeight="1">
      <c r="A34" s="11">
        <v>3</v>
      </c>
      <c r="B34" s="12" t="s">
        <v>105</v>
      </c>
      <c r="C34" s="27"/>
      <c r="D34" s="116">
        <v>3686</v>
      </c>
      <c r="E34" s="116">
        <v>2539</v>
      </c>
      <c r="F34" s="116">
        <v>1147</v>
      </c>
      <c r="G34" s="116">
        <v>2956</v>
      </c>
      <c r="H34" s="116">
        <v>2172</v>
      </c>
      <c r="I34" s="116">
        <v>784</v>
      </c>
      <c r="J34" s="116">
        <v>730</v>
      </c>
      <c r="K34" s="116">
        <v>367</v>
      </c>
      <c r="L34" s="116">
        <v>363</v>
      </c>
    </row>
    <row r="35" spans="1:12" ht="12" customHeight="1">
      <c r="A35" s="11">
        <v>4</v>
      </c>
      <c r="B35" s="12" t="s">
        <v>106</v>
      </c>
      <c r="C35" s="27"/>
      <c r="D35" s="116">
        <v>1462</v>
      </c>
      <c r="E35" s="116">
        <v>907</v>
      </c>
      <c r="F35" s="116">
        <v>555</v>
      </c>
      <c r="G35" s="116">
        <v>1174</v>
      </c>
      <c r="H35" s="116">
        <v>765</v>
      </c>
      <c r="I35" s="116">
        <v>409</v>
      </c>
      <c r="J35" s="116">
        <v>288</v>
      </c>
      <c r="K35" s="116">
        <v>142</v>
      </c>
      <c r="L35" s="116">
        <v>146</v>
      </c>
    </row>
    <row r="36" spans="1:12" ht="12" customHeight="1">
      <c r="A36" s="11">
        <v>5</v>
      </c>
      <c r="B36" s="12" t="s">
        <v>101</v>
      </c>
      <c r="C36" s="27"/>
      <c r="D36" s="116">
        <v>5836</v>
      </c>
      <c r="E36" s="116">
        <v>3815</v>
      </c>
      <c r="F36" s="116">
        <v>2021</v>
      </c>
      <c r="G36" s="116">
        <v>4427</v>
      </c>
      <c r="H36" s="116">
        <v>2964</v>
      </c>
      <c r="I36" s="116">
        <v>1463</v>
      </c>
      <c r="J36" s="116">
        <v>1409</v>
      </c>
      <c r="K36" s="116">
        <v>851</v>
      </c>
      <c r="L36" s="116">
        <v>558</v>
      </c>
    </row>
    <row r="37" spans="1:12" ht="12" customHeight="1">
      <c r="A37" s="11">
        <v>6</v>
      </c>
      <c r="B37" s="12" t="s">
        <v>107</v>
      </c>
      <c r="C37" s="27"/>
      <c r="D37" s="116">
        <v>4412</v>
      </c>
      <c r="E37" s="116">
        <v>2859</v>
      </c>
      <c r="F37" s="116">
        <v>1553</v>
      </c>
      <c r="G37" s="116">
        <v>3433</v>
      </c>
      <c r="H37" s="116">
        <v>2369</v>
      </c>
      <c r="I37" s="116">
        <v>1064</v>
      </c>
      <c r="J37" s="116">
        <v>979</v>
      </c>
      <c r="K37" s="116">
        <v>490</v>
      </c>
      <c r="L37" s="116">
        <v>489</v>
      </c>
    </row>
    <row r="38" spans="1:12" ht="12" customHeight="1">
      <c r="A38" s="11">
        <v>7</v>
      </c>
      <c r="B38" s="12" t="s">
        <v>108</v>
      </c>
      <c r="C38" s="27"/>
      <c r="D38" s="116">
        <v>1138</v>
      </c>
      <c r="E38" s="116">
        <v>743</v>
      </c>
      <c r="F38" s="116">
        <v>395</v>
      </c>
      <c r="G38" s="116">
        <v>951</v>
      </c>
      <c r="H38" s="116">
        <v>626</v>
      </c>
      <c r="I38" s="116">
        <v>325</v>
      </c>
      <c r="J38" s="116">
        <v>187</v>
      </c>
      <c r="K38" s="116">
        <v>117</v>
      </c>
      <c r="L38" s="116">
        <v>70</v>
      </c>
    </row>
    <row r="39" spans="1:12" ht="12" customHeight="1">
      <c r="A39" s="11">
        <v>8</v>
      </c>
      <c r="B39" s="20" t="s">
        <v>64</v>
      </c>
      <c r="C39" s="27"/>
      <c r="D39" s="125">
        <f>SUM(D32:D38)</f>
        <v>21206</v>
      </c>
      <c r="E39" s="125">
        <f aca="true" t="shared" si="4" ref="E39:L39">SUM(E32:E38)</f>
        <v>13834</v>
      </c>
      <c r="F39" s="125">
        <f t="shared" si="4"/>
        <v>7372</v>
      </c>
      <c r="G39" s="125">
        <f t="shared" si="4"/>
        <v>16549</v>
      </c>
      <c r="H39" s="125">
        <f t="shared" si="4"/>
        <v>11267</v>
      </c>
      <c r="I39" s="125">
        <f t="shared" si="4"/>
        <v>5282</v>
      </c>
      <c r="J39" s="125">
        <f t="shared" si="4"/>
        <v>4657</v>
      </c>
      <c r="K39" s="125">
        <f t="shared" si="4"/>
        <v>2567</v>
      </c>
      <c r="L39" s="125">
        <f t="shared" si="4"/>
        <v>2090</v>
      </c>
    </row>
    <row r="40" spans="1:12" ht="12" customHeight="1">
      <c r="A40" s="11">
        <v>9</v>
      </c>
      <c r="B40" s="20" t="s">
        <v>109</v>
      </c>
      <c r="C40" s="27"/>
      <c r="D40" s="125">
        <f>D29+D39</f>
        <v>30886</v>
      </c>
      <c r="E40" s="125">
        <f aca="true" t="shared" si="5" ref="E40:L40">E29+E39</f>
        <v>19729</v>
      </c>
      <c r="F40" s="125">
        <f t="shared" si="5"/>
        <v>11157</v>
      </c>
      <c r="G40" s="125">
        <f t="shared" si="5"/>
        <v>23420</v>
      </c>
      <c r="H40" s="125">
        <f t="shared" si="5"/>
        <v>15618</v>
      </c>
      <c r="I40" s="125">
        <f t="shared" si="5"/>
        <v>7802</v>
      </c>
      <c r="J40" s="125">
        <f t="shared" si="5"/>
        <v>7466</v>
      </c>
      <c r="K40" s="125">
        <f t="shared" si="5"/>
        <v>4111</v>
      </c>
      <c r="L40" s="125">
        <f t="shared" si="5"/>
        <v>3355</v>
      </c>
    </row>
    <row r="41" spans="1:2" ht="12" customHeight="1">
      <c r="A41" s="11"/>
      <c r="B41" s="12"/>
    </row>
    <row r="42" spans="1:2" ht="12" customHeight="1">
      <c r="A42" s="11"/>
      <c r="B42" s="12"/>
    </row>
    <row r="43" spans="1:2" ht="12" customHeight="1">
      <c r="A43" s="11"/>
      <c r="B43" s="12"/>
    </row>
    <row r="44" spans="1:2" ht="12" customHeight="1">
      <c r="A44" s="11"/>
      <c r="B44" s="12"/>
    </row>
    <row r="45" spans="1:2" ht="12" customHeight="1">
      <c r="A45" s="11"/>
      <c r="B45" s="12"/>
    </row>
    <row r="46" spans="1:2" ht="12" customHeight="1">
      <c r="A46" s="11"/>
      <c r="B46" s="12"/>
    </row>
    <row r="47" spans="1:2" ht="12" customHeight="1">
      <c r="A47" s="11"/>
      <c r="B47" s="12"/>
    </row>
    <row r="48" spans="1:2" ht="12" customHeight="1">
      <c r="A48" s="11"/>
      <c r="B48" s="12"/>
    </row>
    <row r="49" spans="1:2" ht="12" customHeight="1">
      <c r="A49" s="11"/>
      <c r="B49" s="20"/>
    </row>
    <row r="50" spans="1:2" ht="12" customHeight="1">
      <c r="A50" s="11"/>
      <c r="B50" s="20"/>
    </row>
  </sheetData>
  <sheetProtection/>
  <mergeCells count="9">
    <mergeCell ref="D24:L25"/>
    <mergeCell ref="A1:L1"/>
    <mergeCell ref="A2:A5"/>
    <mergeCell ref="B2:C5"/>
    <mergeCell ref="D2:L3"/>
    <mergeCell ref="D6:L7"/>
    <mergeCell ref="D4:F4"/>
    <mergeCell ref="G4:I4"/>
    <mergeCell ref="J4:L4"/>
  </mergeCells>
  <printOptions/>
  <pageMargins left="0.5118110236220472" right="0.4330708661417323" top="0.5905511811023623" bottom="0.7874015748031497" header="0.5118110236220472" footer="0.5118110236220472"/>
  <pageSetup horizontalDpi="600" verticalDpi="600" orientation="portrait" paperSize="9" r:id="rId1"/>
  <headerFooter alignWithMargins="0">
    <oddFooter>&amp;C&amp;8 12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N50"/>
  <sheetViews>
    <sheetView zoomScalePageLayoutView="0" workbookViewId="0" topLeftCell="A1">
      <selection activeCell="F69" sqref="F69"/>
    </sheetView>
  </sheetViews>
  <sheetFormatPr defaultColWidth="11.421875" defaultRowHeight="12.75"/>
  <cols>
    <col min="1" max="12" width="6.8515625" style="31" customWidth="1"/>
    <col min="13" max="13" width="4.28125" style="31" customWidth="1"/>
    <col min="14" max="16384" width="11.421875" style="31" customWidth="1"/>
  </cols>
  <sheetData>
    <row r="1" spans="1:12" s="1" customFormat="1" ht="20.25" customHeight="1">
      <c r="A1" s="43" t="s">
        <v>314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4" ht="18" customHeight="1">
      <c r="A2" s="147" t="s">
        <v>13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49" t="s">
        <v>10</v>
      </c>
      <c r="N2" s="32"/>
    </row>
    <row r="3" spans="1:14" ht="23.25" customHeight="1">
      <c r="A3" s="147" t="s">
        <v>14</v>
      </c>
      <c r="B3" s="147"/>
      <c r="C3" s="147"/>
      <c r="D3" s="138"/>
      <c r="E3" s="147" t="s">
        <v>15</v>
      </c>
      <c r="F3" s="147"/>
      <c r="G3" s="147"/>
      <c r="H3" s="138"/>
      <c r="I3" s="147" t="s">
        <v>16</v>
      </c>
      <c r="J3" s="147"/>
      <c r="K3" s="147"/>
      <c r="L3" s="138"/>
      <c r="M3" s="150"/>
      <c r="N3" s="32"/>
    </row>
    <row r="4" spans="1:14" ht="21" customHeight="1">
      <c r="A4" s="147" t="s">
        <v>17</v>
      </c>
      <c r="B4" s="158"/>
      <c r="C4" s="132" t="s">
        <v>18</v>
      </c>
      <c r="D4" s="138"/>
      <c r="E4" s="147" t="s">
        <v>17</v>
      </c>
      <c r="F4" s="158"/>
      <c r="G4" s="132" t="s">
        <v>18</v>
      </c>
      <c r="H4" s="138"/>
      <c r="I4" s="147" t="s">
        <v>17</v>
      </c>
      <c r="J4" s="158"/>
      <c r="K4" s="132" t="s">
        <v>18</v>
      </c>
      <c r="L4" s="147"/>
      <c r="M4" s="150"/>
      <c r="N4" s="32"/>
    </row>
    <row r="5" spans="1:14" ht="18" customHeight="1">
      <c r="A5" s="6" t="s">
        <v>19</v>
      </c>
      <c r="B5" s="5" t="s">
        <v>20</v>
      </c>
      <c r="C5" s="5" t="s">
        <v>19</v>
      </c>
      <c r="D5" s="5" t="s">
        <v>20</v>
      </c>
      <c r="E5" s="6" t="s">
        <v>19</v>
      </c>
      <c r="F5" s="5" t="s">
        <v>20</v>
      </c>
      <c r="G5" s="5" t="s">
        <v>19</v>
      </c>
      <c r="H5" s="5" t="s">
        <v>20</v>
      </c>
      <c r="I5" s="6" t="s">
        <v>19</v>
      </c>
      <c r="J5" s="5" t="s">
        <v>20</v>
      </c>
      <c r="K5" s="5" t="s">
        <v>19</v>
      </c>
      <c r="L5" s="5" t="s">
        <v>20</v>
      </c>
      <c r="M5" s="151"/>
      <c r="N5" s="32"/>
    </row>
    <row r="6" spans="1:13" ht="17.25" customHeight="1">
      <c r="A6" s="134" t="s">
        <v>286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7"/>
    </row>
    <row r="7" spans="1:13" ht="12" customHeight="1">
      <c r="A7" s="153"/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9"/>
    </row>
    <row r="8" spans="1:13" ht="12" customHeight="1">
      <c r="A8" s="116">
        <v>1866</v>
      </c>
      <c r="B8" s="116">
        <v>1099</v>
      </c>
      <c r="C8" s="116">
        <v>1981</v>
      </c>
      <c r="D8" s="116">
        <v>1168</v>
      </c>
      <c r="E8" s="116">
        <v>295</v>
      </c>
      <c r="F8" s="116">
        <v>174</v>
      </c>
      <c r="G8" s="116">
        <v>276</v>
      </c>
      <c r="H8" s="116">
        <v>167</v>
      </c>
      <c r="I8" s="116">
        <v>764</v>
      </c>
      <c r="J8" s="116">
        <v>489</v>
      </c>
      <c r="K8" s="116">
        <v>630</v>
      </c>
      <c r="L8" s="116">
        <v>445</v>
      </c>
      <c r="M8" s="11">
        <v>1</v>
      </c>
    </row>
    <row r="9" spans="1:13" ht="12" customHeight="1">
      <c r="A9" s="116">
        <v>7593</v>
      </c>
      <c r="B9" s="116">
        <v>3961</v>
      </c>
      <c r="C9" s="116">
        <v>8544</v>
      </c>
      <c r="D9" s="116">
        <v>4608</v>
      </c>
      <c r="E9" s="116">
        <v>1862</v>
      </c>
      <c r="F9" s="116">
        <v>925</v>
      </c>
      <c r="G9" s="116">
        <v>1701</v>
      </c>
      <c r="H9" s="116">
        <v>844</v>
      </c>
      <c r="I9" s="116">
        <v>5411</v>
      </c>
      <c r="J9" s="116">
        <v>3086</v>
      </c>
      <c r="K9" s="116">
        <v>2652</v>
      </c>
      <c r="L9" s="116">
        <v>1514</v>
      </c>
      <c r="M9" s="11">
        <v>2</v>
      </c>
    </row>
    <row r="10" spans="1:13" ht="12" customHeight="1">
      <c r="A10" s="116">
        <v>1817</v>
      </c>
      <c r="B10" s="116">
        <v>958</v>
      </c>
      <c r="C10" s="116">
        <v>1787</v>
      </c>
      <c r="D10" s="116">
        <v>940</v>
      </c>
      <c r="E10" s="116">
        <v>295</v>
      </c>
      <c r="F10" s="116">
        <v>166</v>
      </c>
      <c r="G10" s="116">
        <v>343</v>
      </c>
      <c r="H10" s="116">
        <v>192</v>
      </c>
      <c r="I10" s="116">
        <v>705</v>
      </c>
      <c r="J10" s="116">
        <v>476</v>
      </c>
      <c r="K10" s="116">
        <v>566</v>
      </c>
      <c r="L10" s="116">
        <v>413</v>
      </c>
      <c r="M10" s="11">
        <v>3</v>
      </c>
    </row>
    <row r="11" spans="1:13" ht="12" customHeight="1">
      <c r="A11" s="125">
        <f>SUM(A8:A10)</f>
        <v>11276</v>
      </c>
      <c r="B11" s="125">
        <f aca="true" t="shared" si="0" ref="B11:L11">SUM(B8:B10)</f>
        <v>6018</v>
      </c>
      <c r="C11" s="125">
        <f t="shared" si="0"/>
        <v>12312</v>
      </c>
      <c r="D11" s="125">
        <f t="shared" si="0"/>
        <v>6716</v>
      </c>
      <c r="E11" s="125">
        <f t="shared" si="0"/>
        <v>2452</v>
      </c>
      <c r="F11" s="125">
        <f t="shared" si="0"/>
        <v>1265</v>
      </c>
      <c r="G11" s="125">
        <f t="shared" si="0"/>
        <v>2320</v>
      </c>
      <c r="H11" s="125">
        <f t="shared" si="0"/>
        <v>1203</v>
      </c>
      <c r="I11" s="125">
        <f t="shared" si="0"/>
        <v>6880</v>
      </c>
      <c r="J11" s="125">
        <f t="shared" si="0"/>
        <v>4051</v>
      </c>
      <c r="K11" s="125">
        <f t="shared" si="0"/>
        <v>3848</v>
      </c>
      <c r="L11" s="125">
        <f t="shared" si="0"/>
        <v>2372</v>
      </c>
      <c r="M11" s="11">
        <v>4</v>
      </c>
    </row>
    <row r="12" spans="1:13" ht="8.25" customHeight="1">
      <c r="A12" s="123"/>
      <c r="B12" s="123"/>
      <c r="C12" s="123"/>
      <c r="D12" s="126"/>
      <c r="E12" s="126"/>
      <c r="F12" s="126"/>
      <c r="G12" s="126"/>
      <c r="H12" s="126"/>
      <c r="I12" s="126"/>
      <c r="J12" s="126"/>
      <c r="K12" s="126"/>
      <c r="L12" s="126"/>
      <c r="M12" s="11"/>
    </row>
    <row r="13" spans="1:13" ht="12" customHeight="1">
      <c r="A13" s="123"/>
      <c r="B13" s="123"/>
      <c r="C13" s="123"/>
      <c r="D13" s="126"/>
      <c r="E13" s="126"/>
      <c r="F13" s="126"/>
      <c r="G13" s="126"/>
      <c r="H13" s="126"/>
      <c r="I13" s="126"/>
      <c r="J13" s="126"/>
      <c r="K13" s="126"/>
      <c r="L13" s="126"/>
      <c r="M13" s="9"/>
    </row>
    <row r="14" spans="1:13" ht="12" customHeight="1">
      <c r="A14" s="116">
        <v>4070</v>
      </c>
      <c r="B14" s="116">
        <v>2054</v>
      </c>
      <c r="C14" s="116">
        <v>4064</v>
      </c>
      <c r="D14" s="116">
        <v>2049</v>
      </c>
      <c r="E14" s="116">
        <v>415</v>
      </c>
      <c r="F14" s="116">
        <v>234</v>
      </c>
      <c r="G14" s="116">
        <v>406</v>
      </c>
      <c r="H14" s="116">
        <v>206</v>
      </c>
      <c r="I14" s="116">
        <v>1091</v>
      </c>
      <c r="J14" s="116">
        <v>656</v>
      </c>
      <c r="K14" s="116">
        <v>904</v>
      </c>
      <c r="L14" s="116">
        <v>596</v>
      </c>
      <c r="M14" s="11">
        <v>1</v>
      </c>
    </row>
    <row r="15" spans="1:13" ht="12" customHeight="1">
      <c r="A15" s="116">
        <v>5233</v>
      </c>
      <c r="B15" s="116">
        <v>2702</v>
      </c>
      <c r="C15" s="116">
        <v>4951</v>
      </c>
      <c r="D15" s="116">
        <v>2492</v>
      </c>
      <c r="E15" s="116">
        <v>498</v>
      </c>
      <c r="F15" s="116">
        <v>264</v>
      </c>
      <c r="G15" s="116">
        <v>476</v>
      </c>
      <c r="H15" s="116">
        <v>249</v>
      </c>
      <c r="I15" s="116">
        <v>1479</v>
      </c>
      <c r="J15" s="116">
        <v>946</v>
      </c>
      <c r="K15" s="116">
        <v>976</v>
      </c>
      <c r="L15" s="116">
        <v>654</v>
      </c>
      <c r="M15" s="11">
        <v>2</v>
      </c>
    </row>
    <row r="16" spans="1:13" ht="12" customHeight="1">
      <c r="A16" s="116">
        <v>5509</v>
      </c>
      <c r="B16" s="116">
        <v>2860</v>
      </c>
      <c r="C16" s="116">
        <v>4894</v>
      </c>
      <c r="D16" s="116">
        <v>2553</v>
      </c>
      <c r="E16" s="116">
        <v>683</v>
      </c>
      <c r="F16" s="116">
        <v>395</v>
      </c>
      <c r="G16" s="116">
        <v>650</v>
      </c>
      <c r="H16" s="116">
        <v>385</v>
      </c>
      <c r="I16" s="116">
        <v>2274</v>
      </c>
      <c r="J16" s="116">
        <v>1613</v>
      </c>
      <c r="K16" s="116">
        <v>1780</v>
      </c>
      <c r="L16" s="116">
        <v>1377</v>
      </c>
      <c r="M16" s="11">
        <v>3</v>
      </c>
    </row>
    <row r="17" spans="1:13" ht="12" customHeight="1">
      <c r="A17" s="116">
        <v>3992</v>
      </c>
      <c r="B17" s="116">
        <v>2005</v>
      </c>
      <c r="C17" s="116">
        <v>3960</v>
      </c>
      <c r="D17" s="116">
        <v>2007</v>
      </c>
      <c r="E17" s="116">
        <v>455</v>
      </c>
      <c r="F17" s="116">
        <v>235</v>
      </c>
      <c r="G17" s="116">
        <v>315</v>
      </c>
      <c r="H17" s="116">
        <v>160</v>
      </c>
      <c r="I17" s="116">
        <v>775</v>
      </c>
      <c r="J17" s="116">
        <v>450</v>
      </c>
      <c r="K17" s="116">
        <v>607</v>
      </c>
      <c r="L17" s="116">
        <v>364</v>
      </c>
      <c r="M17" s="11">
        <v>4</v>
      </c>
    </row>
    <row r="18" spans="1:13" ht="12" customHeight="1">
      <c r="A18" s="116">
        <v>9508</v>
      </c>
      <c r="B18" s="116">
        <v>5031</v>
      </c>
      <c r="C18" s="116">
        <v>9222</v>
      </c>
      <c r="D18" s="116">
        <v>4858</v>
      </c>
      <c r="E18" s="116">
        <v>880</v>
      </c>
      <c r="F18" s="116">
        <v>496</v>
      </c>
      <c r="G18" s="116">
        <v>795</v>
      </c>
      <c r="H18" s="116">
        <v>440</v>
      </c>
      <c r="I18" s="116">
        <v>3282</v>
      </c>
      <c r="J18" s="116">
        <v>2140</v>
      </c>
      <c r="K18" s="116">
        <v>1981</v>
      </c>
      <c r="L18" s="116">
        <v>1353</v>
      </c>
      <c r="M18" s="11">
        <v>5</v>
      </c>
    </row>
    <row r="19" spans="1:13" ht="12" customHeight="1">
      <c r="A19" s="116">
        <v>6460</v>
      </c>
      <c r="B19" s="116">
        <v>3410</v>
      </c>
      <c r="C19" s="116">
        <v>5780</v>
      </c>
      <c r="D19" s="116">
        <v>3029</v>
      </c>
      <c r="E19" s="116">
        <v>675</v>
      </c>
      <c r="F19" s="116">
        <v>398</v>
      </c>
      <c r="G19" s="116">
        <v>613</v>
      </c>
      <c r="H19" s="116">
        <v>341</v>
      </c>
      <c r="I19" s="116">
        <v>2633</v>
      </c>
      <c r="J19" s="116">
        <v>1707</v>
      </c>
      <c r="K19" s="116">
        <v>2026</v>
      </c>
      <c r="L19" s="116">
        <v>1440</v>
      </c>
      <c r="M19" s="11">
        <v>6</v>
      </c>
    </row>
    <row r="20" spans="1:13" ht="12" customHeight="1">
      <c r="A20" s="116">
        <v>2653</v>
      </c>
      <c r="B20" s="116">
        <v>1353</v>
      </c>
      <c r="C20" s="116">
        <v>2580</v>
      </c>
      <c r="D20" s="116">
        <v>1286</v>
      </c>
      <c r="E20" s="116">
        <v>273</v>
      </c>
      <c r="F20" s="116">
        <v>143</v>
      </c>
      <c r="G20" s="116">
        <v>262</v>
      </c>
      <c r="H20" s="116">
        <v>141</v>
      </c>
      <c r="I20" s="116">
        <v>578</v>
      </c>
      <c r="J20" s="116">
        <v>365</v>
      </c>
      <c r="K20" s="116">
        <v>467</v>
      </c>
      <c r="L20" s="116">
        <v>314</v>
      </c>
      <c r="M20" s="11">
        <v>7</v>
      </c>
    </row>
    <row r="21" spans="1:13" ht="12" customHeight="1">
      <c r="A21" s="125">
        <f>SUM(A14:A20)</f>
        <v>37425</v>
      </c>
      <c r="B21" s="125">
        <f aca="true" t="shared" si="1" ref="B21:L21">SUM(B14:B20)</f>
        <v>19415</v>
      </c>
      <c r="C21" s="125">
        <f t="shared" si="1"/>
        <v>35451</v>
      </c>
      <c r="D21" s="125">
        <f t="shared" si="1"/>
        <v>18274</v>
      </c>
      <c r="E21" s="125">
        <f t="shared" si="1"/>
        <v>3879</v>
      </c>
      <c r="F21" s="125">
        <f t="shared" si="1"/>
        <v>2165</v>
      </c>
      <c r="G21" s="125">
        <f t="shared" si="1"/>
        <v>3517</v>
      </c>
      <c r="H21" s="125">
        <f t="shared" si="1"/>
        <v>1922</v>
      </c>
      <c r="I21" s="125">
        <f t="shared" si="1"/>
        <v>12112</v>
      </c>
      <c r="J21" s="125">
        <f t="shared" si="1"/>
        <v>7877</v>
      </c>
      <c r="K21" s="125">
        <f t="shared" si="1"/>
        <v>8741</v>
      </c>
      <c r="L21" s="125">
        <f t="shared" si="1"/>
        <v>6098</v>
      </c>
      <c r="M21" s="11">
        <v>8</v>
      </c>
    </row>
    <row r="22" spans="1:13" ht="12" customHeight="1">
      <c r="A22" s="125">
        <f>A11+A21</f>
        <v>48701</v>
      </c>
      <c r="B22" s="125">
        <f aca="true" t="shared" si="2" ref="B22:L22">B11+B21</f>
        <v>25433</v>
      </c>
      <c r="C22" s="125">
        <f t="shared" si="2"/>
        <v>47763</v>
      </c>
      <c r="D22" s="125">
        <f t="shared" si="2"/>
        <v>24990</v>
      </c>
      <c r="E22" s="125">
        <f t="shared" si="2"/>
        <v>6331</v>
      </c>
      <c r="F22" s="125">
        <f t="shared" si="2"/>
        <v>3430</v>
      </c>
      <c r="G22" s="125">
        <f t="shared" si="2"/>
        <v>5837</v>
      </c>
      <c r="H22" s="125">
        <f t="shared" si="2"/>
        <v>3125</v>
      </c>
      <c r="I22" s="125">
        <f t="shared" si="2"/>
        <v>18992</v>
      </c>
      <c r="J22" s="125">
        <f t="shared" si="2"/>
        <v>11928</v>
      </c>
      <c r="K22" s="125">
        <f t="shared" si="2"/>
        <v>12589</v>
      </c>
      <c r="L22" s="125">
        <f t="shared" si="2"/>
        <v>8470</v>
      </c>
      <c r="M22" s="11">
        <v>9</v>
      </c>
    </row>
    <row r="23" spans="1:13" ht="12" customHeight="1">
      <c r="A23" s="72"/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11"/>
    </row>
    <row r="24" spans="1:12" ht="17.25" customHeight="1">
      <c r="A24" s="131" t="s">
        <v>52</v>
      </c>
      <c r="B24" s="131"/>
      <c r="C24" s="131"/>
      <c r="D24" s="131"/>
      <c r="E24" s="131"/>
      <c r="F24" s="131"/>
      <c r="G24" s="131"/>
      <c r="H24" s="131"/>
      <c r="I24" s="131"/>
      <c r="J24" s="131"/>
      <c r="K24" s="131"/>
      <c r="L24" s="131"/>
    </row>
    <row r="25" spans="1:13" ht="12" customHeight="1">
      <c r="A25" s="131"/>
      <c r="B25" s="131"/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9"/>
    </row>
    <row r="26" spans="1:13" ht="12" customHeight="1">
      <c r="A26" s="116">
        <v>496</v>
      </c>
      <c r="B26" s="116">
        <v>351</v>
      </c>
      <c r="C26" s="116">
        <v>528</v>
      </c>
      <c r="D26" s="116">
        <v>369</v>
      </c>
      <c r="E26" s="116">
        <v>79</v>
      </c>
      <c r="F26" s="116">
        <v>51</v>
      </c>
      <c r="G26" s="116">
        <v>77</v>
      </c>
      <c r="H26" s="116">
        <v>50</v>
      </c>
      <c r="I26" s="116">
        <v>679</v>
      </c>
      <c r="J26" s="116">
        <v>437</v>
      </c>
      <c r="K26" s="116">
        <v>447</v>
      </c>
      <c r="L26" s="116">
        <v>330</v>
      </c>
      <c r="M26" s="11">
        <v>1</v>
      </c>
    </row>
    <row r="27" spans="1:13" ht="12" customHeight="1">
      <c r="A27" s="116">
        <v>1755</v>
      </c>
      <c r="B27" s="116">
        <v>1127</v>
      </c>
      <c r="C27" s="116">
        <v>2458</v>
      </c>
      <c r="D27" s="116">
        <v>1541</v>
      </c>
      <c r="E27" s="116">
        <v>428</v>
      </c>
      <c r="F27" s="116">
        <v>248</v>
      </c>
      <c r="G27" s="116">
        <v>406</v>
      </c>
      <c r="H27" s="116">
        <v>247</v>
      </c>
      <c r="I27" s="116">
        <v>5095</v>
      </c>
      <c r="J27" s="116">
        <v>2898</v>
      </c>
      <c r="K27" s="116">
        <v>2169</v>
      </c>
      <c r="L27" s="116">
        <v>1223</v>
      </c>
      <c r="M27" s="11">
        <v>2</v>
      </c>
    </row>
    <row r="28" spans="1:13" ht="12" customHeight="1">
      <c r="A28" s="116">
        <v>460</v>
      </c>
      <c r="B28" s="116">
        <v>320</v>
      </c>
      <c r="C28" s="116">
        <v>241</v>
      </c>
      <c r="D28" s="116">
        <v>167</v>
      </c>
      <c r="E28" s="116">
        <v>84</v>
      </c>
      <c r="F28" s="116">
        <v>56</v>
      </c>
      <c r="G28" s="116">
        <v>110</v>
      </c>
      <c r="H28" s="116">
        <v>83</v>
      </c>
      <c r="I28" s="116">
        <v>604</v>
      </c>
      <c r="J28" s="116">
        <v>407</v>
      </c>
      <c r="K28" s="116">
        <v>435</v>
      </c>
      <c r="L28" s="116">
        <v>341</v>
      </c>
      <c r="M28" s="11">
        <v>3</v>
      </c>
    </row>
    <row r="29" spans="1:13" ht="12" customHeight="1">
      <c r="A29" s="125">
        <f>SUM(A26:A28)</f>
        <v>2711</v>
      </c>
      <c r="B29" s="125">
        <f aca="true" t="shared" si="3" ref="B29:L29">SUM(B26:B28)</f>
        <v>1798</v>
      </c>
      <c r="C29" s="125">
        <f t="shared" si="3"/>
        <v>3227</v>
      </c>
      <c r="D29" s="125">
        <f t="shared" si="3"/>
        <v>2077</v>
      </c>
      <c r="E29" s="125">
        <f t="shared" si="3"/>
        <v>591</v>
      </c>
      <c r="F29" s="125">
        <f t="shared" si="3"/>
        <v>355</v>
      </c>
      <c r="G29" s="125">
        <f t="shared" si="3"/>
        <v>593</v>
      </c>
      <c r="H29" s="125">
        <f t="shared" si="3"/>
        <v>380</v>
      </c>
      <c r="I29" s="125">
        <f t="shared" si="3"/>
        <v>6378</v>
      </c>
      <c r="J29" s="125">
        <f t="shared" si="3"/>
        <v>3742</v>
      </c>
      <c r="K29" s="125">
        <f t="shared" si="3"/>
        <v>3051</v>
      </c>
      <c r="L29" s="125">
        <f t="shared" si="3"/>
        <v>1894</v>
      </c>
      <c r="M29" s="11">
        <v>4</v>
      </c>
    </row>
    <row r="30" spans="1:13" ht="8.25" customHeight="1">
      <c r="A30" s="123"/>
      <c r="B30" s="123"/>
      <c r="C30" s="123"/>
      <c r="D30" s="126"/>
      <c r="E30" s="126"/>
      <c r="F30" s="126"/>
      <c r="G30" s="126"/>
      <c r="H30" s="126"/>
      <c r="I30" s="126"/>
      <c r="J30" s="126"/>
      <c r="K30" s="126"/>
      <c r="L30" s="126"/>
      <c r="M30" s="11"/>
    </row>
    <row r="31" spans="1:13" ht="12" customHeight="1">
      <c r="A31" s="123"/>
      <c r="B31" s="123"/>
      <c r="C31" s="123"/>
      <c r="D31" s="126"/>
      <c r="E31" s="126"/>
      <c r="F31" s="126"/>
      <c r="G31" s="126"/>
      <c r="H31" s="126"/>
      <c r="I31" s="126"/>
      <c r="J31" s="126"/>
      <c r="K31" s="126"/>
      <c r="L31" s="126"/>
      <c r="M31" s="9"/>
    </row>
    <row r="32" spans="1:13" ht="12" customHeight="1">
      <c r="A32" s="127">
        <v>722</v>
      </c>
      <c r="B32" s="127">
        <v>471</v>
      </c>
      <c r="C32" s="127">
        <v>671</v>
      </c>
      <c r="D32" s="127">
        <v>440</v>
      </c>
      <c r="E32" s="127">
        <v>109</v>
      </c>
      <c r="F32" s="127">
        <v>73</v>
      </c>
      <c r="G32" s="127">
        <v>80</v>
      </c>
      <c r="H32" s="127">
        <v>50</v>
      </c>
      <c r="I32" s="127">
        <v>926</v>
      </c>
      <c r="J32" s="127">
        <v>583</v>
      </c>
      <c r="K32" s="127">
        <v>658</v>
      </c>
      <c r="L32" s="127">
        <v>485</v>
      </c>
      <c r="M32" s="11">
        <v>1</v>
      </c>
    </row>
    <row r="33" spans="1:13" ht="12" customHeight="1">
      <c r="A33" s="127">
        <v>1410</v>
      </c>
      <c r="B33" s="127">
        <v>889</v>
      </c>
      <c r="C33" s="127">
        <v>1181</v>
      </c>
      <c r="D33" s="127">
        <v>728</v>
      </c>
      <c r="E33" s="127">
        <v>124</v>
      </c>
      <c r="F33" s="127">
        <v>74</v>
      </c>
      <c r="G33" s="127">
        <v>167</v>
      </c>
      <c r="H33" s="127">
        <v>96</v>
      </c>
      <c r="I33" s="127">
        <v>1381</v>
      </c>
      <c r="J33" s="127">
        <v>881</v>
      </c>
      <c r="K33" s="127">
        <v>851</v>
      </c>
      <c r="L33" s="127">
        <v>572</v>
      </c>
      <c r="M33" s="11">
        <v>2</v>
      </c>
    </row>
    <row r="34" spans="1:13" ht="12" customHeight="1">
      <c r="A34" s="127">
        <v>1312</v>
      </c>
      <c r="B34" s="127">
        <v>841</v>
      </c>
      <c r="C34" s="127">
        <v>1161</v>
      </c>
      <c r="D34" s="127">
        <v>759</v>
      </c>
      <c r="E34" s="127">
        <v>243</v>
      </c>
      <c r="F34" s="127">
        <v>176</v>
      </c>
      <c r="G34" s="127">
        <v>220</v>
      </c>
      <c r="H34" s="127">
        <v>162</v>
      </c>
      <c r="I34" s="127">
        <v>2131</v>
      </c>
      <c r="J34" s="127">
        <v>1522</v>
      </c>
      <c r="K34" s="127">
        <v>1575</v>
      </c>
      <c r="L34" s="127">
        <v>1251</v>
      </c>
      <c r="M34" s="11">
        <v>3</v>
      </c>
    </row>
    <row r="35" spans="1:13" ht="12" customHeight="1">
      <c r="A35" s="127">
        <v>698</v>
      </c>
      <c r="B35" s="127">
        <v>457</v>
      </c>
      <c r="C35" s="127">
        <v>677</v>
      </c>
      <c r="D35" s="127">
        <v>446</v>
      </c>
      <c r="E35" s="127">
        <v>128</v>
      </c>
      <c r="F35" s="127">
        <v>70</v>
      </c>
      <c r="G35" s="127">
        <v>73</v>
      </c>
      <c r="H35" s="127">
        <v>44</v>
      </c>
      <c r="I35" s="127">
        <v>636</v>
      </c>
      <c r="J35" s="127">
        <v>380</v>
      </c>
      <c r="K35" s="127">
        <v>424</v>
      </c>
      <c r="L35" s="127">
        <v>275</v>
      </c>
      <c r="M35" s="11">
        <v>4</v>
      </c>
    </row>
    <row r="36" spans="1:13" ht="12" customHeight="1">
      <c r="A36" s="127">
        <v>2511</v>
      </c>
      <c r="B36" s="127">
        <v>1622</v>
      </c>
      <c r="C36" s="127">
        <v>2465</v>
      </c>
      <c r="D36" s="127">
        <v>1614</v>
      </c>
      <c r="E36" s="127">
        <v>273</v>
      </c>
      <c r="F36" s="127">
        <v>188</v>
      </c>
      <c r="G36" s="127">
        <v>228</v>
      </c>
      <c r="H36" s="127">
        <v>151</v>
      </c>
      <c r="I36" s="127">
        <v>3052</v>
      </c>
      <c r="J36" s="127">
        <v>2005</v>
      </c>
      <c r="K36" s="127">
        <v>1734</v>
      </c>
      <c r="L36" s="127">
        <v>1199</v>
      </c>
      <c r="M36" s="11">
        <v>5</v>
      </c>
    </row>
    <row r="37" spans="1:13" ht="12" customHeight="1">
      <c r="A37" s="127">
        <v>1712</v>
      </c>
      <c r="B37" s="127">
        <v>1099</v>
      </c>
      <c r="C37" s="127">
        <v>1393</v>
      </c>
      <c r="D37" s="127">
        <v>901</v>
      </c>
      <c r="E37" s="127">
        <v>217</v>
      </c>
      <c r="F37" s="127">
        <v>147</v>
      </c>
      <c r="G37" s="127">
        <v>216</v>
      </c>
      <c r="H37" s="127">
        <v>152</v>
      </c>
      <c r="I37" s="127">
        <v>2483</v>
      </c>
      <c r="J37" s="127">
        <v>1613</v>
      </c>
      <c r="K37" s="127">
        <v>1824</v>
      </c>
      <c r="L37" s="127">
        <v>1316</v>
      </c>
      <c r="M37" s="11">
        <v>6</v>
      </c>
    </row>
    <row r="38" spans="1:13" ht="12" customHeight="1">
      <c r="A38" s="127">
        <v>564</v>
      </c>
      <c r="B38" s="127">
        <v>371</v>
      </c>
      <c r="C38" s="127">
        <v>486</v>
      </c>
      <c r="D38" s="127">
        <v>311</v>
      </c>
      <c r="E38" s="127">
        <v>65</v>
      </c>
      <c r="F38" s="127">
        <v>41</v>
      </c>
      <c r="G38" s="127">
        <v>59</v>
      </c>
      <c r="H38" s="127">
        <v>36</v>
      </c>
      <c r="I38" s="127">
        <v>509</v>
      </c>
      <c r="J38" s="127">
        <v>331</v>
      </c>
      <c r="K38" s="127">
        <v>406</v>
      </c>
      <c r="L38" s="127">
        <v>279</v>
      </c>
      <c r="M38" s="11">
        <v>7</v>
      </c>
    </row>
    <row r="39" spans="1:13" ht="12" customHeight="1">
      <c r="A39" s="125">
        <f>SUM(A32:A38)</f>
        <v>8929</v>
      </c>
      <c r="B39" s="125">
        <f aca="true" t="shared" si="4" ref="B39:L39">SUM(B32:B38)</f>
        <v>5750</v>
      </c>
      <c r="C39" s="125">
        <f t="shared" si="4"/>
        <v>8034</v>
      </c>
      <c r="D39" s="125">
        <f t="shared" si="4"/>
        <v>5199</v>
      </c>
      <c r="E39" s="125">
        <f t="shared" si="4"/>
        <v>1159</v>
      </c>
      <c r="F39" s="125">
        <f t="shared" si="4"/>
        <v>769</v>
      </c>
      <c r="G39" s="125">
        <f t="shared" si="4"/>
        <v>1043</v>
      </c>
      <c r="H39" s="125">
        <f t="shared" si="4"/>
        <v>691</v>
      </c>
      <c r="I39" s="125">
        <f t="shared" si="4"/>
        <v>11118</v>
      </c>
      <c r="J39" s="125">
        <f t="shared" si="4"/>
        <v>7315</v>
      </c>
      <c r="K39" s="125">
        <f t="shared" si="4"/>
        <v>7472</v>
      </c>
      <c r="L39" s="125">
        <f t="shared" si="4"/>
        <v>5377</v>
      </c>
      <c r="M39" s="11">
        <v>8</v>
      </c>
    </row>
    <row r="40" spans="1:13" ht="12" customHeight="1">
      <c r="A40" s="125">
        <f>A29+A39</f>
        <v>11640</v>
      </c>
      <c r="B40" s="125">
        <f aca="true" t="shared" si="5" ref="B40:L40">B29+B39</f>
        <v>7548</v>
      </c>
      <c r="C40" s="125">
        <f t="shared" si="5"/>
        <v>11261</v>
      </c>
      <c r="D40" s="125">
        <f t="shared" si="5"/>
        <v>7276</v>
      </c>
      <c r="E40" s="125">
        <f t="shared" si="5"/>
        <v>1750</v>
      </c>
      <c r="F40" s="125">
        <f t="shared" si="5"/>
        <v>1124</v>
      </c>
      <c r="G40" s="125">
        <f t="shared" si="5"/>
        <v>1636</v>
      </c>
      <c r="H40" s="125">
        <f t="shared" si="5"/>
        <v>1071</v>
      </c>
      <c r="I40" s="125">
        <f t="shared" si="5"/>
        <v>17496</v>
      </c>
      <c r="J40" s="125">
        <f t="shared" si="5"/>
        <v>11057</v>
      </c>
      <c r="K40" s="125">
        <f t="shared" si="5"/>
        <v>10523</v>
      </c>
      <c r="L40" s="125">
        <f t="shared" si="5"/>
        <v>7271</v>
      </c>
      <c r="M40" s="11">
        <v>9</v>
      </c>
    </row>
    <row r="41" ht="12" customHeight="1">
      <c r="M41" s="11"/>
    </row>
    <row r="42" ht="12" customHeight="1">
      <c r="M42" s="11"/>
    </row>
    <row r="43" ht="12" customHeight="1">
      <c r="M43" s="11"/>
    </row>
    <row r="44" ht="12" customHeight="1">
      <c r="M44" s="11"/>
    </row>
    <row r="45" ht="12" customHeight="1">
      <c r="M45" s="11"/>
    </row>
    <row r="46" ht="12" customHeight="1">
      <c r="M46" s="11"/>
    </row>
    <row r="47" ht="12" customHeight="1">
      <c r="M47" s="11"/>
    </row>
    <row r="48" ht="12" customHeight="1">
      <c r="M48" s="11"/>
    </row>
    <row r="49" ht="12" customHeight="1">
      <c r="M49" s="11"/>
    </row>
    <row r="50" ht="12" customHeight="1">
      <c r="M50" s="11"/>
    </row>
  </sheetData>
  <sheetProtection/>
  <mergeCells count="13">
    <mergeCell ref="A2:L2"/>
    <mergeCell ref="M2:M5"/>
    <mergeCell ref="A3:D3"/>
    <mergeCell ref="E3:H3"/>
    <mergeCell ref="I3:L3"/>
    <mergeCell ref="I4:J4"/>
    <mergeCell ref="K4:L4"/>
    <mergeCell ref="A6:L7"/>
    <mergeCell ref="A24:L25"/>
    <mergeCell ref="A4:B4"/>
    <mergeCell ref="C4:D4"/>
    <mergeCell ref="E4:F4"/>
    <mergeCell ref="G4:H4"/>
  </mergeCells>
  <printOptions/>
  <pageMargins left="0.3937007874015748" right="0.5118110236220472" top="0.5905511811023623" bottom="0.7874015748031497" header="0.4330708661417323" footer="0.5118110236220472"/>
  <pageSetup horizontalDpi="600" verticalDpi="600" orientation="portrait" paperSize="9" r:id="rId1"/>
  <headerFooter>
    <oddFooter>&amp;C&amp;8 13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M53"/>
  <sheetViews>
    <sheetView zoomScalePageLayoutView="0" workbookViewId="0" topLeftCell="A1">
      <selection activeCell="B71" sqref="B71"/>
    </sheetView>
  </sheetViews>
  <sheetFormatPr defaultColWidth="11.421875" defaultRowHeight="12.75"/>
  <cols>
    <col min="1" max="1" width="4.28125" style="18" customWidth="1"/>
    <col min="2" max="2" width="20.421875" style="31" customWidth="1"/>
    <col min="3" max="3" width="0.85546875" style="31" customWidth="1"/>
    <col min="4" max="4" width="7.7109375" style="31" customWidth="1"/>
    <col min="5" max="6" width="7.00390625" style="31" customWidth="1"/>
    <col min="7" max="7" width="7.7109375" style="31" customWidth="1"/>
    <col min="8" max="9" width="7.00390625" style="31" customWidth="1"/>
    <col min="10" max="10" width="7.7109375" style="31" customWidth="1"/>
    <col min="11" max="12" width="7.00390625" style="31" customWidth="1"/>
    <col min="13" max="16384" width="11.421875" style="31" customWidth="1"/>
  </cols>
  <sheetData>
    <row r="1" spans="1:12" s="1" customFormat="1" ht="20.25" customHeight="1">
      <c r="A1" s="154" t="s">
        <v>283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</row>
    <row r="2" spans="1:13" ht="18" customHeight="1">
      <c r="A2" s="136" t="s">
        <v>10</v>
      </c>
      <c r="B2" s="138" t="s">
        <v>11</v>
      </c>
      <c r="C2" s="139"/>
      <c r="D2" s="140" t="s">
        <v>12</v>
      </c>
      <c r="E2" s="141"/>
      <c r="F2" s="141"/>
      <c r="G2" s="141"/>
      <c r="H2" s="141"/>
      <c r="I2" s="141"/>
      <c r="J2" s="141"/>
      <c r="K2" s="141"/>
      <c r="L2" s="141"/>
      <c r="M2" s="32"/>
    </row>
    <row r="3" spans="1:13" ht="23.25" customHeight="1">
      <c r="A3" s="137"/>
      <c r="B3" s="138"/>
      <c r="C3" s="139"/>
      <c r="D3" s="155"/>
      <c r="E3" s="156"/>
      <c r="F3" s="156"/>
      <c r="G3" s="156"/>
      <c r="H3" s="156"/>
      <c r="I3" s="156"/>
      <c r="J3" s="156"/>
      <c r="K3" s="156"/>
      <c r="L3" s="156"/>
      <c r="M3" s="32"/>
    </row>
    <row r="4" spans="1:13" ht="21" customHeight="1">
      <c r="A4" s="137"/>
      <c r="B4" s="138"/>
      <c r="C4" s="139"/>
      <c r="D4" s="144" t="s">
        <v>17</v>
      </c>
      <c r="E4" s="145"/>
      <c r="F4" s="146"/>
      <c r="G4" s="132" t="s">
        <v>18</v>
      </c>
      <c r="H4" s="147"/>
      <c r="I4" s="138"/>
      <c r="J4" s="132" t="s">
        <v>298</v>
      </c>
      <c r="K4" s="157"/>
      <c r="L4" s="157"/>
      <c r="M4" s="32"/>
    </row>
    <row r="5" spans="1:13" ht="18" customHeight="1">
      <c r="A5" s="137"/>
      <c r="B5" s="138"/>
      <c r="C5" s="139"/>
      <c r="D5" s="5" t="s">
        <v>19</v>
      </c>
      <c r="E5" s="5" t="s">
        <v>20</v>
      </c>
      <c r="F5" s="5" t="s">
        <v>21</v>
      </c>
      <c r="G5" s="5" t="s">
        <v>19</v>
      </c>
      <c r="H5" s="5" t="s">
        <v>20</v>
      </c>
      <c r="I5" s="5" t="s">
        <v>21</v>
      </c>
      <c r="J5" s="5" t="s">
        <v>19</v>
      </c>
      <c r="K5" s="5" t="s">
        <v>20</v>
      </c>
      <c r="L5" s="3" t="s">
        <v>21</v>
      </c>
      <c r="M5" s="32"/>
    </row>
    <row r="6" spans="1:12" ht="17.25" customHeight="1">
      <c r="A6" s="7"/>
      <c r="B6" s="35"/>
      <c r="C6" s="35"/>
      <c r="D6" s="134" t="s">
        <v>286</v>
      </c>
      <c r="E6" s="134"/>
      <c r="F6" s="134"/>
      <c r="G6" s="134"/>
      <c r="H6" s="134"/>
      <c r="I6" s="134"/>
      <c r="J6" s="134"/>
      <c r="K6" s="134"/>
      <c r="L6" s="134"/>
    </row>
    <row r="7" spans="1:12" ht="12" customHeight="1">
      <c r="A7" s="9"/>
      <c r="B7" s="33" t="s">
        <v>54</v>
      </c>
      <c r="C7" s="9"/>
      <c r="D7" s="153"/>
      <c r="E7" s="153"/>
      <c r="F7" s="153"/>
      <c r="G7" s="153"/>
      <c r="H7" s="153"/>
      <c r="I7" s="153"/>
      <c r="J7" s="153"/>
      <c r="K7" s="153"/>
      <c r="L7" s="153"/>
    </row>
    <row r="8" spans="1:12" ht="12" customHeight="1">
      <c r="A8" s="11">
        <v>1</v>
      </c>
      <c r="B8" s="12" t="s">
        <v>110</v>
      </c>
      <c r="C8" s="27"/>
      <c r="D8" s="127">
        <v>9820</v>
      </c>
      <c r="E8" s="127">
        <v>5372</v>
      </c>
      <c r="F8" s="127">
        <v>4448</v>
      </c>
      <c r="G8" s="127">
        <v>8340</v>
      </c>
      <c r="H8" s="127">
        <v>4520</v>
      </c>
      <c r="I8" s="127">
        <v>3820</v>
      </c>
      <c r="J8" s="127">
        <v>1480</v>
      </c>
      <c r="K8" s="127">
        <v>852</v>
      </c>
      <c r="L8" s="127">
        <v>628</v>
      </c>
    </row>
    <row r="9" spans="1:12" ht="12" customHeight="1">
      <c r="A9" s="11">
        <v>2</v>
      </c>
      <c r="B9" s="12" t="s">
        <v>111</v>
      </c>
      <c r="C9" s="27"/>
      <c r="D9" s="127">
        <v>7444</v>
      </c>
      <c r="E9" s="127">
        <v>4166</v>
      </c>
      <c r="F9" s="127">
        <v>3278</v>
      </c>
      <c r="G9" s="127">
        <v>6277</v>
      </c>
      <c r="H9" s="127">
        <v>3477</v>
      </c>
      <c r="I9" s="127">
        <v>2800</v>
      </c>
      <c r="J9" s="127">
        <v>1167</v>
      </c>
      <c r="K9" s="127">
        <v>689</v>
      </c>
      <c r="L9" s="127">
        <v>478</v>
      </c>
    </row>
    <row r="10" spans="1:12" ht="12" customHeight="1">
      <c r="A10" s="11">
        <v>3</v>
      </c>
      <c r="B10" s="12" t="s">
        <v>112</v>
      </c>
      <c r="C10" s="27"/>
      <c r="D10" s="127">
        <v>3274</v>
      </c>
      <c r="E10" s="127">
        <v>1799</v>
      </c>
      <c r="F10" s="127">
        <v>1475</v>
      </c>
      <c r="G10" s="127">
        <v>2915</v>
      </c>
      <c r="H10" s="127">
        <v>1586</v>
      </c>
      <c r="I10" s="127">
        <v>1329</v>
      </c>
      <c r="J10" s="127">
        <v>359</v>
      </c>
      <c r="K10" s="127">
        <v>213</v>
      </c>
      <c r="L10" s="127">
        <v>146</v>
      </c>
    </row>
    <row r="11" spans="1:12" ht="12" customHeight="1">
      <c r="A11" s="11">
        <v>4</v>
      </c>
      <c r="B11" s="12" t="s">
        <v>113</v>
      </c>
      <c r="C11" s="27"/>
      <c r="D11" s="127">
        <v>3850</v>
      </c>
      <c r="E11" s="127">
        <v>2121</v>
      </c>
      <c r="F11" s="127">
        <v>1729</v>
      </c>
      <c r="G11" s="127">
        <v>2872</v>
      </c>
      <c r="H11" s="127">
        <v>1587</v>
      </c>
      <c r="I11" s="127">
        <v>1285</v>
      </c>
      <c r="J11" s="127">
        <v>978</v>
      </c>
      <c r="K11" s="127">
        <v>534</v>
      </c>
      <c r="L11" s="127">
        <v>444</v>
      </c>
    </row>
    <row r="12" spans="1:12" ht="12" customHeight="1">
      <c r="A12" s="11">
        <v>5</v>
      </c>
      <c r="B12" s="20" t="s">
        <v>62</v>
      </c>
      <c r="C12" s="27"/>
      <c r="D12" s="125">
        <f>SUM(D8:D11)</f>
        <v>24388</v>
      </c>
      <c r="E12" s="125">
        <f aca="true" t="shared" si="0" ref="E12:L12">SUM(E8:E11)</f>
        <v>13458</v>
      </c>
      <c r="F12" s="125">
        <f t="shared" si="0"/>
        <v>10930</v>
      </c>
      <c r="G12" s="125">
        <f t="shared" si="0"/>
        <v>20404</v>
      </c>
      <c r="H12" s="125">
        <f t="shared" si="0"/>
        <v>11170</v>
      </c>
      <c r="I12" s="125">
        <f t="shared" si="0"/>
        <v>9234</v>
      </c>
      <c r="J12" s="125">
        <f t="shared" si="0"/>
        <v>3984</v>
      </c>
      <c r="K12" s="125">
        <f t="shared" si="0"/>
        <v>2288</v>
      </c>
      <c r="L12" s="125">
        <f t="shared" si="0"/>
        <v>1696</v>
      </c>
    </row>
    <row r="13" spans="1:12" ht="8.25" customHeight="1">
      <c r="A13" s="11"/>
      <c r="B13" s="28"/>
      <c r="C13" s="13"/>
      <c r="D13" s="123"/>
      <c r="E13" s="126"/>
      <c r="F13" s="126"/>
      <c r="G13" s="126"/>
      <c r="H13" s="126"/>
      <c r="I13" s="126"/>
      <c r="J13" s="123"/>
      <c r="K13" s="123"/>
      <c r="L13" s="123"/>
    </row>
    <row r="14" spans="1:12" ht="12" customHeight="1">
      <c r="A14" s="9"/>
      <c r="B14" s="9" t="s">
        <v>63</v>
      </c>
      <c r="C14" s="9"/>
      <c r="D14" s="123"/>
      <c r="E14" s="126"/>
      <c r="F14" s="126"/>
      <c r="G14" s="126"/>
      <c r="H14" s="126"/>
      <c r="I14" s="126"/>
      <c r="J14" s="123"/>
      <c r="K14" s="123"/>
      <c r="L14" s="123"/>
    </row>
    <row r="15" spans="1:12" ht="12" customHeight="1">
      <c r="A15" s="11">
        <v>1</v>
      </c>
      <c r="B15" s="12" t="s">
        <v>110</v>
      </c>
      <c r="C15" s="27"/>
      <c r="D15" s="127">
        <v>8930</v>
      </c>
      <c r="E15" s="127">
        <v>4903</v>
      </c>
      <c r="F15" s="127">
        <v>4027</v>
      </c>
      <c r="G15" s="127">
        <v>8146</v>
      </c>
      <c r="H15" s="127">
        <v>4527</v>
      </c>
      <c r="I15" s="127">
        <v>3619</v>
      </c>
      <c r="J15" s="127">
        <v>784</v>
      </c>
      <c r="K15" s="127">
        <v>376</v>
      </c>
      <c r="L15" s="127">
        <v>408</v>
      </c>
    </row>
    <row r="16" spans="1:12" ht="12" customHeight="1">
      <c r="A16" s="11">
        <v>2</v>
      </c>
      <c r="B16" s="12" t="s">
        <v>111</v>
      </c>
      <c r="C16" s="27"/>
      <c r="D16" s="127">
        <v>5665</v>
      </c>
      <c r="E16" s="127">
        <v>2962</v>
      </c>
      <c r="F16" s="127">
        <v>2703</v>
      </c>
      <c r="G16" s="127">
        <v>5321</v>
      </c>
      <c r="H16" s="127">
        <v>2801</v>
      </c>
      <c r="I16" s="127">
        <v>2520</v>
      </c>
      <c r="J16" s="127">
        <v>344</v>
      </c>
      <c r="K16" s="127">
        <v>161</v>
      </c>
      <c r="L16" s="127">
        <v>183</v>
      </c>
    </row>
    <row r="17" spans="1:12" ht="12" customHeight="1">
      <c r="A17" s="11">
        <v>3</v>
      </c>
      <c r="B17" s="12" t="s">
        <v>112</v>
      </c>
      <c r="C17" s="27"/>
      <c r="D17" s="127">
        <v>5260</v>
      </c>
      <c r="E17" s="127">
        <v>2749</v>
      </c>
      <c r="F17" s="127">
        <v>2511</v>
      </c>
      <c r="G17" s="127">
        <v>4737</v>
      </c>
      <c r="H17" s="127">
        <v>2547</v>
      </c>
      <c r="I17" s="127">
        <v>2190</v>
      </c>
      <c r="J17" s="127">
        <v>523</v>
      </c>
      <c r="K17" s="127">
        <v>202</v>
      </c>
      <c r="L17" s="127">
        <v>321</v>
      </c>
    </row>
    <row r="18" spans="1:12" ht="12" customHeight="1">
      <c r="A18" s="11">
        <v>4</v>
      </c>
      <c r="B18" s="12" t="s">
        <v>114</v>
      </c>
      <c r="C18" s="27"/>
      <c r="D18" s="127">
        <v>6315</v>
      </c>
      <c r="E18" s="127">
        <v>3250</v>
      </c>
      <c r="F18" s="127">
        <v>3065</v>
      </c>
      <c r="G18" s="127">
        <v>5793</v>
      </c>
      <c r="H18" s="127">
        <v>2883</v>
      </c>
      <c r="I18" s="127">
        <v>2910</v>
      </c>
      <c r="J18" s="127">
        <v>522</v>
      </c>
      <c r="K18" s="127">
        <v>367</v>
      </c>
      <c r="L18" s="127">
        <v>155</v>
      </c>
    </row>
    <row r="19" spans="1:12" ht="12" customHeight="1">
      <c r="A19" s="11">
        <v>5</v>
      </c>
      <c r="B19" s="12" t="s">
        <v>113</v>
      </c>
      <c r="C19" s="27"/>
      <c r="D19" s="127">
        <v>5778</v>
      </c>
      <c r="E19" s="127">
        <v>3032</v>
      </c>
      <c r="F19" s="127">
        <v>2746</v>
      </c>
      <c r="G19" s="127">
        <v>5101</v>
      </c>
      <c r="H19" s="127">
        <v>2625</v>
      </c>
      <c r="I19" s="127">
        <v>2476</v>
      </c>
      <c r="J19" s="127">
        <v>677</v>
      </c>
      <c r="K19" s="127">
        <v>407</v>
      </c>
      <c r="L19" s="127">
        <v>270</v>
      </c>
    </row>
    <row r="20" spans="1:12" ht="12" customHeight="1">
      <c r="A20" s="11">
        <v>6</v>
      </c>
      <c r="B20" s="12" t="s">
        <v>115</v>
      </c>
      <c r="C20" s="27"/>
      <c r="D20" s="127">
        <v>3471</v>
      </c>
      <c r="E20" s="127">
        <v>1889</v>
      </c>
      <c r="F20" s="127">
        <v>1582</v>
      </c>
      <c r="G20" s="127">
        <v>3182</v>
      </c>
      <c r="H20" s="127">
        <v>1698</v>
      </c>
      <c r="I20" s="127">
        <v>1484</v>
      </c>
      <c r="J20" s="127">
        <v>289</v>
      </c>
      <c r="K20" s="127">
        <v>191</v>
      </c>
      <c r="L20" s="127">
        <v>98</v>
      </c>
    </row>
    <row r="21" spans="1:12" ht="12" customHeight="1">
      <c r="A21" s="11">
        <v>7</v>
      </c>
      <c r="B21" s="12" t="s">
        <v>116</v>
      </c>
      <c r="C21" s="27"/>
      <c r="D21" s="127">
        <v>4228</v>
      </c>
      <c r="E21" s="127">
        <v>2249</v>
      </c>
      <c r="F21" s="127">
        <v>1979</v>
      </c>
      <c r="G21" s="127">
        <v>3751</v>
      </c>
      <c r="H21" s="127">
        <v>1934</v>
      </c>
      <c r="I21" s="127">
        <v>1817</v>
      </c>
      <c r="J21" s="127">
        <v>477</v>
      </c>
      <c r="K21" s="127">
        <v>315</v>
      </c>
      <c r="L21" s="127">
        <v>162</v>
      </c>
    </row>
    <row r="22" spans="1:12" ht="12" customHeight="1">
      <c r="A22" s="11">
        <v>8</v>
      </c>
      <c r="B22" s="12" t="s">
        <v>117</v>
      </c>
      <c r="C22" s="27"/>
      <c r="D22" s="127">
        <v>3933</v>
      </c>
      <c r="E22" s="127">
        <v>2155</v>
      </c>
      <c r="F22" s="127">
        <v>1778</v>
      </c>
      <c r="G22" s="127">
        <v>3467</v>
      </c>
      <c r="H22" s="127">
        <v>1864</v>
      </c>
      <c r="I22" s="127">
        <v>1603</v>
      </c>
      <c r="J22" s="127">
        <v>466</v>
      </c>
      <c r="K22" s="127">
        <v>291</v>
      </c>
      <c r="L22" s="127">
        <v>175</v>
      </c>
    </row>
    <row r="23" spans="1:12" ht="12" customHeight="1">
      <c r="A23" s="11">
        <v>9</v>
      </c>
      <c r="B23" s="12" t="s">
        <v>118</v>
      </c>
      <c r="C23" s="27"/>
      <c r="D23" s="127">
        <v>4710</v>
      </c>
      <c r="E23" s="127">
        <v>2519</v>
      </c>
      <c r="F23" s="127">
        <v>2191</v>
      </c>
      <c r="G23" s="127">
        <v>3921</v>
      </c>
      <c r="H23" s="127">
        <v>2129</v>
      </c>
      <c r="I23" s="127">
        <v>1792</v>
      </c>
      <c r="J23" s="127">
        <v>789</v>
      </c>
      <c r="K23" s="127">
        <v>390</v>
      </c>
      <c r="L23" s="127">
        <v>399</v>
      </c>
    </row>
    <row r="24" spans="1:12" ht="12" customHeight="1">
      <c r="A24" s="11">
        <v>10</v>
      </c>
      <c r="B24" s="20" t="s">
        <v>64</v>
      </c>
      <c r="C24" s="27"/>
      <c r="D24" s="125">
        <f>SUM(D15:D23)</f>
        <v>48290</v>
      </c>
      <c r="E24" s="125">
        <f aca="true" t="shared" si="1" ref="E24:L24">SUM(E15:E23)</f>
        <v>25708</v>
      </c>
      <c r="F24" s="125">
        <f t="shared" si="1"/>
        <v>22582</v>
      </c>
      <c r="G24" s="125">
        <f t="shared" si="1"/>
        <v>43419</v>
      </c>
      <c r="H24" s="125">
        <f t="shared" si="1"/>
        <v>23008</v>
      </c>
      <c r="I24" s="125">
        <f t="shared" si="1"/>
        <v>20411</v>
      </c>
      <c r="J24" s="125">
        <f t="shared" si="1"/>
        <v>4871</v>
      </c>
      <c r="K24" s="125">
        <f t="shared" si="1"/>
        <v>2700</v>
      </c>
      <c r="L24" s="125">
        <f t="shared" si="1"/>
        <v>2171</v>
      </c>
    </row>
    <row r="25" spans="1:12" ht="12" customHeight="1">
      <c r="A25" s="11">
        <v>11</v>
      </c>
      <c r="B25" s="20" t="s">
        <v>119</v>
      </c>
      <c r="C25" s="27"/>
      <c r="D25" s="125">
        <f>D12+D24</f>
        <v>72678</v>
      </c>
      <c r="E25" s="125">
        <f aca="true" t="shared" si="2" ref="E25:L25">E12+E24</f>
        <v>39166</v>
      </c>
      <c r="F25" s="125">
        <f t="shared" si="2"/>
        <v>33512</v>
      </c>
      <c r="G25" s="125">
        <f t="shared" si="2"/>
        <v>63823</v>
      </c>
      <c r="H25" s="125">
        <f t="shared" si="2"/>
        <v>34178</v>
      </c>
      <c r="I25" s="125">
        <f t="shared" si="2"/>
        <v>29645</v>
      </c>
      <c r="J25" s="125">
        <f t="shared" si="2"/>
        <v>8855</v>
      </c>
      <c r="K25" s="125">
        <f t="shared" si="2"/>
        <v>4988</v>
      </c>
      <c r="L25" s="125">
        <f t="shared" si="2"/>
        <v>3867</v>
      </c>
    </row>
    <row r="26" spans="1:12" ht="12" customHeight="1">
      <c r="A26" s="11"/>
      <c r="B26" s="20"/>
      <c r="C26" s="13"/>
      <c r="D26" s="72"/>
      <c r="E26" s="72"/>
      <c r="F26" s="72"/>
      <c r="G26" s="72"/>
      <c r="H26" s="72"/>
      <c r="I26" s="72"/>
      <c r="J26" s="72"/>
      <c r="K26" s="72"/>
      <c r="L26" s="72"/>
    </row>
    <row r="27" spans="1:12" ht="17.25" customHeight="1">
      <c r="A27" s="21"/>
      <c r="B27" s="22"/>
      <c r="C27" s="22"/>
      <c r="D27" s="131" t="s">
        <v>52</v>
      </c>
      <c r="E27" s="131"/>
      <c r="F27" s="131"/>
      <c r="G27" s="131"/>
      <c r="H27" s="131"/>
      <c r="I27" s="131"/>
      <c r="J27" s="131"/>
      <c r="K27" s="131"/>
      <c r="L27" s="131"/>
    </row>
    <row r="28" spans="1:12" ht="12" customHeight="1">
      <c r="A28" s="9"/>
      <c r="B28" s="33" t="s">
        <v>54</v>
      </c>
      <c r="C28" s="9"/>
      <c r="D28" s="131"/>
      <c r="E28" s="131"/>
      <c r="F28" s="131"/>
      <c r="G28" s="131"/>
      <c r="H28" s="131"/>
      <c r="I28" s="131"/>
      <c r="J28" s="131"/>
      <c r="K28" s="131"/>
      <c r="L28" s="131"/>
    </row>
    <row r="29" spans="1:12" ht="12" customHeight="1">
      <c r="A29" s="11">
        <v>1</v>
      </c>
      <c r="B29" s="12" t="s">
        <v>110</v>
      </c>
      <c r="C29" s="27"/>
      <c r="D29" s="127">
        <v>5631</v>
      </c>
      <c r="E29" s="127">
        <v>3361</v>
      </c>
      <c r="F29" s="127">
        <v>2270</v>
      </c>
      <c r="G29" s="127">
        <v>4277</v>
      </c>
      <c r="H29" s="127">
        <v>2572</v>
      </c>
      <c r="I29" s="127">
        <v>1705</v>
      </c>
      <c r="J29" s="127">
        <v>1354</v>
      </c>
      <c r="K29" s="127">
        <v>789</v>
      </c>
      <c r="L29" s="127">
        <v>565</v>
      </c>
    </row>
    <row r="30" spans="1:12" ht="12" customHeight="1">
      <c r="A30" s="11">
        <v>2</v>
      </c>
      <c r="B30" s="12" t="s">
        <v>111</v>
      </c>
      <c r="C30" s="27"/>
      <c r="D30" s="127">
        <v>2617</v>
      </c>
      <c r="E30" s="127">
        <v>1515</v>
      </c>
      <c r="F30" s="127">
        <v>1102</v>
      </c>
      <c r="G30" s="127">
        <v>1631</v>
      </c>
      <c r="H30" s="127">
        <v>1005</v>
      </c>
      <c r="I30" s="127">
        <v>626</v>
      </c>
      <c r="J30" s="127">
        <v>986</v>
      </c>
      <c r="K30" s="127">
        <v>510</v>
      </c>
      <c r="L30" s="127">
        <v>476</v>
      </c>
    </row>
    <row r="31" spans="1:12" ht="12" customHeight="1">
      <c r="A31" s="11">
        <v>3</v>
      </c>
      <c r="B31" s="12" t="s">
        <v>112</v>
      </c>
      <c r="C31" s="27"/>
      <c r="D31" s="127">
        <v>1299</v>
      </c>
      <c r="E31" s="127">
        <v>803</v>
      </c>
      <c r="F31" s="127">
        <v>496</v>
      </c>
      <c r="G31" s="127">
        <v>862</v>
      </c>
      <c r="H31" s="127">
        <v>552</v>
      </c>
      <c r="I31" s="127">
        <v>310</v>
      </c>
      <c r="J31" s="127">
        <v>437</v>
      </c>
      <c r="K31" s="127">
        <v>251</v>
      </c>
      <c r="L31" s="127">
        <v>186</v>
      </c>
    </row>
    <row r="32" spans="1:12" ht="12" customHeight="1">
      <c r="A32" s="11">
        <v>4</v>
      </c>
      <c r="B32" s="12" t="s">
        <v>113</v>
      </c>
      <c r="C32" s="27"/>
      <c r="D32" s="127">
        <v>2109</v>
      </c>
      <c r="E32" s="127">
        <v>1209</v>
      </c>
      <c r="F32" s="127">
        <v>900</v>
      </c>
      <c r="G32" s="127">
        <v>972</v>
      </c>
      <c r="H32" s="127">
        <v>623</v>
      </c>
      <c r="I32" s="127">
        <v>349</v>
      </c>
      <c r="J32" s="127">
        <v>1137</v>
      </c>
      <c r="K32" s="127">
        <v>586</v>
      </c>
      <c r="L32" s="127">
        <v>551</v>
      </c>
    </row>
    <row r="33" spans="1:12" ht="12" customHeight="1">
      <c r="A33" s="11">
        <v>5</v>
      </c>
      <c r="B33" s="20" t="s">
        <v>62</v>
      </c>
      <c r="C33" s="27"/>
      <c r="D33" s="125">
        <f>SUM(D29:D32)</f>
        <v>11656</v>
      </c>
      <c r="E33" s="125">
        <f aca="true" t="shared" si="3" ref="E33:L33">SUM(E29:E32)</f>
        <v>6888</v>
      </c>
      <c r="F33" s="125">
        <f t="shared" si="3"/>
        <v>4768</v>
      </c>
      <c r="G33" s="125">
        <f t="shared" si="3"/>
        <v>7742</v>
      </c>
      <c r="H33" s="125">
        <f t="shared" si="3"/>
        <v>4752</v>
      </c>
      <c r="I33" s="125">
        <f t="shared" si="3"/>
        <v>2990</v>
      </c>
      <c r="J33" s="125">
        <f t="shared" si="3"/>
        <v>3914</v>
      </c>
      <c r="K33" s="125">
        <f t="shared" si="3"/>
        <v>2136</v>
      </c>
      <c r="L33" s="125">
        <f t="shared" si="3"/>
        <v>1778</v>
      </c>
    </row>
    <row r="34" spans="1:12" ht="8.25" customHeight="1">
      <c r="A34" s="11"/>
      <c r="B34" s="28"/>
      <c r="C34" s="13"/>
      <c r="D34" s="123"/>
      <c r="E34" s="126"/>
      <c r="F34" s="126"/>
      <c r="G34" s="126"/>
      <c r="H34" s="126"/>
      <c r="I34" s="126"/>
      <c r="J34" s="126"/>
      <c r="K34" s="126"/>
      <c r="L34" s="126"/>
    </row>
    <row r="35" spans="1:12" ht="12" customHeight="1">
      <c r="A35" s="9"/>
      <c r="B35" s="9" t="s">
        <v>63</v>
      </c>
      <c r="C35" s="9"/>
      <c r="D35" s="123"/>
      <c r="E35" s="126"/>
      <c r="F35" s="126"/>
      <c r="G35" s="126"/>
      <c r="H35" s="126"/>
      <c r="I35" s="126"/>
      <c r="J35" s="126"/>
      <c r="K35" s="126"/>
      <c r="L35" s="126"/>
    </row>
    <row r="36" spans="1:12" ht="12" customHeight="1">
      <c r="A36" s="11">
        <v>1</v>
      </c>
      <c r="B36" s="12" t="s">
        <v>110</v>
      </c>
      <c r="C36" s="27"/>
      <c r="D36" s="127">
        <v>2682</v>
      </c>
      <c r="E36" s="127">
        <v>1823</v>
      </c>
      <c r="F36" s="127">
        <v>859</v>
      </c>
      <c r="G36" s="127">
        <v>2013</v>
      </c>
      <c r="H36" s="127">
        <v>1413</v>
      </c>
      <c r="I36" s="127">
        <v>600</v>
      </c>
      <c r="J36" s="127">
        <v>669</v>
      </c>
      <c r="K36" s="127">
        <v>410</v>
      </c>
      <c r="L36" s="127">
        <v>259</v>
      </c>
    </row>
    <row r="37" spans="1:12" ht="12" customHeight="1">
      <c r="A37" s="11">
        <v>2</v>
      </c>
      <c r="B37" s="12" t="s">
        <v>111</v>
      </c>
      <c r="C37" s="27"/>
      <c r="D37" s="127">
        <v>1521</v>
      </c>
      <c r="E37" s="127">
        <v>981</v>
      </c>
      <c r="F37" s="127">
        <v>540</v>
      </c>
      <c r="G37" s="127">
        <v>1237</v>
      </c>
      <c r="H37" s="127">
        <v>836</v>
      </c>
      <c r="I37" s="127">
        <v>401</v>
      </c>
      <c r="J37" s="127">
        <v>284</v>
      </c>
      <c r="K37" s="127">
        <v>145</v>
      </c>
      <c r="L37" s="127">
        <v>139</v>
      </c>
    </row>
    <row r="38" spans="1:12" ht="12" customHeight="1">
      <c r="A38" s="11">
        <v>3</v>
      </c>
      <c r="B38" s="12" t="s">
        <v>112</v>
      </c>
      <c r="C38" s="27"/>
      <c r="D38" s="127">
        <v>1526</v>
      </c>
      <c r="E38" s="127">
        <v>929</v>
      </c>
      <c r="F38" s="127">
        <v>597</v>
      </c>
      <c r="G38" s="127">
        <v>1101</v>
      </c>
      <c r="H38" s="127">
        <v>742</v>
      </c>
      <c r="I38" s="127">
        <v>359</v>
      </c>
      <c r="J38" s="127">
        <v>425</v>
      </c>
      <c r="K38" s="127">
        <v>187</v>
      </c>
      <c r="L38" s="127">
        <v>238</v>
      </c>
    </row>
    <row r="39" spans="1:12" ht="12" customHeight="1">
      <c r="A39" s="11">
        <v>4</v>
      </c>
      <c r="B39" s="12" t="s">
        <v>114</v>
      </c>
      <c r="C39" s="27"/>
      <c r="D39" s="127">
        <v>1906</v>
      </c>
      <c r="E39" s="127">
        <v>1138</v>
      </c>
      <c r="F39" s="127">
        <v>768</v>
      </c>
      <c r="G39" s="127">
        <v>1422</v>
      </c>
      <c r="H39" s="127">
        <v>852</v>
      </c>
      <c r="I39" s="127">
        <v>570</v>
      </c>
      <c r="J39" s="127">
        <v>484</v>
      </c>
      <c r="K39" s="127">
        <v>286</v>
      </c>
      <c r="L39" s="127">
        <v>198</v>
      </c>
    </row>
    <row r="40" spans="1:12" ht="12" customHeight="1">
      <c r="A40" s="11">
        <v>5</v>
      </c>
      <c r="B40" s="12" t="s">
        <v>113</v>
      </c>
      <c r="C40" s="27"/>
      <c r="D40" s="127">
        <v>1848</v>
      </c>
      <c r="E40" s="127">
        <v>1114</v>
      </c>
      <c r="F40" s="127">
        <v>734</v>
      </c>
      <c r="G40" s="127">
        <v>1214</v>
      </c>
      <c r="H40" s="127">
        <v>765</v>
      </c>
      <c r="I40" s="127">
        <v>449</v>
      </c>
      <c r="J40" s="127">
        <v>634</v>
      </c>
      <c r="K40" s="127">
        <v>349</v>
      </c>
      <c r="L40" s="127">
        <v>285</v>
      </c>
    </row>
    <row r="41" spans="1:12" ht="12" customHeight="1">
      <c r="A41" s="11">
        <v>6</v>
      </c>
      <c r="B41" s="12" t="s">
        <v>115</v>
      </c>
      <c r="C41" s="27"/>
      <c r="D41" s="127">
        <v>1192</v>
      </c>
      <c r="E41" s="127">
        <v>734</v>
      </c>
      <c r="F41" s="127">
        <v>458</v>
      </c>
      <c r="G41" s="127">
        <v>834</v>
      </c>
      <c r="H41" s="127">
        <v>536</v>
      </c>
      <c r="I41" s="127">
        <v>298</v>
      </c>
      <c r="J41" s="127">
        <v>358</v>
      </c>
      <c r="K41" s="127">
        <v>198</v>
      </c>
      <c r="L41" s="127">
        <v>160</v>
      </c>
    </row>
    <row r="42" spans="1:12" ht="12" customHeight="1">
      <c r="A42" s="11">
        <v>7</v>
      </c>
      <c r="B42" s="12" t="s">
        <v>116</v>
      </c>
      <c r="C42" s="27"/>
      <c r="D42" s="127">
        <v>1229</v>
      </c>
      <c r="E42" s="127">
        <v>790</v>
      </c>
      <c r="F42" s="127">
        <v>439</v>
      </c>
      <c r="G42" s="127">
        <v>781</v>
      </c>
      <c r="H42" s="127">
        <v>505</v>
      </c>
      <c r="I42" s="127">
        <v>276</v>
      </c>
      <c r="J42" s="127">
        <v>448</v>
      </c>
      <c r="K42" s="127">
        <v>285</v>
      </c>
      <c r="L42" s="127">
        <v>163</v>
      </c>
    </row>
    <row r="43" spans="1:12" ht="12" customHeight="1">
      <c r="A43" s="11">
        <v>8</v>
      </c>
      <c r="B43" s="12" t="s">
        <v>117</v>
      </c>
      <c r="C43" s="27"/>
      <c r="D43" s="127">
        <v>1357</v>
      </c>
      <c r="E43" s="127">
        <v>873</v>
      </c>
      <c r="F43" s="127">
        <v>484</v>
      </c>
      <c r="G43" s="127">
        <v>933</v>
      </c>
      <c r="H43" s="127">
        <v>637</v>
      </c>
      <c r="I43" s="127">
        <v>296</v>
      </c>
      <c r="J43" s="127">
        <v>424</v>
      </c>
      <c r="K43" s="127">
        <v>236</v>
      </c>
      <c r="L43" s="127">
        <v>188</v>
      </c>
    </row>
    <row r="44" spans="1:12" ht="12" customHeight="1">
      <c r="A44" s="11">
        <v>9</v>
      </c>
      <c r="B44" s="12" t="s">
        <v>118</v>
      </c>
      <c r="C44" s="27"/>
      <c r="D44" s="127">
        <v>1898</v>
      </c>
      <c r="E44" s="127">
        <v>1137</v>
      </c>
      <c r="F44" s="127">
        <v>761</v>
      </c>
      <c r="G44" s="127">
        <v>1211</v>
      </c>
      <c r="H44" s="127">
        <v>788</v>
      </c>
      <c r="I44" s="127">
        <v>423</v>
      </c>
      <c r="J44" s="127">
        <v>687</v>
      </c>
      <c r="K44" s="127">
        <v>349</v>
      </c>
      <c r="L44" s="127">
        <v>338</v>
      </c>
    </row>
    <row r="45" spans="1:12" ht="12" customHeight="1">
      <c r="A45" s="11">
        <v>10</v>
      </c>
      <c r="B45" s="20" t="s">
        <v>64</v>
      </c>
      <c r="C45" s="27"/>
      <c r="D45" s="125">
        <f>SUM(D36:D44)</f>
        <v>15159</v>
      </c>
      <c r="E45" s="125">
        <f aca="true" t="shared" si="4" ref="E45:L45">SUM(E36:E44)</f>
        <v>9519</v>
      </c>
      <c r="F45" s="125">
        <f t="shared" si="4"/>
        <v>5640</v>
      </c>
      <c r="G45" s="125">
        <f t="shared" si="4"/>
        <v>10746</v>
      </c>
      <c r="H45" s="125">
        <f t="shared" si="4"/>
        <v>7074</v>
      </c>
      <c r="I45" s="125">
        <f t="shared" si="4"/>
        <v>3672</v>
      </c>
      <c r="J45" s="125">
        <f t="shared" si="4"/>
        <v>4413</v>
      </c>
      <c r="K45" s="125">
        <f t="shared" si="4"/>
        <v>2445</v>
      </c>
      <c r="L45" s="125">
        <f t="shared" si="4"/>
        <v>1968</v>
      </c>
    </row>
    <row r="46" spans="1:12" ht="12" customHeight="1">
      <c r="A46" s="11">
        <v>11</v>
      </c>
      <c r="B46" s="20" t="s">
        <v>119</v>
      </c>
      <c r="C46" s="27"/>
      <c r="D46" s="125">
        <f>D33+D45</f>
        <v>26815</v>
      </c>
      <c r="E46" s="125">
        <f>E33+E45</f>
        <v>16407</v>
      </c>
      <c r="F46" s="125">
        <f aca="true" t="shared" si="5" ref="F46:L46">F33+F45</f>
        <v>10408</v>
      </c>
      <c r="G46" s="125">
        <f t="shared" si="5"/>
        <v>18488</v>
      </c>
      <c r="H46" s="125">
        <f t="shared" si="5"/>
        <v>11826</v>
      </c>
      <c r="I46" s="125">
        <f t="shared" si="5"/>
        <v>6662</v>
      </c>
      <c r="J46" s="125">
        <f t="shared" si="5"/>
        <v>8327</v>
      </c>
      <c r="K46" s="125">
        <f t="shared" si="5"/>
        <v>4581</v>
      </c>
      <c r="L46" s="125">
        <f t="shared" si="5"/>
        <v>3746</v>
      </c>
    </row>
    <row r="47" spans="1:2" ht="12" customHeight="1">
      <c r="A47" s="11"/>
      <c r="B47" s="12"/>
    </row>
    <row r="48" spans="1:2" ht="12" customHeight="1">
      <c r="A48" s="11"/>
      <c r="B48" s="12"/>
    </row>
    <row r="49" spans="1:2" ht="12" customHeight="1">
      <c r="A49" s="11"/>
      <c r="B49" s="12"/>
    </row>
    <row r="50" spans="1:2" ht="12" customHeight="1">
      <c r="A50" s="11"/>
      <c r="B50" s="12"/>
    </row>
    <row r="51" spans="1:2" ht="12" customHeight="1">
      <c r="A51" s="11"/>
      <c r="B51" s="12"/>
    </row>
    <row r="52" spans="1:2" ht="12" customHeight="1">
      <c r="A52" s="11"/>
      <c r="B52" s="20"/>
    </row>
    <row r="53" spans="1:2" ht="12" customHeight="1">
      <c r="A53" s="11"/>
      <c r="B53" s="20"/>
    </row>
  </sheetData>
  <sheetProtection/>
  <mergeCells count="9">
    <mergeCell ref="D27:L28"/>
    <mergeCell ref="A1:L1"/>
    <mergeCell ref="A2:A5"/>
    <mergeCell ref="B2:C5"/>
    <mergeCell ref="D2:L3"/>
    <mergeCell ref="D6:L7"/>
    <mergeCell ref="D4:F4"/>
    <mergeCell ref="G4:I4"/>
    <mergeCell ref="J4:L4"/>
  </mergeCells>
  <printOptions/>
  <pageMargins left="0.4724409448818898" right="0.4330708661417323" top="0.5905511811023623" bottom="0.7874015748031497" header="0.5118110236220472" footer="0.5118110236220472"/>
  <pageSetup horizontalDpi="600" verticalDpi="600" orientation="portrait" paperSize="9" r:id="rId1"/>
  <headerFooter alignWithMargins="0">
    <oddFooter>&amp;C&amp;8 14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N53"/>
  <sheetViews>
    <sheetView zoomScalePageLayoutView="0" workbookViewId="0" topLeftCell="A1">
      <selection activeCell="J71" sqref="J71"/>
    </sheetView>
  </sheetViews>
  <sheetFormatPr defaultColWidth="11.421875" defaultRowHeight="12.75"/>
  <cols>
    <col min="1" max="12" width="6.8515625" style="31" customWidth="1"/>
    <col min="13" max="13" width="4.28125" style="31" customWidth="1"/>
    <col min="14" max="16384" width="11.421875" style="31" customWidth="1"/>
  </cols>
  <sheetData>
    <row r="1" spans="1:12" s="1" customFormat="1" ht="20.25" customHeight="1">
      <c r="A1" s="43" t="s">
        <v>314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4" ht="18" customHeight="1">
      <c r="A2" s="147" t="s">
        <v>13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49" t="s">
        <v>10</v>
      </c>
      <c r="N2" s="32"/>
    </row>
    <row r="3" spans="1:14" ht="23.25" customHeight="1">
      <c r="A3" s="147" t="s">
        <v>14</v>
      </c>
      <c r="B3" s="147"/>
      <c r="C3" s="147"/>
      <c r="D3" s="138"/>
      <c r="E3" s="147" t="s">
        <v>15</v>
      </c>
      <c r="F3" s="147"/>
      <c r="G3" s="147"/>
      <c r="H3" s="138"/>
      <c r="I3" s="147" t="s">
        <v>16</v>
      </c>
      <c r="J3" s="147"/>
      <c r="K3" s="147"/>
      <c r="L3" s="138"/>
      <c r="M3" s="150"/>
      <c r="N3" s="32"/>
    </row>
    <row r="4" spans="1:14" ht="21" customHeight="1">
      <c r="A4" s="147" t="s">
        <v>17</v>
      </c>
      <c r="B4" s="158"/>
      <c r="C4" s="132" t="s">
        <v>18</v>
      </c>
      <c r="D4" s="138"/>
      <c r="E4" s="147" t="s">
        <v>17</v>
      </c>
      <c r="F4" s="158"/>
      <c r="G4" s="132" t="s">
        <v>18</v>
      </c>
      <c r="H4" s="138"/>
      <c r="I4" s="147" t="s">
        <v>17</v>
      </c>
      <c r="J4" s="158"/>
      <c r="K4" s="132" t="s">
        <v>18</v>
      </c>
      <c r="L4" s="147"/>
      <c r="M4" s="150"/>
      <c r="N4" s="32"/>
    </row>
    <row r="5" spans="1:14" ht="18" customHeight="1">
      <c r="A5" s="6" t="s">
        <v>19</v>
      </c>
      <c r="B5" s="5" t="s">
        <v>20</v>
      </c>
      <c r="C5" s="5" t="s">
        <v>19</v>
      </c>
      <c r="D5" s="5" t="s">
        <v>20</v>
      </c>
      <c r="E5" s="6" t="s">
        <v>19</v>
      </c>
      <c r="F5" s="5" t="s">
        <v>20</v>
      </c>
      <c r="G5" s="5" t="s">
        <v>19</v>
      </c>
      <c r="H5" s="5" t="s">
        <v>20</v>
      </c>
      <c r="I5" s="6" t="s">
        <v>19</v>
      </c>
      <c r="J5" s="5" t="s">
        <v>20</v>
      </c>
      <c r="K5" s="5" t="s">
        <v>19</v>
      </c>
      <c r="L5" s="5" t="s">
        <v>20</v>
      </c>
      <c r="M5" s="151"/>
      <c r="N5" s="32"/>
    </row>
    <row r="6" spans="1:13" ht="17.25" customHeight="1">
      <c r="A6" s="134" t="s">
        <v>286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7"/>
    </row>
    <row r="7" spans="1:13" ht="12" customHeight="1">
      <c r="A7" s="153"/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9"/>
    </row>
    <row r="8" spans="1:13" ht="12" customHeight="1">
      <c r="A8" s="127">
        <v>3460</v>
      </c>
      <c r="B8" s="127">
        <v>1718</v>
      </c>
      <c r="C8" s="127">
        <v>4912</v>
      </c>
      <c r="D8" s="127">
        <v>2583</v>
      </c>
      <c r="E8" s="127">
        <v>1351</v>
      </c>
      <c r="F8" s="127">
        <v>666</v>
      </c>
      <c r="G8" s="127">
        <v>1159</v>
      </c>
      <c r="H8" s="127">
        <v>564</v>
      </c>
      <c r="I8" s="127">
        <v>5009</v>
      </c>
      <c r="J8" s="127">
        <v>2988</v>
      </c>
      <c r="K8" s="127">
        <v>2269</v>
      </c>
      <c r="L8" s="127">
        <v>1373</v>
      </c>
      <c r="M8" s="11">
        <v>1</v>
      </c>
    </row>
    <row r="9" spans="1:13" ht="12" customHeight="1">
      <c r="A9" s="127">
        <v>3928</v>
      </c>
      <c r="B9" s="127">
        <v>2193</v>
      </c>
      <c r="C9" s="127">
        <v>3464</v>
      </c>
      <c r="D9" s="127">
        <v>1837</v>
      </c>
      <c r="E9" s="127">
        <v>1847</v>
      </c>
      <c r="F9" s="127">
        <v>1037</v>
      </c>
      <c r="G9" s="127">
        <v>1721</v>
      </c>
      <c r="H9" s="127">
        <v>969</v>
      </c>
      <c r="I9" s="127">
        <v>1669</v>
      </c>
      <c r="J9" s="127">
        <v>936</v>
      </c>
      <c r="K9" s="127">
        <v>1092</v>
      </c>
      <c r="L9" s="127">
        <v>671</v>
      </c>
      <c r="M9" s="11">
        <v>2</v>
      </c>
    </row>
    <row r="10" spans="1:13" ht="12" customHeight="1">
      <c r="A10" s="127">
        <v>1937</v>
      </c>
      <c r="B10" s="127">
        <v>1044</v>
      </c>
      <c r="C10" s="127">
        <v>1725</v>
      </c>
      <c r="D10" s="127">
        <v>897</v>
      </c>
      <c r="E10" s="127">
        <v>685</v>
      </c>
      <c r="F10" s="127">
        <v>364</v>
      </c>
      <c r="G10" s="127">
        <v>702</v>
      </c>
      <c r="H10" s="127">
        <v>353</v>
      </c>
      <c r="I10" s="127">
        <v>652</v>
      </c>
      <c r="J10" s="127">
        <v>391</v>
      </c>
      <c r="K10" s="127">
        <v>488</v>
      </c>
      <c r="L10" s="127">
        <v>336</v>
      </c>
      <c r="M10" s="11">
        <v>3</v>
      </c>
    </row>
    <row r="11" spans="1:13" ht="12" customHeight="1">
      <c r="A11" s="127">
        <v>2295</v>
      </c>
      <c r="B11" s="127">
        <v>1254</v>
      </c>
      <c r="C11" s="127">
        <v>1726</v>
      </c>
      <c r="D11" s="127">
        <v>906</v>
      </c>
      <c r="E11" s="127">
        <v>534</v>
      </c>
      <c r="F11" s="127">
        <v>292</v>
      </c>
      <c r="G11" s="127">
        <v>627</v>
      </c>
      <c r="H11" s="127">
        <v>344</v>
      </c>
      <c r="I11" s="127">
        <v>1021</v>
      </c>
      <c r="J11" s="127">
        <v>575</v>
      </c>
      <c r="K11" s="127">
        <v>519</v>
      </c>
      <c r="L11" s="127">
        <v>337</v>
      </c>
      <c r="M11" s="11">
        <v>4</v>
      </c>
    </row>
    <row r="12" spans="1:13" ht="12" customHeight="1">
      <c r="A12" s="125">
        <f>SUM(A8:A11)</f>
        <v>11620</v>
      </c>
      <c r="B12" s="125">
        <f aca="true" t="shared" si="0" ref="B12:L12">SUM(B8:B11)</f>
        <v>6209</v>
      </c>
      <c r="C12" s="125">
        <f t="shared" si="0"/>
        <v>11827</v>
      </c>
      <c r="D12" s="125">
        <f t="shared" si="0"/>
        <v>6223</v>
      </c>
      <c r="E12" s="125">
        <f t="shared" si="0"/>
        <v>4417</v>
      </c>
      <c r="F12" s="125">
        <f t="shared" si="0"/>
        <v>2359</v>
      </c>
      <c r="G12" s="125">
        <f t="shared" si="0"/>
        <v>4209</v>
      </c>
      <c r="H12" s="125">
        <f t="shared" si="0"/>
        <v>2230</v>
      </c>
      <c r="I12" s="125">
        <f t="shared" si="0"/>
        <v>8351</v>
      </c>
      <c r="J12" s="125">
        <f t="shared" si="0"/>
        <v>4890</v>
      </c>
      <c r="K12" s="125">
        <f t="shared" si="0"/>
        <v>4368</v>
      </c>
      <c r="L12" s="125">
        <f t="shared" si="0"/>
        <v>2717</v>
      </c>
      <c r="M12" s="11">
        <v>5</v>
      </c>
    </row>
    <row r="13" spans="1:13" ht="8.25" customHeight="1">
      <c r="A13" s="123"/>
      <c r="B13" s="123"/>
      <c r="C13" s="123"/>
      <c r="D13" s="126"/>
      <c r="E13" s="126"/>
      <c r="F13" s="126"/>
      <c r="G13" s="126"/>
      <c r="H13" s="126"/>
      <c r="I13" s="126"/>
      <c r="J13" s="126"/>
      <c r="K13" s="126"/>
      <c r="L13" s="126"/>
      <c r="M13" s="11"/>
    </row>
    <row r="14" spans="1:13" ht="12" customHeight="1">
      <c r="A14" s="123"/>
      <c r="B14" s="123"/>
      <c r="C14" s="123"/>
      <c r="D14" s="126"/>
      <c r="E14" s="126"/>
      <c r="F14" s="126"/>
      <c r="G14" s="126"/>
      <c r="H14" s="126"/>
      <c r="I14" s="126"/>
      <c r="J14" s="126"/>
      <c r="K14" s="126"/>
      <c r="L14" s="126"/>
      <c r="M14" s="9"/>
    </row>
    <row r="15" spans="1:13" ht="12" customHeight="1">
      <c r="A15" s="127">
        <v>6758</v>
      </c>
      <c r="B15" s="127">
        <v>3515</v>
      </c>
      <c r="C15" s="127">
        <v>6363</v>
      </c>
      <c r="D15" s="127">
        <v>3375</v>
      </c>
      <c r="E15" s="127">
        <v>734</v>
      </c>
      <c r="F15" s="127">
        <v>412</v>
      </c>
      <c r="G15" s="127">
        <v>703</v>
      </c>
      <c r="H15" s="127">
        <v>381</v>
      </c>
      <c r="I15" s="127">
        <v>1438</v>
      </c>
      <c r="J15" s="127">
        <v>976</v>
      </c>
      <c r="K15" s="127">
        <v>1080</v>
      </c>
      <c r="L15" s="127">
        <v>771</v>
      </c>
      <c r="M15" s="11">
        <v>1</v>
      </c>
    </row>
    <row r="16" spans="1:13" ht="12" customHeight="1">
      <c r="A16" s="127">
        <v>4390</v>
      </c>
      <c r="B16" s="127">
        <v>2166</v>
      </c>
      <c r="C16" s="127">
        <v>4075</v>
      </c>
      <c r="D16" s="127">
        <v>2029</v>
      </c>
      <c r="E16" s="127">
        <v>490</v>
      </c>
      <c r="F16" s="127">
        <v>272</v>
      </c>
      <c r="G16" s="127">
        <v>543</v>
      </c>
      <c r="H16" s="127">
        <v>284</v>
      </c>
      <c r="I16" s="127">
        <v>785</v>
      </c>
      <c r="J16" s="127">
        <v>524</v>
      </c>
      <c r="K16" s="127">
        <v>703</v>
      </c>
      <c r="L16" s="127">
        <v>488</v>
      </c>
      <c r="M16" s="11">
        <v>2</v>
      </c>
    </row>
    <row r="17" spans="1:13" ht="12" customHeight="1">
      <c r="A17" s="127">
        <v>3560</v>
      </c>
      <c r="B17" s="127">
        <v>1786</v>
      </c>
      <c r="C17" s="127">
        <v>3387</v>
      </c>
      <c r="D17" s="127">
        <v>1733</v>
      </c>
      <c r="E17" s="127">
        <v>895</v>
      </c>
      <c r="F17" s="127">
        <v>469</v>
      </c>
      <c r="G17" s="127">
        <v>783</v>
      </c>
      <c r="H17" s="127">
        <v>419</v>
      </c>
      <c r="I17" s="127">
        <v>805</v>
      </c>
      <c r="J17" s="127">
        <v>494</v>
      </c>
      <c r="K17" s="127">
        <v>567</v>
      </c>
      <c r="L17" s="127">
        <v>395</v>
      </c>
      <c r="M17" s="11">
        <v>3</v>
      </c>
    </row>
    <row r="18" spans="1:13" ht="12" customHeight="1">
      <c r="A18" s="127">
        <v>4513</v>
      </c>
      <c r="B18" s="127">
        <v>2284</v>
      </c>
      <c r="C18" s="127">
        <v>4470</v>
      </c>
      <c r="D18" s="127">
        <v>2195</v>
      </c>
      <c r="E18" s="127">
        <v>611</v>
      </c>
      <c r="F18" s="127">
        <v>298</v>
      </c>
      <c r="G18" s="127">
        <v>560</v>
      </c>
      <c r="H18" s="127">
        <v>257</v>
      </c>
      <c r="I18" s="127">
        <v>1191</v>
      </c>
      <c r="J18" s="127">
        <v>668</v>
      </c>
      <c r="K18" s="127">
        <v>763</v>
      </c>
      <c r="L18" s="127">
        <v>431</v>
      </c>
      <c r="M18" s="11">
        <v>4</v>
      </c>
    </row>
    <row r="19" spans="1:13" ht="12" customHeight="1">
      <c r="A19" s="127">
        <v>4300</v>
      </c>
      <c r="B19" s="127">
        <v>2206</v>
      </c>
      <c r="C19" s="127">
        <v>3832</v>
      </c>
      <c r="D19" s="127">
        <v>1903</v>
      </c>
      <c r="E19" s="127">
        <v>752</v>
      </c>
      <c r="F19" s="127">
        <v>396</v>
      </c>
      <c r="G19" s="127">
        <v>718</v>
      </c>
      <c r="H19" s="127">
        <v>358</v>
      </c>
      <c r="I19" s="127">
        <v>726</v>
      </c>
      <c r="J19" s="127">
        <v>430</v>
      </c>
      <c r="K19" s="127">
        <v>551</v>
      </c>
      <c r="L19" s="127">
        <v>364</v>
      </c>
      <c r="M19" s="11">
        <v>5</v>
      </c>
    </row>
    <row r="20" spans="1:13" ht="12" customHeight="1">
      <c r="A20" s="127">
        <v>2347</v>
      </c>
      <c r="B20" s="127">
        <v>1232</v>
      </c>
      <c r="C20" s="127">
        <v>2370</v>
      </c>
      <c r="D20" s="127">
        <v>1219</v>
      </c>
      <c r="E20" s="127">
        <v>458</v>
      </c>
      <c r="F20" s="127">
        <v>251</v>
      </c>
      <c r="G20" s="127">
        <v>421</v>
      </c>
      <c r="H20" s="127">
        <v>215</v>
      </c>
      <c r="I20" s="127">
        <v>666</v>
      </c>
      <c r="J20" s="127">
        <v>406</v>
      </c>
      <c r="K20" s="127">
        <v>391</v>
      </c>
      <c r="L20" s="127">
        <v>264</v>
      </c>
      <c r="M20" s="11">
        <v>6</v>
      </c>
    </row>
    <row r="21" spans="1:13" ht="12" customHeight="1">
      <c r="A21" s="127">
        <v>3110</v>
      </c>
      <c r="B21" s="127">
        <v>1567</v>
      </c>
      <c r="C21" s="127">
        <v>2928</v>
      </c>
      <c r="D21" s="127">
        <v>1443</v>
      </c>
      <c r="E21" s="127">
        <v>464</v>
      </c>
      <c r="F21" s="127">
        <v>263</v>
      </c>
      <c r="G21" s="127">
        <v>413</v>
      </c>
      <c r="H21" s="127">
        <v>210</v>
      </c>
      <c r="I21" s="127">
        <v>654</v>
      </c>
      <c r="J21" s="127">
        <v>419</v>
      </c>
      <c r="K21" s="127">
        <v>410</v>
      </c>
      <c r="L21" s="127">
        <v>281</v>
      </c>
      <c r="M21" s="11">
        <v>7</v>
      </c>
    </row>
    <row r="22" spans="1:13" ht="12" customHeight="1">
      <c r="A22" s="127">
        <v>2811</v>
      </c>
      <c r="B22" s="127">
        <v>1492</v>
      </c>
      <c r="C22" s="127">
        <v>2660</v>
      </c>
      <c r="D22" s="127">
        <v>1354</v>
      </c>
      <c r="E22" s="127">
        <v>378</v>
      </c>
      <c r="F22" s="127">
        <v>200</v>
      </c>
      <c r="G22" s="127">
        <v>354</v>
      </c>
      <c r="H22" s="127">
        <v>203</v>
      </c>
      <c r="I22" s="127">
        <v>744</v>
      </c>
      <c r="J22" s="127">
        <v>463</v>
      </c>
      <c r="K22" s="127">
        <v>453</v>
      </c>
      <c r="L22" s="127">
        <v>307</v>
      </c>
      <c r="M22" s="11">
        <v>8</v>
      </c>
    </row>
    <row r="23" spans="1:13" ht="12" customHeight="1">
      <c r="A23" s="127">
        <v>3473</v>
      </c>
      <c r="B23" s="127">
        <v>1827</v>
      </c>
      <c r="C23" s="127">
        <v>2898</v>
      </c>
      <c r="D23" s="127">
        <v>1488</v>
      </c>
      <c r="E23" s="127">
        <v>528</v>
      </c>
      <c r="F23" s="127">
        <v>273</v>
      </c>
      <c r="G23" s="127">
        <v>469</v>
      </c>
      <c r="H23" s="127">
        <v>245</v>
      </c>
      <c r="I23" s="127">
        <v>709</v>
      </c>
      <c r="J23" s="127">
        <v>419</v>
      </c>
      <c r="K23" s="127">
        <v>554</v>
      </c>
      <c r="L23" s="127">
        <v>396</v>
      </c>
      <c r="M23" s="11">
        <v>9</v>
      </c>
    </row>
    <row r="24" spans="1:13" ht="12" customHeight="1">
      <c r="A24" s="125">
        <f>SUM(A15:A23)</f>
        <v>35262</v>
      </c>
      <c r="B24" s="125">
        <f aca="true" t="shared" si="1" ref="B24:L24">SUM(B15:B23)</f>
        <v>18075</v>
      </c>
      <c r="C24" s="125">
        <f t="shared" si="1"/>
        <v>32983</v>
      </c>
      <c r="D24" s="125">
        <f t="shared" si="1"/>
        <v>16739</v>
      </c>
      <c r="E24" s="125">
        <f t="shared" si="1"/>
        <v>5310</v>
      </c>
      <c r="F24" s="125">
        <f t="shared" si="1"/>
        <v>2834</v>
      </c>
      <c r="G24" s="125">
        <f t="shared" si="1"/>
        <v>4964</v>
      </c>
      <c r="H24" s="125">
        <f t="shared" si="1"/>
        <v>2572</v>
      </c>
      <c r="I24" s="125">
        <f t="shared" si="1"/>
        <v>7718</v>
      </c>
      <c r="J24" s="125">
        <f t="shared" si="1"/>
        <v>4799</v>
      </c>
      <c r="K24" s="125">
        <f t="shared" si="1"/>
        <v>5472</v>
      </c>
      <c r="L24" s="125">
        <f t="shared" si="1"/>
        <v>3697</v>
      </c>
      <c r="M24" s="11">
        <v>10</v>
      </c>
    </row>
    <row r="25" spans="1:13" ht="12" customHeight="1">
      <c r="A25" s="125">
        <f>A12+A24</f>
        <v>46882</v>
      </c>
      <c r="B25" s="125">
        <f aca="true" t="shared" si="2" ref="B25:L25">B12+B24</f>
        <v>24284</v>
      </c>
      <c r="C25" s="125">
        <f t="shared" si="2"/>
        <v>44810</v>
      </c>
      <c r="D25" s="125">
        <f t="shared" si="2"/>
        <v>22962</v>
      </c>
      <c r="E25" s="125">
        <f t="shared" si="2"/>
        <v>9727</v>
      </c>
      <c r="F25" s="125">
        <f t="shared" si="2"/>
        <v>5193</v>
      </c>
      <c r="G25" s="125">
        <f t="shared" si="2"/>
        <v>9173</v>
      </c>
      <c r="H25" s="125">
        <f t="shared" si="2"/>
        <v>4802</v>
      </c>
      <c r="I25" s="125">
        <f t="shared" si="2"/>
        <v>16069</v>
      </c>
      <c r="J25" s="125">
        <f t="shared" si="2"/>
        <v>9689</v>
      </c>
      <c r="K25" s="125">
        <f t="shared" si="2"/>
        <v>9840</v>
      </c>
      <c r="L25" s="125">
        <f t="shared" si="2"/>
        <v>6414</v>
      </c>
      <c r="M25" s="11">
        <v>11</v>
      </c>
    </row>
    <row r="26" spans="1:13" ht="12" customHeight="1">
      <c r="A26" s="72"/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11"/>
    </row>
    <row r="27" spans="1:12" ht="17.25" customHeight="1">
      <c r="A27" s="131" t="s">
        <v>52</v>
      </c>
      <c r="B27" s="131"/>
      <c r="C27" s="131"/>
      <c r="D27" s="131"/>
      <c r="E27" s="131"/>
      <c r="F27" s="131"/>
      <c r="G27" s="131"/>
      <c r="H27" s="131"/>
      <c r="I27" s="131"/>
      <c r="J27" s="131"/>
      <c r="K27" s="131"/>
      <c r="L27" s="131"/>
    </row>
    <row r="28" spans="1:13" ht="12" customHeight="1">
      <c r="A28" s="131"/>
      <c r="B28" s="131"/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9"/>
    </row>
    <row r="29" spans="1:13" ht="12" customHeight="1">
      <c r="A29" s="127">
        <v>527</v>
      </c>
      <c r="B29" s="127">
        <v>315</v>
      </c>
      <c r="C29" s="127">
        <v>2032</v>
      </c>
      <c r="D29" s="127">
        <v>1227</v>
      </c>
      <c r="E29" s="127">
        <v>234</v>
      </c>
      <c r="F29" s="127">
        <v>134</v>
      </c>
      <c r="G29" s="127">
        <v>222</v>
      </c>
      <c r="H29" s="127">
        <v>111</v>
      </c>
      <c r="I29" s="127">
        <v>4870</v>
      </c>
      <c r="J29" s="127">
        <v>2912</v>
      </c>
      <c r="K29" s="127">
        <v>2023</v>
      </c>
      <c r="L29" s="127">
        <v>1234</v>
      </c>
      <c r="M29" s="11">
        <v>1</v>
      </c>
    </row>
    <row r="30" spans="1:13" ht="12" customHeight="1">
      <c r="A30" s="127">
        <v>892</v>
      </c>
      <c r="B30" s="127">
        <v>591</v>
      </c>
      <c r="C30" s="127">
        <v>436</v>
      </c>
      <c r="D30" s="127">
        <v>275</v>
      </c>
      <c r="E30" s="127">
        <v>267</v>
      </c>
      <c r="F30" s="127">
        <v>139</v>
      </c>
      <c r="G30" s="127">
        <v>248</v>
      </c>
      <c r="H30" s="127">
        <v>147</v>
      </c>
      <c r="I30" s="127">
        <v>1458</v>
      </c>
      <c r="J30" s="127">
        <v>785</v>
      </c>
      <c r="K30" s="127">
        <v>947</v>
      </c>
      <c r="L30" s="127">
        <v>583</v>
      </c>
      <c r="M30" s="11">
        <v>2</v>
      </c>
    </row>
    <row r="31" spans="1:13" ht="12" customHeight="1">
      <c r="A31" s="127">
        <v>553</v>
      </c>
      <c r="B31" s="127">
        <v>349</v>
      </c>
      <c r="C31" s="127">
        <v>277</v>
      </c>
      <c r="D31" s="127">
        <v>161</v>
      </c>
      <c r="E31" s="127">
        <v>175</v>
      </c>
      <c r="F31" s="127">
        <v>113</v>
      </c>
      <c r="G31" s="127">
        <v>203</v>
      </c>
      <c r="H31" s="127">
        <v>121</v>
      </c>
      <c r="I31" s="127">
        <v>571</v>
      </c>
      <c r="J31" s="127">
        <v>341</v>
      </c>
      <c r="K31" s="127">
        <v>382</v>
      </c>
      <c r="L31" s="127">
        <v>270</v>
      </c>
      <c r="M31" s="11">
        <v>3</v>
      </c>
    </row>
    <row r="32" spans="1:13" ht="12" customHeight="1">
      <c r="A32" s="127">
        <v>1083</v>
      </c>
      <c r="B32" s="127">
        <v>639</v>
      </c>
      <c r="C32" s="127">
        <v>353</v>
      </c>
      <c r="D32" s="127">
        <v>225</v>
      </c>
      <c r="E32" s="127">
        <v>122</v>
      </c>
      <c r="F32" s="127">
        <v>74</v>
      </c>
      <c r="G32" s="127">
        <v>196</v>
      </c>
      <c r="H32" s="127">
        <v>133</v>
      </c>
      <c r="I32" s="127">
        <v>904</v>
      </c>
      <c r="J32" s="127">
        <v>496</v>
      </c>
      <c r="K32" s="127">
        <v>423</v>
      </c>
      <c r="L32" s="127">
        <v>265</v>
      </c>
      <c r="M32" s="11">
        <v>4</v>
      </c>
    </row>
    <row r="33" spans="1:13" ht="12" customHeight="1">
      <c r="A33" s="125">
        <f>SUM(A29:A32)</f>
        <v>3055</v>
      </c>
      <c r="B33" s="125">
        <f aca="true" t="shared" si="3" ref="B33:L33">SUM(B29:B32)</f>
        <v>1894</v>
      </c>
      <c r="C33" s="125">
        <f t="shared" si="3"/>
        <v>3098</v>
      </c>
      <c r="D33" s="125">
        <f t="shared" si="3"/>
        <v>1888</v>
      </c>
      <c r="E33" s="125">
        <f t="shared" si="3"/>
        <v>798</v>
      </c>
      <c r="F33" s="125">
        <f t="shared" si="3"/>
        <v>460</v>
      </c>
      <c r="G33" s="125">
        <f t="shared" si="3"/>
        <v>869</v>
      </c>
      <c r="H33" s="125">
        <f t="shared" si="3"/>
        <v>512</v>
      </c>
      <c r="I33" s="125">
        <f t="shared" si="3"/>
        <v>7803</v>
      </c>
      <c r="J33" s="125">
        <f t="shared" si="3"/>
        <v>4534</v>
      </c>
      <c r="K33" s="125">
        <f t="shared" si="3"/>
        <v>3775</v>
      </c>
      <c r="L33" s="125">
        <f t="shared" si="3"/>
        <v>2352</v>
      </c>
      <c r="M33" s="11">
        <v>5</v>
      </c>
    </row>
    <row r="34" spans="1:13" ht="8.25" customHeight="1">
      <c r="A34" s="123"/>
      <c r="B34" s="123"/>
      <c r="C34" s="123"/>
      <c r="D34" s="126"/>
      <c r="E34" s="126"/>
      <c r="F34" s="126"/>
      <c r="G34" s="126"/>
      <c r="H34" s="126"/>
      <c r="I34" s="126"/>
      <c r="J34" s="126"/>
      <c r="K34" s="126"/>
      <c r="L34" s="126"/>
      <c r="M34" s="11"/>
    </row>
    <row r="35" spans="1:13" ht="12" customHeight="1">
      <c r="A35" s="123"/>
      <c r="B35" s="123"/>
      <c r="C35" s="123"/>
      <c r="D35" s="126"/>
      <c r="E35" s="126"/>
      <c r="F35" s="126"/>
      <c r="G35" s="126"/>
      <c r="H35" s="126"/>
      <c r="I35" s="126"/>
      <c r="J35" s="126"/>
      <c r="K35" s="126"/>
      <c r="L35" s="126"/>
      <c r="M35" s="9"/>
    </row>
    <row r="36" spans="1:13" ht="12" customHeight="1">
      <c r="A36" s="127">
        <v>1282</v>
      </c>
      <c r="B36" s="127">
        <v>844</v>
      </c>
      <c r="C36" s="127">
        <v>997</v>
      </c>
      <c r="D36" s="127">
        <v>675</v>
      </c>
      <c r="E36" s="127">
        <v>140</v>
      </c>
      <c r="F36" s="127">
        <v>109</v>
      </c>
      <c r="G36" s="127">
        <v>152</v>
      </c>
      <c r="H36" s="127">
        <v>104</v>
      </c>
      <c r="I36" s="127">
        <v>1260</v>
      </c>
      <c r="J36" s="127">
        <v>870</v>
      </c>
      <c r="K36" s="127">
        <v>864</v>
      </c>
      <c r="L36" s="127">
        <v>634</v>
      </c>
      <c r="M36" s="11">
        <v>1</v>
      </c>
    </row>
    <row r="37" spans="1:13" ht="12" customHeight="1">
      <c r="A37" s="127">
        <v>728</v>
      </c>
      <c r="B37" s="127">
        <v>454</v>
      </c>
      <c r="C37" s="127">
        <v>564</v>
      </c>
      <c r="D37" s="127">
        <v>352</v>
      </c>
      <c r="E37" s="127">
        <v>96</v>
      </c>
      <c r="F37" s="127">
        <v>58</v>
      </c>
      <c r="G37" s="127">
        <v>81</v>
      </c>
      <c r="H37" s="127">
        <v>59</v>
      </c>
      <c r="I37" s="127">
        <v>697</v>
      </c>
      <c r="J37" s="127">
        <v>469</v>
      </c>
      <c r="K37" s="127">
        <v>592</v>
      </c>
      <c r="L37" s="127">
        <v>425</v>
      </c>
      <c r="M37" s="11">
        <v>2</v>
      </c>
    </row>
    <row r="38" spans="1:13" ht="12" customHeight="1">
      <c r="A38" s="127">
        <v>673</v>
      </c>
      <c r="B38" s="127">
        <v>406</v>
      </c>
      <c r="C38" s="127">
        <v>490</v>
      </c>
      <c r="D38" s="127">
        <v>316</v>
      </c>
      <c r="E38" s="127">
        <v>145</v>
      </c>
      <c r="F38" s="127">
        <v>93</v>
      </c>
      <c r="G38" s="127">
        <v>141</v>
      </c>
      <c r="H38" s="127">
        <v>94</v>
      </c>
      <c r="I38" s="127">
        <v>708</v>
      </c>
      <c r="J38" s="127">
        <v>430</v>
      </c>
      <c r="K38" s="127">
        <v>470</v>
      </c>
      <c r="L38" s="127">
        <v>332</v>
      </c>
      <c r="M38" s="11">
        <v>3</v>
      </c>
    </row>
    <row r="39" spans="1:13" ht="12" customHeight="1">
      <c r="A39" s="127">
        <v>734</v>
      </c>
      <c r="B39" s="127">
        <v>465</v>
      </c>
      <c r="C39" s="127">
        <v>684</v>
      </c>
      <c r="D39" s="127">
        <v>424</v>
      </c>
      <c r="E39" s="127">
        <v>123</v>
      </c>
      <c r="F39" s="127">
        <v>82</v>
      </c>
      <c r="G39" s="127">
        <v>114</v>
      </c>
      <c r="H39" s="127">
        <v>68</v>
      </c>
      <c r="I39" s="127">
        <v>1049</v>
      </c>
      <c r="J39" s="127">
        <v>591</v>
      </c>
      <c r="K39" s="127">
        <v>624</v>
      </c>
      <c r="L39" s="127">
        <v>360</v>
      </c>
      <c r="M39" s="11">
        <v>4</v>
      </c>
    </row>
    <row r="40" spans="1:13" ht="12" customHeight="1">
      <c r="A40" s="127">
        <v>1116</v>
      </c>
      <c r="B40" s="127">
        <v>665</v>
      </c>
      <c r="C40" s="127">
        <v>644</v>
      </c>
      <c r="D40" s="127">
        <v>387</v>
      </c>
      <c r="E40" s="127">
        <v>124</v>
      </c>
      <c r="F40" s="127">
        <v>80</v>
      </c>
      <c r="G40" s="127">
        <v>101</v>
      </c>
      <c r="H40" s="127">
        <v>60</v>
      </c>
      <c r="I40" s="127">
        <v>608</v>
      </c>
      <c r="J40" s="127">
        <v>369</v>
      </c>
      <c r="K40" s="127">
        <v>469</v>
      </c>
      <c r="L40" s="127">
        <v>318</v>
      </c>
      <c r="M40" s="11">
        <v>5</v>
      </c>
    </row>
    <row r="41" spans="1:13" ht="12" customHeight="1">
      <c r="A41" s="127">
        <v>489</v>
      </c>
      <c r="B41" s="127">
        <v>317</v>
      </c>
      <c r="C41" s="127">
        <v>413</v>
      </c>
      <c r="D41" s="127">
        <v>260</v>
      </c>
      <c r="E41" s="127">
        <v>99</v>
      </c>
      <c r="F41" s="127">
        <v>57</v>
      </c>
      <c r="G41" s="127">
        <v>81</v>
      </c>
      <c r="H41" s="127">
        <v>42</v>
      </c>
      <c r="I41" s="127">
        <v>604</v>
      </c>
      <c r="J41" s="127">
        <v>360</v>
      </c>
      <c r="K41" s="127">
        <v>340</v>
      </c>
      <c r="L41" s="127">
        <v>234</v>
      </c>
      <c r="M41" s="11">
        <v>6</v>
      </c>
    </row>
    <row r="42" spans="1:13" ht="12" customHeight="1">
      <c r="A42" s="127">
        <v>557</v>
      </c>
      <c r="B42" s="127">
        <v>354</v>
      </c>
      <c r="C42" s="127">
        <v>396</v>
      </c>
      <c r="D42" s="127">
        <v>242</v>
      </c>
      <c r="E42" s="127">
        <v>104</v>
      </c>
      <c r="F42" s="127">
        <v>72</v>
      </c>
      <c r="G42" s="127">
        <v>73</v>
      </c>
      <c r="H42" s="127">
        <v>42</v>
      </c>
      <c r="I42" s="127">
        <v>568</v>
      </c>
      <c r="J42" s="127">
        <v>364</v>
      </c>
      <c r="K42" s="127">
        <v>312</v>
      </c>
      <c r="L42" s="127">
        <v>221</v>
      </c>
      <c r="M42" s="11">
        <v>7</v>
      </c>
    </row>
    <row r="43" spans="1:13" ht="12" customHeight="1">
      <c r="A43" s="127">
        <v>614</v>
      </c>
      <c r="B43" s="127">
        <v>406</v>
      </c>
      <c r="C43" s="127">
        <v>478</v>
      </c>
      <c r="D43" s="127">
        <v>319</v>
      </c>
      <c r="E43" s="127">
        <v>85</v>
      </c>
      <c r="F43" s="127">
        <v>54</v>
      </c>
      <c r="G43" s="127">
        <v>86</v>
      </c>
      <c r="H43" s="127">
        <v>56</v>
      </c>
      <c r="I43" s="127">
        <v>658</v>
      </c>
      <c r="J43" s="127">
        <v>413</v>
      </c>
      <c r="K43" s="127">
        <v>369</v>
      </c>
      <c r="L43" s="127">
        <v>262</v>
      </c>
      <c r="M43" s="11">
        <v>8</v>
      </c>
    </row>
    <row r="44" spans="1:13" ht="12" customHeight="1">
      <c r="A44" s="127">
        <v>1145</v>
      </c>
      <c r="B44" s="127">
        <v>698</v>
      </c>
      <c r="C44" s="127">
        <v>630</v>
      </c>
      <c r="D44" s="127">
        <v>384</v>
      </c>
      <c r="E44" s="127">
        <v>133</v>
      </c>
      <c r="F44" s="127">
        <v>71</v>
      </c>
      <c r="G44" s="127">
        <v>128</v>
      </c>
      <c r="H44" s="127">
        <v>79</v>
      </c>
      <c r="I44" s="127">
        <v>620</v>
      </c>
      <c r="J44" s="127">
        <v>368</v>
      </c>
      <c r="K44" s="127">
        <v>453</v>
      </c>
      <c r="L44" s="127">
        <v>325</v>
      </c>
      <c r="M44" s="11">
        <v>9</v>
      </c>
    </row>
    <row r="45" spans="1:13" ht="12" customHeight="1">
      <c r="A45" s="125">
        <f>SUM(A36:A44)</f>
        <v>7338</v>
      </c>
      <c r="B45" s="125">
        <f aca="true" t="shared" si="4" ref="B45:L45">SUM(B36:B44)</f>
        <v>4609</v>
      </c>
      <c r="C45" s="125">
        <f t="shared" si="4"/>
        <v>5296</v>
      </c>
      <c r="D45" s="125">
        <f t="shared" si="4"/>
        <v>3359</v>
      </c>
      <c r="E45" s="125">
        <f t="shared" si="4"/>
        <v>1049</v>
      </c>
      <c r="F45" s="125">
        <f t="shared" si="4"/>
        <v>676</v>
      </c>
      <c r="G45" s="125">
        <f t="shared" si="4"/>
        <v>957</v>
      </c>
      <c r="H45" s="125">
        <f t="shared" si="4"/>
        <v>604</v>
      </c>
      <c r="I45" s="125">
        <f t="shared" si="4"/>
        <v>6772</v>
      </c>
      <c r="J45" s="125">
        <f t="shared" si="4"/>
        <v>4234</v>
      </c>
      <c r="K45" s="125">
        <f t="shared" si="4"/>
        <v>4493</v>
      </c>
      <c r="L45" s="125">
        <f t="shared" si="4"/>
        <v>3111</v>
      </c>
      <c r="M45" s="11">
        <v>10</v>
      </c>
    </row>
    <row r="46" spans="1:13" ht="12" customHeight="1">
      <c r="A46" s="125">
        <f>A33+A45</f>
        <v>10393</v>
      </c>
      <c r="B46" s="125">
        <f aca="true" t="shared" si="5" ref="B46:L46">B33+B45</f>
        <v>6503</v>
      </c>
      <c r="C46" s="125">
        <f t="shared" si="5"/>
        <v>8394</v>
      </c>
      <c r="D46" s="125">
        <f t="shared" si="5"/>
        <v>5247</v>
      </c>
      <c r="E46" s="125">
        <f t="shared" si="5"/>
        <v>1847</v>
      </c>
      <c r="F46" s="125">
        <f t="shared" si="5"/>
        <v>1136</v>
      </c>
      <c r="G46" s="125">
        <f t="shared" si="5"/>
        <v>1826</v>
      </c>
      <c r="H46" s="125">
        <f t="shared" si="5"/>
        <v>1116</v>
      </c>
      <c r="I46" s="125">
        <f t="shared" si="5"/>
        <v>14575</v>
      </c>
      <c r="J46" s="125">
        <f t="shared" si="5"/>
        <v>8768</v>
      </c>
      <c r="K46" s="125">
        <f t="shared" si="5"/>
        <v>8268</v>
      </c>
      <c r="L46" s="125">
        <f t="shared" si="5"/>
        <v>5463</v>
      </c>
      <c r="M46" s="11">
        <v>11</v>
      </c>
    </row>
    <row r="47" ht="12" customHeight="1">
      <c r="M47" s="11"/>
    </row>
    <row r="48" ht="12" customHeight="1">
      <c r="M48" s="11"/>
    </row>
    <row r="49" ht="12" customHeight="1">
      <c r="M49" s="11"/>
    </row>
    <row r="50" ht="12" customHeight="1">
      <c r="M50" s="11"/>
    </row>
    <row r="51" ht="12" customHeight="1">
      <c r="M51" s="11"/>
    </row>
    <row r="52" ht="12" customHeight="1">
      <c r="M52" s="11"/>
    </row>
    <row r="53" ht="12" customHeight="1">
      <c r="M53" s="11"/>
    </row>
  </sheetData>
  <sheetProtection/>
  <mergeCells count="13">
    <mergeCell ref="A2:L2"/>
    <mergeCell ref="M2:M5"/>
    <mergeCell ref="A3:D3"/>
    <mergeCell ref="E3:H3"/>
    <mergeCell ref="I3:L3"/>
    <mergeCell ref="I4:J4"/>
    <mergeCell ref="K4:L4"/>
    <mergeCell ref="A6:L7"/>
    <mergeCell ref="A27:L28"/>
    <mergeCell ref="A4:B4"/>
    <mergeCell ref="C4:D4"/>
    <mergeCell ref="E4:F4"/>
    <mergeCell ref="G4:H4"/>
  </mergeCells>
  <printOptions/>
  <pageMargins left="0.4330708661417323" right="0.4724409448818898" top="0.5905511811023623" bottom="0.7874015748031497" header="0.5118110236220472" footer="0.5118110236220472"/>
  <pageSetup horizontalDpi="600" verticalDpi="600" orientation="portrait" paperSize="9" r:id="rId1"/>
  <headerFooter>
    <oddFooter>&amp;C&amp;8 15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L51"/>
  <sheetViews>
    <sheetView zoomScalePageLayoutView="0" workbookViewId="0" topLeftCell="A1">
      <selection activeCell="G69" sqref="G69"/>
    </sheetView>
  </sheetViews>
  <sheetFormatPr defaultColWidth="11.421875" defaultRowHeight="12.75"/>
  <cols>
    <col min="1" max="1" width="4.28125" style="18" customWidth="1"/>
    <col min="2" max="2" width="20.7109375" style="31" customWidth="1"/>
    <col min="3" max="3" width="0.85546875" style="31" customWidth="1"/>
    <col min="4" max="4" width="7.00390625" style="31" customWidth="1"/>
    <col min="5" max="12" width="6.8515625" style="31" customWidth="1"/>
    <col min="13" max="16384" width="11.421875" style="31" customWidth="1"/>
  </cols>
  <sheetData>
    <row r="1" spans="1:12" s="1" customFormat="1" ht="20.25" customHeight="1">
      <c r="A1" s="154" t="s">
        <v>283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</row>
    <row r="2" spans="1:12" ht="18" customHeight="1">
      <c r="A2" s="136" t="s">
        <v>10</v>
      </c>
      <c r="B2" s="138" t="s">
        <v>11</v>
      </c>
      <c r="C2" s="139"/>
      <c r="D2" s="140" t="s">
        <v>12</v>
      </c>
      <c r="E2" s="141"/>
      <c r="F2" s="141"/>
      <c r="G2" s="141"/>
      <c r="H2" s="141"/>
      <c r="I2" s="141"/>
      <c r="J2" s="141"/>
      <c r="K2" s="141"/>
      <c r="L2" s="141"/>
    </row>
    <row r="3" spans="1:12" ht="23.25" customHeight="1">
      <c r="A3" s="137"/>
      <c r="B3" s="138"/>
      <c r="C3" s="139"/>
      <c r="D3" s="155"/>
      <c r="E3" s="156"/>
      <c r="F3" s="156"/>
      <c r="G3" s="156"/>
      <c r="H3" s="156"/>
      <c r="I3" s="156"/>
      <c r="J3" s="156"/>
      <c r="K3" s="156"/>
      <c r="L3" s="156"/>
    </row>
    <row r="4" spans="1:12" ht="21" customHeight="1">
      <c r="A4" s="137"/>
      <c r="B4" s="138"/>
      <c r="C4" s="139"/>
      <c r="D4" s="144" t="s">
        <v>17</v>
      </c>
      <c r="E4" s="145"/>
      <c r="F4" s="146"/>
      <c r="G4" s="132" t="s">
        <v>18</v>
      </c>
      <c r="H4" s="147"/>
      <c r="I4" s="138"/>
      <c r="J4" s="132" t="s">
        <v>298</v>
      </c>
      <c r="K4" s="157"/>
      <c r="L4" s="157"/>
    </row>
    <row r="5" spans="1:12" ht="18" customHeight="1">
      <c r="A5" s="137"/>
      <c r="B5" s="138"/>
      <c r="C5" s="139"/>
      <c r="D5" s="5" t="s">
        <v>19</v>
      </c>
      <c r="E5" s="5" t="s">
        <v>20</v>
      </c>
      <c r="F5" s="5" t="s">
        <v>21</v>
      </c>
      <c r="G5" s="5" t="s">
        <v>19</v>
      </c>
      <c r="H5" s="5" t="s">
        <v>20</v>
      </c>
      <c r="I5" s="5" t="s">
        <v>21</v>
      </c>
      <c r="J5" s="5" t="s">
        <v>19</v>
      </c>
      <c r="K5" s="5" t="s">
        <v>20</v>
      </c>
      <c r="L5" s="3" t="s">
        <v>21</v>
      </c>
    </row>
    <row r="6" spans="1:12" ht="17.25" customHeight="1">
      <c r="A6" s="7"/>
      <c r="B6" s="35"/>
      <c r="C6" s="35"/>
      <c r="D6" s="134" t="s">
        <v>286</v>
      </c>
      <c r="E6" s="134"/>
      <c r="F6" s="134"/>
      <c r="G6" s="134"/>
      <c r="H6" s="134"/>
      <c r="I6" s="134"/>
      <c r="J6" s="134"/>
      <c r="K6" s="134"/>
      <c r="L6" s="134"/>
    </row>
    <row r="7" spans="1:12" ht="12.75">
      <c r="A7" s="9"/>
      <c r="B7" s="33" t="s">
        <v>54</v>
      </c>
      <c r="C7" s="9"/>
      <c r="D7" s="153"/>
      <c r="E7" s="153"/>
      <c r="F7" s="153"/>
      <c r="G7" s="153"/>
      <c r="H7" s="153"/>
      <c r="I7" s="153"/>
      <c r="J7" s="153"/>
      <c r="K7" s="153"/>
      <c r="L7" s="153"/>
    </row>
    <row r="8" spans="1:12" ht="12" customHeight="1">
      <c r="A8" s="11">
        <v>1</v>
      </c>
      <c r="B8" s="12" t="s">
        <v>120</v>
      </c>
      <c r="C8" s="27"/>
      <c r="D8" s="127">
        <v>3273</v>
      </c>
      <c r="E8" s="127">
        <v>1766</v>
      </c>
      <c r="F8" s="127">
        <v>1507</v>
      </c>
      <c r="G8" s="127">
        <v>3049</v>
      </c>
      <c r="H8" s="127">
        <v>1666</v>
      </c>
      <c r="I8" s="127">
        <v>1383</v>
      </c>
      <c r="J8" s="127">
        <v>224</v>
      </c>
      <c r="K8" s="127">
        <v>100</v>
      </c>
      <c r="L8" s="127">
        <v>124</v>
      </c>
    </row>
    <row r="9" spans="1:12" ht="12" customHeight="1">
      <c r="A9" s="11">
        <v>2</v>
      </c>
      <c r="B9" s="12" t="s">
        <v>121</v>
      </c>
      <c r="C9" s="27"/>
      <c r="D9" s="127">
        <v>10562</v>
      </c>
      <c r="E9" s="127">
        <v>5764</v>
      </c>
      <c r="F9" s="127">
        <v>4798</v>
      </c>
      <c r="G9" s="127">
        <v>9766</v>
      </c>
      <c r="H9" s="127">
        <v>5185</v>
      </c>
      <c r="I9" s="127">
        <v>4581</v>
      </c>
      <c r="J9" s="127">
        <v>796</v>
      </c>
      <c r="K9" s="127">
        <v>579</v>
      </c>
      <c r="L9" s="127">
        <v>217</v>
      </c>
    </row>
    <row r="10" spans="1:12" ht="12" customHeight="1">
      <c r="A10" s="11">
        <v>3</v>
      </c>
      <c r="B10" s="12" t="s">
        <v>122</v>
      </c>
      <c r="C10" s="27"/>
      <c r="D10" s="127">
        <v>10037</v>
      </c>
      <c r="E10" s="127">
        <v>5549</v>
      </c>
      <c r="F10" s="127">
        <v>4488</v>
      </c>
      <c r="G10" s="127">
        <v>8979</v>
      </c>
      <c r="H10" s="127">
        <v>5020</v>
      </c>
      <c r="I10" s="127">
        <v>3959</v>
      </c>
      <c r="J10" s="127">
        <v>1058</v>
      </c>
      <c r="K10" s="127">
        <v>529</v>
      </c>
      <c r="L10" s="127">
        <v>529</v>
      </c>
    </row>
    <row r="11" spans="1:12" ht="12" customHeight="1">
      <c r="A11" s="11">
        <v>4</v>
      </c>
      <c r="B11" s="12" t="s">
        <v>123</v>
      </c>
      <c r="C11" s="27"/>
      <c r="D11" s="127">
        <v>40905</v>
      </c>
      <c r="E11" s="127">
        <v>23156</v>
      </c>
      <c r="F11" s="127">
        <v>17749</v>
      </c>
      <c r="G11" s="127">
        <v>37674</v>
      </c>
      <c r="H11" s="127">
        <v>21413</v>
      </c>
      <c r="I11" s="127">
        <v>16261</v>
      </c>
      <c r="J11" s="127">
        <v>3231</v>
      </c>
      <c r="K11" s="127">
        <v>1743</v>
      </c>
      <c r="L11" s="127">
        <v>1488</v>
      </c>
    </row>
    <row r="12" spans="1:12" ht="12" customHeight="1">
      <c r="A12" s="11">
        <v>5</v>
      </c>
      <c r="B12" s="12" t="s">
        <v>124</v>
      </c>
      <c r="C12" s="27"/>
      <c r="D12" s="127">
        <v>2666</v>
      </c>
      <c r="E12" s="127">
        <v>1434</v>
      </c>
      <c r="F12" s="127">
        <v>1232</v>
      </c>
      <c r="G12" s="127">
        <v>2525</v>
      </c>
      <c r="H12" s="127">
        <v>1377</v>
      </c>
      <c r="I12" s="127">
        <v>1148</v>
      </c>
      <c r="J12" s="127">
        <v>141</v>
      </c>
      <c r="K12" s="127">
        <v>57</v>
      </c>
      <c r="L12" s="127">
        <v>84</v>
      </c>
    </row>
    <row r="13" spans="1:12" ht="12" customHeight="1">
      <c r="A13" s="11">
        <v>6</v>
      </c>
      <c r="B13" s="20" t="s">
        <v>62</v>
      </c>
      <c r="C13" s="27"/>
      <c r="D13" s="125">
        <f>SUM(D8:D12)</f>
        <v>67443</v>
      </c>
      <c r="E13" s="125">
        <f aca="true" t="shared" si="0" ref="E13:L13">SUM(E8:E12)</f>
        <v>37669</v>
      </c>
      <c r="F13" s="125">
        <f t="shared" si="0"/>
        <v>29774</v>
      </c>
      <c r="G13" s="125">
        <f t="shared" si="0"/>
        <v>61993</v>
      </c>
      <c r="H13" s="125">
        <f t="shared" si="0"/>
        <v>34661</v>
      </c>
      <c r="I13" s="125">
        <f t="shared" si="0"/>
        <v>27332</v>
      </c>
      <c r="J13" s="125">
        <f t="shared" si="0"/>
        <v>5450</v>
      </c>
      <c r="K13" s="125">
        <f t="shared" si="0"/>
        <v>3008</v>
      </c>
      <c r="L13" s="125">
        <f t="shared" si="0"/>
        <v>2442</v>
      </c>
    </row>
    <row r="14" spans="1:12" ht="8.25" customHeight="1">
      <c r="A14" s="11"/>
      <c r="B14" s="28"/>
      <c r="C14" s="13"/>
      <c r="D14" s="123"/>
      <c r="E14" s="126"/>
      <c r="F14" s="126"/>
      <c r="G14" s="126"/>
      <c r="H14" s="126"/>
      <c r="I14" s="126"/>
      <c r="J14" s="123"/>
      <c r="K14" s="123"/>
      <c r="L14" s="123"/>
    </row>
    <row r="15" spans="1:12" ht="12" customHeight="1">
      <c r="A15" s="9"/>
      <c r="B15" s="9" t="s">
        <v>63</v>
      </c>
      <c r="C15" s="9"/>
      <c r="D15" s="123"/>
      <c r="E15" s="126"/>
      <c r="F15" s="126"/>
      <c r="G15" s="126"/>
      <c r="H15" s="126"/>
      <c r="I15" s="126"/>
      <c r="J15" s="123"/>
      <c r="K15" s="123"/>
      <c r="L15" s="123"/>
    </row>
    <row r="16" spans="1:12" ht="12" customHeight="1">
      <c r="A16" s="11">
        <v>1</v>
      </c>
      <c r="B16" s="12" t="s">
        <v>120</v>
      </c>
      <c r="C16" s="27"/>
      <c r="D16" s="127">
        <v>13028</v>
      </c>
      <c r="E16" s="127">
        <v>7200</v>
      </c>
      <c r="F16" s="127">
        <v>5828</v>
      </c>
      <c r="G16" s="127">
        <v>11587</v>
      </c>
      <c r="H16" s="127">
        <v>6374</v>
      </c>
      <c r="I16" s="127">
        <v>5213</v>
      </c>
      <c r="J16" s="127">
        <v>1441</v>
      </c>
      <c r="K16" s="127">
        <v>826</v>
      </c>
      <c r="L16" s="127">
        <v>615</v>
      </c>
    </row>
    <row r="17" spans="1:12" ht="12" customHeight="1">
      <c r="A17" s="11">
        <v>2</v>
      </c>
      <c r="B17" s="12" t="s">
        <v>125</v>
      </c>
      <c r="C17" s="27"/>
      <c r="D17" s="127">
        <v>9753</v>
      </c>
      <c r="E17" s="127">
        <v>5118</v>
      </c>
      <c r="F17" s="127">
        <v>4635</v>
      </c>
      <c r="G17" s="127">
        <v>8988</v>
      </c>
      <c r="H17" s="127">
        <v>4822</v>
      </c>
      <c r="I17" s="127">
        <v>4166</v>
      </c>
      <c r="J17" s="127">
        <v>765</v>
      </c>
      <c r="K17" s="127">
        <v>296</v>
      </c>
      <c r="L17" s="127">
        <v>469</v>
      </c>
    </row>
    <row r="18" spans="1:12" ht="12" customHeight="1">
      <c r="A18" s="11">
        <v>3</v>
      </c>
      <c r="B18" s="12" t="s">
        <v>122</v>
      </c>
      <c r="C18" s="27"/>
      <c r="D18" s="127">
        <v>10839</v>
      </c>
      <c r="E18" s="127">
        <v>5943</v>
      </c>
      <c r="F18" s="127">
        <v>4896</v>
      </c>
      <c r="G18" s="127">
        <v>10380</v>
      </c>
      <c r="H18" s="127">
        <v>5806</v>
      </c>
      <c r="I18" s="127">
        <v>4574</v>
      </c>
      <c r="J18" s="127">
        <v>459</v>
      </c>
      <c r="K18" s="127">
        <v>137</v>
      </c>
      <c r="L18" s="127">
        <v>322</v>
      </c>
    </row>
    <row r="19" spans="1:12" ht="12" customHeight="1">
      <c r="A19" s="11">
        <v>4</v>
      </c>
      <c r="B19" s="12" t="s">
        <v>126</v>
      </c>
      <c r="C19" s="27"/>
      <c r="D19" s="127">
        <v>11160</v>
      </c>
      <c r="E19" s="127">
        <v>5964</v>
      </c>
      <c r="F19" s="127">
        <v>5196</v>
      </c>
      <c r="G19" s="127">
        <v>9889</v>
      </c>
      <c r="H19" s="127">
        <v>5276</v>
      </c>
      <c r="I19" s="127">
        <v>4613</v>
      </c>
      <c r="J19" s="127">
        <v>1271</v>
      </c>
      <c r="K19" s="127">
        <v>688</v>
      </c>
      <c r="L19" s="127">
        <v>583</v>
      </c>
    </row>
    <row r="20" spans="1:12" ht="12" customHeight="1">
      <c r="A20" s="11">
        <v>5</v>
      </c>
      <c r="B20" s="12" t="s">
        <v>127</v>
      </c>
      <c r="C20" s="27"/>
      <c r="D20" s="127">
        <v>6615</v>
      </c>
      <c r="E20" s="127">
        <v>3708</v>
      </c>
      <c r="F20" s="127">
        <v>2907</v>
      </c>
      <c r="G20" s="127">
        <v>5994</v>
      </c>
      <c r="H20" s="127">
        <v>3294</v>
      </c>
      <c r="I20" s="127">
        <v>2700</v>
      </c>
      <c r="J20" s="127">
        <v>621</v>
      </c>
      <c r="K20" s="127">
        <v>414</v>
      </c>
      <c r="L20" s="127">
        <v>207</v>
      </c>
    </row>
    <row r="21" spans="1:12" ht="12" customHeight="1">
      <c r="A21" s="11">
        <v>6</v>
      </c>
      <c r="B21" s="12" t="s">
        <v>128</v>
      </c>
      <c r="C21" s="27"/>
      <c r="D21" s="127">
        <v>8039</v>
      </c>
      <c r="E21" s="127">
        <v>4438</v>
      </c>
      <c r="F21" s="127">
        <v>3601</v>
      </c>
      <c r="G21" s="127">
        <v>7403</v>
      </c>
      <c r="H21" s="127">
        <v>4102</v>
      </c>
      <c r="I21" s="127">
        <v>3301</v>
      </c>
      <c r="J21" s="127">
        <v>636</v>
      </c>
      <c r="K21" s="127">
        <v>336</v>
      </c>
      <c r="L21" s="127">
        <v>300</v>
      </c>
    </row>
    <row r="22" spans="1:12" ht="12" customHeight="1">
      <c r="A22" s="11">
        <v>7</v>
      </c>
      <c r="B22" s="12" t="s">
        <v>129</v>
      </c>
      <c r="C22" s="27"/>
      <c r="D22" s="127">
        <v>5527</v>
      </c>
      <c r="E22" s="127">
        <v>2955</v>
      </c>
      <c r="F22" s="127">
        <v>2572</v>
      </c>
      <c r="G22" s="127">
        <v>5054</v>
      </c>
      <c r="H22" s="127">
        <v>2758</v>
      </c>
      <c r="I22" s="127">
        <v>2296</v>
      </c>
      <c r="J22" s="127">
        <v>473</v>
      </c>
      <c r="K22" s="127">
        <v>197</v>
      </c>
      <c r="L22" s="127">
        <v>276</v>
      </c>
    </row>
    <row r="23" spans="1:12" ht="12" customHeight="1">
      <c r="A23" s="11">
        <v>8</v>
      </c>
      <c r="B23" s="20" t="s">
        <v>64</v>
      </c>
      <c r="C23" s="27"/>
      <c r="D23" s="125">
        <f>SUM(D16:D22)</f>
        <v>64961</v>
      </c>
      <c r="E23" s="125">
        <f aca="true" t="shared" si="1" ref="E23:L23">SUM(E16:E22)</f>
        <v>35326</v>
      </c>
      <c r="F23" s="125">
        <f t="shared" si="1"/>
        <v>29635</v>
      </c>
      <c r="G23" s="125">
        <f t="shared" si="1"/>
        <v>59295</v>
      </c>
      <c r="H23" s="125">
        <f t="shared" si="1"/>
        <v>32432</v>
      </c>
      <c r="I23" s="125">
        <f t="shared" si="1"/>
        <v>26863</v>
      </c>
      <c r="J23" s="125">
        <f t="shared" si="1"/>
        <v>5666</v>
      </c>
      <c r="K23" s="125">
        <f t="shared" si="1"/>
        <v>2894</v>
      </c>
      <c r="L23" s="125">
        <f t="shared" si="1"/>
        <v>2772</v>
      </c>
    </row>
    <row r="24" spans="1:12" ht="12" customHeight="1">
      <c r="A24" s="11">
        <v>9</v>
      </c>
      <c r="B24" s="20" t="s">
        <v>130</v>
      </c>
      <c r="C24" s="27"/>
      <c r="D24" s="125">
        <f>D13+D23</f>
        <v>132404</v>
      </c>
      <c r="E24" s="125">
        <f aca="true" t="shared" si="2" ref="E24:L24">E13+E23</f>
        <v>72995</v>
      </c>
      <c r="F24" s="125">
        <f t="shared" si="2"/>
        <v>59409</v>
      </c>
      <c r="G24" s="125">
        <f t="shared" si="2"/>
        <v>121288</v>
      </c>
      <c r="H24" s="125">
        <f t="shared" si="2"/>
        <v>67093</v>
      </c>
      <c r="I24" s="125">
        <f t="shared" si="2"/>
        <v>54195</v>
      </c>
      <c r="J24" s="125">
        <f t="shared" si="2"/>
        <v>11116</v>
      </c>
      <c r="K24" s="125">
        <f t="shared" si="2"/>
        <v>5902</v>
      </c>
      <c r="L24" s="125">
        <f t="shared" si="2"/>
        <v>5214</v>
      </c>
    </row>
    <row r="25" spans="1:12" ht="12" customHeight="1">
      <c r="A25" s="11"/>
      <c r="B25" s="20"/>
      <c r="C25" s="13"/>
      <c r="D25" s="70"/>
      <c r="E25" s="70"/>
      <c r="F25" s="70"/>
      <c r="G25" s="70"/>
      <c r="H25" s="70"/>
      <c r="I25" s="70"/>
      <c r="J25" s="70"/>
      <c r="K25" s="70"/>
      <c r="L25" s="70"/>
    </row>
    <row r="26" spans="1:12" ht="17.25" customHeight="1">
      <c r="A26" s="21"/>
      <c r="B26" s="22"/>
      <c r="C26" s="22"/>
      <c r="D26" s="131" t="s">
        <v>52</v>
      </c>
      <c r="E26" s="131"/>
      <c r="F26" s="131"/>
      <c r="G26" s="131"/>
      <c r="H26" s="131"/>
      <c r="I26" s="131"/>
      <c r="J26" s="131"/>
      <c r="K26" s="131"/>
      <c r="L26" s="131"/>
    </row>
    <row r="27" spans="1:12" ht="12" customHeight="1">
      <c r="A27" s="9"/>
      <c r="B27" s="33" t="s">
        <v>54</v>
      </c>
      <c r="C27" s="9"/>
      <c r="D27" s="131"/>
      <c r="E27" s="131"/>
      <c r="F27" s="131"/>
      <c r="G27" s="131"/>
      <c r="H27" s="131"/>
      <c r="I27" s="131"/>
      <c r="J27" s="131"/>
      <c r="K27" s="131"/>
      <c r="L27" s="131"/>
    </row>
    <row r="28" spans="1:12" ht="12" customHeight="1">
      <c r="A28" s="11">
        <v>1</v>
      </c>
      <c r="B28" s="12" t="s">
        <v>120</v>
      </c>
      <c r="C28" s="27"/>
      <c r="D28" s="127">
        <v>1537</v>
      </c>
      <c r="E28" s="127">
        <v>892</v>
      </c>
      <c r="F28" s="127">
        <v>645</v>
      </c>
      <c r="G28" s="127">
        <v>1154</v>
      </c>
      <c r="H28" s="127">
        <v>701</v>
      </c>
      <c r="I28" s="127">
        <v>453</v>
      </c>
      <c r="J28" s="127">
        <v>383</v>
      </c>
      <c r="K28" s="127">
        <v>191</v>
      </c>
      <c r="L28" s="127">
        <v>192</v>
      </c>
    </row>
    <row r="29" spans="1:12" ht="12" customHeight="1">
      <c r="A29" s="11">
        <v>2</v>
      </c>
      <c r="B29" s="12" t="s">
        <v>121</v>
      </c>
      <c r="C29" s="27"/>
      <c r="D29" s="127">
        <v>5217</v>
      </c>
      <c r="E29" s="127">
        <v>2988</v>
      </c>
      <c r="F29" s="127">
        <v>2229</v>
      </c>
      <c r="G29" s="127">
        <v>4182</v>
      </c>
      <c r="H29" s="127">
        <v>2365</v>
      </c>
      <c r="I29" s="127">
        <v>1817</v>
      </c>
      <c r="J29" s="127">
        <v>1035</v>
      </c>
      <c r="K29" s="127">
        <v>623</v>
      </c>
      <c r="L29" s="127">
        <v>412</v>
      </c>
    </row>
    <row r="30" spans="1:12" ht="12" customHeight="1">
      <c r="A30" s="11">
        <v>3</v>
      </c>
      <c r="B30" s="12" t="s">
        <v>122</v>
      </c>
      <c r="C30" s="27"/>
      <c r="D30" s="127">
        <v>4899</v>
      </c>
      <c r="E30" s="127">
        <v>2953</v>
      </c>
      <c r="F30" s="127">
        <v>1946</v>
      </c>
      <c r="G30" s="127">
        <v>3856</v>
      </c>
      <c r="H30" s="127">
        <v>2449</v>
      </c>
      <c r="I30" s="127">
        <v>1407</v>
      </c>
      <c r="J30" s="127">
        <v>1043</v>
      </c>
      <c r="K30" s="127">
        <v>504</v>
      </c>
      <c r="L30" s="127">
        <v>539</v>
      </c>
    </row>
    <row r="31" spans="1:12" ht="12" customHeight="1">
      <c r="A31" s="11">
        <v>4</v>
      </c>
      <c r="B31" s="12" t="s">
        <v>123</v>
      </c>
      <c r="C31" s="27"/>
      <c r="D31" s="127">
        <v>24101</v>
      </c>
      <c r="E31" s="127">
        <v>14509</v>
      </c>
      <c r="F31" s="127">
        <v>9592</v>
      </c>
      <c r="G31" s="127">
        <v>18278</v>
      </c>
      <c r="H31" s="127">
        <v>11406</v>
      </c>
      <c r="I31" s="127">
        <v>6872</v>
      </c>
      <c r="J31" s="127">
        <v>5823</v>
      </c>
      <c r="K31" s="127">
        <v>3103</v>
      </c>
      <c r="L31" s="127">
        <v>2720</v>
      </c>
    </row>
    <row r="32" spans="1:12" ht="12" customHeight="1">
      <c r="A32" s="11">
        <v>5</v>
      </c>
      <c r="B32" s="12" t="s">
        <v>124</v>
      </c>
      <c r="C32" s="27"/>
      <c r="D32" s="127">
        <v>1060</v>
      </c>
      <c r="E32" s="127">
        <v>646</v>
      </c>
      <c r="F32" s="127">
        <v>414</v>
      </c>
      <c r="G32" s="127">
        <v>783</v>
      </c>
      <c r="H32" s="127">
        <v>513</v>
      </c>
      <c r="I32" s="127">
        <v>270</v>
      </c>
      <c r="J32" s="127">
        <v>277</v>
      </c>
      <c r="K32" s="127">
        <v>133</v>
      </c>
      <c r="L32" s="127">
        <v>144</v>
      </c>
    </row>
    <row r="33" spans="1:12" ht="12" customHeight="1">
      <c r="A33" s="11">
        <v>6</v>
      </c>
      <c r="B33" s="20" t="s">
        <v>62</v>
      </c>
      <c r="C33" s="27"/>
      <c r="D33" s="125">
        <f>SUM(D28:D32)</f>
        <v>36814</v>
      </c>
      <c r="E33" s="125">
        <f aca="true" t="shared" si="3" ref="E33:L33">SUM(E28:E32)</f>
        <v>21988</v>
      </c>
      <c r="F33" s="125">
        <f t="shared" si="3"/>
        <v>14826</v>
      </c>
      <c r="G33" s="125">
        <f t="shared" si="3"/>
        <v>28253</v>
      </c>
      <c r="H33" s="125">
        <f t="shared" si="3"/>
        <v>17434</v>
      </c>
      <c r="I33" s="125">
        <f t="shared" si="3"/>
        <v>10819</v>
      </c>
      <c r="J33" s="125">
        <f t="shared" si="3"/>
        <v>8561</v>
      </c>
      <c r="K33" s="125">
        <f t="shared" si="3"/>
        <v>4554</v>
      </c>
      <c r="L33" s="125">
        <f t="shared" si="3"/>
        <v>4007</v>
      </c>
    </row>
    <row r="34" spans="1:12" ht="8.25" customHeight="1">
      <c r="A34" s="11"/>
      <c r="B34" s="28"/>
      <c r="C34" s="9"/>
      <c r="D34" s="125"/>
      <c r="E34" s="125"/>
      <c r="F34" s="125"/>
      <c r="G34" s="125"/>
      <c r="H34" s="125"/>
      <c r="I34" s="125"/>
      <c r="J34" s="125"/>
      <c r="K34" s="125"/>
      <c r="L34" s="125"/>
    </row>
    <row r="35" spans="1:12" ht="12" customHeight="1">
      <c r="A35" s="9"/>
      <c r="B35" s="9" t="s">
        <v>63</v>
      </c>
      <c r="C35" s="14"/>
      <c r="D35" s="123"/>
      <c r="E35" s="126"/>
      <c r="F35" s="126"/>
      <c r="G35" s="126"/>
      <c r="H35" s="126"/>
      <c r="I35" s="126"/>
      <c r="J35" s="126"/>
      <c r="K35" s="126"/>
      <c r="L35" s="126"/>
    </row>
    <row r="36" spans="1:12" ht="12" customHeight="1">
      <c r="A36" s="11">
        <v>1</v>
      </c>
      <c r="B36" s="12" t="s">
        <v>120</v>
      </c>
      <c r="C36" s="27"/>
      <c r="D36" s="127">
        <v>5575</v>
      </c>
      <c r="E36" s="127">
        <v>3588</v>
      </c>
      <c r="F36" s="127">
        <v>1987</v>
      </c>
      <c r="G36" s="127">
        <v>4541</v>
      </c>
      <c r="H36" s="127">
        <v>2986</v>
      </c>
      <c r="I36" s="127">
        <v>1555</v>
      </c>
      <c r="J36" s="127">
        <v>1034</v>
      </c>
      <c r="K36" s="127">
        <v>602</v>
      </c>
      <c r="L36" s="127">
        <v>432</v>
      </c>
    </row>
    <row r="37" spans="1:12" ht="12" customHeight="1">
      <c r="A37" s="11">
        <v>2</v>
      </c>
      <c r="B37" s="12" t="s">
        <v>125</v>
      </c>
      <c r="C37" s="27"/>
      <c r="D37" s="127">
        <v>3616</v>
      </c>
      <c r="E37" s="127">
        <v>2103</v>
      </c>
      <c r="F37" s="127">
        <v>1513</v>
      </c>
      <c r="G37" s="127">
        <v>3063</v>
      </c>
      <c r="H37" s="127">
        <v>1911</v>
      </c>
      <c r="I37" s="127">
        <v>1152</v>
      </c>
      <c r="J37" s="127">
        <v>553</v>
      </c>
      <c r="K37" s="127">
        <v>192</v>
      </c>
      <c r="L37" s="127">
        <v>361</v>
      </c>
    </row>
    <row r="38" spans="1:12" ht="12" customHeight="1">
      <c r="A38" s="11">
        <v>3</v>
      </c>
      <c r="B38" s="12" t="s">
        <v>122</v>
      </c>
      <c r="C38" s="27"/>
      <c r="D38" s="127">
        <v>5678</v>
      </c>
      <c r="E38" s="127">
        <v>3442</v>
      </c>
      <c r="F38" s="127">
        <v>2236</v>
      </c>
      <c r="G38" s="127">
        <v>5420</v>
      </c>
      <c r="H38" s="127">
        <v>3306</v>
      </c>
      <c r="I38" s="127">
        <v>2114</v>
      </c>
      <c r="J38" s="127">
        <v>258</v>
      </c>
      <c r="K38" s="127">
        <v>136</v>
      </c>
      <c r="L38" s="127">
        <v>122</v>
      </c>
    </row>
    <row r="39" spans="1:12" ht="12" customHeight="1">
      <c r="A39" s="11">
        <v>4</v>
      </c>
      <c r="B39" s="12" t="s">
        <v>126</v>
      </c>
      <c r="C39" s="27"/>
      <c r="D39" s="127">
        <v>3922</v>
      </c>
      <c r="E39" s="127">
        <v>2383</v>
      </c>
      <c r="F39" s="127">
        <v>1539</v>
      </c>
      <c r="G39" s="127">
        <v>3132</v>
      </c>
      <c r="H39" s="127">
        <v>1997</v>
      </c>
      <c r="I39" s="127">
        <v>1135</v>
      </c>
      <c r="J39" s="127">
        <v>790</v>
      </c>
      <c r="K39" s="127">
        <v>386</v>
      </c>
      <c r="L39" s="127">
        <v>404</v>
      </c>
    </row>
    <row r="40" spans="1:12" ht="12" customHeight="1">
      <c r="A40" s="11">
        <v>5</v>
      </c>
      <c r="B40" s="12" t="s">
        <v>127</v>
      </c>
      <c r="C40" s="27"/>
      <c r="D40" s="127">
        <v>2604</v>
      </c>
      <c r="E40" s="127">
        <v>1738</v>
      </c>
      <c r="F40" s="127">
        <v>866</v>
      </c>
      <c r="G40" s="127">
        <v>1979</v>
      </c>
      <c r="H40" s="127">
        <v>1316</v>
      </c>
      <c r="I40" s="127">
        <v>663</v>
      </c>
      <c r="J40" s="127">
        <v>625</v>
      </c>
      <c r="K40" s="127">
        <v>422</v>
      </c>
      <c r="L40" s="127">
        <v>203</v>
      </c>
    </row>
    <row r="41" spans="1:12" ht="12" customHeight="1">
      <c r="A41" s="11">
        <v>6</v>
      </c>
      <c r="B41" s="12" t="s">
        <v>128</v>
      </c>
      <c r="C41" s="27"/>
      <c r="D41" s="127">
        <v>3098</v>
      </c>
      <c r="E41" s="127">
        <v>1997</v>
      </c>
      <c r="F41" s="127">
        <v>1101</v>
      </c>
      <c r="G41" s="127">
        <v>2712</v>
      </c>
      <c r="H41" s="127">
        <v>1845</v>
      </c>
      <c r="I41" s="127">
        <v>867</v>
      </c>
      <c r="J41" s="127">
        <v>386</v>
      </c>
      <c r="K41" s="127">
        <v>152</v>
      </c>
      <c r="L41" s="127">
        <v>234</v>
      </c>
    </row>
    <row r="42" spans="1:12" ht="12" customHeight="1">
      <c r="A42" s="11">
        <v>7</v>
      </c>
      <c r="B42" s="12" t="s">
        <v>129</v>
      </c>
      <c r="C42" s="27"/>
      <c r="D42" s="127">
        <v>2266</v>
      </c>
      <c r="E42" s="127">
        <v>1351</v>
      </c>
      <c r="F42" s="127">
        <v>915</v>
      </c>
      <c r="G42" s="127">
        <v>1739</v>
      </c>
      <c r="H42" s="127">
        <v>1071</v>
      </c>
      <c r="I42" s="127">
        <v>668</v>
      </c>
      <c r="J42" s="127">
        <v>527</v>
      </c>
      <c r="K42" s="127">
        <v>280</v>
      </c>
      <c r="L42" s="127">
        <v>247</v>
      </c>
    </row>
    <row r="43" spans="1:12" ht="12" customHeight="1">
      <c r="A43" s="11">
        <v>8</v>
      </c>
      <c r="B43" s="20" t="s">
        <v>64</v>
      </c>
      <c r="C43" s="27"/>
      <c r="D43" s="125">
        <f>SUM(D36:D42)</f>
        <v>26759</v>
      </c>
      <c r="E43" s="125">
        <f aca="true" t="shared" si="4" ref="E43:L43">SUM(E36:E42)</f>
        <v>16602</v>
      </c>
      <c r="F43" s="125">
        <f t="shared" si="4"/>
        <v>10157</v>
      </c>
      <c r="G43" s="125">
        <f t="shared" si="4"/>
        <v>22586</v>
      </c>
      <c r="H43" s="125">
        <f t="shared" si="4"/>
        <v>14432</v>
      </c>
      <c r="I43" s="125">
        <f t="shared" si="4"/>
        <v>8154</v>
      </c>
      <c r="J43" s="125">
        <f t="shared" si="4"/>
        <v>4173</v>
      </c>
      <c r="K43" s="125">
        <f t="shared" si="4"/>
        <v>2170</v>
      </c>
      <c r="L43" s="125">
        <f t="shared" si="4"/>
        <v>2003</v>
      </c>
    </row>
    <row r="44" spans="1:12" ht="12" customHeight="1">
      <c r="A44" s="11">
        <v>9</v>
      </c>
      <c r="B44" s="20" t="s">
        <v>130</v>
      </c>
      <c r="C44" s="27"/>
      <c r="D44" s="125">
        <f>D33+D43</f>
        <v>63573</v>
      </c>
      <c r="E44" s="125">
        <f aca="true" t="shared" si="5" ref="E44:L44">E33+E43</f>
        <v>38590</v>
      </c>
      <c r="F44" s="125">
        <f t="shared" si="5"/>
        <v>24983</v>
      </c>
      <c r="G44" s="125">
        <f t="shared" si="5"/>
        <v>50839</v>
      </c>
      <c r="H44" s="125">
        <f t="shared" si="5"/>
        <v>31866</v>
      </c>
      <c r="I44" s="125">
        <f t="shared" si="5"/>
        <v>18973</v>
      </c>
      <c r="J44" s="125">
        <f t="shared" si="5"/>
        <v>12734</v>
      </c>
      <c r="K44" s="125">
        <f t="shared" si="5"/>
        <v>6724</v>
      </c>
      <c r="L44" s="125">
        <f t="shared" si="5"/>
        <v>6010</v>
      </c>
    </row>
    <row r="45" spans="1:2" ht="12" customHeight="1">
      <c r="A45" s="11"/>
      <c r="B45" s="12"/>
    </row>
    <row r="46" spans="1:2" ht="12" customHeight="1">
      <c r="A46" s="11"/>
      <c r="B46" s="12"/>
    </row>
    <row r="47" spans="1:2" ht="12" customHeight="1">
      <c r="A47" s="11"/>
      <c r="B47" s="12"/>
    </row>
    <row r="48" spans="1:2" ht="12" customHeight="1">
      <c r="A48" s="11"/>
      <c r="B48" s="12"/>
    </row>
    <row r="49" spans="1:2" ht="12" customHeight="1">
      <c r="A49" s="11"/>
      <c r="B49" s="12"/>
    </row>
    <row r="50" spans="1:2" ht="12" customHeight="1">
      <c r="A50" s="11"/>
      <c r="B50" s="20"/>
    </row>
    <row r="51" spans="1:2" ht="12" customHeight="1">
      <c r="A51" s="11"/>
      <c r="B51" s="20"/>
    </row>
  </sheetData>
  <sheetProtection/>
  <mergeCells count="9">
    <mergeCell ref="D26:L27"/>
    <mergeCell ref="A1:L1"/>
    <mergeCell ref="A2:A5"/>
    <mergeCell ref="B2:C5"/>
    <mergeCell ref="D2:L3"/>
    <mergeCell ref="D6:L7"/>
    <mergeCell ref="D4:F4"/>
    <mergeCell ref="G4:I4"/>
    <mergeCell ref="J4:L4"/>
  </mergeCells>
  <printOptions/>
  <pageMargins left="0.5118110236220472" right="0.3937007874015748" top="0.5905511811023623" bottom="0.7874015748031497" header="0.5118110236220472" footer="0.5118110236220472"/>
  <pageSetup horizontalDpi="600" verticalDpi="600" orientation="portrait" paperSize="9" r:id="rId1"/>
  <headerFooter alignWithMargins="0">
    <oddFooter>&amp;C&amp;8 16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N51"/>
  <sheetViews>
    <sheetView zoomScalePageLayoutView="0" workbookViewId="0" topLeftCell="A1">
      <selection activeCell="I65" sqref="I65"/>
    </sheetView>
  </sheetViews>
  <sheetFormatPr defaultColWidth="11.421875" defaultRowHeight="12.75"/>
  <cols>
    <col min="1" max="12" width="6.8515625" style="31" customWidth="1"/>
    <col min="13" max="13" width="4.28125" style="31" customWidth="1"/>
    <col min="14" max="16384" width="11.421875" style="31" customWidth="1"/>
  </cols>
  <sheetData>
    <row r="1" spans="1:12" s="1" customFormat="1" ht="20.25" customHeight="1">
      <c r="A1" s="43" t="s">
        <v>314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4" ht="18" customHeight="1">
      <c r="A2" s="147" t="s">
        <v>13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49" t="s">
        <v>10</v>
      </c>
      <c r="N2" s="32"/>
    </row>
    <row r="3" spans="1:14" ht="23.25" customHeight="1">
      <c r="A3" s="147" t="s">
        <v>14</v>
      </c>
      <c r="B3" s="147"/>
      <c r="C3" s="147"/>
      <c r="D3" s="138"/>
      <c r="E3" s="147" t="s">
        <v>15</v>
      </c>
      <c r="F3" s="147"/>
      <c r="G3" s="147"/>
      <c r="H3" s="138"/>
      <c r="I3" s="147" t="s">
        <v>16</v>
      </c>
      <c r="J3" s="147"/>
      <c r="K3" s="147"/>
      <c r="L3" s="138"/>
      <c r="M3" s="150"/>
      <c r="N3" s="32"/>
    </row>
    <row r="4" spans="1:14" ht="21" customHeight="1">
      <c r="A4" s="147" t="s">
        <v>17</v>
      </c>
      <c r="B4" s="158"/>
      <c r="C4" s="132" t="s">
        <v>18</v>
      </c>
      <c r="D4" s="138"/>
      <c r="E4" s="147" t="s">
        <v>17</v>
      </c>
      <c r="F4" s="158"/>
      <c r="G4" s="132" t="s">
        <v>18</v>
      </c>
      <c r="H4" s="138"/>
      <c r="I4" s="147" t="s">
        <v>17</v>
      </c>
      <c r="J4" s="158"/>
      <c r="K4" s="132" t="s">
        <v>18</v>
      </c>
      <c r="L4" s="147"/>
      <c r="M4" s="150"/>
      <c r="N4" s="32"/>
    </row>
    <row r="5" spans="1:14" ht="18" customHeight="1">
      <c r="A5" s="6" t="s">
        <v>19</v>
      </c>
      <c r="B5" s="5" t="s">
        <v>20</v>
      </c>
      <c r="C5" s="5" t="s">
        <v>19</v>
      </c>
      <c r="D5" s="5" t="s">
        <v>20</v>
      </c>
      <c r="E5" s="6" t="s">
        <v>19</v>
      </c>
      <c r="F5" s="5" t="s">
        <v>20</v>
      </c>
      <c r="G5" s="5" t="s">
        <v>19</v>
      </c>
      <c r="H5" s="5" t="s">
        <v>20</v>
      </c>
      <c r="I5" s="6" t="s">
        <v>19</v>
      </c>
      <c r="J5" s="5" t="s">
        <v>20</v>
      </c>
      <c r="K5" s="5" t="s">
        <v>19</v>
      </c>
      <c r="L5" s="5" t="s">
        <v>20</v>
      </c>
      <c r="M5" s="151"/>
      <c r="N5" s="32"/>
    </row>
    <row r="6" spans="1:13" ht="17.25" customHeight="1">
      <c r="A6" s="134" t="s">
        <v>286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7"/>
    </row>
    <row r="7" spans="1:13" ht="12" customHeight="1">
      <c r="A7" s="153"/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9"/>
    </row>
    <row r="8" spans="1:13" ht="12" customHeight="1">
      <c r="A8" s="127">
        <v>1932</v>
      </c>
      <c r="B8" s="127">
        <v>1018</v>
      </c>
      <c r="C8" s="127">
        <v>1850</v>
      </c>
      <c r="D8" s="127">
        <v>976</v>
      </c>
      <c r="E8" s="127">
        <v>418</v>
      </c>
      <c r="F8" s="127">
        <v>233</v>
      </c>
      <c r="G8" s="127">
        <v>468</v>
      </c>
      <c r="H8" s="127">
        <v>243</v>
      </c>
      <c r="I8" s="127">
        <v>923</v>
      </c>
      <c r="J8" s="127">
        <v>515</v>
      </c>
      <c r="K8" s="127">
        <v>731</v>
      </c>
      <c r="L8" s="127">
        <v>447</v>
      </c>
      <c r="M8" s="11">
        <v>1</v>
      </c>
    </row>
    <row r="9" spans="1:13" ht="12" customHeight="1">
      <c r="A9" s="127">
        <v>4883</v>
      </c>
      <c r="B9" s="127">
        <v>2681</v>
      </c>
      <c r="C9" s="127">
        <v>5237</v>
      </c>
      <c r="D9" s="127">
        <v>2722</v>
      </c>
      <c r="E9" s="127">
        <v>2018</v>
      </c>
      <c r="F9" s="127">
        <v>1083</v>
      </c>
      <c r="G9" s="127">
        <v>1859</v>
      </c>
      <c r="H9" s="127">
        <v>920</v>
      </c>
      <c r="I9" s="127">
        <v>3661</v>
      </c>
      <c r="J9" s="127">
        <v>2000</v>
      </c>
      <c r="K9" s="127">
        <v>2670</v>
      </c>
      <c r="L9" s="127">
        <v>1543</v>
      </c>
      <c r="M9" s="11">
        <v>2</v>
      </c>
    </row>
    <row r="10" spans="1:13" ht="12" customHeight="1">
      <c r="A10" s="127">
        <v>6046</v>
      </c>
      <c r="B10" s="127">
        <v>3163</v>
      </c>
      <c r="C10" s="127">
        <v>5930</v>
      </c>
      <c r="D10" s="127">
        <v>3125</v>
      </c>
      <c r="E10" s="127">
        <v>997</v>
      </c>
      <c r="F10" s="127">
        <v>543</v>
      </c>
      <c r="G10" s="127">
        <v>1122</v>
      </c>
      <c r="H10" s="127">
        <v>618</v>
      </c>
      <c r="I10" s="127">
        <v>2994</v>
      </c>
      <c r="J10" s="127">
        <v>1843</v>
      </c>
      <c r="K10" s="127">
        <v>1927</v>
      </c>
      <c r="L10" s="127">
        <v>1277</v>
      </c>
      <c r="M10" s="11">
        <v>3</v>
      </c>
    </row>
    <row r="11" spans="1:13" ht="12" customHeight="1">
      <c r="A11" s="127">
        <v>17776</v>
      </c>
      <c r="B11" s="127">
        <v>9441</v>
      </c>
      <c r="C11" s="127">
        <v>18992</v>
      </c>
      <c r="D11" s="127">
        <v>9904</v>
      </c>
      <c r="E11" s="127">
        <v>5777</v>
      </c>
      <c r="F11" s="127">
        <v>3095</v>
      </c>
      <c r="G11" s="127">
        <v>5533</v>
      </c>
      <c r="H11" s="127">
        <v>2913</v>
      </c>
      <c r="I11" s="127">
        <v>17352</v>
      </c>
      <c r="J11" s="127">
        <v>10620</v>
      </c>
      <c r="K11" s="127">
        <v>13149</v>
      </c>
      <c r="L11" s="127">
        <v>8596</v>
      </c>
      <c r="M11" s="11">
        <v>4</v>
      </c>
    </row>
    <row r="12" spans="1:13" ht="12" customHeight="1">
      <c r="A12" s="127">
        <v>1718</v>
      </c>
      <c r="B12" s="127">
        <v>866</v>
      </c>
      <c r="C12" s="127">
        <v>1695</v>
      </c>
      <c r="D12" s="127">
        <v>864</v>
      </c>
      <c r="E12" s="127">
        <v>263</v>
      </c>
      <c r="F12" s="127">
        <v>141</v>
      </c>
      <c r="G12" s="127">
        <v>315</v>
      </c>
      <c r="H12" s="127">
        <v>176</v>
      </c>
      <c r="I12" s="127">
        <v>685</v>
      </c>
      <c r="J12" s="127">
        <v>427</v>
      </c>
      <c r="K12" s="127">
        <v>515</v>
      </c>
      <c r="L12" s="127">
        <v>337</v>
      </c>
      <c r="M12" s="11">
        <v>5</v>
      </c>
    </row>
    <row r="13" spans="1:13" ht="12" customHeight="1">
      <c r="A13" s="125">
        <f>SUM(A8:A12)</f>
        <v>32355</v>
      </c>
      <c r="B13" s="125">
        <f aca="true" t="shared" si="0" ref="B13:L13">SUM(B8:B12)</f>
        <v>17169</v>
      </c>
      <c r="C13" s="125">
        <f t="shared" si="0"/>
        <v>33704</v>
      </c>
      <c r="D13" s="125">
        <f t="shared" si="0"/>
        <v>17591</v>
      </c>
      <c r="E13" s="125">
        <f t="shared" si="0"/>
        <v>9473</v>
      </c>
      <c r="F13" s="125">
        <f t="shared" si="0"/>
        <v>5095</v>
      </c>
      <c r="G13" s="125">
        <f t="shared" si="0"/>
        <v>9297</v>
      </c>
      <c r="H13" s="125">
        <f t="shared" si="0"/>
        <v>4870</v>
      </c>
      <c r="I13" s="125">
        <f t="shared" si="0"/>
        <v>25615</v>
      </c>
      <c r="J13" s="125">
        <f t="shared" si="0"/>
        <v>15405</v>
      </c>
      <c r="K13" s="125">
        <f t="shared" si="0"/>
        <v>18992</v>
      </c>
      <c r="L13" s="125">
        <f t="shared" si="0"/>
        <v>12200</v>
      </c>
      <c r="M13" s="11">
        <v>6</v>
      </c>
    </row>
    <row r="14" spans="1:13" ht="8.25" customHeight="1">
      <c r="A14" s="123"/>
      <c r="B14" s="123"/>
      <c r="C14" s="123"/>
      <c r="D14" s="126"/>
      <c r="E14" s="126"/>
      <c r="F14" s="126"/>
      <c r="G14" s="126"/>
      <c r="H14" s="126"/>
      <c r="I14" s="126"/>
      <c r="J14" s="126"/>
      <c r="K14" s="126"/>
      <c r="L14" s="126"/>
      <c r="M14" s="11"/>
    </row>
    <row r="15" spans="1:13" ht="12" customHeight="1">
      <c r="A15" s="123"/>
      <c r="B15" s="123"/>
      <c r="C15" s="123"/>
      <c r="D15" s="126"/>
      <c r="E15" s="126"/>
      <c r="F15" s="126"/>
      <c r="G15" s="126"/>
      <c r="H15" s="126"/>
      <c r="I15" s="126"/>
      <c r="J15" s="126"/>
      <c r="K15" s="126"/>
      <c r="L15" s="126"/>
      <c r="M15" s="9"/>
    </row>
    <row r="16" spans="1:13" ht="12" customHeight="1">
      <c r="A16" s="127">
        <v>8007</v>
      </c>
      <c r="B16" s="127">
        <v>4170</v>
      </c>
      <c r="C16" s="127">
        <v>7650</v>
      </c>
      <c r="D16" s="127">
        <v>4010</v>
      </c>
      <c r="E16" s="127">
        <v>1780</v>
      </c>
      <c r="F16" s="127">
        <v>965</v>
      </c>
      <c r="G16" s="127">
        <v>1645</v>
      </c>
      <c r="H16" s="127">
        <v>838</v>
      </c>
      <c r="I16" s="127">
        <v>3241</v>
      </c>
      <c r="J16" s="127">
        <v>2065</v>
      </c>
      <c r="K16" s="127">
        <v>2292</v>
      </c>
      <c r="L16" s="127">
        <v>1526</v>
      </c>
      <c r="M16" s="11">
        <v>1</v>
      </c>
    </row>
    <row r="17" spans="1:13" ht="12" customHeight="1">
      <c r="A17" s="127">
        <v>6510</v>
      </c>
      <c r="B17" s="127">
        <v>3307</v>
      </c>
      <c r="C17" s="127">
        <v>6382</v>
      </c>
      <c r="D17" s="127">
        <v>3291</v>
      </c>
      <c r="E17" s="127">
        <v>959</v>
      </c>
      <c r="F17" s="127">
        <v>504</v>
      </c>
      <c r="G17" s="127">
        <v>1017</v>
      </c>
      <c r="H17" s="127">
        <v>545</v>
      </c>
      <c r="I17" s="127">
        <v>2284</v>
      </c>
      <c r="J17" s="127">
        <v>1307</v>
      </c>
      <c r="K17" s="127">
        <v>1589</v>
      </c>
      <c r="L17" s="127">
        <v>986</v>
      </c>
      <c r="M17" s="11">
        <v>2</v>
      </c>
    </row>
    <row r="18" spans="1:13" ht="12" customHeight="1">
      <c r="A18" s="127">
        <v>5562</v>
      </c>
      <c r="B18" s="127">
        <v>2765</v>
      </c>
      <c r="C18" s="127">
        <v>8307</v>
      </c>
      <c r="D18" s="127">
        <v>4473</v>
      </c>
      <c r="E18" s="127">
        <v>626</v>
      </c>
      <c r="F18" s="127">
        <v>340</v>
      </c>
      <c r="G18" s="127">
        <v>585</v>
      </c>
      <c r="H18" s="127">
        <v>311</v>
      </c>
      <c r="I18" s="127">
        <v>4651</v>
      </c>
      <c r="J18" s="127">
        <v>2838</v>
      </c>
      <c r="K18" s="127">
        <v>1488</v>
      </c>
      <c r="L18" s="127">
        <v>1022</v>
      </c>
      <c r="M18" s="11">
        <v>3</v>
      </c>
    </row>
    <row r="19" spans="1:13" ht="12" customHeight="1">
      <c r="A19" s="127">
        <v>8261</v>
      </c>
      <c r="B19" s="127">
        <v>4257</v>
      </c>
      <c r="C19" s="127">
        <v>7585</v>
      </c>
      <c r="D19" s="127">
        <v>3846</v>
      </c>
      <c r="E19" s="127">
        <v>840</v>
      </c>
      <c r="F19" s="127">
        <v>443</v>
      </c>
      <c r="G19" s="127">
        <v>863</v>
      </c>
      <c r="H19" s="127">
        <v>455</v>
      </c>
      <c r="I19" s="127">
        <v>2059</v>
      </c>
      <c r="J19" s="127">
        <v>1264</v>
      </c>
      <c r="K19" s="127">
        <v>1441</v>
      </c>
      <c r="L19" s="127">
        <v>975</v>
      </c>
      <c r="M19" s="11">
        <v>4</v>
      </c>
    </row>
    <row r="20" spans="1:13" ht="12" customHeight="1">
      <c r="A20" s="127">
        <v>4403</v>
      </c>
      <c r="B20" s="127">
        <v>2302</v>
      </c>
      <c r="C20" s="127">
        <v>4133</v>
      </c>
      <c r="D20" s="127">
        <v>2142</v>
      </c>
      <c r="E20" s="127">
        <v>575</v>
      </c>
      <c r="F20" s="127">
        <v>316</v>
      </c>
      <c r="G20" s="127">
        <v>633</v>
      </c>
      <c r="H20" s="127">
        <v>324</v>
      </c>
      <c r="I20" s="127">
        <v>1637</v>
      </c>
      <c r="J20" s="127">
        <v>1090</v>
      </c>
      <c r="K20" s="127">
        <v>1228</v>
      </c>
      <c r="L20" s="127">
        <v>828</v>
      </c>
      <c r="M20" s="11">
        <v>5</v>
      </c>
    </row>
    <row r="21" spans="1:13" ht="12" customHeight="1">
      <c r="A21" s="127">
        <v>5999</v>
      </c>
      <c r="B21" s="127">
        <v>3146</v>
      </c>
      <c r="C21" s="127">
        <v>5692</v>
      </c>
      <c r="D21" s="127">
        <v>2994</v>
      </c>
      <c r="E21" s="127">
        <v>553</v>
      </c>
      <c r="F21" s="127">
        <v>307</v>
      </c>
      <c r="G21" s="127">
        <v>561</v>
      </c>
      <c r="H21" s="127">
        <v>291</v>
      </c>
      <c r="I21" s="127">
        <v>1487</v>
      </c>
      <c r="J21" s="127">
        <v>985</v>
      </c>
      <c r="K21" s="127">
        <v>1150</v>
      </c>
      <c r="L21" s="127">
        <v>817</v>
      </c>
      <c r="M21" s="11">
        <v>6</v>
      </c>
    </row>
    <row r="22" spans="1:13" ht="12" customHeight="1">
      <c r="A22" s="127">
        <v>3753</v>
      </c>
      <c r="B22" s="127">
        <v>1954</v>
      </c>
      <c r="C22" s="127">
        <v>3655</v>
      </c>
      <c r="D22" s="127">
        <v>1911</v>
      </c>
      <c r="E22" s="127">
        <v>448</v>
      </c>
      <c r="F22" s="127">
        <v>230</v>
      </c>
      <c r="G22" s="127">
        <v>458</v>
      </c>
      <c r="H22" s="127">
        <v>257</v>
      </c>
      <c r="I22" s="127">
        <v>1326</v>
      </c>
      <c r="J22" s="127">
        <v>771</v>
      </c>
      <c r="K22" s="127">
        <v>941</v>
      </c>
      <c r="L22" s="127">
        <v>590</v>
      </c>
      <c r="M22" s="11">
        <v>7</v>
      </c>
    </row>
    <row r="23" spans="1:13" ht="12" customHeight="1">
      <c r="A23" s="125">
        <f>SUM(A16:A22)</f>
        <v>42495</v>
      </c>
      <c r="B23" s="125">
        <f aca="true" t="shared" si="1" ref="B23:L23">SUM(B16:B22)</f>
        <v>21901</v>
      </c>
      <c r="C23" s="125">
        <f t="shared" si="1"/>
        <v>43404</v>
      </c>
      <c r="D23" s="125">
        <f t="shared" si="1"/>
        <v>22667</v>
      </c>
      <c r="E23" s="125">
        <f t="shared" si="1"/>
        <v>5781</v>
      </c>
      <c r="F23" s="125">
        <f t="shared" si="1"/>
        <v>3105</v>
      </c>
      <c r="G23" s="125">
        <f t="shared" si="1"/>
        <v>5762</v>
      </c>
      <c r="H23" s="125">
        <f t="shared" si="1"/>
        <v>3021</v>
      </c>
      <c r="I23" s="125">
        <f t="shared" si="1"/>
        <v>16685</v>
      </c>
      <c r="J23" s="125">
        <f t="shared" si="1"/>
        <v>10320</v>
      </c>
      <c r="K23" s="125">
        <f t="shared" si="1"/>
        <v>10129</v>
      </c>
      <c r="L23" s="125">
        <f t="shared" si="1"/>
        <v>6744</v>
      </c>
      <c r="M23" s="11">
        <v>8</v>
      </c>
    </row>
    <row r="24" spans="1:13" ht="12" customHeight="1">
      <c r="A24" s="125">
        <f>A13+A23</f>
        <v>74850</v>
      </c>
      <c r="B24" s="125">
        <f aca="true" t="shared" si="2" ref="B24:L24">B13+B23</f>
        <v>39070</v>
      </c>
      <c r="C24" s="125">
        <f t="shared" si="2"/>
        <v>77108</v>
      </c>
      <c r="D24" s="125">
        <f t="shared" si="2"/>
        <v>40258</v>
      </c>
      <c r="E24" s="125">
        <f t="shared" si="2"/>
        <v>15254</v>
      </c>
      <c r="F24" s="125">
        <f t="shared" si="2"/>
        <v>8200</v>
      </c>
      <c r="G24" s="125">
        <f t="shared" si="2"/>
        <v>15059</v>
      </c>
      <c r="H24" s="125">
        <f t="shared" si="2"/>
        <v>7891</v>
      </c>
      <c r="I24" s="125">
        <f t="shared" si="2"/>
        <v>42300</v>
      </c>
      <c r="J24" s="125">
        <f t="shared" si="2"/>
        <v>25725</v>
      </c>
      <c r="K24" s="125">
        <f t="shared" si="2"/>
        <v>29121</v>
      </c>
      <c r="L24" s="125">
        <f t="shared" si="2"/>
        <v>18944</v>
      </c>
      <c r="M24" s="11">
        <v>9</v>
      </c>
    </row>
    <row r="25" spans="1:13" ht="12" customHeight="1">
      <c r="A25" s="70"/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11"/>
    </row>
    <row r="26" spans="1:12" ht="17.25" customHeight="1">
      <c r="A26" s="131" t="s">
        <v>52</v>
      </c>
      <c r="B26" s="131"/>
      <c r="C26" s="131"/>
      <c r="D26" s="131"/>
      <c r="E26" s="131"/>
      <c r="F26" s="131"/>
      <c r="G26" s="131"/>
      <c r="H26" s="131"/>
      <c r="I26" s="131"/>
      <c r="J26" s="131"/>
      <c r="K26" s="131"/>
      <c r="L26" s="131"/>
    </row>
    <row r="27" spans="1:13" ht="12" customHeight="1">
      <c r="A27" s="131"/>
      <c r="B27" s="131"/>
      <c r="C27" s="131"/>
      <c r="D27" s="131"/>
      <c r="E27" s="131"/>
      <c r="F27" s="131"/>
      <c r="G27" s="131"/>
      <c r="H27" s="131"/>
      <c r="I27" s="131"/>
      <c r="J27" s="131"/>
      <c r="K27" s="131"/>
      <c r="L27" s="131"/>
      <c r="M27" s="9"/>
    </row>
    <row r="28" spans="1:13" ht="12" customHeight="1">
      <c r="A28" s="127">
        <v>598</v>
      </c>
      <c r="B28" s="127">
        <v>356</v>
      </c>
      <c r="C28" s="127">
        <v>448</v>
      </c>
      <c r="D28" s="127">
        <v>276</v>
      </c>
      <c r="E28" s="127">
        <v>120</v>
      </c>
      <c r="F28" s="127">
        <v>75</v>
      </c>
      <c r="G28" s="127">
        <v>159</v>
      </c>
      <c r="H28" s="127">
        <v>85</v>
      </c>
      <c r="I28" s="127">
        <v>819</v>
      </c>
      <c r="J28" s="127">
        <v>461</v>
      </c>
      <c r="K28" s="127">
        <v>547</v>
      </c>
      <c r="L28" s="127">
        <v>340</v>
      </c>
      <c r="M28" s="11">
        <v>1</v>
      </c>
    </row>
    <row r="29" spans="1:13" ht="12" customHeight="1">
      <c r="A29" s="127">
        <v>1303</v>
      </c>
      <c r="B29" s="127">
        <v>823</v>
      </c>
      <c r="C29" s="127">
        <v>1460</v>
      </c>
      <c r="D29" s="127">
        <v>834</v>
      </c>
      <c r="E29" s="127">
        <v>605</v>
      </c>
      <c r="F29" s="127">
        <v>364</v>
      </c>
      <c r="G29" s="127">
        <v>516</v>
      </c>
      <c r="H29" s="127">
        <v>276</v>
      </c>
      <c r="I29" s="127">
        <v>3309</v>
      </c>
      <c r="J29" s="127">
        <v>1801</v>
      </c>
      <c r="K29" s="127">
        <v>2206</v>
      </c>
      <c r="L29" s="127">
        <v>1255</v>
      </c>
      <c r="M29" s="11">
        <v>2</v>
      </c>
    </row>
    <row r="30" spans="1:13" ht="12" customHeight="1">
      <c r="A30" s="127">
        <v>1860</v>
      </c>
      <c r="B30" s="127">
        <v>1090</v>
      </c>
      <c r="C30" s="127">
        <v>1902</v>
      </c>
      <c r="D30" s="127">
        <v>1142</v>
      </c>
      <c r="E30" s="127">
        <v>306</v>
      </c>
      <c r="F30" s="127">
        <v>178</v>
      </c>
      <c r="G30" s="127">
        <v>340</v>
      </c>
      <c r="H30" s="127">
        <v>216</v>
      </c>
      <c r="I30" s="127">
        <v>2733</v>
      </c>
      <c r="J30" s="127">
        <v>1685</v>
      </c>
      <c r="K30" s="127">
        <v>1614</v>
      </c>
      <c r="L30" s="127">
        <v>1091</v>
      </c>
      <c r="M30" s="11">
        <v>3</v>
      </c>
    </row>
    <row r="31" spans="1:13" ht="12" customHeight="1">
      <c r="A31" s="127">
        <v>6326</v>
      </c>
      <c r="B31" s="127">
        <v>3695</v>
      </c>
      <c r="C31" s="127">
        <v>5887</v>
      </c>
      <c r="D31" s="127">
        <v>3428</v>
      </c>
      <c r="E31" s="127">
        <v>1920</v>
      </c>
      <c r="F31" s="127">
        <v>1142</v>
      </c>
      <c r="G31" s="127">
        <v>1743</v>
      </c>
      <c r="H31" s="127">
        <v>1004</v>
      </c>
      <c r="I31" s="127">
        <v>15855</v>
      </c>
      <c r="J31" s="127">
        <v>9672</v>
      </c>
      <c r="K31" s="127">
        <v>10648</v>
      </c>
      <c r="L31" s="127">
        <v>6974</v>
      </c>
      <c r="M31" s="11">
        <v>4</v>
      </c>
    </row>
    <row r="32" spans="1:13" ht="12" customHeight="1">
      <c r="A32" s="127">
        <v>366</v>
      </c>
      <c r="B32" s="127">
        <v>213</v>
      </c>
      <c r="C32" s="127">
        <v>303</v>
      </c>
      <c r="D32" s="127">
        <v>179</v>
      </c>
      <c r="E32" s="127">
        <v>72</v>
      </c>
      <c r="F32" s="127">
        <v>43</v>
      </c>
      <c r="G32" s="127">
        <v>82</v>
      </c>
      <c r="H32" s="127">
        <v>57</v>
      </c>
      <c r="I32" s="127">
        <v>622</v>
      </c>
      <c r="J32" s="127">
        <v>390</v>
      </c>
      <c r="K32" s="127">
        <v>398</v>
      </c>
      <c r="L32" s="127">
        <v>277</v>
      </c>
      <c r="M32" s="11">
        <v>5</v>
      </c>
    </row>
    <row r="33" spans="1:13" ht="12" customHeight="1">
      <c r="A33" s="125">
        <f>SUM(A28:A32)</f>
        <v>10453</v>
      </c>
      <c r="B33" s="125">
        <f aca="true" t="shared" si="3" ref="B33:L33">SUM(B28:B32)</f>
        <v>6177</v>
      </c>
      <c r="C33" s="125">
        <f t="shared" si="3"/>
        <v>10000</v>
      </c>
      <c r="D33" s="125">
        <f t="shared" si="3"/>
        <v>5859</v>
      </c>
      <c r="E33" s="125">
        <f t="shared" si="3"/>
        <v>3023</v>
      </c>
      <c r="F33" s="125">
        <f t="shared" si="3"/>
        <v>1802</v>
      </c>
      <c r="G33" s="125">
        <f t="shared" si="3"/>
        <v>2840</v>
      </c>
      <c r="H33" s="125">
        <f t="shared" si="3"/>
        <v>1638</v>
      </c>
      <c r="I33" s="125">
        <f t="shared" si="3"/>
        <v>23338</v>
      </c>
      <c r="J33" s="125">
        <f t="shared" si="3"/>
        <v>14009</v>
      </c>
      <c r="K33" s="125">
        <f t="shared" si="3"/>
        <v>15413</v>
      </c>
      <c r="L33" s="125">
        <f t="shared" si="3"/>
        <v>9937</v>
      </c>
      <c r="M33" s="11">
        <v>6</v>
      </c>
    </row>
    <row r="34" spans="1:13" ht="8.25" customHeight="1">
      <c r="A34" s="123"/>
      <c r="B34" s="123"/>
      <c r="C34" s="123"/>
      <c r="D34" s="126"/>
      <c r="E34" s="126"/>
      <c r="F34" s="126"/>
      <c r="G34" s="126"/>
      <c r="H34" s="126"/>
      <c r="I34" s="126"/>
      <c r="J34" s="126"/>
      <c r="K34" s="126"/>
      <c r="L34" s="126"/>
      <c r="M34" s="11"/>
    </row>
    <row r="35" spans="1:13" ht="12" customHeight="1">
      <c r="A35" s="123"/>
      <c r="B35" s="123"/>
      <c r="C35" s="123"/>
      <c r="D35" s="126"/>
      <c r="E35" s="126"/>
      <c r="F35" s="126"/>
      <c r="G35" s="126"/>
      <c r="H35" s="126"/>
      <c r="I35" s="126"/>
      <c r="J35" s="126"/>
      <c r="K35" s="126"/>
      <c r="L35" s="126"/>
      <c r="M35" s="9"/>
    </row>
    <row r="36" spans="1:13" ht="12" customHeight="1">
      <c r="A36" s="127">
        <v>2099</v>
      </c>
      <c r="B36" s="127">
        <v>1355</v>
      </c>
      <c r="C36" s="127">
        <v>2050</v>
      </c>
      <c r="D36" s="127">
        <v>1320</v>
      </c>
      <c r="E36" s="127">
        <v>445</v>
      </c>
      <c r="F36" s="127">
        <v>283</v>
      </c>
      <c r="G36" s="127">
        <v>395</v>
      </c>
      <c r="H36" s="127">
        <v>258</v>
      </c>
      <c r="I36" s="127">
        <v>3031</v>
      </c>
      <c r="J36" s="127">
        <v>1950</v>
      </c>
      <c r="K36" s="127">
        <v>2096</v>
      </c>
      <c r="L36" s="127">
        <v>1408</v>
      </c>
      <c r="M36" s="11">
        <v>1</v>
      </c>
    </row>
    <row r="37" spans="1:13" ht="12" customHeight="1">
      <c r="A37" s="127">
        <v>1316</v>
      </c>
      <c r="B37" s="127">
        <v>776</v>
      </c>
      <c r="C37" s="127">
        <v>1513</v>
      </c>
      <c r="D37" s="127">
        <v>915</v>
      </c>
      <c r="E37" s="127">
        <v>263</v>
      </c>
      <c r="F37" s="127">
        <v>155</v>
      </c>
      <c r="G37" s="127">
        <v>231</v>
      </c>
      <c r="H37" s="127">
        <v>150</v>
      </c>
      <c r="I37" s="127">
        <v>2037</v>
      </c>
      <c r="J37" s="127">
        <v>1172</v>
      </c>
      <c r="K37" s="127">
        <v>1319</v>
      </c>
      <c r="L37" s="127">
        <v>846</v>
      </c>
      <c r="M37" s="11">
        <v>2</v>
      </c>
    </row>
    <row r="38" spans="1:13" ht="12" customHeight="1">
      <c r="A38" s="127">
        <v>1024</v>
      </c>
      <c r="B38" s="127">
        <v>591</v>
      </c>
      <c r="C38" s="127">
        <v>3982</v>
      </c>
      <c r="D38" s="127">
        <v>2316</v>
      </c>
      <c r="E38" s="127">
        <v>182</v>
      </c>
      <c r="F38" s="127">
        <v>126</v>
      </c>
      <c r="G38" s="127">
        <v>130</v>
      </c>
      <c r="H38" s="127">
        <v>83</v>
      </c>
      <c r="I38" s="127">
        <v>4472</v>
      </c>
      <c r="J38" s="127">
        <v>2725</v>
      </c>
      <c r="K38" s="127">
        <v>1308</v>
      </c>
      <c r="L38" s="127">
        <v>907</v>
      </c>
      <c r="M38" s="11">
        <v>3</v>
      </c>
    </row>
    <row r="39" spans="1:13" ht="12" customHeight="1">
      <c r="A39" s="127">
        <v>1893</v>
      </c>
      <c r="B39" s="127">
        <v>1127</v>
      </c>
      <c r="C39" s="127">
        <v>1768</v>
      </c>
      <c r="D39" s="127">
        <v>1070</v>
      </c>
      <c r="E39" s="127">
        <v>192</v>
      </c>
      <c r="F39" s="127">
        <v>121</v>
      </c>
      <c r="G39" s="127">
        <v>168</v>
      </c>
      <c r="H39" s="127">
        <v>102</v>
      </c>
      <c r="I39" s="127">
        <v>1837</v>
      </c>
      <c r="J39" s="127">
        <v>1135</v>
      </c>
      <c r="K39" s="127">
        <v>1196</v>
      </c>
      <c r="L39" s="127">
        <v>825</v>
      </c>
      <c r="M39" s="11">
        <v>4</v>
      </c>
    </row>
    <row r="40" spans="1:13" ht="12" customHeight="1">
      <c r="A40" s="127">
        <v>933</v>
      </c>
      <c r="B40" s="127">
        <v>599</v>
      </c>
      <c r="C40" s="127">
        <v>761</v>
      </c>
      <c r="D40" s="127">
        <v>483</v>
      </c>
      <c r="E40" s="127">
        <v>156</v>
      </c>
      <c r="F40" s="127">
        <v>111</v>
      </c>
      <c r="G40" s="127">
        <v>164</v>
      </c>
      <c r="H40" s="127">
        <v>102</v>
      </c>
      <c r="I40" s="127">
        <v>1515</v>
      </c>
      <c r="J40" s="127">
        <v>1028</v>
      </c>
      <c r="K40" s="127">
        <v>1054</v>
      </c>
      <c r="L40" s="127">
        <v>731</v>
      </c>
      <c r="M40" s="11">
        <v>5</v>
      </c>
    </row>
    <row r="41" spans="1:13" ht="12" customHeight="1">
      <c r="A41" s="127">
        <v>1611</v>
      </c>
      <c r="B41" s="127">
        <v>1005</v>
      </c>
      <c r="C41" s="127">
        <v>1585</v>
      </c>
      <c r="D41" s="127">
        <v>1029</v>
      </c>
      <c r="E41" s="127">
        <v>138</v>
      </c>
      <c r="F41" s="127">
        <v>89</v>
      </c>
      <c r="G41" s="127">
        <v>131</v>
      </c>
      <c r="H41" s="127">
        <v>86</v>
      </c>
      <c r="I41" s="127">
        <v>1349</v>
      </c>
      <c r="J41" s="127">
        <v>903</v>
      </c>
      <c r="K41" s="127">
        <v>996</v>
      </c>
      <c r="L41" s="127">
        <v>730</v>
      </c>
      <c r="M41" s="11">
        <v>6</v>
      </c>
    </row>
    <row r="42" spans="1:13" ht="12" customHeight="1">
      <c r="A42" s="127">
        <v>934</v>
      </c>
      <c r="B42" s="127">
        <v>579</v>
      </c>
      <c r="C42" s="127">
        <v>842</v>
      </c>
      <c r="D42" s="127">
        <v>510</v>
      </c>
      <c r="E42" s="127">
        <v>125</v>
      </c>
      <c r="F42" s="127">
        <v>73</v>
      </c>
      <c r="G42" s="127">
        <v>121</v>
      </c>
      <c r="H42" s="127">
        <v>76</v>
      </c>
      <c r="I42" s="127">
        <v>1207</v>
      </c>
      <c r="J42" s="127">
        <v>699</v>
      </c>
      <c r="K42" s="127">
        <v>776</v>
      </c>
      <c r="L42" s="127">
        <v>485</v>
      </c>
      <c r="M42" s="11">
        <v>7</v>
      </c>
    </row>
    <row r="43" spans="1:13" ht="12" customHeight="1">
      <c r="A43" s="125">
        <f>SUM(A36:A42)</f>
        <v>9810</v>
      </c>
      <c r="B43" s="125">
        <f aca="true" t="shared" si="4" ref="B43:L43">SUM(B36:B42)</f>
        <v>6032</v>
      </c>
      <c r="C43" s="125">
        <f t="shared" si="4"/>
        <v>12501</v>
      </c>
      <c r="D43" s="125">
        <f t="shared" si="4"/>
        <v>7643</v>
      </c>
      <c r="E43" s="125">
        <f t="shared" si="4"/>
        <v>1501</v>
      </c>
      <c r="F43" s="125">
        <f t="shared" si="4"/>
        <v>958</v>
      </c>
      <c r="G43" s="125">
        <f t="shared" si="4"/>
        <v>1340</v>
      </c>
      <c r="H43" s="125">
        <f t="shared" si="4"/>
        <v>857</v>
      </c>
      <c r="I43" s="125">
        <f t="shared" si="4"/>
        <v>15448</v>
      </c>
      <c r="J43" s="125">
        <f t="shared" si="4"/>
        <v>9612</v>
      </c>
      <c r="K43" s="125">
        <f t="shared" si="4"/>
        <v>8745</v>
      </c>
      <c r="L43" s="125">
        <f t="shared" si="4"/>
        <v>5932</v>
      </c>
      <c r="M43" s="11">
        <v>8</v>
      </c>
    </row>
    <row r="44" spans="1:13" ht="12" customHeight="1">
      <c r="A44" s="125">
        <f>A33+A43</f>
        <v>20263</v>
      </c>
      <c r="B44" s="125">
        <f aca="true" t="shared" si="5" ref="B44:L44">B33+B43</f>
        <v>12209</v>
      </c>
      <c r="C44" s="125">
        <f t="shared" si="5"/>
        <v>22501</v>
      </c>
      <c r="D44" s="125">
        <f t="shared" si="5"/>
        <v>13502</v>
      </c>
      <c r="E44" s="125">
        <f t="shared" si="5"/>
        <v>4524</v>
      </c>
      <c r="F44" s="125">
        <f t="shared" si="5"/>
        <v>2760</v>
      </c>
      <c r="G44" s="125">
        <f t="shared" si="5"/>
        <v>4180</v>
      </c>
      <c r="H44" s="125">
        <f t="shared" si="5"/>
        <v>2495</v>
      </c>
      <c r="I44" s="125">
        <f t="shared" si="5"/>
        <v>38786</v>
      </c>
      <c r="J44" s="125">
        <f t="shared" si="5"/>
        <v>23621</v>
      </c>
      <c r="K44" s="125">
        <f t="shared" si="5"/>
        <v>24158</v>
      </c>
      <c r="L44" s="125">
        <f t="shared" si="5"/>
        <v>15869</v>
      </c>
      <c r="M44" s="11">
        <v>9</v>
      </c>
    </row>
    <row r="45" ht="12" customHeight="1">
      <c r="M45" s="11"/>
    </row>
    <row r="46" ht="12" customHeight="1">
      <c r="M46" s="11"/>
    </row>
    <row r="47" ht="12" customHeight="1">
      <c r="M47" s="11"/>
    </row>
    <row r="48" ht="12" customHeight="1">
      <c r="M48" s="11"/>
    </row>
    <row r="49" ht="12" customHeight="1">
      <c r="M49" s="11"/>
    </row>
    <row r="50" ht="12" customHeight="1">
      <c r="M50" s="11"/>
    </row>
    <row r="51" ht="12" customHeight="1">
      <c r="M51" s="11"/>
    </row>
  </sheetData>
  <sheetProtection/>
  <mergeCells count="13">
    <mergeCell ref="A2:L2"/>
    <mergeCell ref="M2:M5"/>
    <mergeCell ref="A3:D3"/>
    <mergeCell ref="E3:H3"/>
    <mergeCell ref="I3:L3"/>
    <mergeCell ref="I4:J4"/>
    <mergeCell ref="K4:L4"/>
    <mergeCell ref="A6:L7"/>
    <mergeCell ref="A26:L27"/>
    <mergeCell ref="A4:B4"/>
    <mergeCell ref="C4:D4"/>
    <mergeCell ref="E4:F4"/>
    <mergeCell ref="G4:H4"/>
  </mergeCells>
  <printOptions/>
  <pageMargins left="0.4330708661417323" right="0.5118110236220472" top="0.5905511811023623" bottom="0.7874015748031497" header="0.5118110236220472" footer="0.5118110236220472"/>
  <pageSetup horizontalDpi="600" verticalDpi="600" orientation="portrait" paperSize="9" r:id="rId1"/>
  <headerFooter>
    <oddFooter>&amp;C&amp;8 17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L51"/>
  <sheetViews>
    <sheetView zoomScalePageLayoutView="0" workbookViewId="0" topLeftCell="A1">
      <selection activeCell="E68" sqref="E68"/>
    </sheetView>
  </sheetViews>
  <sheetFormatPr defaultColWidth="11.421875" defaultRowHeight="12.75"/>
  <cols>
    <col min="1" max="1" width="4.28125" style="18" customWidth="1"/>
    <col min="2" max="2" width="20.421875" style="31" customWidth="1"/>
    <col min="3" max="3" width="0.85546875" style="31" customWidth="1"/>
    <col min="4" max="12" width="6.8515625" style="31" customWidth="1"/>
    <col min="13" max="16384" width="11.421875" style="31" customWidth="1"/>
  </cols>
  <sheetData>
    <row r="1" spans="1:12" s="1" customFormat="1" ht="20.25" customHeight="1">
      <c r="A1" s="154" t="s">
        <v>283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</row>
    <row r="2" spans="1:12" ht="18" customHeight="1">
      <c r="A2" s="136" t="s">
        <v>10</v>
      </c>
      <c r="B2" s="138" t="s">
        <v>11</v>
      </c>
      <c r="C2" s="139"/>
      <c r="D2" s="140" t="s">
        <v>12</v>
      </c>
      <c r="E2" s="141"/>
      <c r="F2" s="141"/>
      <c r="G2" s="141"/>
      <c r="H2" s="141"/>
      <c r="I2" s="141"/>
      <c r="J2" s="141"/>
      <c r="K2" s="141"/>
      <c r="L2" s="141"/>
    </row>
    <row r="3" spans="1:12" ht="23.25" customHeight="1">
      <c r="A3" s="137"/>
      <c r="B3" s="138"/>
      <c r="C3" s="139"/>
      <c r="D3" s="155"/>
      <c r="E3" s="156"/>
      <c r="F3" s="156"/>
      <c r="G3" s="156"/>
      <c r="H3" s="156"/>
      <c r="I3" s="156"/>
      <c r="J3" s="156"/>
      <c r="K3" s="156"/>
      <c r="L3" s="156"/>
    </row>
    <row r="4" spans="1:12" ht="21" customHeight="1">
      <c r="A4" s="137"/>
      <c r="B4" s="138"/>
      <c r="C4" s="139"/>
      <c r="D4" s="144" t="s">
        <v>17</v>
      </c>
      <c r="E4" s="145"/>
      <c r="F4" s="146"/>
      <c r="G4" s="132" t="s">
        <v>18</v>
      </c>
      <c r="H4" s="147"/>
      <c r="I4" s="138"/>
      <c r="J4" s="132" t="s">
        <v>298</v>
      </c>
      <c r="K4" s="157"/>
      <c r="L4" s="157"/>
    </row>
    <row r="5" spans="1:12" ht="18" customHeight="1">
      <c r="A5" s="137"/>
      <c r="B5" s="138"/>
      <c r="C5" s="139"/>
      <c r="D5" s="5" t="s">
        <v>19</v>
      </c>
      <c r="E5" s="5" t="s">
        <v>20</v>
      </c>
      <c r="F5" s="5" t="s">
        <v>21</v>
      </c>
      <c r="G5" s="5" t="s">
        <v>19</v>
      </c>
      <c r="H5" s="5" t="s">
        <v>20</v>
      </c>
      <c r="I5" s="5" t="s">
        <v>21</v>
      </c>
      <c r="J5" s="5" t="s">
        <v>19</v>
      </c>
      <c r="K5" s="5" t="s">
        <v>20</v>
      </c>
      <c r="L5" s="3" t="s">
        <v>21</v>
      </c>
    </row>
    <row r="6" spans="1:12" ht="17.25" customHeight="1">
      <c r="A6" s="7"/>
      <c r="B6" s="35"/>
      <c r="C6" s="35"/>
      <c r="D6" s="134" t="s">
        <v>286</v>
      </c>
      <c r="E6" s="134"/>
      <c r="F6" s="134"/>
      <c r="G6" s="134"/>
      <c r="H6" s="134"/>
      <c r="I6" s="134"/>
      <c r="J6" s="134"/>
      <c r="K6" s="134"/>
      <c r="L6" s="134"/>
    </row>
    <row r="7" spans="1:12" ht="12" customHeight="1">
      <c r="A7" s="9"/>
      <c r="B7" s="33" t="s">
        <v>54</v>
      </c>
      <c r="C7" s="9"/>
      <c r="D7" s="153"/>
      <c r="E7" s="153"/>
      <c r="F7" s="153"/>
      <c r="G7" s="153"/>
      <c r="H7" s="153"/>
      <c r="I7" s="153"/>
      <c r="J7" s="153"/>
      <c r="K7" s="153"/>
      <c r="L7" s="153"/>
    </row>
    <row r="8" spans="1:12" ht="12" customHeight="1">
      <c r="A8" s="11">
        <v>1</v>
      </c>
      <c r="B8" s="12" t="s">
        <v>131</v>
      </c>
      <c r="C8" s="27"/>
      <c r="D8" s="127">
        <v>5305</v>
      </c>
      <c r="E8" s="127">
        <v>2864</v>
      </c>
      <c r="F8" s="127">
        <v>2441</v>
      </c>
      <c r="G8" s="127">
        <v>4416</v>
      </c>
      <c r="H8" s="127">
        <v>2406</v>
      </c>
      <c r="I8" s="127">
        <v>2010</v>
      </c>
      <c r="J8" s="127">
        <v>889</v>
      </c>
      <c r="K8" s="127">
        <v>458</v>
      </c>
      <c r="L8" s="127">
        <v>431</v>
      </c>
    </row>
    <row r="9" spans="1:12" ht="12" customHeight="1">
      <c r="A9" s="11">
        <v>2</v>
      </c>
      <c r="B9" s="12" t="s">
        <v>132</v>
      </c>
      <c r="C9" s="27"/>
      <c r="D9" s="127">
        <v>5711</v>
      </c>
      <c r="E9" s="127">
        <v>3314</v>
      </c>
      <c r="F9" s="127">
        <v>2397</v>
      </c>
      <c r="G9" s="127">
        <v>4864</v>
      </c>
      <c r="H9" s="127">
        <v>2769</v>
      </c>
      <c r="I9" s="127">
        <v>2095</v>
      </c>
      <c r="J9" s="127">
        <v>847</v>
      </c>
      <c r="K9" s="127">
        <v>545</v>
      </c>
      <c r="L9" s="127">
        <v>302</v>
      </c>
    </row>
    <row r="10" spans="1:12" ht="12" customHeight="1">
      <c r="A10" s="11">
        <v>3</v>
      </c>
      <c r="B10" s="12" t="s">
        <v>133</v>
      </c>
      <c r="C10" s="27"/>
      <c r="D10" s="127">
        <v>12502</v>
      </c>
      <c r="E10" s="127">
        <v>6300</v>
      </c>
      <c r="F10" s="127">
        <v>6202</v>
      </c>
      <c r="G10" s="127">
        <v>11590</v>
      </c>
      <c r="H10" s="127">
        <v>5720</v>
      </c>
      <c r="I10" s="127">
        <v>5870</v>
      </c>
      <c r="J10" s="127">
        <v>912</v>
      </c>
      <c r="K10" s="127">
        <v>580</v>
      </c>
      <c r="L10" s="127">
        <v>332</v>
      </c>
    </row>
    <row r="11" spans="1:12" ht="12" customHeight="1">
      <c r="A11" s="11">
        <v>4</v>
      </c>
      <c r="B11" s="20" t="s">
        <v>62</v>
      </c>
      <c r="C11" s="27"/>
      <c r="D11" s="125">
        <f>SUM(D8:D10)</f>
        <v>23518</v>
      </c>
      <c r="E11" s="125">
        <f aca="true" t="shared" si="0" ref="E11:L11">SUM(E8:E10)</f>
        <v>12478</v>
      </c>
      <c r="F11" s="125">
        <f t="shared" si="0"/>
        <v>11040</v>
      </c>
      <c r="G11" s="125">
        <f t="shared" si="0"/>
        <v>20870</v>
      </c>
      <c r="H11" s="125">
        <f t="shared" si="0"/>
        <v>10895</v>
      </c>
      <c r="I11" s="125">
        <f t="shared" si="0"/>
        <v>9975</v>
      </c>
      <c r="J11" s="125">
        <f t="shared" si="0"/>
        <v>2648</v>
      </c>
      <c r="K11" s="125">
        <f t="shared" si="0"/>
        <v>1583</v>
      </c>
      <c r="L11" s="125">
        <f t="shared" si="0"/>
        <v>1065</v>
      </c>
    </row>
    <row r="12" spans="1:12" ht="8.25" customHeight="1">
      <c r="A12" s="11"/>
      <c r="B12" s="28"/>
      <c r="C12" s="13"/>
      <c r="D12" s="123"/>
      <c r="E12" s="126"/>
      <c r="F12" s="126"/>
      <c r="G12" s="126"/>
      <c r="H12" s="126"/>
      <c r="I12" s="126"/>
      <c r="J12" s="123"/>
      <c r="K12" s="123"/>
      <c r="L12" s="123"/>
    </row>
    <row r="13" spans="1:12" ht="12" customHeight="1">
      <c r="A13" s="9"/>
      <c r="B13" s="9" t="s">
        <v>63</v>
      </c>
      <c r="C13" s="9"/>
      <c r="D13" s="123"/>
      <c r="E13" s="126"/>
      <c r="F13" s="126"/>
      <c r="G13" s="126"/>
      <c r="H13" s="126"/>
      <c r="I13" s="126"/>
      <c r="J13" s="123"/>
      <c r="K13" s="123"/>
      <c r="L13" s="123"/>
    </row>
    <row r="14" spans="1:12" ht="12" customHeight="1">
      <c r="A14" s="11">
        <v>1</v>
      </c>
      <c r="B14" s="12" t="s">
        <v>131</v>
      </c>
      <c r="C14" s="27"/>
      <c r="D14" s="127">
        <v>11219</v>
      </c>
      <c r="E14" s="127">
        <v>6050</v>
      </c>
      <c r="F14" s="127">
        <v>5169</v>
      </c>
      <c r="G14" s="127">
        <v>10569</v>
      </c>
      <c r="H14" s="127">
        <v>5750</v>
      </c>
      <c r="I14" s="127">
        <v>4819</v>
      </c>
      <c r="J14" s="127">
        <v>650</v>
      </c>
      <c r="K14" s="127">
        <v>300</v>
      </c>
      <c r="L14" s="127">
        <v>350</v>
      </c>
    </row>
    <row r="15" spans="1:12" ht="12" customHeight="1">
      <c r="A15" s="11">
        <v>2</v>
      </c>
      <c r="B15" s="12" t="s">
        <v>134</v>
      </c>
      <c r="C15" s="27"/>
      <c r="D15" s="127">
        <v>6117</v>
      </c>
      <c r="E15" s="127">
        <v>3169</v>
      </c>
      <c r="F15" s="127">
        <v>2948</v>
      </c>
      <c r="G15" s="127">
        <v>5490</v>
      </c>
      <c r="H15" s="127">
        <v>2855</v>
      </c>
      <c r="I15" s="127">
        <v>2635</v>
      </c>
      <c r="J15" s="127">
        <v>627</v>
      </c>
      <c r="K15" s="127">
        <v>314</v>
      </c>
      <c r="L15" s="127">
        <v>313</v>
      </c>
    </row>
    <row r="16" spans="1:12" ht="12" customHeight="1">
      <c r="A16" s="11">
        <v>3</v>
      </c>
      <c r="B16" s="12" t="s">
        <v>135</v>
      </c>
      <c r="C16" s="27"/>
      <c r="D16" s="127">
        <v>4857</v>
      </c>
      <c r="E16" s="127">
        <v>2534</v>
      </c>
      <c r="F16" s="127">
        <v>2323</v>
      </c>
      <c r="G16" s="127">
        <v>4717</v>
      </c>
      <c r="H16" s="127">
        <v>2474</v>
      </c>
      <c r="I16" s="127">
        <v>2243</v>
      </c>
      <c r="J16" s="127">
        <v>140</v>
      </c>
      <c r="K16" s="127">
        <v>60</v>
      </c>
      <c r="L16" s="127">
        <v>80</v>
      </c>
    </row>
    <row r="17" spans="1:12" ht="12" customHeight="1">
      <c r="A17" s="11">
        <v>4</v>
      </c>
      <c r="B17" s="12" t="s">
        <v>136</v>
      </c>
      <c r="C17" s="27"/>
      <c r="D17" s="127">
        <v>4813</v>
      </c>
      <c r="E17" s="127">
        <v>2550</v>
      </c>
      <c r="F17" s="127">
        <v>2263</v>
      </c>
      <c r="G17" s="127">
        <v>4513</v>
      </c>
      <c r="H17" s="127">
        <v>2385</v>
      </c>
      <c r="I17" s="127">
        <v>2128</v>
      </c>
      <c r="J17" s="127">
        <v>300</v>
      </c>
      <c r="K17" s="127">
        <v>165</v>
      </c>
      <c r="L17" s="127">
        <v>135</v>
      </c>
    </row>
    <row r="18" spans="1:12" ht="12" customHeight="1">
      <c r="A18" s="11">
        <v>5</v>
      </c>
      <c r="B18" s="12" t="s">
        <v>137</v>
      </c>
      <c r="C18" s="27"/>
      <c r="D18" s="127">
        <v>6976</v>
      </c>
      <c r="E18" s="127">
        <v>3965</v>
      </c>
      <c r="F18" s="127">
        <v>3011</v>
      </c>
      <c r="G18" s="127">
        <v>6124</v>
      </c>
      <c r="H18" s="127">
        <v>3462</v>
      </c>
      <c r="I18" s="127">
        <v>2662</v>
      </c>
      <c r="J18" s="127">
        <v>852</v>
      </c>
      <c r="K18" s="127">
        <v>503</v>
      </c>
      <c r="L18" s="127">
        <v>349</v>
      </c>
    </row>
    <row r="19" spans="1:12" ht="12" customHeight="1">
      <c r="A19" s="11">
        <v>6</v>
      </c>
      <c r="B19" s="12" t="s">
        <v>138</v>
      </c>
      <c r="C19" s="27"/>
      <c r="D19" s="127">
        <v>8143</v>
      </c>
      <c r="E19" s="127">
        <v>4330</v>
      </c>
      <c r="F19" s="127">
        <v>3813</v>
      </c>
      <c r="G19" s="127">
        <v>7897</v>
      </c>
      <c r="H19" s="127">
        <v>4192</v>
      </c>
      <c r="I19" s="127">
        <v>3705</v>
      </c>
      <c r="J19" s="127">
        <v>246</v>
      </c>
      <c r="K19" s="127">
        <v>138</v>
      </c>
      <c r="L19" s="127">
        <v>108</v>
      </c>
    </row>
    <row r="20" spans="1:12" ht="12" customHeight="1">
      <c r="A20" s="11">
        <v>7</v>
      </c>
      <c r="B20" s="12" t="s">
        <v>139</v>
      </c>
      <c r="C20" s="27"/>
      <c r="D20" s="127">
        <v>7081</v>
      </c>
      <c r="E20" s="127">
        <v>3811</v>
      </c>
      <c r="F20" s="127">
        <v>3270</v>
      </c>
      <c r="G20" s="127">
        <v>6443</v>
      </c>
      <c r="H20" s="127">
        <v>3503</v>
      </c>
      <c r="I20" s="127">
        <v>2940</v>
      </c>
      <c r="J20" s="127">
        <v>638</v>
      </c>
      <c r="K20" s="127">
        <v>308</v>
      </c>
      <c r="L20" s="127">
        <v>330</v>
      </c>
    </row>
    <row r="21" spans="1:12" ht="12" customHeight="1">
      <c r="A21" s="11">
        <v>8</v>
      </c>
      <c r="B21" s="12" t="s">
        <v>132</v>
      </c>
      <c r="C21" s="27"/>
      <c r="D21" s="127">
        <v>7476</v>
      </c>
      <c r="E21" s="127">
        <v>4158</v>
      </c>
      <c r="F21" s="127">
        <v>3318</v>
      </c>
      <c r="G21" s="127">
        <v>6986</v>
      </c>
      <c r="H21" s="127">
        <v>3845</v>
      </c>
      <c r="I21" s="127">
        <v>3141</v>
      </c>
      <c r="J21" s="127">
        <v>490</v>
      </c>
      <c r="K21" s="127">
        <v>313</v>
      </c>
      <c r="L21" s="127">
        <v>177</v>
      </c>
    </row>
    <row r="22" spans="1:12" ht="12" customHeight="1">
      <c r="A22" s="11">
        <v>9</v>
      </c>
      <c r="B22" s="12" t="s">
        <v>133</v>
      </c>
      <c r="C22" s="27"/>
      <c r="D22" s="127">
        <v>11144</v>
      </c>
      <c r="E22" s="127">
        <v>5958</v>
      </c>
      <c r="F22" s="127">
        <v>5186</v>
      </c>
      <c r="G22" s="127">
        <v>10734</v>
      </c>
      <c r="H22" s="127">
        <v>5717</v>
      </c>
      <c r="I22" s="127">
        <v>5017</v>
      </c>
      <c r="J22" s="127">
        <v>410</v>
      </c>
      <c r="K22" s="127">
        <v>241</v>
      </c>
      <c r="L22" s="127">
        <v>169</v>
      </c>
    </row>
    <row r="23" spans="1:12" ht="12" customHeight="1">
      <c r="A23" s="11">
        <v>10</v>
      </c>
      <c r="B23" s="20" t="s">
        <v>64</v>
      </c>
      <c r="C23" s="27"/>
      <c r="D23" s="125">
        <f>SUM(D14:D22)</f>
        <v>67826</v>
      </c>
      <c r="E23" s="125">
        <f aca="true" t="shared" si="1" ref="E23:L23">SUM(E14:E22)</f>
        <v>36525</v>
      </c>
      <c r="F23" s="125">
        <f t="shared" si="1"/>
        <v>31301</v>
      </c>
      <c r="G23" s="125">
        <f t="shared" si="1"/>
        <v>63473</v>
      </c>
      <c r="H23" s="125">
        <f t="shared" si="1"/>
        <v>34183</v>
      </c>
      <c r="I23" s="125">
        <f t="shared" si="1"/>
        <v>29290</v>
      </c>
      <c r="J23" s="125">
        <f t="shared" si="1"/>
        <v>4353</v>
      </c>
      <c r="K23" s="125">
        <f t="shared" si="1"/>
        <v>2342</v>
      </c>
      <c r="L23" s="125">
        <f t="shared" si="1"/>
        <v>2011</v>
      </c>
    </row>
    <row r="24" spans="1:12" ht="12" customHeight="1">
      <c r="A24" s="11">
        <v>11</v>
      </c>
      <c r="B24" s="20" t="s">
        <v>140</v>
      </c>
      <c r="C24" s="27"/>
      <c r="D24" s="121">
        <f>D11+D23</f>
        <v>91344</v>
      </c>
      <c r="E24" s="121">
        <f aca="true" t="shared" si="2" ref="E24:L24">E11+E23</f>
        <v>49003</v>
      </c>
      <c r="F24" s="121">
        <f t="shared" si="2"/>
        <v>42341</v>
      </c>
      <c r="G24" s="121">
        <f t="shared" si="2"/>
        <v>84343</v>
      </c>
      <c r="H24" s="121">
        <f t="shared" si="2"/>
        <v>45078</v>
      </c>
      <c r="I24" s="121">
        <f t="shared" si="2"/>
        <v>39265</v>
      </c>
      <c r="J24" s="121">
        <f t="shared" si="2"/>
        <v>7001</v>
      </c>
      <c r="K24" s="121">
        <f t="shared" si="2"/>
        <v>3925</v>
      </c>
      <c r="L24" s="121">
        <f t="shared" si="2"/>
        <v>3076</v>
      </c>
    </row>
    <row r="25" spans="1:12" ht="12" customHeight="1">
      <c r="A25" s="11"/>
      <c r="B25" s="20"/>
      <c r="C25" s="13"/>
      <c r="D25" s="70"/>
      <c r="E25" s="70"/>
      <c r="F25" s="70"/>
      <c r="G25" s="70"/>
      <c r="H25" s="70"/>
      <c r="I25" s="70"/>
      <c r="J25" s="70"/>
      <c r="K25" s="70"/>
      <c r="L25" s="70"/>
    </row>
    <row r="26" spans="1:12" ht="17.25" customHeight="1">
      <c r="A26" s="23"/>
      <c r="B26" s="22" t="s">
        <v>52</v>
      </c>
      <c r="C26" s="22"/>
      <c r="D26" s="131" t="s">
        <v>52</v>
      </c>
      <c r="E26" s="131"/>
      <c r="F26" s="131"/>
      <c r="G26" s="131"/>
      <c r="H26" s="131"/>
      <c r="I26" s="131"/>
      <c r="J26" s="131"/>
      <c r="K26" s="131"/>
      <c r="L26" s="131"/>
    </row>
    <row r="27" spans="1:12" ht="12" customHeight="1">
      <c r="A27" s="9"/>
      <c r="B27" s="33" t="s">
        <v>54</v>
      </c>
      <c r="C27" s="9"/>
      <c r="D27" s="131"/>
      <c r="E27" s="131"/>
      <c r="F27" s="131"/>
      <c r="G27" s="131"/>
      <c r="H27" s="131"/>
      <c r="I27" s="131"/>
      <c r="J27" s="131"/>
      <c r="K27" s="131"/>
      <c r="L27" s="131"/>
    </row>
    <row r="28" spans="1:12" ht="12" customHeight="1">
      <c r="A28" s="11">
        <v>1</v>
      </c>
      <c r="B28" s="12" t="s">
        <v>131</v>
      </c>
      <c r="C28" s="27"/>
      <c r="D28" s="127">
        <v>2167</v>
      </c>
      <c r="E28" s="127">
        <v>1292</v>
      </c>
      <c r="F28" s="127">
        <v>875</v>
      </c>
      <c r="G28" s="127">
        <v>1404</v>
      </c>
      <c r="H28" s="127">
        <v>843</v>
      </c>
      <c r="I28" s="127">
        <v>561</v>
      </c>
      <c r="J28" s="127">
        <v>763</v>
      </c>
      <c r="K28" s="127">
        <v>449</v>
      </c>
      <c r="L28" s="127">
        <v>314</v>
      </c>
    </row>
    <row r="29" spans="1:12" ht="12" customHeight="1">
      <c r="A29" s="11">
        <v>2</v>
      </c>
      <c r="B29" s="12" t="s">
        <v>132</v>
      </c>
      <c r="C29" s="27"/>
      <c r="D29" s="127">
        <v>3542</v>
      </c>
      <c r="E29" s="127">
        <v>2204</v>
      </c>
      <c r="F29" s="127">
        <v>1338</v>
      </c>
      <c r="G29" s="127">
        <v>2389</v>
      </c>
      <c r="H29" s="127">
        <v>1458</v>
      </c>
      <c r="I29" s="127">
        <v>931</v>
      </c>
      <c r="J29" s="127">
        <v>1153</v>
      </c>
      <c r="K29" s="127">
        <v>746</v>
      </c>
      <c r="L29" s="127">
        <v>407</v>
      </c>
    </row>
    <row r="30" spans="1:12" ht="12" customHeight="1">
      <c r="A30" s="11">
        <v>3</v>
      </c>
      <c r="B30" s="12" t="s">
        <v>133</v>
      </c>
      <c r="C30" s="27"/>
      <c r="D30" s="127">
        <v>4273</v>
      </c>
      <c r="E30" s="127">
        <v>2369</v>
      </c>
      <c r="F30" s="127">
        <v>1904</v>
      </c>
      <c r="G30" s="127">
        <v>3129</v>
      </c>
      <c r="H30" s="127">
        <v>1773</v>
      </c>
      <c r="I30" s="127">
        <v>1356</v>
      </c>
      <c r="J30" s="127">
        <v>1144</v>
      </c>
      <c r="K30" s="127">
        <v>596</v>
      </c>
      <c r="L30" s="127">
        <v>548</v>
      </c>
    </row>
    <row r="31" spans="1:12" ht="12" customHeight="1">
      <c r="A31" s="11">
        <v>4</v>
      </c>
      <c r="B31" s="20" t="s">
        <v>62</v>
      </c>
      <c r="C31" s="27"/>
      <c r="D31" s="125">
        <f>SUM(D28:D30)</f>
        <v>9982</v>
      </c>
      <c r="E31" s="125">
        <f aca="true" t="shared" si="3" ref="E31:L31">SUM(E28:E30)</f>
        <v>5865</v>
      </c>
      <c r="F31" s="125">
        <f t="shared" si="3"/>
        <v>4117</v>
      </c>
      <c r="G31" s="125">
        <f t="shared" si="3"/>
        <v>6922</v>
      </c>
      <c r="H31" s="125">
        <f t="shared" si="3"/>
        <v>4074</v>
      </c>
      <c r="I31" s="125">
        <f t="shared" si="3"/>
        <v>2848</v>
      </c>
      <c r="J31" s="125">
        <f t="shared" si="3"/>
        <v>3060</v>
      </c>
      <c r="K31" s="125">
        <f t="shared" si="3"/>
        <v>1791</v>
      </c>
      <c r="L31" s="125">
        <f t="shared" si="3"/>
        <v>1269</v>
      </c>
    </row>
    <row r="32" spans="1:12" ht="8.25" customHeight="1">
      <c r="A32" s="11"/>
      <c r="B32" s="28"/>
      <c r="C32" s="27"/>
      <c r="D32" s="123"/>
      <c r="E32" s="126"/>
      <c r="F32" s="126"/>
      <c r="G32" s="126"/>
      <c r="H32" s="126"/>
      <c r="I32" s="126"/>
      <c r="J32" s="126"/>
      <c r="K32" s="126"/>
      <c r="L32" s="126"/>
    </row>
    <row r="33" spans="1:12" ht="12" customHeight="1">
      <c r="A33" s="9"/>
      <c r="B33" s="9" t="s">
        <v>63</v>
      </c>
      <c r="C33" s="13"/>
      <c r="D33" s="123"/>
      <c r="E33" s="126"/>
      <c r="F33" s="126"/>
      <c r="G33" s="126"/>
      <c r="H33" s="126"/>
      <c r="I33" s="126"/>
      <c r="J33" s="126"/>
      <c r="K33" s="126"/>
      <c r="L33" s="126"/>
    </row>
    <row r="34" spans="1:12" ht="12" customHeight="1">
      <c r="A34" s="11">
        <v>1</v>
      </c>
      <c r="B34" s="12" t="s">
        <v>131</v>
      </c>
      <c r="C34" s="27"/>
      <c r="D34" s="127">
        <v>4140</v>
      </c>
      <c r="E34" s="127">
        <v>2492</v>
      </c>
      <c r="F34" s="127">
        <v>1648</v>
      </c>
      <c r="G34" s="127">
        <v>3224</v>
      </c>
      <c r="H34" s="127">
        <v>2044</v>
      </c>
      <c r="I34" s="127">
        <v>1180</v>
      </c>
      <c r="J34" s="127">
        <v>916</v>
      </c>
      <c r="K34" s="127">
        <v>448</v>
      </c>
      <c r="L34" s="127">
        <v>468</v>
      </c>
    </row>
    <row r="35" spans="1:12" ht="12" customHeight="1">
      <c r="A35" s="11">
        <v>2</v>
      </c>
      <c r="B35" s="12" t="s">
        <v>134</v>
      </c>
      <c r="C35" s="27"/>
      <c r="D35" s="127">
        <v>1846</v>
      </c>
      <c r="E35" s="127">
        <v>1156</v>
      </c>
      <c r="F35" s="127">
        <v>690</v>
      </c>
      <c r="G35" s="127">
        <v>1410</v>
      </c>
      <c r="H35" s="127">
        <v>938</v>
      </c>
      <c r="I35" s="127">
        <v>472</v>
      </c>
      <c r="J35" s="127">
        <v>436</v>
      </c>
      <c r="K35" s="127">
        <v>218</v>
      </c>
      <c r="L35" s="127">
        <v>218</v>
      </c>
    </row>
    <row r="36" spans="1:12" ht="12" customHeight="1">
      <c r="A36" s="11">
        <v>3</v>
      </c>
      <c r="B36" s="12" t="s">
        <v>135</v>
      </c>
      <c r="C36" s="27"/>
      <c r="D36" s="127">
        <v>1333</v>
      </c>
      <c r="E36" s="127">
        <v>819</v>
      </c>
      <c r="F36" s="127">
        <v>514</v>
      </c>
      <c r="G36" s="127">
        <v>1094</v>
      </c>
      <c r="H36" s="127">
        <v>714</v>
      </c>
      <c r="I36" s="127">
        <v>380</v>
      </c>
      <c r="J36" s="127">
        <v>239</v>
      </c>
      <c r="K36" s="127">
        <v>105</v>
      </c>
      <c r="L36" s="127">
        <v>134</v>
      </c>
    </row>
    <row r="37" spans="1:12" ht="12" customHeight="1">
      <c r="A37" s="11">
        <v>4</v>
      </c>
      <c r="B37" s="12" t="s">
        <v>136</v>
      </c>
      <c r="C37" s="27"/>
      <c r="D37" s="127">
        <v>1368</v>
      </c>
      <c r="E37" s="127">
        <v>851</v>
      </c>
      <c r="F37" s="127">
        <v>517</v>
      </c>
      <c r="G37" s="127">
        <v>1133</v>
      </c>
      <c r="H37" s="127">
        <v>747</v>
      </c>
      <c r="I37" s="127">
        <v>386</v>
      </c>
      <c r="J37" s="127">
        <v>235</v>
      </c>
      <c r="K37" s="127">
        <v>104</v>
      </c>
      <c r="L37" s="127">
        <v>131</v>
      </c>
    </row>
    <row r="38" spans="1:12" ht="12" customHeight="1">
      <c r="A38" s="11">
        <v>5</v>
      </c>
      <c r="B38" s="12" t="s">
        <v>137</v>
      </c>
      <c r="C38" s="27"/>
      <c r="D38" s="127">
        <v>3178</v>
      </c>
      <c r="E38" s="127">
        <v>2138</v>
      </c>
      <c r="F38" s="127">
        <v>1040</v>
      </c>
      <c r="G38" s="127">
        <v>2463</v>
      </c>
      <c r="H38" s="127">
        <v>1730</v>
      </c>
      <c r="I38" s="127">
        <v>733</v>
      </c>
      <c r="J38" s="127">
        <v>715</v>
      </c>
      <c r="K38" s="127">
        <v>408</v>
      </c>
      <c r="L38" s="127">
        <v>307</v>
      </c>
    </row>
    <row r="39" spans="1:12" ht="12" customHeight="1">
      <c r="A39" s="11">
        <v>6</v>
      </c>
      <c r="B39" s="12" t="s">
        <v>138</v>
      </c>
      <c r="C39" s="27"/>
      <c r="D39" s="127">
        <v>2887</v>
      </c>
      <c r="E39" s="127">
        <v>1764</v>
      </c>
      <c r="F39" s="127">
        <v>1123</v>
      </c>
      <c r="G39" s="127">
        <v>2397</v>
      </c>
      <c r="H39" s="127">
        <v>1523</v>
      </c>
      <c r="I39" s="127">
        <v>874</v>
      </c>
      <c r="J39" s="127">
        <v>490</v>
      </c>
      <c r="K39" s="127">
        <v>241</v>
      </c>
      <c r="L39" s="127">
        <v>249</v>
      </c>
    </row>
    <row r="40" spans="1:12" ht="12" customHeight="1">
      <c r="A40" s="11">
        <v>7</v>
      </c>
      <c r="B40" s="12" t="s">
        <v>139</v>
      </c>
      <c r="C40" s="27"/>
      <c r="D40" s="127">
        <v>2372</v>
      </c>
      <c r="E40" s="127">
        <v>1490</v>
      </c>
      <c r="F40" s="127">
        <v>882</v>
      </c>
      <c r="G40" s="127">
        <v>1881</v>
      </c>
      <c r="H40" s="127">
        <v>1224</v>
      </c>
      <c r="I40" s="127">
        <v>657</v>
      </c>
      <c r="J40" s="127">
        <v>491</v>
      </c>
      <c r="K40" s="127">
        <v>266</v>
      </c>
      <c r="L40" s="127">
        <v>225</v>
      </c>
    </row>
    <row r="41" spans="1:12" ht="12" customHeight="1">
      <c r="A41" s="11">
        <v>8</v>
      </c>
      <c r="B41" s="12" t="s">
        <v>132</v>
      </c>
      <c r="C41" s="27"/>
      <c r="D41" s="127">
        <v>2527</v>
      </c>
      <c r="E41" s="127">
        <v>1703</v>
      </c>
      <c r="F41" s="127">
        <v>824</v>
      </c>
      <c r="G41" s="127">
        <v>2128</v>
      </c>
      <c r="H41" s="127">
        <v>1445</v>
      </c>
      <c r="I41" s="127">
        <v>683</v>
      </c>
      <c r="J41" s="127">
        <v>399</v>
      </c>
      <c r="K41" s="127">
        <v>258</v>
      </c>
      <c r="L41" s="127">
        <v>141</v>
      </c>
    </row>
    <row r="42" spans="1:12" ht="12" customHeight="1">
      <c r="A42" s="11">
        <v>9</v>
      </c>
      <c r="B42" s="12" t="s">
        <v>133</v>
      </c>
      <c r="C42" s="27"/>
      <c r="D42" s="127">
        <v>3398</v>
      </c>
      <c r="E42" s="127">
        <v>2093</v>
      </c>
      <c r="F42" s="127">
        <v>1305</v>
      </c>
      <c r="G42" s="127">
        <v>2766</v>
      </c>
      <c r="H42" s="127">
        <v>1799</v>
      </c>
      <c r="I42" s="127">
        <v>967</v>
      </c>
      <c r="J42" s="127">
        <v>632</v>
      </c>
      <c r="K42" s="127">
        <v>294</v>
      </c>
      <c r="L42" s="127">
        <v>338</v>
      </c>
    </row>
    <row r="43" spans="1:12" ht="12" customHeight="1">
      <c r="A43" s="11">
        <v>10</v>
      </c>
      <c r="B43" s="20" t="s">
        <v>64</v>
      </c>
      <c r="C43" s="27"/>
      <c r="D43" s="125">
        <f>SUM(D34:D42)</f>
        <v>23049</v>
      </c>
      <c r="E43" s="125">
        <f aca="true" t="shared" si="4" ref="E43:L43">SUM(E34:E42)</f>
        <v>14506</v>
      </c>
      <c r="F43" s="125">
        <f t="shared" si="4"/>
        <v>8543</v>
      </c>
      <c r="G43" s="125">
        <f t="shared" si="4"/>
        <v>18496</v>
      </c>
      <c r="H43" s="125">
        <f t="shared" si="4"/>
        <v>12164</v>
      </c>
      <c r="I43" s="125">
        <f t="shared" si="4"/>
        <v>6332</v>
      </c>
      <c r="J43" s="125">
        <f t="shared" si="4"/>
        <v>4553</v>
      </c>
      <c r="K43" s="125">
        <f t="shared" si="4"/>
        <v>2342</v>
      </c>
      <c r="L43" s="125">
        <f t="shared" si="4"/>
        <v>2211</v>
      </c>
    </row>
    <row r="44" spans="1:12" ht="12" customHeight="1">
      <c r="A44" s="11">
        <v>11</v>
      </c>
      <c r="B44" s="20" t="s">
        <v>140</v>
      </c>
      <c r="C44" s="27"/>
      <c r="D44" s="125">
        <f>D31+D43</f>
        <v>33031</v>
      </c>
      <c r="E44" s="125">
        <f aca="true" t="shared" si="5" ref="E44:L44">E31+E43</f>
        <v>20371</v>
      </c>
      <c r="F44" s="125">
        <f t="shared" si="5"/>
        <v>12660</v>
      </c>
      <c r="G44" s="125">
        <f t="shared" si="5"/>
        <v>25418</v>
      </c>
      <c r="H44" s="125">
        <f t="shared" si="5"/>
        <v>16238</v>
      </c>
      <c r="I44" s="125">
        <f t="shared" si="5"/>
        <v>9180</v>
      </c>
      <c r="J44" s="125">
        <f t="shared" si="5"/>
        <v>7613</v>
      </c>
      <c r="K44" s="125">
        <f t="shared" si="5"/>
        <v>4133</v>
      </c>
      <c r="L44" s="125">
        <f t="shared" si="5"/>
        <v>3480</v>
      </c>
    </row>
    <row r="45" spans="1:2" ht="12" customHeight="1">
      <c r="A45" s="11"/>
      <c r="B45" s="12"/>
    </row>
    <row r="46" spans="1:2" ht="12" customHeight="1">
      <c r="A46" s="11"/>
      <c r="B46" s="12"/>
    </row>
    <row r="47" spans="1:2" ht="12" customHeight="1">
      <c r="A47" s="11"/>
      <c r="B47" s="12"/>
    </row>
    <row r="48" spans="1:2" ht="12" customHeight="1">
      <c r="A48" s="11"/>
      <c r="B48" s="12"/>
    </row>
    <row r="49" spans="1:2" ht="12" customHeight="1">
      <c r="A49" s="11"/>
      <c r="B49" s="12"/>
    </row>
    <row r="50" spans="1:2" ht="12" customHeight="1">
      <c r="A50" s="11"/>
      <c r="B50" s="20"/>
    </row>
    <row r="51" spans="1:2" ht="12" customHeight="1">
      <c r="A51" s="11"/>
      <c r="B51" s="20"/>
    </row>
  </sheetData>
  <sheetProtection/>
  <mergeCells count="9">
    <mergeCell ref="D26:L27"/>
    <mergeCell ref="A1:L1"/>
    <mergeCell ref="A2:A5"/>
    <mergeCell ref="B2:C5"/>
    <mergeCell ref="D2:L3"/>
    <mergeCell ref="D6:L7"/>
    <mergeCell ref="D4:F4"/>
    <mergeCell ref="G4:I4"/>
    <mergeCell ref="J4:L4"/>
  </mergeCells>
  <printOptions/>
  <pageMargins left="0.5118110236220472" right="0.4330708661417323" top="0.5905511811023623" bottom="0.7874015748031497" header="0.5118110236220472" footer="0.5118110236220472"/>
  <pageSetup horizontalDpi="600" verticalDpi="600" orientation="portrait" paperSize="9" r:id="rId1"/>
  <headerFooter alignWithMargins="0">
    <oddFooter>&amp;C&amp;8 18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N51"/>
  <sheetViews>
    <sheetView zoomScalePageLayoutView="0" workbookViewId="0" topLeftCell="A1">
      <selection activeCell="H62" sqref="H62"/>
    </sheetView>
  </sheetViews>
  <sheetFormatPr defaultColWidth="11.421875" defaultRowHeight="12.75"/>
  <cols>
    <col min="1" max="12" width="6.8515625" style="31" customWidth="1"/>
    <col min="13" max="13" width="4.28125" style="31" customWidth="1"/>
    <col min="14" max="16384" width="11.421875" style="31" customWidth="1"/>
  </cols>
  <sheetData>
    <row r="1" spans="1:12" s="1" customFormat="1" ht="20.25" customHeight="1">
      <c r="A1" s="43" t="s">
        <v>314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4" ht="18" customHeight="1">
      <c r="A2" s="147" t="s">
        <v>13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49" t="s">
        <v>10</v>
      </c>
      <c r="N2" s="32"/>
    </row>
    <row r="3" spans="1:14" ht="23.25" customHeight="1">
      <c r="A3" s="147" t="s">
        <v>14</v>
      </c>
      <c r="B3" s="147"/>
      <c r="C3" s="147"/>
      <c r="D3" s="138"/>
      <c r="E3" s="147" t="s">
        <v>15</v>
      </c>
      <c r="F3" s="147"/>
      <c r="G3" s="147"/>
      <c r="H3" s="138"/>
      <c r="I3" s="147" t="s">
        <v>16</v>
      </c>
      <c r="J3" s="147"/>
      <c r="K3" s="147"/>
      <c r="L3" s="138"/>
      <c r="M3" s="150"/>
      <c r="N3" s="32"/>
    </row>
    <row r="4" spans="1:14" ht="21" customHeight="1">
      <c r="A4" s="147" t="s">
        <v>17</v>
      </c>
      <c r="B4" s="158"/>
      <c r="C4" s="132" t="s">
        <v>18</v>
      </c>
      <c r="D4" s="138"/>
      <c r="E4" s="147" t="s">
        <v>17</v>
      </c>
      <c r="F4" s="158"/>
      <c r="G4" s="132" t="s">
        <v>18</v>
      </c>
      <c r="H4" s="138"/>
      <c r="I4" s="147" t="s">
        <v>17</v>
      </c>
      <c r="J4" s="158"/>
      <c r="K4" s="132" t="s">
        <v>18</v>
      </c>
      <c r="L4" s="147"/>
      <c r="M4" s="150"/>
      <c r="N4" s="32"/>
    </row>
    <row r="5" spans="1:14" ht="18" customHeight="1">
      <c r="A5" s="6" t="s">
        <v>19</v>
      </c>
      <c r="B5" s="5" t="s">
        <v>20</v>
      </c>
      <c r="C5" s="5" t="s">
        <v>19</v>
      </c>
      <c r="D5" s="5" t="s">
        <v>20</v>
      </c>
      <c r="E5" s="6" t="s">
        <v>19</v>
      </c>
      <c r="F5" s="5" t="s">
        <v>20</v>
      </c>
      <c r="G5" s="5" t="s">
        <v>19</v>
      </c>
      <c r="H5" s="5" t="s">
        <v>20</v>
      </c>
      <c r="I5" s="6" t="s">
        <v>19</v>
      </c>
      <c r="J5" s="5" t="s">
        <v>20</v>
      </c>
      <c r="K5" s="5" t="s">
        <v>19</v>
      </c>
      <c r="L5" s="5" t="s">
        <v>20</v>
      </c>
      <c r="M5" s="151"/>
      <c r="N5" s="32"/>
    </row>
    <row r="6" spans="1:13" ht="17.25" customHeight="1">
      <c r="A6" s="134" t="s">
        <v>286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7"/>
    </row>
    <row r="7" spans="1:13" ht="12" customHeight="1">
      <c r="A7" s="153"/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9"/>
    </row>
    <row r="8" spans="1:13" ht="12" customHeight="1">
      <c r="A8" s="127">
        <v>2599</v>
      </c>
      <c r="B8" s="127">
        <v>1383</v>
      </c>
      <c r="C8" s="127">
        <v>2370</v>
      </c>
      <c r="D8" s="127">
        <v>1233</v>
      </c>
      <c r="E8" s="127">
        <v>1395</v>
      </c>
      <c r="F8" s="127">
        <v>721</v>
      </c>
      <c r="G8" s="127">
        <v>1364</v>
      </c>
      <c r="H8" s="127">
        <v>737</v>
      </c>
      <c r="I8" s="127">
        <v>1311</v>
      </c>
      <c r="J8" s="127">
        <v>760</v>
      </c>
      <c r="K8" s="127">
        <v>682</v>
      </c>
      <c r="L8" s="127">
        <v>436</v>
      </c>
      <c r="M8" s="11">
        <v>1</v>
      </c>
    </row>
    <row r="9" spans="1:13" ht="12" customHeight="1">
      <c r="A9" s="127">
        <v>2481</v>
      </c>
      <c r="B9" s="127">
        <v>1375</v>
      </c>
      <c r="C9" s="127">
        <v>3315</v>
      </c>
      <c r="D9" s="127">
        <v>1850</v>
      </c>
      <c r="E9" s="127">
        <v>678</v>
      </c>
      <c r="F9" s="127">
        <v>363</v>
      </c>
      <c r="G9" s="127">
        <v>643</v>
      </c>
      <c r="H9" s="127">
        <v>340</v>
      </c>
      <c r="I9" s="127">
        <v>2552</v>
      </c>
      <c r="J9" s="127">
        <v>1576</v>
      </c>
      <c r="K9" s="127">
        <v>906</v>
      </c>
      <c r="L9" s="127">
        <v>579</v>
      </c>
      <c r="M9" s="11">
        <v>2</v>
      </c>
    </row>
    <row r="10" spans="1:13" ht="12" customHeight="1">
      <c r="A10" s="127">
        <v>6045</v>
      </c>
      <c r="B10" s="127">
        <v>3075</v>
      </c>
      <c r="C10" s="127">
        <v>6026</v>
      </c>
      <c r="D10" s="127">
        <v>2890</v>
      </c>
      <c r="E10" s="127">
        <v>3464</v>
      </c>
      <c r="F10" s="127">
        <v>1599</v>
      </c>
      <c r="G10" s="127">
        <v>3408</v>
      </c>
      <c r="H10" s="127">
        <v>1576</v>
      </c>
      <c r="I10" s="127">
        <v>2993</v>
      </c>
      <c r="J10" s="127">
        <v>1626</v>
      </c>
      <c r="K10" s="127">
        <v>2156</v>
      </c>
      <c r="L10" s="127">
        <v>1254</v>
      </c>
      <c r="M10" s="11">
        <v>3</v>
      </c>
    </row>
    <row r="11" spans="1:13" ht="12" customHeight="1">
      <c r="A11" s="125">
        <f>SUM(A8:A10)</f>
        <v>11125</v>
      </c>
      <c r="B11" s="125">
        <f aca="true" t="shared" si="0" ref="B11:L11">SUM(B8:B10)</f>
        <v>5833</v>
      </c>
      <c r="C11" s="125">
        <f t="shared" si="0"/>
        <v>11711</v>
      </c>
      <c r="D11" s="125">
        <f t="shared" si="0"/>
        <v>5973</v>
      </c>
      <c r="E11" s="125">
        <f t="shared" si="0"/>
        <v>5537</v>
      </c>
      <c r="F11" s="125">
        <f t="shared" si="0"/>
        <v>2683</v>
      </c>
      <c r="G11" s="125">
        <f t="shared" si="0"/>
        <v>5415</v>
      </c>
      <c r="H11" s="125">
        <f t="shared" si="0"/>
        <v>2653</v>
      </c>
      <c r="I11" s="125">
        <f t="shared" si="0"/>
        <v>6856</v>
      </c>
      <c r="J11" s="125">
        <f t="shared" si="0"/>
        <v>3962</v>
      </c>
      <c r="K11" s="125">
        <f t="shared" si="0"/>
        <v>3744</v>
      </c>
      <c r="L11" s="125">
        <f t="shared" si="0"/>
        <v>2269</v>
      </c>
      <c r="M11" s="11">
        <v>4</v>
      </c>
    </row>
    <row r="12" spans="1:13" ht="8.25" customHeight="1">
      <c r="A12" s="123"/>
      <c r="B12" s="123"/>
      <c r="C12" s="123"/>
      <c r="D12" s="126"/>
      <c r="E12" s="126"/>
      <c r="F12" s="126"/>
      <c r="G12" s="126"/>
      <c r="H12" s="126"/>
      <c r="I12" s="126"/>
      <c r="J12" s="126"/>
      <c r="K12" s="126"/>
      <c r="L12" s="126"/>
      <c r="M12" s="11"/>
    </row>
    <row r="13" spans="1:13" ht="12" customHeight="1">
      <c r="A13" s="123"/>
      <c r="B13" s="123"/>
      <c r="C13" s="123"/>
      <c r="D13" s="126"/>
      <c r="E13" s="126"/>
      <c r="F13" s="126"/>
      <c r="G13" s="126"/>
      <c r="H13" s="126"/>
      <c r="I13" s="126"/>
      <c r="J13" s="126"/>
      <c r="K13" s="126"/>
      <c r="L13" s="126"/>
      <c r="M13" s="9"/>
    </row>
    <row r="14" spans="1:13" ht="12" customHeight="1">
      <c r="A14" s="127">
        <v>6365</v>
      </c>
      <c r="B14" s="127">
        <v>3287</v>
      </c>
      <c r="C14" s="127">
        <v>6457</v>
      </c>
      <c r="D14" s="127">
        <v>3395</v>
      </c>
      <c r="E14" s="127">
        <v>2878</v>
      </c>
      <c r="F14" s="127">
        <v>1534</v>
      </c>
      <c r="G14" s="127">
        <v>2699</v>
      </c>
      <c r="H14" s="127">
        <v>1429</v>
      </c>
      <c r="I14" s="127">
        <v>1976</v>
      </c>
      <c r="J14" s="127">
        <v>1229</v>
      </c>
      <c r="K14" s="127">
        <v>1413</v>
      </c>
      <c r="L14" s="127">
        <v>926</v>
      </c>
      <c r="M14" s="11">
        <v>1</v>
      </c>
    </row>
    <row r="15" spans="1:13" ht="12" customHeight="1">
      <c r="A15" s="127">
        <v>3757</v>
      </c>
      <c r="B15" s="127">
        <v>1823</v>
      </c>
      <c r="C15" s="127">
        <v>3643</v>
      </c>
      <c r="D15" s="127">
        <v>1799</v>
      </c>
      <c r="E15" s="127">
        <v>1217</v>
      </c>
      <c r="F15" s="127">
        <v>646</v>
      </c>
      <c r="G15" s="127">
        <v>1160</v>
      </c>
      <c r="H15" s="127">
        <v>590</v>
      </c>
      <c r="I15" s="127">
        <v>1143</v>
      </c>
      <c r="J15" s="127">
        <v>700</v>
      </c>
      <c r="K15" s="127">
        <v>687</v>
      </c>
      <c r="L15" s="127">
        <v>466</v>
      </c>
      <c r="M15" s="11">
        <v>2</v>
      </c>
    </row>
    <row r="16" spans="1:13" ht="12" customHeight="1">
      <c r="A16" s="127">
        <v>3266</v>
      </c>
      <c r="B16" s="127">
        <v>1632</v>
      </c>
      <c r="C16" s="127">
        <v>3376</v>
      </c>
      <c r="D16" s="127">
        <v>1708</v>
      </c>
      <c r="E16" s="127">
        <v>883</v>
      </c>
      <c r="F16" s="127">
        <v>481</v>
      </c>
      <c r="G16" s="127">
        <v>865</v>
      </c>
      <c r="H16" s="127">
        <v>446</v>
      </c>
      <c r="I16" s="127">
        <v>708</v>
      </c>
      <c r="J16" s="127">
        <v>421</v>
      </c>
      <c r="K16" s="127">
        <v>476</v>
      </c>
      <c r="L16" s="127">
        <v>320</v>
      </c>
      <c r="M16" s="11">
        <v>3</v>
      </c>
    </row>
    <row r="17" spans="1:13" ht="12" customHeight="1">
      <c r="A17" s="127">
        <v>3577</v>
      </c>
      <c r="B17" s="127">
        <v>1835</v>
      </c>
      <c r="C17" s="127">
        <v>3568</v>
      </c>
      <c r="D17" s="127">
        <v>1812</v>
      </c>
      <c r="E17" s="127">
        <v>448</v>
      </c>
      <c r="F17" s="127">
        <v>247</v>
      </c>
      <c r="G17" s="127">
        <v>455</v>
      </c>
      <c r="H17" s="127">
        <v>249</v>
      </c>
      <c r="I17" s="127">
        <v>788</v>
      </c>
      <c r="J17" s="127">
        <v>468</v>
      </c>
      <c r="K17" s="127">
        <v>490</v>
      </c>
      <c r="L17" s="127">
        <v>324</v>
      </c>
      <c r="M17" s="11">
        <v>4</v>
      </c>
    </row>
    <row r="18" spans="1:13" ht="12" customHeight="1">
      <c r="A18" s="127">
        <v>4287</v>
      </c>
      <c r="B18" s="127">
        <v>2249</v>
      </c>
      <c r="C18" s="127">
        <v>4039</v>
      </c>
      <c r="D18" s="127">
        <v>2097</v>
      </c>
      <c r="E18" s="127">
        <v>687</v>
      </c>
      <c r="F18" s="127">
        <v>389</v>
      </c>
      <c r="G18" s="127">
        <v>711</v>
      </c>
      <c r="H18" s="127">
        <v>389</v>
      </c>
      <c r="I18" s="127">
        <v>2002</v>
      </c>
      <c r="J18" s="127">
        <v>1327</v>
      </c>
      <c r="K18" s="127">
        <v>1374</v>
      </c>
      <c r="L18" s="127">
        <v>976</v>
      </c>
      <c r="M18" s="11">
        <v>5</v>
      </c>
    </row>
    <row r="19" spans="1:13" ht="12" customHeight="1">
      <c r="A19" s="127">
        <v>4945</v>
      </c>
      <c r="B19" s="127">
        <v>2546</v>
      </c>
      <c r="C19" s="127">
        <v>4961</v>
      </c>
      <c r="D19" s="127">
        <v>2532</v>
      </c>
      <c r="E19" s="127">
        <v>1750</v>
      </c>
      <c r="F19" s="127">
        <v>892</v>
      </c>
      <c r="G19" s="127">
        <v>1906</v>
      </c>
      <c r="H19" s="127">
        <v>954</v>
      </c>
      <c r="I19" s="127">
        <v>1448</v>
      </c>
      <c r="J19" s="127">
        <v>892</v>
      </c>
      <c r="K19" s="127">
        <v>1030</v>
      </c>
      <c r="L19" s="127">
        <v>706</v>
      </c>
      <c r="M19" s="11">
        <v>6</v>
      </c>
    </row>
    <row r="20" spans="1:13" ht="12" customHeight="1">
      <c r="A20" s="127">
        <v>4468</v>
      </c>
      <c r="B20" s="127">
        <v>2292</v>
      </c>
      <c r="C20" s="127">
        <v>4291</v>
      </c>
      <c r="D20" s="127">
        <v>2238</v>
      </c>
      <c r="E20" s="127">
        <v>1285</v>
      </c>
      <c r="F20" s="127">
        <v>688</v>
      </c>
      <c r="G20" s="127">
        <v>1251</v>
      </c>
      <c r="H20" s="127">
        <v>662</v>
      </c>
      <c r="I20" s="127">
        <v>1328</v>
      </c>
      <c r="J20" s="127">
        <v>831</v>
      </c>
      <c r="K20" s="127">
        <v>901</v>
      </c>
      <c r="L20" s="127">
        <v>603</v>
      </c>
      <c r="M20" s="11">
        <v>7</v>
      </c>
    </row>
    <row r="21" spans="1:13" ht="12" customHeight="1">
      <c r="A21" s="127">
        <v>5304</v>
      </c>
      <c r="B21" s="127">
        <v>2776</v>
      </c>
      <c r="C21" s="127">
        <v>5263</v>
      </c>
      <c r="D21" s="127">
        <v>2728</v>
      </c>
      <c r="E21" s="127">
        <v>762</v>
      </c>
      <c r="F21" s="127">
        <v>417</v>
      </c>
      <c r="G21" s="127">
        <v>712</v>
      </c>
      <c r="H21" s="127">
        <v>392</v>
      </c>
      <c r="I21" s="127">
        <v>1410</v>
      </c>
      <c r="J21" s="127">
        <v>965</v>
      </c>
      <c r="K21" s="127">
        <v>1011</v>
      </c>
      <c r="L21" s="127">
        <v>725</v>
      </c>
      <c r="M21" s="11">
        <v>8</v>
      </c>
    </row>
    <row r="22" spans="1:13" ht="12" customHeight="1">
      <c r="A22" s="127">
        <v>7594</v>
      </c>
      <c r="B22" s="127">
        <v>3861</v>
      </c>
      <c r="C22" s="127">
        <v>7605</v>
      </c>
      <c r="D22" s="127">
        <v>3898</v>
      </c>
      <c r="E22" s="127">
        <v>1662</v>
      </c>
      <c r="F22" s="127">
        <v>884</v>
      </c>
      <c r="G22" s="127">
        <v>1837</v>
      </c>
      <c r="H22" s="127">
        <v>953</v>
      </c>
      <c r="I22" s="127">
        <v>1888</v>
      </c>
      <c r="J22" s="127">
        <v>1213</v>
      </c>
      <c r="K22" s="127">
        <v>1292</v>
      </c>
      <c r="L22" s="127">
        <v>866</v>
      </c>
      <c r="M22" s="11">
        <v>9</v>
      </c>
    </row>
    <row r="23" spans="1:13" ht="12" customHeight="1">
      <c r="A23" s="125">
        <f>SUM(A14:A22)</f>
        <v>43563</v>
      </c>
      <c r="B23" s="125">
        <f aca="true" t="shared" si="1" ref="B23:L23">SUM(B14:B22)</f>
        <v>22301</v>
      </c>
      <c r="C23" s="125">
        <f t="shared" si="1"/>
        <v>43203</v>
      </c>
      <c r="D23" s="125">
        <f t="shared" si="1"/>
        <v>22207</v>
      </c>
      <c r="E23" s="125">
        <f t="shared" si="1"/>
        <v>11572</v>
      </c>
      <c r="F23" s="125">
        <f t="shared" si="1"/>
        <v>6178</v>
      </c>
      <c r="G23" s="125">
        <f t="shared" si="1"/>
        <v>11596</v>
      </c>
      <c r="H23" s="125">
        <f t="shared" si="1"/>
        <v>6064</v>
      </c>
      <c r="I23" s="125">
        <f t="shared" si="1"/>
        <v>12691</v>
      </c>
      <c r="J23" s="125">
        <f t="shared" si="1"/>
        <v>8046</v>
      </c>
      <c r="K23" s="125">
        <f t="shared" si="1"/>
        <v>8674</v>
      </c>
      <c r="L23" s="125">
        <f t="shared" si="1"/>
        <v>5912</v>
      </c>
      <c r="M23" s="11">
        <v>10</v>
      </c>
    </row>
    <row r="24" spans="1:13" ht="12" customHeight="1">
      <c r="A24" s="125">
        <f>A11+A23</f>
        <v>54688</v>
      </c>
      <c r="B24" s="125">
        <f aca="true" t="shared" si="2" ref="B24:L24">B11+B23</f>
        <v>28134</v>
      </c>
      <c r="C24" s="125">
        <f t="shared" si="2"/>
        <v>54914</v>
      </c>
      <c r="D24" s="125">
        <f t="shared" si="2"/>
        <v>28180</v>
      </c>
      <c r="E24" s="125">
        <f t="shared" si="2"/>
        <v>17109</v>
      </c>
      <c r="F24" s="125">
        <f t="shared" si="2"/>
        <v>8861</v>
      </c>
      <c r="G24" s="125">
        <f t="shared" si="2"/>
        <v>17011</v>
      </c>
      <c r="H24" s="125">
        <f t="shared" si="2"/>
        <v>8717</v>
      </c>
      <c r="I24" s="125">
        <f t="shared" si="2"/>
        <v>19547</v>
      </c>
      <c r="J24" s="125">
        <f t="shared" si="2"/>
        <v>12008</v>
      </c>
      <c r="K24" s="125">
        <f t="shared" si="2"/>
        <v>12418</v>
      </c>
      <c r="L24" s="125">
        <f t="shared" si="2"/>
        <v>8181</v>
      </c>
      <c r="M24" s="11">
        <v>11</v>
      </c>
    </row>
    <row r="25" spans="1:13" ht="12" customHeight="1">
      <c r="A25" s="70"/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11"/>
    </row>
    <row r="26" spans="1:12" ht="17.25" customHeight="1">
      <c r="A26" s="131" t="s">
        <v>52</v>
      </c>
      <c r="B26" s="131"/>
      <c r="C26" s="131"/>
      <c r="D26" s="131"/>
      <c r="E26" s="131"/>
      <c r="F26" s="131"/>
      <c r="G26" s="131"/>
      <c r="H26" s="131"/>
      <c r="I26" s="131"/>
      <c r="J26" s="131"/>
      <c r="K26" s="131"/>
      <c r="L26" s="131"/>
    </row>
    <row r="27" spans="1:13" ht="12" customHeight="1">
      <c r="A27" s="131"/>
      <c r="B27" s="131"/>
      <c r="C27" s="131"/>
      <c r="D27" s="131"/>
      <c r="E27" s="131"/>
      <c r="F27" s="131"/>
      <c r="G27" s="131"/>
      <c r="H27" s="131"/>
      <c r="I27" s="131"/>
      <c r="J27" s="131"/>
      <c r="K27" s="131"/>
      <c r="L27" s="131"/>
      <c r="M27" s="9"/>
    </row>
    <row r="28" spans="1:13" ht="12" customHeight="1">
      <c r="A28" s="127">
        <v>735</v>
      </c>
      <c r="B28" s="127">
        <v>473</v>
      </c>
      <c r="C28" s="127">
        <v>558</v>
      </c>
      <c r="D28" s="127">
        <v>319</v>
      </c>
      <c r="E28" s="127">
        <v>321</v>
      </c>
      <c r="F28" s="127">
        <v>188</v>
      </c>
      <c r="G28" s="127">
        <v>327</v>
      </c>
      <c r="H28" s="127">
        <v>189</v>
      </c>
      <c r="I28" s="127">
        <v>1111</v>
      </c>
      <c r="J28" s="127">
        <v>631</v>
      </c>
      <c r="K28" s="127">
        <v>519</v>
      </c>
      <c r="L28" s="127">
        <v>335</v>
      </c>
      <c r="M28" s="11">
        <v>1</v>
      </c>
    </row>
    <row r="29" spans="1:13" ht="12" customHeight="1">
      <c r="A29" s="127">
        <v>911</v>
      </c>
      <c r="B29" s="127">
        <v>571</v>
      </c>
      <c r="C29" s="127">
        <v>1542</v>
      </c>
      <c r="D29" s="127">
        <v>925</v>
      </c>
      <c r="E29" s="127">
        <v>218</v>
      </c>
      <c r="F29" s="127">
        <v>137</v>
      </c>
      <c r="G29" s="127">
        <v>206</v>
      </c>
      <c r="H29" s="127">
        <v>112</v>
      </c>
      <c r="I29" s="127">
        <v>2413</v>
      </c>
      <c r="J29" s="127">
        <v>1496</v>
      </c>
      <c r="K29" s="127">
        <v>641</v>
      </c>
      <c r="L29" s="127">
        <v>421</v>
      </c>
      <c r="M29" s="11">
        <v>2</v>
      </c>
    </row>
    <row r="30" spans="1:13" ht="12" customHeight="1">
      <c r="A30" s="127">
        <v>1190</v>
      </c>
      <c r="B30" s="127">
        <v>730</v>
      </c>
      <c r="C30" s="127">
        <v>890</v>
      </c>
      <c r="D30" s="127">
        <v>504</v>
      </c>
      <c r="E30" s="127">
        <v>510</v>
      </c>
      <c r="F30" s="127">
        <v>277</v>
      </c>
      <c r="G30" s="127">
        <v>541</v>
      </c>
      <c r="H30" s="127">
        <v>294</v>
      </c>
      <c r="I30" s="127">
        <v>2573</v>
      </c>
      <c r="J30" s="127">
        <v>1362</v>
      </c>
      <c r="K30" s="127">
        <v>1698</v>
      </c>
      <c r="L30" s="127">
        <v>975</v>
      </c>
      <c r="M30" s="11">
        <v>3</v>
      </c>
    </row>
    <row r="31" spans="1:13" ht="12" customHeight="1">
      <c r="A31" s="125">
        <f>SUM(A28:A30)</f>
        <v>2836</v>
      </c>
      <c r="B31" s="125">
        <f aca="true" t="shared" si="3" ref="B31:L31">SUM(B28:B30)</f>
        <v>1774</v>
      </c>
      <c r="C31" s="125">
        <f t="shared" si="3"/>
        <v>2990</v>
      </c>
      <c r="D31" s="125">
        <f t="shared" si="3"/>
        <v>1748</v>
      </c>
      <c r="E31" s="125">
        <f t="shared" si="3"/>
        <v>1049</v>
      </c>
      <c r="F31" s="125">
        <f t="shared" si="3"/>
        <v>602</v>
      </c>
      <c r="G31" s="125">
        <f t="shared" si="3"/>
        <v>1074</v>
      </c>
      <c r="H31" s="125">
        <f t="shared" si="3"/>
        <v>595</v>
      </c>
      <c r="I31" s="125">
        <f t="shared" si="3"/>
        <v>6097</v>
      </c>
      <c r="J31" s="125">
        <f t="shared" si="3"/>
        <v>3489</v>
      </c>
      <c r="K31" s="125">
        <f t="shared" si="3"/>
        <v>2858</v>
      </c>
      <c r="L31" s="125">
        <f t="shared" si="3"/>
        <v>1731</v>
      </c>
      <c r="M31" s="11">
        <v>4</v>
      </c>
    </row>
    <row r="32" spans="1:13" ht="8.25" customHeight="1">
      <c r="A32" s="123"/>
      <c r="B32" s="123"/>
      <c r="C32" s="123"/>
      <c r="D32" s="126"/>
      <c r="E32" s="126"/>
      <c r="F32" s="126"/>
      <c r="G32" s="126"/>
      <c r="H32" s="126"/>
      <c r="I32" s="126"/>
      <c r="J32" s="126"/>
      <c r="K32" s="126"/>
      <c r="L32" s="126"/>
      <c r="M32" s="11"/>
    </row>
    <row r="33" spans="1:13" ht="12" customHeight="1">
      <c r="A33" s="123"/>
      <c r="B33" s="123"/>
      <c r="C33" s="123"/>
      <c r="D33" s="126"/>
      <c r="E33" s="126"/>
      <c r="F33" s="126"/>
      <c r="G33" s="126"/>
      <c r="H33" s="126"/>
      <c r="I33" s="126"/>
      <c r="J33" s="126"/>
      <c r="K33" s="126"/>
      <c r="L33" s="126"/>
      <c r="M33" s="9"/>
    </row>
    <row r="34" spans="1:13" ht="12" customHeight="1">
      <c r="A34" s="127">
        <v>1796</v>
      </c>
      <c r="B34" s="127">
        <v>1043</v>
      </c>
      <c r="C34" s="127">
        <v>1656</v>
      </c>
      <c r="D34" s="127">
        <v>1015</v>
      </c>
      <c r="E34" s="127">
        <v>612</v>
      </c>
      <c r="F34" s="127">
        <v>367</v>
      </c>
      <c r="G34" s="127">
        <v>485</v>
      </c>
      <c r="H34" s="127">
        <v>290</v>
      </c>
      <c r="I34" s="127">
        <v>1732</v>
      </c>
      <c r="J34" s="127">
        <v>1082</v>
      </c>
      <c r="K34" s="127">
        <v>1083</v>
      </c>
      <c r="L34" s="127">
        <v>739</v>
      </c>
      <c r="M34" s="11">
        <v>1</v>
      </c>
    </row>
    <row r="35" spans="1:13" ht="12" customHeight="1">
      <c r="A35" s="127">
        <v>632</v>
      </c>
      <c r="B35" s="127">
        <v>382</v>
      </c>
      <c r="C35" s="127">
        <v>608</v>
      </c>
      <c r="D35" s="127">
        <v>389</v>
      </c>
      <c r="E35" s="127">
        <v>196</v>
      </c>
      <c r="F35" s="127">
        <v>150</v>
      </c>
      <c r="G35" s="127">
        <v>240</v>
      </c>
      <c r="H35" s="127">
        <v>161</v>
      </c>
      <c r="I35" s="127">
        <v>1018</v>
      </c>
      <c r="J35" s="127">
        <v>624</v>
      </c>
      <c r="K35" s="127">
        <v>562</v>
      </c>
      <c r="L35" s="127">
        <v>388</v>
      </c>
      <c r="M35" s="11">
        <v>2</v>
      </c>
    </row>
    <row r="36" spans="1:13" ht="12" customHeight="1">
      <c r="A36" s="127">
        <v>590</v>
      </c>
      <c r="B36" s="127">
        <v>369</v>
      </c>
      <c r="C36" s="127">
        <v>560</v>
      </c>
      <c r="D36" s="127">
        <v>359</v>
      </c>
      <c r="E36" s="127">
        <v>142</v>
      </c>
      <c r="F36" s="127">
        <v>87</v>
      </c>
      <c r="G36" s="127">
        <v>172</v>
      </c>
      <c r="H36" s="127">
        <v>109</v>
      </c>
      <c r="I36" s="127">
        <v>601</v>
      </c>
      <c r="J36" s="127">
        <v>363</v>
      </c>
      <c r="K36" s="127">
        <v>362</v>
      </c>
      <c r="L36" s="127">
        <v>246</v>
      </c>
      <c r="M36" s="11">
        <v>3</v>
      </c>
    </row>
    <row r="37" spans="1:13" ht="12" customHeight="1">
      <c r="A37" s="127">
        <v>577</v>
      </c>
      <c r="B37" s="127">
        <v>378</v>
      </c>
      <c r="C37" s="127">
        <v>634</v>
      </c>
      <c r="D37" s="127">
        <v>413</v>
      </c>
      <c r="E37" s="127">
        <v>91</v>
      </c>
      <c r="F37" s="127">
        <v>56</v>
      </c>
      <c r="G37" s="127">
        <v>113</v>
      </c>
      <c r="H37" s="127">
        <v>79</v>
      </c>
      <c r="I37" s="127">
        <v>700</v>
      </c>
      <c r="J37" s="127">
        <v>417</v>
      </c>
      <c r="K37" s="127">
        <v>386</v>
      </c>
      <c r="L37" s="127">
        <v>255</v>
      </c>
      <c r="M37" s="11">
        <v>4</v>
      </c>
    </row>
    <row r="38" spans="1:13" ht="12" customHeight="1">
      <c r="A38" s="127">
        <v>1079</v>
      </c>
      <c r="B38" s="127">
        <v>713</v>
      </c>
      <c r="C38" s="127">
        <v>1041</v>
      </c>
      <c r="D38" s="127">
        <v>682</v>
      </c>
      <c r="E38" s="127">
        <v>217</v>
      </c>
      <c r="F38" s="127">
        <v>165</v>
      </c>
      <c r="G38" s="127">
        <v>199</v>
      </c>
      <c r="H38" s="127">
        <v>151</v>
      </c>
      <c r="I38" s="127">
        <v>1882</v>
      </c>
      <c r="J38" s="127">
        <v>1260</v>
      </c>
      <c r="K38" s="127">
        <v>1223</v>
      </c>
      <c r="L38" s="127">
        <v>897</v>
      </c>
      <c r="M38" s="11">
        <v>5</v>
      </c>
    </row>
    <row r="39" spans="1:13" ht="12" customHeight="1">
      <c r="A39" s="127">
        <v>1209</v>
      </c>
      <c r="B39" s="127">
        <v>735</v>
      </c>
      <c r="C39" s="127">
        <v>1154</v>
      </c>
      <c r="D39" s="127">
        <v>690</v>
      </c>
      <c r="E39" s="127">
        <v>370</v>
      </c>
      <c r="F39" s="127">
        <v>222</v>
      </c>
      <c r="G39" s="127">
        <v>388</v>
      </c>
      <c r="H39" s="127">
        <v>232</v>
      </c>
      <c r="I39" s="127">
        <v>1308</v>
      </c>
      <c r="J39" s="127">
        <v>807</v>
      </c>
      <c r="K39" s="127">
        <v>855</v>
      </c>
      <c r="L39" s="127">
        <v>601</v>
      </c>
      <c r="M39" s="11">
        <v>6</v>
      </c>
    </row>
    <row r="40" spans="1:13" ht="12" customHeight="1">
      <c r="A40" s="127">
        <v>930</v>
      </c>
      <c r="B40" s="127">
        <v>567</v>
      </c>
      <c r="C40" s="127">
        <v>841</v>
      </c>
      <c r="D40" s="127">
        <v>527</v>
      </c>
      <c r="E40" s="127">
        <v>285</v>
      </c>
      <c r="F40" s="127">
        <v>193</v>
      </c>
      <c r="G40" s="127">
        <v>312</v>
      </c>
      <c r="H40" s="127">
        <v>201</v>
      </c>
      <c r="I40" s="127">
        <v>1157</v>
      </c>
      <c r="J40" s="127">
        <v>730</v>
      </c>
      <c r="K40" s="127">
        <v>728</v>
      </c>
      <c r="L40" s="127">
        <v>496</v>
      </c>
      <c r="M40" s="11">
        <v>7</v>
      </c>
    </row>
    <row r="41" spans="1:13" ht="12" customHeight="1">
      <c r="A41" s="127">
        <v>1086</v>
      </c>
      <c r="B41" s="127">
        <v>699</v>
      </c>
      <c r="C41" s="127">
        <v>1132</v>
      </c>
      <c r="D41" s="127">
        <v>721</v>
      </c>
      <c r="E41" s="127">
        <v>161</v>
      </c>
      <c r="F41" s="127">
        <v>101</v>
      </c>
      <c r="G41" s="127">
        <v>158</v>
      </c>
      <c r="H41" s="127">
        <v>100</v>
      </c>
      <c r="I41" s="127">
        <v>1280</v>
      </c>
      <c r="J41" s="127">
        <v>903</v>
      </c>
      <c r="K41" s="127">
        <v>838</v>
      </c>
      <c r="L41" s="127">
        <v>624</v>
      </c>
      <c r="M41" s="11">
        <v>8</v>
      </c>
    </row>
    <row r="42" spans="1:13" ht="12" customHeight="1">
      <c r="A42" s="127">
        <v>1490</v>
      </c>
      <c r="B42" s="127">
        <v>878</v>
      </c>
      <c r="C42" s="127">
        <v>1459</v>
      </c>
      <c r="D42" s="127">
        <v>888</v>
      </c>
      <c r="E42" s="127">
        <v>255</v>
      </c>
      <c r="F42" s="127">
        <v>152</v>
      </c>
      <c r="G42" s="127">
        <v>299</v>
      </c>
      <c r="H42" s="127">
        <v>193</v>
      </c>
      <c r="I42" s="127">
        <v>1653</v>
      </c>
      <c r="J42" s="127">
        <v>1063</v>
      </c>
      <c r="K42" s="127">
        <v>1008</v>
      </c>
      <c r="L42" s="127">
        <v>718</v>
      </c>
      <c r="M42" s="11">
        <v>9</v>
      </c>
    </row>
    <row r="43" spans="1:13" ht="12" customHeight="1">
      <c r="A43" s="125">
        <f>SUM(A34:A42)</f>
        <v>9389</v>
      </c>
      <c r="B43" s="125">
        <f aca="true" t="shared" si="4" ref="B43:L43">SUM(B34:B42)</f>
        <v>5764</v>
      </c>
      <c r="C43" s="125">
        <f t="shared" si="4"/>
        <v>9085</v>
      </c>
      <c r="D43" s="125">
        <f t="shared" si="4"/>
        <v>5684</v>
      </c>
      <c r="E43" s="125">
        <f t="shared" si="4"/>
        <v>2329</v>
      </c>
      <c r="F43" s="125">
        <f t="shared" si="4"/>
        <v>1493</v>
      </c>
      <c r="G43" s="125">
        <f t="shared" si="4"/>
        <v>2366</v>
      </c>
      <c r="H43" s="125">
        <f t="shared" si="4"/>
        <v>1516</v>
      </c>
      <c r="I43" s="125">
        <f t="shared" si="4"/>
        <v>11331</v>
      </c>
      <c r="J43" s="125">
        <f t="shared" si="4"/>
        <v>7249</v>
      </c>
      <c r="K43" s="125">
        <f t="shared" si="4"/>
        <v>7045</v>
      </c>
      <c r="L43" s="125">
        <f t="shared" si="4"/>
        <v>4964</v>
      </c>
      <c r="M43" s="11">
        <v>10</v>
      </c>
    </row>
    <row r="44" spans="1:13" ht="12" customHeight="1">
      <c r="A44" s="125">
        <f>A31+A43</f>
        <v>12225</v>
      </c>
      <c r="B44" s="125">
        <f aca="true" t="shared" si="5" ref="B44:L44">B31+B43</f>
        <v>7538</v>
      </c>
      <c r="C44" s="125">
        <f t="shared" si="5"/>
        <v>12075</v>
      </c>
      <c r="D44" s="125">
        <f t="shared" si="5"/>
        <v>7432</v>
      </c>
      <c r="E44" s="125">
        <f t="shared" si="5"/>
        <v>3378</v>
      </c>
      <c r="F44" s="125">
        <f t="shared" si="5"/>
        <v>2095</v>
      </c>
      <c r="G44" s="125">
        <f t="shared" si="5"/>
        <v>3440</v>
      </c>
      <c r="H44" s="125">
        <f t="shared" si="5"/>
        <v>2111</v>
      </c>
      <c r="I44" s="125">
        <f t="shared" si="5"/>
        <v>17428</v>
      </c>
      <c r="J44" s="125">
        <f t="shared" si="5"/>
        <v>10738</v>
      </c>
      <c r="K44" s="125">
        <f t="shared" si="5"/>
        <v>9903</v>
      </c>
      <c r="L44" s="125">
        <f t="shared" si="5"/>
        <v>6695</v>
      </c>
      <c r="M44" s="11">
        <v>11</v>
      </c>
    </row>
    <row r="45" ht="12" customHeight="1">
      <c r="M45" s="11"/>
    </row>
    <row r="46" ht="12" customHeight="1">
      <c r="M46" s="11"/>
    </row>
    <row r="47" ht="12" customHeight="1">
      <c r="M47" s="11"/>
    </row>
    <row r="48" ht="12" customHeight="1">
      <c r="M48" s="11"/>
    </row>
    <row r="49" ht="12" customHeight="1">
      <c r="M49" s="11"/>
    </row>
    <row r="50" ht="12" customHeight="1">
      <c r="M50" s="11"/>
    </row>
    <row r="51" ht="12" customHeight="1">
      <c r="M51" s="11"/>
    </row>
  </sheetData>
  <sheetProtection/>
  <mergeCells count="13">
    <mergeCell ref="A2:L2"/>
    <mergeCell ref="M2:M5"/>
    <mergeCell ref="A3:D3"/>
    <mergeCell ref="E3:H3"/>
    <mergeCell ref="I3:L3"/>
    <mergeCell ref="I4:J4"/>
    <mergeCell ref="K4:L4"/>
    <mergeCell ref="A6:L7"/>
    <mergeCell ref="A26:L27"/>
    <mergeCell ref="A4:B4"/>
    <mergeCell ref="C4:D4"/>
    <mergeCell ref="E4:F4"/>
    <mergeCell ref="G4:H4"/>
  </mergeCells>
  <printOptions/>
  <pageMargins left="0.4330708661417323" right="0.5118110236220472" top="0.5905511811023623" bottom="0.7874015748031497" header="0.5118110236220472" footer="0.5118110236220472"/>
  <pageSetup horizontalDpi="600" verticalDpi="600" orientation="portrait" paperSize="9" r:id="rId1"/>
  <headerFooter>
    <oddFooter>&amp;C&amp;8 19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L53"/>
  <sheetViews>
    <sheetView zoomScalePageLayoutView="0" workbookViewId="0" topLeftCell="A1">
      <selection activeCell="F60" sqref="F60"/>
    </sheetView>
  </sheetViews>
  <sheetFormatPr defaultColWidth="11.421875" defaultRowHeight="12.75"/>
  <cols>
    <col min="1" max="1" width="4.28125" style="18" customWidth="1"/>
    <col min="2" max="2" width="20.421875" style="31" customWidth="1"/>
    <col min="3" max="3" width="0.85546875" style="31" customWidth="1"/>
    <col min="4" max="4" width="7.140625" style="31" customWidth="1"/>
    <col min="5" max="12" width="6.8515625" style="31" customWidth="1"/>
    <col min="13" max="16384" width="11.421875" style="31" customWidth="1"/>
  </cols>
  <sheetData>
    <row r="1" spans="1:12" s="1" customFormat="1" ht="20.25" customHeight="1">
      <c r="A1" s="154" t="s">
        <v>283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</row>
    <row r="2" spans="1:12" ht="18" customHeight="1">
      <c r="A2" s="136" t="s">
        <v>10</v>
      </c>
      <c r="B2" s="138" t="s">
        <v>11</v>
      </c>
      <c r="C2" s="139"/>
      <c r="D2" s="140" t="s">
        <v>12</v>
      </c>
      <c r="E2" s="141"/>
      <c r="F2" s="141"/>
      <c r="G2" s="141"/>
      <c r="H2" s="141"/>
      <c r="I2" s="141"/>
      <c r="J2" s="141"/>
      <c r="K2" s="141"/>
      <c r="L2" s="141"/>
    </row>
    <row r="3" spans="1:12" ht="23.25" customHeight="1">
      <c r="A3" s="137"/>
      <c r="B3" s="138"/>
      <c r="C3" s="139"/>
      <c r="D3" s="155"/>
      <c r="E3" s="156"/>
      <c r="F3" s="156"/>
      <c r="G3" s="156"/>
      <c r="H3" s="156"/>
      <c r="I3" s="156"/>
      <c r="J3" s="156"/>
      <c r="K3" s="156"/>
      <c r="L3" s="156"/>
    </row>
    <row r="4" spans="1:12" ht="21" customHeight="1">
      <c r="A4" s="137"/>
      <c r="B4" s="138"/>
      <c r="C4" s="139"/>
      <c r="D4" s="144" t="s">
        <v>17</v>
      </c>
      <c r="E4" s="145"/>
      <c r="F4" s="146"/>
      <c r="G4" s="132" t="s">
        <v>18</v>
      </c>
      <c r="H4" s="147"/>
      <c r="I4" s="138"/>
      <c r="J4" s="132" t="s">
        <v>298</v>
      </c>
      <c r="K4" s="157"/>
      <c r="L4" s="157"/>
    </row>
    <row r="5" spans="1:12" ht="18" customHeight="1">
      <c r="A5" s="137"/>
      <c r="B5" s="138"/>
      <c r="C5" s="139"/>
      <c r="D5" s="5" t="s">
        <v>19</v>
      </c>
      <c r="E5" s="5" t="s">
        <v>20</v>
      </c>
      <c r="F5" s="5" t="s">
        <v>21</v>
      </c>
      <c r="G5" s="5" t="s">
        <v>19</v>
      </c>
      <c r="H5" s="5" t="s">
        <v>20</v>
      </c>
      <c r="I5" s="5" t="s">
        <v>21</v>
      </c>
      <c r="J5" s="5" t="s">
        <v>19</v>
      </c>
      <c r="K5" s="5" t="s">
        <v>20</v>
      </c>
      <c r="L5" s="3" t="s">
        <v>21</v>
      </c>
    </row>
    <row r="6" spans="1:12" ht="17.25" customHeight="1">
      <c r="A6" s="7"/>
      <c r="B6" s="35"/>
      <c r="C6" s="35"/>
      <c r="D6" s="134" t="s">
        <v>286</v>
      </c>
      <c r="E6" s="134"/>
      <c r="F6" s="134"/>
      <c r="G6" s="134"/>
      <c r="H6" s="134"/>
      <c r="I6" s="134"/>
      <c r="J6" s="134"/>
      <c r="K6" s="134"/>
      <c r="L6" s="134"/>
    </row>
    <row r="7" spans="1:12" ht="12" customHeight="1">
      <c r="A7" s="9"/>
      <c r="B7" s="33" t="s">
        <v>54</v>
      </c>
      <c r="C7" s="9"/>
      <c r="D7" s="153"/>
      <c r="E7" s="153"/>
      <c r="F7" s="153"/>
      <c r="G7" s="153"/>
      <c r="H7" s="153"/>
      <c r="I7" s="153"/>
      <c r="J7" s="153"/>
      <c r="K7" s="153"/>
      <c r="L7" s="153"/>
    </row>
    <row r="8" spans="1:12" ht="12" customHeight="1">
      <c r="A8" s="11">
        <v>1</v>
      </c>
      <c r="B8" s="12" t="s">
        <v>141</v>
      </c>
      <c r="C8" s="27"/>
      <c r="D8" s="127">
        <v>21138</v>
      </c>
      <c r="E8" s="127">
        <v>11877</v>
      </c>
      <c r="F8" s="127">
        <v>9261</v>
      </c>
      <c r="G8" s="127">
        <v>17843</v>
      </c>
      <c r="H8" s="127">
        <v>10104</v>
      </c>
      <c r="I8" s="127">
        <v>7739</v>
      </c>
      <c r="J8" s="127">
        <v>3295</v>
      </c>
      <c r="K8" s="127">
        <v>1773</v>
      </c>
      <c r="L8" s="127">
        <v>1522</v>
      </c>
    </row>
    <row r="9" spans="1:12" ht="11.25" customHeight="1">
      <c r="A9" s="11">
        <v>2</v>
      </c>
      <c r="B9" s="12" t="s">
        <v>142</v>
      </c>
      <c r="C9" s="27"/>
      <c r="D9" s="127">
        <v>2761</v>
      </c>
      <c r="E9" s="127">
        <v>1506</v>
      </c>
      <c r="F9" s="127">
        <v>1255</v>
      </c>
      <c r="G9" s="127">
        <v>2345</v>
      </c>
      <c r="H9" s="127">
        <v>1335</v>
      </c>
      <c r="I9" s="127">
        <v>1010</v>
      </c>
      <c r="J9" s="127">
        <v>416</v>
      </c>
      <c r="K9" s="127">
        <v>171</v>
      </c>
      <c r="L9" s="127">
        <v>245</v>
      </c>
    </row>
    <row r="10" spans="1:12" ht="12" customHeight="1">
      <c r="A10" s="11">
        <v>3</v>
      </c>
      <c r="B10" s="12" t="s">
        <v>143</v>
      </c>
      <c r="C10" s="27"/>
      <c r="D10" s="127">
        <v>5153</v>
      </c>
      <c r="E10" s="127">
        <v>2771</v>
      </c>
      <c r="F10" s="127">
        <v>2382</v>
      </c>
      <c r="G10" s="127">
        <v>4266</v>
      </c>
      <c r="H10" s="127">
        <v>2352</v>
      </c>
      <c r="I10" s="127">
        <v>1914</v>
      </c>
      <c r="J10" s="127">
        <v>887</v>
      </c>
      <c r="K10" s="127">
        <v>419</v>
      </c>
      <c r="L10" s="127">
        <v>468</v>
      </c>
    </row>
    <row r="11" spans="1:12" ht="12" customHeight="1">
      <c r="A11" s="11">
        <v>4</v>
      </c>
      <c r="B11" s="12" t="s">
        <v>144</v>
      </c>
      <c r="C11" s="27"/>
      <c r="D11" s="127">
        <v>2871</v>
      </c>
      <c r="E11" s="127">
        <v>1620</v>
      </c>
      <c r="F11" s="127">
        <v>1251</v>
      </c>
      <c r="G11" s="127">
        <v>2599</v>
      </c>
      <c r="H11" s="127">
        <v>1444</v>
      </c>
      <c r="I11" s="127">
        <v>1155</v>
      </c>
      <c r="J11" s="127">
        <v>272</v>
      </c>
      <c r="K11" s="127">
        <v>176</v>
      </c>
      <c r="L11" s="127">
        <v>96</v>
      </c>
    </row>
    <row r="12" spans="1:12" ht="12" customHeight="1">
      <c r="A12" s="11">
        <v>5</v>
      </c>
      <c r="B12" s="20" t="s">
        <v>62</v>
      </c>
      <c r="C12" s="27"/>
      <c r="D12" s="125">
        <f>SUM(D8:D11)</f>
        <v>31923</v>
      </c>
      <c r="E12" s="125">
        <f aca="true" t="shared" si="0" ref="E12:L12">SUM(E8:E11)</f>
        <v>17774</v>
      </c>
      <c r="F12" s="125">
        <f t="shared" si="0"/>
        <v>14149</v>
      </c>
      <c r="G12" s="125">
        <f t="shared" si="0"/>
        <v>27053</v>
      </c>
      <c r="H12" s="125">
        <f t="shared" si="0"/>
        <v>15235</v>
      </c>
      <c r="I12" s="125">
        <f t="shared" si="0"/>
        <v>11818</v>
      </c>
      <c r="J12" s="125">
        <f t="shared" si="0"/>
        <v>4870</v>
      </c>
      <c r="K12" s="125">
        <f t="shared" si="0"/>
        <v>2539</v>
      </c>
      <c r="L12" s="125">
        <f t="shared" si="0"/>
        <v>2331</v>
      </c>
    </row>
    <row r="13" spans="1:12" ht="8.25" customHeight="1">
      <c r="A13" s="11"/>
      <c r="B13" s="28"/>
      <c r="C13" s="13"/>
      <c r="D13" s="123"/>
      <c r="E13" s="126"/>
      <c r="F13" s="126"/>
      <c r="G13" s="126"/>
      <c r="H13" s="126"/>
      <c r="I13" s="126"/>
      <c r="J13" s="123"/>
      <c r="K13" s="123"/>
      <c r="L13" s="123"/>
    </row>
    <row r="14" spans="1:12" ht="12" customHeight="1">
      <c r="A14" s="9"/>
      <c r="B14" s="9" t="s">
        <v>63</v>
      </c>
      <c r="C14" s="9"/>
      <c r="D14" s="123"/>
      <c r="E14" s="126"/>
      <c r="F14" s="126"/>
      <c r="G14" s="126"/>
      <c r="H14" s="126"/>
      <c r="I14" s="126"/>
      <c r="J14" s="123"/>
      <c r="K14" s="123"/>
      <c r="L14" s="123"/>
    </row>
    <row r="15" spans="1:12" ht="12" customHeight="1">
      <c r="A15" s="11">
        <v>1</v>
      </c>
      <c r="B15" s="12" t="s">
        <v>145</v>
      </c>
      <c r="C15" s="27"/>
      <c r="D15" s="127">
        <v>8441</v>
      </c>
      <c r="E15" s="127">
        <v>4714</v>
      </c>
      <c r="F15" s="127">
        <v>3727</v>
      </c>
      <c r="G15" s="127">
        <v>7435</v>
      </c>
      <c r="H15" s="127">
        <v>4117</v>
      </c>
      <c r="I15" s="127">
        <v>3318</v>
      </c>
      <c r="J15" s="127">
        <v>1006</v>
      </c>
      <c r="K15" s="127">
        <v>597</v>
      </c>
      <c r="L15" s="127">
        <v>409</v>
      </c>
    </row>
    <row r="16" spans="1:12" ht="12" customHeight="1">
      <c r="A16" s="11">
        <v>2</v>
      </c>
      <c r="B16" s="12" t="s">
        <v>141</v>
      </c>
      <c r="C16" s="27"/>
      <c r="D16" s="127">
        <v>17935</v>
      </c>
      <c r="E16" s="127">
        <v>10105</v>
      </c>
      <c r="F16" s="127">
        <v>7830</v>
      </c>
      <c r="G16" s="127">
        <v>15676</v>
      </c>
      <c r="H16" s="127">
        <v>9048</v>
      </c>
      <c r="I16" s="127">
        <v>6628</v>
      </c>
      <c r="J16" s="127">
        <v>2259</v>
      </c>
      <c r="K16" s="127">
        <v>1057</v>
      </c>
      <c r="L16" s="127">
        <v>1202</v>
      </c>
    </row>
    <row r="17" spans="1:12" ht="12" customHeight="1">
      <c r="A17" s="11">
        <v>3</v>
      </c>
      <c r="B17" s="12" t="s">
        <v>146</v>
      </c>
      <c r="C17" s="27"/>
      <c r="D17" s="127">
        <v>6112</v>
      </c>
      <c r="E17" s="127">
        <v>3388</v>
      </c>
      <c r="F17" s="127">
        <v>2724</v>
      </c>
      <c r="G17" s="127">
        <v>5366</v>
      </c>
      <c r="H17" s="127">
        <v>2918</v>
      </c>
      <c r="I17" s="127">
        <v>2448</v>
      </c>
      <c r="J17" s="127">
        <v>746</v>
      </c>
      <c r="K17" s="127">
        <v>470</v>
      </c>
      <c r="L17" s="127">
        <v>276</v>
      </c>
    </row>
    <row r="18" spans="1:12" ht="12" customHeight="1">
      <c r="A18" s="11">
        <v>4</v>
      </c>
      <c r="B18" s="12" t="s">
        <v>147</v>
      </c>
      <c r="C18" s="27"/>
      <c r="D18" s="127">
        <v>10667</v>
      </c>
      <c r="E18" s="127">
        <v>6475</v>
      </c>
      <c r="F18" s="127">
        <v>4192</v>
      </c>
      <c r="G18" s="127">
        <v>9833</v>
      </c>
      <c r="H18" s="127">
        <v>5998</v>
      </c>
      <c r="I18" s="127">
        <v>3835</v>
      </c>
      <c r="J18" s="127">
        <v>834</v>
      </c>
      <c r="K18" s="127">
        <v>477</v>
      </c>
      <c r="L18" s="127">
        <v>357</v>
      </c>
    </row>
    <row r="19" spans="1:12" ht="12" customHeight="1">
      <c r="A19" s="11">
        <v>5</v>
      </c>
      <c r="B19" s="12" t="s">
        <v>148</v>
      </c>
      <c r="C19" s="27"/>
      <c r="D19" s="127">
        <v>9050</v>
      </c>
      <c r="E19" s="127">
        <v>5148</v>
      </c>
      <c r="F19" s="127">
        <v>3902</v>
      </c>
      <c r="G19" s="127">
        <v>7985</v>
      </c>
      <c r="H19" s="127">
        <v>4594</v>
      </c>
      <c r="I19" s="127">
        <v>3391</v>
      </c>
      <c r="J19" s="127">
        <v>1065</v>
      </c>
      <c r="K19" s="127">
        <v>554</v>
      </c>
      <c r="L19" s="127">
        <v>511</v>
      </c>
    </row>
    <row r="20" spans="1:12" ht="12" customHeight="1">
      <c r="A20" s="11">
        <v>6</v>
      </c>
      <c r="B20" s="12" t="s">
        <v>149</v>
      </c>
      <c r="C20" s="27"/>
      <c r="D20" s="127">
        <v>6584</v>
      </c>
      <c r="E20" s="127">
        <v>3442</v>
      </c>
      <c r="F20" s="127">
        <v>3142</v>
      </c>
      <c r="G20" s="127">
        <v>6160</v>
      </c>
      <c r="H20" s="127">
        <v>3257</v>
      </c>
      <c r="I20" s="127">
        <v>2903</v>
      </c>
      <c r="J20" s="127">
        <v>424</v>
      </c>
      <c r="K20" s="127">
        <v>185</v>
      </c>
      <c r="L20" s="127">
        <v>239</v>
      </c>
    </row>
    <row r="21" spans="1:12" ht="12" customHeight="1">
      <c r="A21" s="11">
        <v>7</v>
      </c>
      <c r="B21" s="12" t="s">
        <v>150</v>
      </c>
      <c r="C21" s="27"/>
      <c r="D21" s="127">
        <v>14136</v>
      </c>
      <c r="E21" s="127">
        <v>7784</v>
      </c>
      <c r="F21" s="127">
        <v>6352</v>
      </c>
      <c r="G21" s="127">
        <v>12688</v>
      </c>
      <c r="H21" s="127">
        <v>7126</v>
      </c>
      <c r="I21" s="127">
        <v>5562</v>
      </c>
      <c r="J21" s="127">
        <v>1448</v>
      </c>
      <c r="K21" s="127">
        <v>658</v>
      </c>
      <c r="L21" s="127">
        <v>790</v>
      </c>
    </row>
    <row r="22" spans="1:12" ht="12" customHeight="1">
      <c r="A22" s="11">
        <v>8</v>
      </c>
      <c r="B22" s="12" t="s">
        <v>151</v>
      </c>
      <c r="C22" s="27"/>
      <c r="D22" s="127">
        <v>10690</v>
      </c>
      <c r="E22" s="127">
        <v>5559</v>
      </c>
      <c r="F22" s="127">
        <v>5131</v>
      </c>
      <c r="G22" s="127">
        <v>9736</v>
      </c>
      <c r="H22" s="127">
        <v>5139</v>
      </c>
      <c r="I22" s="127">
        <v>4597</v>
      </c>
      <c r="J22" s="127">
        <v>954</v>
      </c>
      <c r="K22" s="127">
        <v>420</v>
      </c>
      <c r="L22" s="127">
        <v>534</v>
      </c>
    </row>
    <row r="23" spans="1:12" ht="12" customHeight="1">
      <c r="A23" s="11">
        <v>9</v>
      </c>
      <c r="B23" s="12" t="s">
        <v>152</v>
      </c>
      <c r="C23" s="27"/>
      <c r="D23" s="127">
        <v>9267</v>
      </c>
      <c r="E23" s="127">
        <v>4911</v>
      </c>
      <c r="F23" s="127">
        <v>4356</v>
      </c>
      <c r="G23" s="127">
        <v>8249</v>
      </c>
      <c r="H23" s="127">
        <v>4404</v>
      </c>
      <c r="I23" s="127">
        <v>3845</v>
      </c>
      <c r="J23" s="127">
        <v>1018</v>
      </c>
      <c r="K23" s="127">
        <v>507</v>
      </c>
      <c r="L23" s="127">
        <v>511</v>
      </c>
    </row>
    <row r="24" spans="1:12" ht="12" customHeight="1">
      <c r="A24" s="11">
        <v>10</v>
      </c>
      <c r="B24" s="12" t="s">
        <v>153</v>
      </c>
      <c r="C24" s="27"/>
      <c r="D24" s="127">
        <v>10754</v>
      </c>
      <c r="E24" s="127">
        <v>6162</v>
      </c>
      <c r="F24" s="127">
        <v>4592</v>
      </c>
      <c r="G24" s="127">
        <v>9130</v>
      </c>
      <c r="H24" s="127">
        <v>5248</v>
      </c>
      <c r="I24" s="127">
        <v>3882</v>
      </c>
      <c r="J24" s="127">
        <v>1624</v>
      </c>
      <c r="K24" s="127">
        <v>914</v>
      </c>
      <c r="L24" s="127">
        <v>710</v>
      </c>
    </row>
    <row r="25" spans="1:12" ht="12" customHeight="1">
      <c r="A25" s="11">
        <v>11</v>
      </c>
      <c r="B25" s="20" t="s">
        <v>64</v>
      </c>
      <c r="C25" s="27"/>
      <c r="D25" s="125">
        <f>SUM(D15:D24)</f>
        <v>103636</v>
      </c>
      <c r="E25" s="125">
        <f aca="true" t="shared" si="1" ref="E25:L25">SUM(E15:E24)</f>
        <v>57688</v>
      </c>
      <c r="F25" s="125">
        <f t="shared" si="1"/>
        <v>45948</v>
      </c>
      <c r="G25" s="125">
        <f t="shared" si="1"/>
        <v>92258</v>
      </c>
      <c r="H25" s="125">
        <f t="shared" si="1"/>
        <v>51849</v>
      </c>
      <c r="I25" s="125">
        <f t="shared" si="1"/>
        <v>40409</v>
      </c>
      <c r="J25" s="125">
        <f t="shared" si="1"/>
        <v>11378</v>
      </c>
      <c r="K25" s="125">
        <f t="shared" si="1"/>
        <v>5839</v>
      </c>
      <c r="L25" s="125">
        <f t="shared" si="1"/>
        <v>5539</v>
      </c>
    </row>
    <row r="26" spans="1:12" ht="12" customHeight="1">
      <c r="A26" s="11">
        <v>12</v>
      </c>
      <c r="B26" s="20" t="s">
        <v>154</v>
      </c>
      <c r="C26" s="27"/>
      <c r="D26" s="125">
        <f>D12+D25</f>
        <v>135559</v>
      </c>
      <c r="E26" s="125">
        <f aca="true" t="shared" si="2" ref="E26:L26">E12+E25</f>
        <v>75462</v>
      </c>
      <c r="F26" s="125">
        <f t="shared" si="2"/>
        <v>60097</v>
      </c>
      <c r="G26" s="125">
        <f t="shared" si="2"/>
        <v>119311</v>
      </c>
      <c r="H26" s="125">
        <f t="shared" si="2"/>
        <v>67084</v>
      </c>
      <c r="I26" s="125">
        <f t="shared" si="2"/>
        <v>52227</v>
      </c>
      <c r="J26" s="125">
        <f t="shared" si="2"/>
        <v>16248</v>
      </c>
      <c r="K26" s="125">
        <f t="shared" si="2"/>
        <v>8378</v>
      </c>
      <c r="L26" s="125">
        <f t="shared" si="2"/>
        <v>7870</v>
      </c>
    </row>
    <row r="27" spans="1:12" ht="12" customHeight="1">
      <c r="A27" s="11"/>
      <c r="B27" s="20"/>
      <c r="C27" s="13"/>
      <c r="D27" s="70"/>
      <c r="E27" s="70"/>
      <c r="F27" s="70"/>
      <c r="G27" s="70"/>
      <c r="H27" s="70"/>
      <c r="I27" s="70"/>
      <c r="J27" s="70"/>
      <c r="K27" s="70"/>
      <c r="L27" s="70"/>
    </row>
    <row r="28" spans="1:12" ht="18" customHeight="1">
      <c r="A28" s="23"/>
      <c r="B28" s="22"/>
      <c r="C28" s="22"/>
      <c r="D28" s="131" t="s">
        <v>52</v>
      </c>
      <c r="E28" s="131"/>
      <c r="F28" s="131"/>
      <c r="G28" s="131"/>
      <c r="H28" s="131"/>
      <c r="I28" s="131"/>
      <c r="J28" s="131"/>
      <c r="K28" s="131"/>
      <c r="L28" s="131"/>
    </row>
    <row r="29" spans="1:12" ht="12" customHeight="1">
      <c r="A29" s="9"/>
      <c r="B29" s="33" t="s">
        <v>54</v>
      </c>
      <c r="C29" s="9"/>
      <c r="D29" s="131"/>
      <c r="E29" s="131"/>
      <c r="F29" s="131"/>
      <c r="G29" s="131"/>
      <c r="H29" s="131"/>
      <c r="I29" s="131"/>
      <c r="J29" s="131"/>
      <c r="K29" s="131"/>
      <c r="L29" s="131"/>
    </row>
    <row r="30" spans="1:12" ht="12" customHeight="1">
      <c r="A30" s="11">
        <v>1</v>
      </c>
      <c r="B30" s="12" t="s">
        <v>141</v>
      </c>
      <c r="C30" s="27"/>
      <c r="D30" s="127">
        <v>10704</v>
      </c>
      <c r="E30" s="127">
        <v>6544</v>
      </c>
      <c r="F30" s="127">
        <v>4160</v>
      </c>
      <c r="G30" s="127">
        <v>6903</v>
      </c>
      <c r="H30" s="127">
        <v>4475</v>
      </c>
      <c r="I30" s="127">
        <v>2428</v>
      </c>
      <c r="J30" s="127">
        <v>3801</v>
      </c>
      <c r="K30" s="127">
        <v>2069</v>
      </c>
      <c r="L30" s="127">
        <v>1732</v>
      </c>
    </row>
    <row r="31" spans="1:12" ht="12" customHeight="1">
      <c r="A31" s="11">
        <v>2</v>
      </c>
      <c r="B31" s="12" t="s">
        <v>142</v>
      </c>
      <c r="C31" s="27"/>
      <c r="D31" s="127">
        <v>1137</v>
      </c>
      <c r="E31" s="127">
        <v>680</v>
      </c>
      <c r="F31" s="127">
        <v>457</v>
      </c>
      <c r="G31" s="127">
        <v>685</v>
      </c>
      <c r="H31" s="127">
        <v>462</v>
      </c>
      <c r="I31" s="127">
        <v>223</v>
      </c>
      <c r="J31" s="127">
        <v>452</v>
      </c>
      <c r="K31" s="127">
        <v>218</v>
      </c>
      <c r="L31" s="127">
        <v>234</v>
      </c>
    </row>
    <row r="32" spans="1:12" ht="12" customHeight="1">
      <c r="A32" s="11">
        <v>3</v>
      </c>
      <c r="B32" s="12" t="s">
        <v>143</v>
      </c>
      <c r="C32" s="27"/>
      <c r="D32" s="127">
        <v>1893</v>
      </c>
      <c r="E32" s="127">
        <v>1141</v>
      </c>
      <c r="F32" s="127">
        <v>752</v>
      </c>
      <c r="G32" s="127">
        <v>1220</v>
      </c>
      <c r="H32" s="127">
        <v>754</v>
      </c>
      <c r="I32" s="127">
        <v>466</v>
      </c>
      <c r="J32" s="127">
        <v>673</v>
      </c>
      <c r="K32" s="127">
        <v>387</v>
      </c>
      <c r="L32" s="127">
        <v>286</v>
      </c>
    </row>
    <row r="33" spans="1:12" ht="12" customHeight="1">
      <c r="A33" s="11">
        <v>4</v>
      </c>
      <c r="B33" s="12" t="s">
        <v>144</v>
      </c>
      <c r="C33" s="27"/>
      <c r="D33" s="127">
        <v>1411</v>
      </c>
      <c r="E33" s="127">
        <v>872</v>
      </c>
      <c r="F33" s="127">
        <v>539</v>
      </c>
      <c r="G33" s="127">
        <v>973</v>
      </c>
      <c r="H33" s="127">
        <v>614</v>
      </c>
      <c r="I33" s="127">
        <v>359</v>
      </c>
      <c r="J33" s="127">
        <v>438</v>
      </c>
      <c r="K33" s="127">
        <v>258</v>
      </c>
      <c r="L33" s="127">
        <v>180</v>
      </c>
    </row>
    <row r="34" spans="1:12" ht="12" customHeight="1">
      <c r="A34" s="11">
        <v>5</v>
      </c>
      <c r="B34" s="20" t="s">
        <v>62</v>
      </c>
      <c r="C34" s="27"/>
      <c r="D34" s="125">
        <f>SUM(D30:D33)</f>
        <v>15145</v>
      </c>
      <c r="E34" s="125">
        <f aca="true" t="shared" si="3" ref="E34:L34">SUM(E30:E33)</f>
        <v>9237</v>
      </c>
      <c r="F34" s="125">
        <f t="shared" si="3"/>
        <v>5908</v>
      </c>
      <c r="G34" s="125">
        <f t="shared" si="3"/>
        <v>9781</v>
      </c>
      <c r="H34" s="125">
        <f t="shared" si="3"/>
        <v>6305</v>
      </c>
      <c r="I34" s="125">
        <f t="shared" si="3"/>
        <v>3476</v>
      </c>
      <c r="J34" s="125">
        <f t="shared" si="3"/>
        <v>5364</v>
      </c>
      <c r="K34" s="125">
        <f t="shared" si="3"/>
        <v>2932</v>
      </c>
      <c r="L34" s="125">
        <f t="shared" si="3"/>
        <v>2432</v>
      </c>
    </row>
    <row r="35" spans="1:12" ht="8.25" customHeight="1">
      <c r="A35" s="11"/>
      <c r="B35" s="28"/>
      <c r="C35" s="13"/>
      <c r="D35" s="123"/>
      <c r="E35" s="126"/>
      <c r="F35" s="126"/>
      <c r="G35" s="126"/>
      <c r="H35" s="126"/>
      <c r="I35" s="126"/>
      <c r="J35" s="126"/>
      <c r="K35" s="126"/>
      <c r="L35" s="126"/>
    </row>
    <row r="36" spans="1:12" ht="12" customHeight="1">
      <c r="A36" s="9"/>
      <c r="B36" s="9" t="s">
        <v>63</v>
      </c>
      <c r="C36" s="9"/>
      <c r="D36" s="123"/>
      <c r="E36" s="126"/>
      <c r="F36" s="126"/>
      <c r="G36" s="126"/>
      <c r="H36" s="126"/>
      <c r="I36" s="126"/>
      <c r="J36" s="126"/>
      <c r="K36" s="126"/>
      <c r="L36" s="126"/>
    </row>
    <row r="37" spans="1:12" ht="12" customHeight="1">
      <c r="A37" s="11">
        <v>1</v>
      </c>
      <c r="B37" s="12" t="s">
        <v>145</v>
      </c>
      <c r="C37" s="27"/>
      <c r="D37" s="127">
        <v>3171</v>
      </c>
      <c r="E37" s="127">
        <v>2133</v>
      </c>
      <c r="F37" s="127">
        <v>1038</v>
      </c>
      <c r="G37" s="127">
        <v>2597</v>
      </c>
      <c r="H37" s="127">
        <v>1797</v>
      </c>
      <c r="I37" s="127">
        <v>800</v>
      </c>
      <c r="J37" s="127">
        <v>574</v>
      </c>
      <c r="K37" s="127">
        <v>336</v>
      </c>
      <c r="L37" s="127">
        <v>238</v>
      </c>
    </row>
    <row r="38" spans="1:12" ht="12" customHeight="1">
      <c r="A38" s="11">
        <v>2</v>
      </c>
      <c r="B38" s="12" t="s">
        <v>141</v>
      </c>
      <c r="C38" s="27"/>
      <c r="D38" s="127">
        <v>6841</v>
      </c>
      <c r="E38" s="127">
        <v>4567</v>
      </c>
      <c r="F38" s="127">
        <v>2274</v>
      </c>
      <c r="G38" s="127">
        <v>5127</v>
      </c>
      <c r="H38" s="127">
        <v>3716</v>
      </c>
      <c r="I38" s="127">
        <v>1411</v>
      </c>
      <c r="J38" s="127">
        <v>1714</v>
      </c>
      <c r="K38" s="127">
        <v>851</v>
      </c>
      <c r="L38" s="127">
        <v>863</v>
      </c>
    </row>
    <row r="39" spans="1:12" ht="12" customHeight="1">
      <c r="A39" s="11">
        <v>3</v>
      </c>
      <c r="B39" s="12" t="s">
        <v>146</v>
      </c>
      <c r="C39" s="27"/>
      <c r="D39" s="127">
        <v>2535</v>
      </c>
      <c r="E39" s="127">
        <v>1632</v>
      </c>
      <c r="F39" s="127">
        <v>903</v>
      </c>
      <c r="G39" s="127">
        <v>1895</v>
      </c>
      <c r="H39" s="127">
        <v>1239</v>
      </c>
      <c r="I39" s="127">
        <v>656</v>
      </c>
      <c r="J39" s="127">
        <v>640</v>
      </c>
      <c r="K39" s="127">
        <v>393</v>
      </c>
      <c r="L39" s="127">
        <v>247</v>
      </c>
    </row>
    <row r="40" spans="1:12" ht="12" customHeight="1">
      <c r="A40" s="11">
        <v>4</v>
      </c>
      <c r="B40" s="12" t="s">
        <v>147</v>
      </c>
      <c r="C40" s="27"/>
      <c r="D40" s="127">
        <v>5749</v>
      </c>
      <c r="E40" s="127">
        <v>3930</v>
      </c>
      <c r="F40" s="127">
        <v>1819</v>
      </c>
      <c r="G40" s="127">
        <v>4949</v>
      </c>
      <c r="H40" s="127">
        <v>3461</v>
      </c>
      <c r="I40" s="127">
        <v>1488</v>
      </c>
      <c r="J40" s="127">
        <v>800</v>
      </c>
      <c r="K40" s="127">
        <v>469</v>
      </c>
      <c r="L40" s="127">
        <v>331</v>
      </c>
    </row>
    <row r="41" spans="1:12" ht="12" customHeight="1">
      <c r="A41" s="11">
        <v>5</v>
      </c>
      <c r="B41" s="12" t="s">
        <v>148</v>
      </c>
      <c r="C41" s="27"/>
      <c r="D41" s="127">
        <v>4209</v>
      </c>
      <c r="E41" s="127">
        <v>2674</v>
      </c>
      <c r="F41" s="127">
        <v>1535</v>
      </c>
      <c r="G41" s="127">
        <v>3079</v>
      </c>
      <c r="H41" s="127">
        <v>2095</v>
      </c>
      <c r="I41" s="127">
        <v>984</v>
      </c>
      <c r="J41" s="127">
        <v>1130</v>
      </c>
      <c r="K41" s="127">
        <v>579</v>
      </c>
      <c r="L41" s="127">
        <v>551</v>
      </c>
    </row>
    <row r="42" spans="1:12" ht="12" customHeight="1">
      <c r="A42" s="11">
        <v>6</v>
      </c>
      <c r="B42" s="12" t="s">
        <v>149</v>
      </c>
      <c r="C42" s="27"/>
      <c r="D42" s="127">
        <v>2600</v>
      </c>
      <c r="E42" s="127">
        <v>1509</v>
      </c>
      <c r="F42" s="127">
        <v>1091</v>
      </c>
      <c r="G42" s="127">
        <v>2202</v>
      </c>
      <c r="H42" s="127">
        <v>1305</v>
      </c>
      <c r="I42" s="127">
        <v>897</v>
      </c>
      <c r="J42" s="127">
        <v>398</v>
      </c>
      <c r="K42" s="127">
        <v>204</v>
      </c>
      <c r="L42" s="127">
        <v>194</v>
      </c>
    </row>
    <row r="43" spans="1:12" ht="12" customHeight="1">
      <c r="A43" s="11">
        <v>7</v>
      </c>
      <c r="B43" s="12" t="s">
        <v>150</v>
      </c>
      <c r="C43" s="27"/>
      <c r="D43" s="127">
        <v>6331</v>
      </c>
      <c r="E43" s="127">
        <v>4015</v>
      </c>
      <c r="F43" s="127">
        <v>2316</v>
      </c>
      <c r="G43" s="127">
        <v>4807</v>
      </c>
      <c r="H43" s="127">
        <v>3221</v>
      </c>
      <c r="I43" s="127">
        <v>1586</v>
      </c>
      <c r="J43" s="127">
        <v>1524</v>
      </c>
      <c r="K43" s="127">
        <v>794</v>
      </c>
      <c r="L43" s="127">
        <v>730</v>
      </c>
    </row>
    <row r="44" spans="1:12" ht="12" customHeight="1">
      <c r="A44" s="11">
        <v>8</v>
      </c>
      <c r="B44" s="12" t="s">
        <v>151</v>
      </c>
      <c r="C44" s="27"/>
      <c r="D44" s="127">
        <v>3583</v>
      </c>
      <c r="E44" s="127">
        <v>2095</v>
      </c>
      <c r="F44" s="127">
        <v>1488</v>
      </c>
      <c r="G44" s="127">
        <v>3002</v>
      </c>
      <c r="H44" s="127">
        <v>1858</v>
      </c>
      <c r="I44" s="127">
        <v>1144</v>
      </c>
      <c r="J44" s="127">
        <v>581</v>
      </c>
      <c r="K44" s="127">
        <v>237</v>
      </c>
      <c r="L44" s="127">
        <v>344</v>
      </c>
    </row>
    <row r="45" spans="1:12" ht="12" customHeight="1">
      <c r="A45" s="11">
        <v>9</v>
      </c>
      <c r="B45" s="12" t="s">
        <v>152</v>
      </c>
      <c r="C45" s="27"/>
      <c r="D45" s="127">
        <v>3429</v>
      </c>
      <c r="E45" s="127">
        <v>2118</v>
      </c>
      <c r="F45" s="127">
        <v>1311</v>
      </c>
      <c r="G45" s="127">
        <v>2680</v>
      </c>
      <c r="H45" s="127">
        <v>1702</v>
      </c>
      <c r="I45" s="127">
        <v>978</v>
      </c>
      <c r="J45" s="127">
        <v>749</v>
      </c>
      <c r="K45" s="127">
        <v>416</v>
      </c>
      <c r="L45" s="127">
        <v>333</v>
      </c>
    </row>
    <row r="46" spans="1:12" ht="12" customHeight="1">
      <c r="A46" s="11">
        <v>10</v>
      </c>
      <c r="B46" s="12" t="s">
        <v>153</v>
      </c>
      <c r="C46" s="27"/>
      <c r="D46" s="127">
        <v>4660</v>
      </c>
      <c r="E46" s="127">
        <v>3237</v>
      </c>
      <c r="F46" s="127">
        <v>1423</v>
      </c>
      <c r="G46" s="127">
        <v>3533</v>
      </c>
      <c r="H46" s="127">
        <v>2562</v>
      </c>
      <c r="I46" s="127">
        <v>971</v>
      </c>
      <c r="J46" s="127">
        <v>1127</v>
      </c>
      <c r="K46" s="127">
        <v>675</v>
      </c>
      <c r="L46" s="127">
        <v>452</v>
      </c>
    </row>
    <row r="47" spans="1:12" ht="12" customHeight="1">
      <c r="A47" s="11">
        <v>11</v>
      </c>
      <c r="B47" s="20" t="s">
        <v>64</v>
      </c>
      <c r="C47" s="27"/>
      <c r="D47" s="125">
        <f>SUM(D37:D46)</f>
        <v>43108</v>
      </c>
      <c r="E47" s="125">
        <f aca="true" t="shared" si="4" ref="E47:L47">SUM(E37:E46)</f>
        <v>27910</v>
      </c>
      <c r="F47" s="125">
        <f t="shared" si="4"/>
        <v>15198</v>
      </c>
      <c r="G47" s="125">
        <f t="shared" si="4"/>
        <v>33871</v>
      </c>
      <c r="H47" s="125">
        <f t="shared" si="4"/>
        <v>22956</v>
      </c>
      <c r="I47" s="125">
        <f t="shared" si="4"/>
        <v>10915</v>
      </c>
      <c r="J47" s="125">
        <f t="shared" si="4"/>
        <v>9237</v>
      </c>
      <c r="K47" s="125">
        <f t="shared" si="4"/>
        <v>4954</v>
      </c>
      <c r="L47" s="125">
        <f t="shared" si="4"/>
        <v>4283</v>
      </c>
    </row>
    <row r="48" spans="1:12" ht="12" customHeight="1">
      <c r="A48" s="11">
        <v>12</v>
      </c>
      <c r="B48" s="20" t="s">
        <v>154</v>
      </c>
      <c r="C48" s="27"/>
      <c r="D48" s="125">
        <f>D34+D47</f>
        <v>58253</v>
      </c>
      <c r="E48" s="125">
        <f aca="true" t="shared" si="5" ref="E48:L48">E34+E47</f>
        <v>37147</v>
      </c>
      <c r="F48" s="125">
        <f t="shared" si="5"/>
        <v>21106</v>
      </c>
      <c r="G48" s="125">
        <f t="shared" si="5"/>
        <v>43652</v>
      </c>
      <c r="H48" s="125">
        <f t="shared" si="5"/>
        <v>29261</v>
      </c>
      <c r="I48" s="125">
        <f t="shared" si="5"/>
        <v>14391</v>
      </c>
      <c r="J48" s="125">
        <f t="shared" si="5"/>
        <v>14601</v>
      </c>
      <c r="K48" s="125">
        <f t="shared" si="5"/>
        <v>7886</v>
      </c>
      <c r="L48" s="125">
        <f t="shared" si="5"/>
        <v>6715</v>
      </c>
    </row>
    <row r="49" spans="1:2" ht="12" customHeight="1">
      <c r="A49" s="11"/>
      <c r="B49" s="12"/>
    </row>
    <row r="50" spans="1:2" ht="12" customHeight="1">
      <c r="A50" s="11"/>
      <c r="B50" s="12"/>
    </row>
    <row r="51" spans="1:2" ht="12" customHeight="1">
      <c r="A51" s="11"/>
      <c r="B51" s="12"/>
    </row>
    <row r="52" spans="1:2" ht="12" customHeight="1">
      <c r="A52" s="11"/>
      <c r="B52" s="20"/>
    </row>
    <row r="53" spans="1:2" ht="12" customHeight="1">
      <c r="A53" s="11"/>
      <c r="B53" s="20"/>
    </row>
  </sheetData>
  <sheetProtection/>
  <mergeCells count="9">
    <mergeCell ref="D28:L29"/>
    <mergeCell ref="A1:L1"/>
    <mergeCell ref="A2:A5"/>
    <mergeCell ref="B2:C5"/>
    <mergeCell ref="D2:L3"/>
    <mergeCell ref="D6:L7"/>
    <mergeCell ref="D4:F4"/>
    <mergeCell ref="G4:I4"/>
    <mergeCell ref="J4:L4"/>
  </mergeCells>
  <printOptions/>
  <pageMargins left="0.5118110236220472" right="0.4724409448818898" top="0.5905511811023623" bottom="0.5905511811023623" header="0.5118110236220472" footer="0.5118110236220472"/>
  <pageSetup horizontalDpi="600" verticalDpi="600" orientation="portrait" paperSize="9" r:id="rId1"/>
  <headerFooter alignWithMargins="0">
    <oddFooter>&amp;C&amp;8 20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N53"/>
  <sheetViews>
    <sheetView zoomScalePageLayoutView="0" workbookViewId="0" topLeftCell="A1">
      <selection activeCell="J67" sqref="J67"/>
    </sheetView>
  </sheetViews>
  <sheetFormatPr defaultColWidth="11.421875" defaultRowHeight="12.75"/>
  <cols>
    <col min="1" max="12" width="6.8515625" style="31" customWidth="1"/>
    <col min="13" max="13" width="4.28125" style="31" customWidth="1"/>
    <col min="14" max="14" width="12.8515625" style="31" bestFit="1" customWidth="1"/>
    <col min="15" max="16384" width="11.421875" style="31" customWidth="1"/>
  </cols>
  <sheetData>
    <row r="1" spans="1:12" s="1" customFormat="1" ht="20.25" customHeight="1">
      <c r="A1" s="43" t="s">
        <v>314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4" ht="18" customHeight="1">
      <c r="A2" s="147" t="s">
        <v>13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49" t="s">
        <v>10</v>
      </c>
      <c r="N2" s="32"/>
    </row>
    <row r="3" spans="1:14" ht="23.25" customHeight="1">
      <c r="A3" s="147" t="s">
        <v>14</v>
      </c>
      <c r="B3" s="147"/>
      <c r="C3" s="147"/>
      <c r="D3" s="138"/>
      <c r="E3" s="147" t="s">
        <v>15</v>
      </c>
      <c r="F3" s="147"/>
      <c r="G3" s="147"/>
      <c r="H3" s="138"/>
      <c r="I3" s="147" t="s">
        <v>16</v>
      </c>
      <c r="J3" s="147"/>
      <c r="K3" s="147"/>
      <c r="L3" s="138"/>
      <c r="M3" s="150"/>
      <c r="N3" s="32"/>
    </row>
    <row r="4" spans="1:14" ht="21" customHeight="1">
      <c r="A4" s="147" t="s">
        <v>17</v>
      </c>
      <c r="B4" s="158"/>
      <c r="C4" s="132" t="s">
        <v>18</v>
      </c>
      <c r="D4" s="138"/>
      <c r="E4" s="147" t="s">
        <v>17</v>
      </c>
      <c r="F4" s="158"/>
      <c r="G4" s="132" t="s">
        <v>18</v>
      </c>
      <c r="H4" s="138"/>
      <c r="I4" s="147" t="s">
        <v>17</v>
      </c>
      <c r="J4" s="158"/>
      <c r="K4" s="132" t="s">
        <v>18</v>
      </c>
      <c r="L4" s="147"/>
      <c r="M4" s="150"/>
      <c r="N4" s="32"/>
    </row>
    <row r="5" spans="1:14" ht="18" customHeight="1">
      <c r="A5" s="6" t="s">
        <v>19</v>
      </c>
      <c r="B5" s="5" t="s">
        <v>20</v>
      </c>
      <c r="C5" s="5" t="s">
        <v>19</v>
      </c>
      <c r="D5" s="5" t="s">
        <v>20</v>
      </c>
      <c r="E5" s="6" t="s">
        <v>19</v>
      </c>
      <c r="F5" s="5" t="s">
        <v>20</v>
      </c>
      <c r="G5" s="5" t="s">
        <v>19</v>
      </c>
      <c r="H5" s="5" t="s">
        <v>20</v>
      </c>
      <c r="I5" s="6" t="s">
        <v>19</v>
      </c>
      <c r="J5" s="5" t="s">
        <v>20</v>
      </c>
      <c r="K5" s="5" t="s">
        <v>19</v>
      </c>
      <c r="L5" s="5" t="s">
        <v>20</v>
      </c>
      <c r="M5" s="151"/>
      <c r="N5" s="32"/>
    </row>
    <row r="6" spans="1:13" ht="17.25" customHeight="1">
      <c r="A6" s="134" t="s">
        <v>286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7"/>
    </row>
    <row r="7" spans="1:13" ht="12" customHeight="1">
      <c r="A7" s="153"/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9"/>
    </row>
    <row r="8" spans="1:13" ht="12" customHeight="1">
      <c r="A8" s="127">
        <v>10233</v>
      </c>
      <c r="B8" s="127">
        <v>5463</v>
      </c>
      <c r="C8" s="127">
        <v>10235</v>
      </c>
      <c r="D8" s="127">
        <v>5307</v>
      </c>
      <c r="E8" s="127">
        <v>3304</v>
      </c>
      <c r="F8" s="127">
        <v>1746</v>
      </c>
      <c r="G8" s="127">
        <v>3052</v>
      </c>
      <c r="H8" s="127">
        <v>1669</v>
      </c>
      <c r="I8" s="127">
        <v>7601</v>
      </c>
      <c r="J8" s="127">
        <v>4668</v>
      </c>
      <c r="K8" s="127">
        <v>4556</v>
      </c>
      <c r="L8" s="127">
        <v>3128</v>
      </c>
      <c r="M8" s="11">
        <v>1</v>
      </c>
    </row>
    <row r="9" spans="1:13" ht="11.25" customHeight="1">
      <c r="A9" s="127">
        <v>1699</v>
      </c>
      <c r="B9" s="127">
        <v>875</v>
      </c>
      <c r="C9" s="127">
        <v>1537</v>
      </c>
      <c r="D9" s="127">
        <v>828</v>
      </c>
      <c r="E9" s="127">
        <v>352</v>
      </c>
      <c r="F9" s="127">
        <v>176</v>
      </c>
      <c r="G9" s="127">
        <v>334</v>
      </c>
      <c r="H9" s="127">
        <v>173</v>
      </c>
      <c r="I9" s="127">
        <v>710</v>
      </c>
      <c r="J9" s="127">
        <v>455</v>
      </c>
      <c r="K9" s="127">
        <v>474</v>
      </c>
      <c r="L9" s="127">
        <v>334</v>
      </c>
      <c r="M9" s="11">
        <v>2</v>
      </c>
    </row>
    <row r="10" spans="1:13" ht="12" customHeight="1">
      <c r="A10" s="127">
        <v>2854</v>
      </c>
      <c r="B10" s="127">
        <v>1492</v>
      </c>
      <c r="C10" s="127">
        <v>2559</v>
      </c>
      <c r="D10" s="127">
        <v>1349</v>
      </c>
      <c r="E10" s="127">
        <v>1059</v>
      </c>
      <c r="F10" s="127">
        <v>546</v>
      </c>
      <c r="G10" s="127">
        <v>827</v>
      </c>
      <c r="H10" s="127">
        <v>436</v>
      </c>
      <c r="I10" s="127">
        <v>1240</v>
      </c>
      <c r="J10" s="127">
        <v>733</v>
      </c>
      <c r="K10" s="127">
        <v>880</v>
      </c>
      <c r="L10" s="127">
        <v>567</v>
      </c>
      <c r="M10" s="11">
        <v>3</v>
      </c>
    </row>
    <row r="11" spans="1:13" ht="12" customHeight="1">
      <c r="A11" s="127">
        <v>1399</v>
      </c>
      <c r="B11" s="127">
        <v>754</v>
      </c>
      <c r="C11" s="127">
        <v>1419</v>
      </c>
      <c r="D11" s="127">
        <v>742</v>
      </c>
      <c r="E11" s="127">
        <v>622</v>
      </c>
      <c r="F11" s="127">
        <v>344</v>
      </c>
      <c r="G11" s="127">
        <v>621</v>
      </c>
      <c r="H11" s="127">
        <v>336</v>
      </c>
      <c r="I11" s="127">
        <v>850</v>
      </c>
      <c r="J11" s="127">
        <v>522</v>
      </c>
      <c r="K11" s="127">
        <v>559</v>
      </c>
      <c r="L11" s="127">
        <v>366</v>
      </c>
      <c r="M11" s="11">
        <v>4</v>
      </c>
    </row>
    <row r="12" spans="1:13" ht="12" customHeight="1">
      <c r="A12" s="125">
        <f>SUM(A8:A11)</f>
        <v>16185</v>
      </c>
      <c r="B12" s="125">
        <f aca="true" t="shared" si="0" ref="B12:L12">SUM(B8:B11)</f>
        <v>8584</v>
      </c>
      <c r="C12" s="125">
        <f t="shared" si="0"/>
        <v>15750</v>
      </c>
      <c r="D12" s="125">
        <f t="shared" si="0"/>
        <v>8226</v>
      </c>
      <c r="E12" s="125">
        <f t="shared" si="0"/>
        <v>5337</v>
      </c>
      <c r="F12" s="125">
        <f t="shared" si="0"/>
        <v>2812</v>
      </c>
      <c r="G12" s="125">
        <f t="shared" si="0"/>
        <v>4834</v>
      </c>
      <c r="H12" s="125">
        <f t="shared" si="0"/>
        <v>2614</v>
      </c>
      <c r="I12" s="125">
        <f t="shared" si="0"/>
        <v>10401</v>
      </c>
      <c r="J12" s="125">
        <f t="shared" si="0"/>
        <v>6378</v>
      </c>
      <c r="K12" s="125">
        <f t="shared" si="0"/>
        <v>6469</v>
      </c>
      <c r="L12" s="125">
        <f t="shared" si="0"/>
        <v>4395</v>
      </c>
      <c r="M12" s="11">
        <v>5</v>
      </c>
    </row>
    <row r="13" spans="1:13" ht="8.25" customHeight="1">
      <c r="A13" s="123"/>
      <c r="B13" s="123"/>
      <c r="C13" s="123"/>
      <c r="D13" s="126"/>
      <c r="E13" s="126"/>
      <c r="F13" s="126"/>
      <c r="G13" s="126"/>
      <c r="H13" s="126"/>
      <c r="I13" s="126"/>
      <c r="J13" s="126"/>
      <c r="K13" s="126"/>
      <c r="L13" s="126"/>
      <c r="M13" s="11"/>
    </row>
    <row r="14" spans="1:13" ht="12" customHeight="1">
      <c r="A14" s="123"/>
      <c r="B14" s="123"/>
      <c r="C14" s="123"/>
      <c r="D14" s="126"/>
      <c r="E14" s="126"/>
      <c r="F14" s="126"/>
      <c r="G14" s="126"/>
      <c r="H14" s="126"/>
      <c r="I14" s="126"/>
      <c r="J14" s="126"/>
      <c r="K14" s="126"/>
      <c r="L14" s="126"/>
      <c r="M14" s="9"/>
    </row>
    <row r="15" spans="1:14" ht="12" customHeight="1">
      <c r="A15" s="127">
        <v>5897</v>
      </c>
      <c r="B15" s="127">
        <v>3059</v>
      </c>
      <c r="C15" s="127">
        <v>5429</v>
      </c>
      <c r="D15" s="127">
        <v>2786</v>
      </c>
      <c r="E15" s="127">
        <v>701</v>
      </c>
      <c r="F15" s="127">
        <v>387</v>
      </c>
      <c r="G15" s="127">
        <v>678</v>
      </c>
      <c r="H15" s="127">
        <v>363</v>
      </c>
      <c r="I15" s="127">
        <v>1843</v>
      </c>
      <c r="J15" s="127">
        <v>1268</v>
      </c>
      <c r="K15" s="127">
        <v>1328</v>
      </c>
      <c r="L15" s="127">
        <v>968</v>
      </c>
      <c r="M15" s="11">
        <v>1</v>
      </c>
      <c r="N15" s="12"/>
    </row>
    <row r="16" spans="1:14" ht="12" customHeight="1">
      <c r="A16" s="127">
        <v>12985</v>
      </c>
      <c r="B16" s="127">
        <v>6963</v>
      </c>
      <c r="C16" s="127">
        <v>11528</v>
      </c>
      <c r="D16" s="127">
        <v>6273</v>
      </c>
      <c r="E16" s="127">
        <v>1330</v>
      </c>
      <c r="F16" s="127">
        <v>703</v>
      </c>
      <c r="G16" s="127">
        <v>1526</v>
      </c>
      <c r="H16" s="127">
        <v>821</v>
      </c>
      <c r="I16" s="127">
        <v>3620</v>
      </c>
      <c r="J16" s="127">
        <v>2439</v>
      </c>
      <c r="K16" s="127">
        <v>2622</v>
      </c>
      <c r="L16" s="127">
        <v>1954</v>
      </c>
      <c r="M16" s="11">
        <v>2</v>
      </c>
      <c r="N16" s="12"/>
    </row>
    <row r="17" spans="1:14" ht="12" customHeight="1">
      <c r="A17" s="127">
        <v>3734</v>
      </c>
      <c r="B17" s="127">
        <v>1914</v>
      </c>
      <c r="C17" s="127">
        <v>3479</v>
      </c>
      <c r="D17" s="127">
        <v>1763</v>
      </c>
      <c r="E17" s="127">
        <v>913</v>
      </c>
      <c r="F17" s="127">
        <v>490</v>
      </c>
      <c r="G17" s="127">
        <v>813</v>
      </c>
      <c r="H17" s="127">
        <v>412</v>
      </c>
      <c r="I17" s="127">
        <v>1465</v>
      </c>
      <c r="J17" s="127">
        <v>984</v>
      </c>
      <c r="K17" s="127">
        <v>1074</v>
      </c>
      <c r="L17" s="127">
        <v>743</v>
      </c>
      <c r="M17" s="11">
        <v>3</v>
      </c>
      <c r="N17" s="12"/>
    </row>
    <row r="18" spans="1:14" ht="12" customHeight="1">
      <c r="A18" s="127">
        <v>5451</v>
      </c>
      <c r="B18" s="127">
        <v>3019</v>
      </c>
      <c r="C18" s="127">
        <v>6527</v>
      </c>
      <c r="D18" s="127">
        <v>3776</v>
      </c>
      <c r="E18" s="127">
        <v>981</v>
      </c>
      <c r="F18" s="127">
        <v>552</v>
      </c>
      <c r="G18" s="127">
        <v>994</v>
      </c>
      <c r="H18" s="127">
        <v>565</v>
      </c>
      <c r="I18" s="127">
        <v>4235</v>
      </c>
      <c r="J18" s="127">
        <v>2904</v>
      </c>
      <c r="K18" s="127">
        <v>2312</v>
      </c>
      <c r="L18" s="127">
        <v>1657</v>
      </c>
      <c r="M18" s="11">
        <v>4</v>
      </c>
      <c r="N18" s="12"/>
    </row>
    <row r="19" spans="1:14" ht="12" customHeight="1">
      <c r="A19" s="127">
        <v>5332</v>
      </c>
      <c r="B19" s="127">
        <v>2812</v>
      </c>
      <c r="C19" s="127">
        <v>4899</v>
      </c>
      <c r="D19" s="127">
        <v>2538</v>
      </c>
      <c r="E19" s="127">
        <v>1209</v>
      </c>
      <c r="F19" s="127">
        <v>681</v>
      </c>
      <c r="G19" s="127">
        <v>1268</v>
      </c>
      <c r="H19" s="127">
        <v>697</v>
      </c>
      <c r="I19" s="127">
        <v>2509</v>
      </c>
      <c r="J19" s="127">
        <v>1655</v>
      </c>
      <c r="K19" s="127">
        <v>1818</v>
      </c>
      <c r="L19" s="127">
        <v>1359</v>
      </c>
      <c r="M19" s="11">
        <v>5</v>
      </c>
      <c r="N19" s="12"/>
    </row>
    <row r="20" spans="1:14" ht="12" customHeight="1">
      <c r="A20" s="127">
        <v>2758</v>
      </c>
      <c r="B20" s="127">
        <v>1411</v>
      </c>
      <c r="C20" s="127">
        <v>2732</v>
      </c>
      <c r="D20" s="127">
        <v>1392</v>
      </c>
      <c r="E20" s="127">
        <v>1990</v>
      </c>
      <c r="F20" s="127">
        <v>997</v>
      </c>
      <c r="G20" s="127">
        <v>1953</v>
      </c>
      <c r="H20" s="127">
        <v>1000</v>
      </c>
      <c r="I20" s="127">
        <v>1836</v>
      </c>
      <c r="J20" s="127">
        <v>1034</v>
      </c>
      <c r="K20" s="127">
        <v>1475</v>
      </c>
      <c r="L20" s="127">
        <v>865</v>
      </c>
      <c r="M20" s="11">
        <v>6</v>
      </c>
      <c r="N20" s="12"/>
    </row>
    <row r="21" spans="1:14" ht="12" customHeight="1">
      <c r="A21" s="127">
        <v>5272</v>
      </c>
      <c r="B21" s="127">
        <v>2772</v>
      </c>
      <c r="C21" s="127">
        <v>5156</v>
      </c>
      <c r="D21" s="127">
        <v>2697</v>
      </c>
      <c r="E21" s="127">
        <v>5308</v>
      </c>
      <c r="F21" s="127">
        <v>2796</v>
      </c>
      <c r="G21" s="127">
        <v>4774</v>
      </c>
      <c r="H21" s="127">
        <v>2544</v>
      </c>
      <c r="I21" s="127">
        <v>3556</v>
      </c>
      <c r="J21" s="127">
        <v>2216</v>
      </c>
      <c r="K21" s="127">
        <v>2758</v>
      </c>
      <c r="L21" s="127">
        <v>1885</v>
      </c>
      <c r="M21" s="11">
        <v>7</v>
      </c>
      <c r="N21" s="12"/>
    </row>
    <row r="22" spans="1:14" ht="12" customHeight="1">
      <c r="A22" s="127">
        <v>6380</v>
      </c>
      <c r="B22" s="127">
        <v>3222</v>
      </c>
      <c r="C22" s="127">
        <v>6352</v>
      </c>
      <c r="D22" s="127">
        <v>3230</v>
      </c>
      <c r="E22" s="127">
        <v>1936</v>
      </c>
      <c r="F22" s="127">
        <v>986</v>
      </c>
      <c r="G22" s="127">
        <v>1593</v>
      </c>
      <c r="H22" s="127">
        <v>804</v>
      </c>
      <c r="I22" s="127">
        <v>2374</v>
      </c>
      <c r="J22" s="127">
        <v>1351</v>
      </c>
      <c r="K22" s="127">
        <v>2374</v>
      </c>
      <c r="L22" s="127">
        <v>1351</v>
      </c>
      <c r="M22" s="11">
        <v>8</v>
      </c>
      <c r="N22" s="12"/>
    </row>
    <row r="23" spans="1:14" ht="12" customHeight="1">
      <c r="A23" s="127">
        <v>5964</v>
      </c>
      <c r="B23" s="127">
        <v>3040</v>
      </c>
      <c r="C23" s="127">
        <v>5674</v>
      </c>
      <c r="D23" s="127">
        <v>2912</v>
      </c>
      <c r="E23" s="127">
        <v>1103</v>
      </c>
      <c r="F23" s="127">
        <v>575</v>
      </c>
      <c r="G23" s="127">
        <v>960</v>
      </c>
      <c r="H23" s="127">
        <v>497</v>
      </c>
      <c r="I23" s="127">
        <v>2200</v>
      </c>
      <c r="J23" s="127">
        <v>1296</v>
      </c>
      <c r="K23" s="127">
        <v>1615</v>
      </c>
      <c r="L23" s="127">
        <v>995</v>
      </c>
      <c r="M23" s="11">
        <v>9</v>
      </c>
      <c r="N23" s="12"/>
    </row>
    <row r="24" spans="1:14" ht="12" customHeight="1">
      <c r="A24" s="127">
        <v>6610</v>
      </c>
      <c r="B24" s="127">
        <v>3527</v>
      </c>
      <c r="C24" s="127">
        <v>5896</v>
      </c>
      <c r="D24" s="127">
        <v>3109</v>
      </c>
      <c r="E24" s="127">
        <v>1285</v>
      </c>
      <c r="F24" s="127">
        <v>676</v>
      </c>
      <c r="G24" s="127">
        <v>1252</v>
      </c>
      <c r="H24" s="127">
        <v>668</v>
      </c>
      <c r="I24" s="127">
        <v>2859</v>
      </c>
      <c r="J24" s="127">
        <v>1959</v>
      </c>
      <c r="K24" s="127">
        <v>1982</v>
      </c>
      <c r="L24" s="127">
        <v>1471</v>
      </c>
      <c r="M24" s="11">
        <v>10</v>
      </c>
      <c r="N24" s="12"/>
    </row>
    <row r="25" spans="1:13" ht="12" customHeight="1">
      <c r="A25" s="125">
        <f>SUM(A15:A24)</f>
        <v>60383</v>
      </c>
      <c r="B25" s="125">
        <f aca="true" t="shared" si="1" ref="B25:L25">SUM(B15:B24)</f>
        <v>31739</v>
      </c>
      <c r="C25" s="125">
        <f t="shared" si="1"/>
        <v>57672</v>
      </c>
      <c r="D25" s="125">
        <f t="shared" si="1"/>
        <v>30476</v>
      </c>
      <c r="E25" s="125">
        <f t="shared" si="1"/>
        <v>16756</v>
      </c>
      <c r="F25" s="125">
        <f t="shared" si="1"/>
        <v>8843</v>
      </c>
      <c r="G25" s="125">
        <f t="shared" si="1"/>
        <v>15811</v>
      </c>
      <c r="H25" s="125">
        <f t="shared" si="1"/>
        <v>8371</v>
      </c>
      <c r="I25" s="125">
        <f t="shared" si="1"/>
        <v>26497</v>
      </c>
      <c r="J25" s="125">
        <f t="shared" si="1"/>
        <v>17106</v>
      </c>
      <c r="K25" s="125">
        <f t="shared" si="1"/>
        <v>19358</v>
      </c>
      <c r="L25" s="125">
        <f t="shared" si="1"/>
        <v>13248</v>
      </c>
      <c r="M25" s="11">
        <v>11</v>
      </c>
    </row>
    <row r="26" spans="1:13" ht="12" customHeight="1">
      <c r="A26" s="121">
        <f>A12+A25</f>
        <v>76568</v>
      </c>
      <c r="B26" s="121">
        <f aca="true" t="shared" si="2" ref="B26:L26">B12+B25</f>
        <v>40323</v>
      </c>
      <c r="C26" s="121">
        <f t="shared" si="2"/>
        <v>73422</v>
      </c>
      <c r="D26" s="121">
        <f t="shared" si="2"/>
        <v>38702</v>
      </c>
      <c r="E26" s="121">
        <f t="shared" si="2"/>
        <v>22093</v>
      </c>
      <c r="F26" s="121">
        <f t="shared" si="2"/>
        <v>11655</v>
      </c>
      <c r="G26" s="121">
        <f t="shared" si="2"/>
        <v>20645</v>
      </c>
      <c r="H26" s="121">
        <f t="shared" si="2"/>
        <v>10985</v>
      </c>
      <c r="I26" s="121">
        <f t="shared" si="2"/>
        <v>36898</v>
      </c>
      <c r="J26" s="121">
        <f t="shared" si="2"/>
        <v>23484</v>
      </c>
      <c r="K26" s="121">
        <f t="shared" si="2"/>
        <v>25827</v>
      </c>
      <c r="L26" s="121">
        <f t="shared" si="2"/>
        <v>17643</v>
      </c>
      <c r="M26" s="11">
        <v>12</v>
      </c>
    </row>
    <row r="27" spans="1:13" ht="12" customHeight="1">
      <c r="A27" s="70"/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11"/>
    </row>
    <row r="28" spans="1:12" ht="18" customHeight="1">
      <c r="A28" s="131" t="s">
        <v>52</v>
      </c>
      <c r="B28" s="131"/>
      <c r="C28" s="131"/>
      <c r="D28" s="131"/>
      <c r="E28" s="131"/>
      <c r="F28" s="131"/>
      <c r="G28" s="131"/>
      <c r="H28" s="131"/>
      <c r="I28" s="131"/>
      <c r="J28" s="131"/>
      <c r="K28" s="131"/>
      <c r="L28" s="131"/>
    </row>
    <row r="29" spans="1:13" ht="12" customHeight="1">
      <c r="A29" s="131"/>
      <c r="B29" s="131"/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9"/>
    </row>
    <row r="30" spans="1:13" ht="12" customHeight="1">
      <c r="A30" s="127">
        <v>3078</v>
      </c>
      <c r="B30" s="127">
        <v>1916</v>
      </c>
      <c r="C30" s="127">
        <v>2307</v>
      </c>
      <c r="D30" s="127">
        <v>1356</v>
      </c>
      <c r="E30" s="127">
        <v>853</v>
      </c>
      <c r="F30" s="127">
        <v>510</v>
      </c>
      <c r="G30" s="127">
        <v>900</v>
      </c>
      <c r="H30" s="127">
        <v>541</v>
      </c>
      <c r="I30" s="127">
        <v>6773</v>
      </c>
      <c r="J30" s="127">
        <v>4118</v>
      </c>
      <c r="K30" s="127">
        <v>3696</v>
      </c>
      <c r="L30" s="127">
        <v>2578</v>
      </c>
      <c r="M30" s="11">
        <v>1</v>
      </c>
    </row>
    <row r="31" spans="1:13" ht="12" customHeight="1">
      <c r="A31" s="127">
        <v>435</v>
      </c>
      <c r="B31" s="127">
        <v>238</v>
      </c>
      <c r="C31" s="127">
        <v>249</v>
      </c>
      <c r="D31" s="127">
        <v>157</v>
      </c>
      <c r="E31" s="127">
        <v>89</v>
      </c>
      <c r="F31" s="127">
        <v>55</v>
      </c>
      <c r="G31" s="127">
        <v>62</v>
      </c>
      <c r="H31" s="127">
        <v>36</v>
      </c>
      <c r="I31" s="127">
        <v>613</v>
      </c>
      <c r="J31" s="127">
        <v>387</v>
      </c>
      <c r="K31" s="127">
        <v>374</v>
      </c>
      <c r="L31" s="127">
        <v>269</v>
      </c>
      <c r="M31" s="11">
        <v>2</v>
      </c>
    </row>
    <row r="32" spans="1:13" ht="12" customHeight="1">
      <c r="A32" s="127">
        <v>629</v>
      </c>
      <c r="B32" s="127">
        <v>387</v>
      </c>
      <c r="C32" s="127">
        <v>410</v>
      </c>
      <c r="D32" s="127">
        <v>231</v>
      </c>
      <c r="E32" s="127">
        <v>182</v>
      </c>
      <c r="F32" s="127">
        <v>111</v>
      </c>
      <c r="G32" s="127">
        <v>169</v>
      </c>
      <c r="H32" s="127">
        <v>100</v>
      </c>
      <c r="I32" s="127">
        <v>1082</v>
      </c>
      <c r="J32" s="127">
        <v>643</v>
      </c>
      <c r="K32" s="127">
        <v>641</v>
      </c>
      <c r="L32" s="127">
        <v>423</v>
      </c>
      <c r="M32" s="11">
        <v>3</v>
      </c>
    </row>
    <row r="33" spans="1:13" ht="12" customHeight="1">
      <c r="A33" s="127">
        <v>418</v>
      </c>
      <c r="B33" s="127">
        <v>263</v>
      </c>
      <c r="C33" s="127">
        <v>339</v>
      </c>
      <c r="D33" s="127">
        <v>208</v>
      </c>
      <c r="E33" s="127">
        <v>205</v>
      </c>
      <c r="F33" s="127">
        <v>124</v>
      </c>
      <c r="G33" s="127">
        <v>156</v>
      </c>
      <c r="H33" s="127">
        <v>92</v>
      </c>
      <c r="I33" s="127">
        <v>788</v>
      </c>
      <c r="J33" s="127">
        <v>485</v>
      </c>
      <c r="K33" s="127">
        <v>478</v>
      </c>
      <c r="L33" s="127">
        <v>314</v>
      </c>
      <c r="M33" s="11">
        <v>4</v>
      </c>
    </row>
    <row r="34" spans="1:13" ht="12" customHeight="1">
      <c r="A34" s="125">
        <f>SUM(A30:A33)</f>
        <v>4560</v>
      </c>
      <c r="B34" s="125">
        <f aca="true" t="shared" si="3" ref="B34:L34">SUM(B30:B33)</f>
        <v>2804</v>
      </c>
      <c r="C34" s="125">
        <f t="shared" si="3"/>
        <v>3305</v>
      </c>
      <c r="D34" s="125">
        <f t="shared" si="3"/>
        <v>1952</v>
      </c>
      <c r="E34" s="125">
        <f t="shared" si="3"/>
        <v>1329</v>
      </c>
      <c r="F34" s="125">
        <f t="shared" si="3"/>
        <v>800</v>
      </c>
      <c r="G34" s="125">
        <f t="shared" si="3"/>
        <v>1287</v>
      </c>
      <c r="H34" s="125">
        <f t="shared" si="3"/>
        <v>769</v>
      </c>
      <c r="I34" s="125">
        <f t="shared" si="3"/>
        <v>9256</v>
      </c>
      <c r="J34" s="125">
        <f t="shared" si="3"/>
        <v>5633</v>
      </c>
      <c r="K34" s="125">
        <f t="shared" si="3"/>
        <v>5189</v>
      </c>
      <c r="L34" s="125">
        <f t="shared" si="3"/>
        <v>3584</v>
      </c>
      <c r="M34" s="11">
        <v>5</v>
      </c>
    </row>
    <row r="35" spans="1:13" ht="8.25" customHeight="1">
      <c r="A35" s="123"/>
      <c r="B35" s="123"/>
      <c r="C35" s="123"/>
      <c r="D35" s="126"/>
      <c r="E35" s="126"/>
      <c r="F35" s="126"/>
      <c r="G35" s="126"/>
      <c r="H35" s="126"/>
      <c r="I35" s="126"/>
      <c r="J35" s="126"/>
      <c r="K35" s="126"/>
      <c r="L35" s="126"/>
      <c r="M35" s="11"/>
    </row>
    <row r="36" spans="1:13" ht="12" customHeight="1">
      <c r="A36" s="123"/>
      <c r="B36" s="123"/>
      <c r="C36" s="123"/>
      <c r="D36" s="126"/>
      <c r="E36" s="126"/>
      <c r="F36" s="126"/>
      <c r="G36" s="126"/>
      <c r="H36" s="126"/>
      <c r="I36" s="126"/>
      <c r="J36" s="126"/>
      <c r="K36" s="126"/>
      <c r="L36" s="126"/>
      <c r="M36" s="9"/>
    </row>
    <row r="37" spans="1:14" ht="12" customHeight="1">
      <c r="A37" s="127">
        <v>1355</v>
      </c>
      <c r="B37" s="127">
        <v>862</v>
      </c>
      <c r="C37" s="127">
        <v>1346</v>
      </c>
      <c r="D37" s="127">
        <v>862</v>
      </c>
      <c r="E37" s="127">
        <v>175</v>
      </c>
      <c r="F37" s="127">
        <v>118</v>
      </c>
      <c r="G37" s="127">
        <v>164</v>
      </c>
      <c r="H37" s="127">
        <v>104</v>
      </c>
      <c r="I37" s="127">
        <v>1641</v>
      </c>
      <c r="J37" s="127">
        <v>1153</v>
      </c>
      <c r="K37" s="127">
        <v>1087</v>
      </c>
      <c r="L37" s="127">
        <v>831</v>
      </c>
      <c r="M37" s="11">
        <v>1</v>
      </c>
      <c r="N37" s="12"/>
    </row>
    <row r="38" spans="1:14" ht="12" customHeight="1">
      <c r="A38" s="127">
        <v>3255</v>
      </c>
      <c r="B38" s="127">
        <v>2147</v>
      </c>
      <c r="C38" s="127">
        <v>2664</v>
      </c>
      <c r="D38" s="127">
        <v>1830</v>
      </c>
      <c r="E38" s="127">
        <v>335</v>
      </c>
      <c r="F38" s="127">
        <v>218</v>
      </c>
      <c r="G38" s="127">
        <v>338</v>
      </c>
      <c r="H38" s="127">
        <v>239</v>
      </c>
      <c r="I38" s="127">
        <v>3251</v>
      </c>
      <c r="J38" s="127">
        <v>2202</v>
      </c>
      <c r="K38" s="127">
        <v>2125</v>
      </c>
      <c r="L38" s="127">
        <v>1647</v>
      </c>
      <c r="M38" s="11">
        <v>2</v>
      </c>
      <c r="N38" s="12"/>
    </row>
    <row r="39" spans="1:14" ht="12" customHeight="1">
      <c r="A39" s="127">
        <v>952</v>
      </c>
      <c r="B39" s="127">
        <v>576</v>
      </c>
      <c r="C39" s="127">
        <v>823</v>
      </c>
      <c r="D39" s="127">
        <v>500</v>
      </c>
      <c r="E39" s="127">
        <v>203</v>
      </c>
      <c r="F39" s="127">
        <v>128</v>
      </c>
      <c r="G39" s="127">
        <v>169</v>
      </c>
      <c r="H39" s="127">
        <v>101</v>
      </c>
      <c r="I39" s="127">
        <v>1380</v>
      </c>
      <c r="J39" s="127">
        <v>928</v>
      </c>
      <c r="K39" s="127">
        <v>903</v>
      </c>
      <c r="L39" s="127">
        <v>638</v>
      </c>
      <c r="M39" s="11">
        <v>3</v>
      </c>
      <c r="N39" s="12"/>
    </row>
    <row r="40" spans="1:14" ht="12" customHeight="1">
      <c r="A40" s="127">
        <v>1441</v>
      </c>
      <c r="B40" s="127">
        <v>966</v>
      </c>
      <c r="C40" s="127">
        <v>2594</v>
      </c>
      <c r="D40" s="127">
        <v>1780</v>
      </c>
      <c r="E40" s="127">
        <v>246</v>
      </c>
      <c r="F40" s="127">
        <v>166</v>
      </c>
      <c r="G40" s="127">
        <v>266</v>
      </c>
      <c r="H40" s="127">
        <v>175</v>
      </c>
      <c r="I40" s="127">
        <v>4062</v>
      </c>
      <c r="J40" s="127">
        <v>2798</v>
      </c>
      <c r="K40" s="127">
        <v>2089</v>
      </c>
      <c r="L40" s="127">
        <v>1506</v>
      </c>
      <c r="M40" s="11">
        <v>4</v>
      </c>
      <c r="N40" s="12"/>
    </row>
    <row r="41" spans="1:14" ht="12" customHeight="1">
      <c r="A41" s="127">
        <v>1482</v>
      </c>
      <c r="B41" s="127">
        <v>883</v>
      </c>
      <c r="C41" s="127">
        <v>1190</v>
      </c>
      <c r="D41" s="127">
        <v>724</v>
      </c>
      <c r="E41" s="127">
        <v>378</v>
      </c>
      <c r="F41" s="127">
        <v>236</v>
      </c>
      <c r="G41" s="127">
        <v>366</v>
      </c>
      <c r="H41" s="127">
        <v>232</v>
      </c>
      <c r="I41" s="127">
        <v>2349</v>
      </c>
      <c r="J41" s="127">
        <v>1555</v>
      </c>
      <c r="K41" s="127">
        <v>1523</v>
      </c>
      <c r="L41" s="127">
        <v>1139</v>
      </c>
      <c r="M41" s="11">
        <v>5</v>
      </c>
      <c r="N41" s="12"/>
    </row>
    <row r="42" spans="1:14" ht="12" customHeight="1">
      <c r="A42" s="127">
        <v>656</v>
      </c>
      <c r="B42" s="127">
        <v>401</v>
      </c>
      <c r="C42" s="127">
        <v>707</v>
      </c>
      <c r="D42" s="127">
        <v>433</v>
      </c>
      <c r="E42" s="127">
        <v>378</v>
      </c>
      <c r="F42" s="127">
        <v>227</v>
      </c>
      <c r="G42" s="127">
        <v>414</v>
      </c>
      <c r="H42" s="127">
        <v>231</v>
      </c>
      <c r="I42" s="127">
        <v>1566</v>
      </c>
      <c r="J42" s="127">
        <v>881</v>
      </c>
      <c r="K42" s="127">
        <v>1081</v>
      </c>
      <c r="L42" s="127">
        <v>641</v>
      </c>
      <c r="M42" s="11">
        <v>6</v>
      </c>
      <c r="N42" s="12"/>
    </row>
    <row r="43" spans="1:14" ht="12" customHeight="1">
      <c r="A43" s="127">
        <v>1525</v>
      </c>
      <c r="B43" s="127">
        <v>996</v>
      </c>
      <c r="C43" s="127">
        <v>1325</v>
      </c>
      <c r="D43" s="127">
        <v>868</v>
      </c>
      <c r="E43" s="127">
        <v>1499</v>
      </c>
      <c r="F43" s="127">
        <v>939</v>
      </c>
      <c r="G43" s="127">
        <v>1221</v>
      </c>
      <c r="H43" s="127">
        <v>775</v>
      </c>
      <c r="I43" s="127">
        <v>3307</v>
      </c>
      <c r="J43" s="127">
        <v>2080</v>
      </c>
      <c r="K43" s="127">
        <v>2261</v>
      </c>
      <c r="L43" s="127">
        <v>1578</v>
      </c>
      <c r="M43" s="11">
        <v>7</v>
      </c>
      <c r="N43" s="12"/>
    </row>
    <row r="44" spans="1:14" ht="12" customHeight="1">
      <c r="A44" s="127">
        <v>1206</v>
      </c>
      <c r="B44" s="127">
        <v>733</v>
      </c>
      <c r="C44" s="127">
        <v>1328</v>
      </c>
      <c r="D44" s="127">
        <v>817</v>
      </c>
      <c r="E44" s="127">
        <v>282</v>
      </c>
      <c r="F44" s="127">
        <v>169</v>
      </c>
      <c r="G44" s="127">
        <v>264</v>
      </c>
      <c r="H44" s="127">
        <v>163</v>
      </c>
      <c r="I44" s="127">
        <v>2095</v>
      </c>
      <c r="J44" s="127">
        <v>1193</v>
      </c>
      <c r="K44" s="127">
        <v>1410</v>
      </c>
      <c r="L44" s="127">
        <v>878</v>
      </c>
      <c r="M44" s="11">
        <v>8</v>
      </c>
      <c r="N44" s="12"/>
    </row>
    <row r="45" spans="1:14" ht="12" customHeight="1">
      <c r="A45" s="127">
        <v>1231</v>
      </c>
      <c r="B45" s="127">
        <v>799</v>
      </c>
      <c r="C45" s="127">
        <v>1161</v>
      </c>
      <c r="D45" s="127">
        <v>750</v>
      </c>
      <c r="E45" s="127">
        <v>225</v>
      </c>
      <c r="F45" s="127">
        <v>146</v>
      </c>
      <c r="G45" s="127">
        <v>213</v>
      </c>
      <c r="H45" s="127">
        <v>131</v>
      </c>
      <c r="I45" s="127">
        <v>1973</v>
      </c>
      <c r="J45" s="127">
        <v>1173</v>
      </c>
      <c r="K45" s="127">
        <v>1306</v>
      </c>
      <c r="L45" s="127">
        <v>821</v>
      </c>
      <c r="M45" s="11">
        <v>9</v>
      </c>
      <c r="N45" s="12"/>
    </row>
    <row r="46" spans="1:14" ht="12" customHeight="1">
      <c r="A46" s="127">
        <v>1685</v>
      </c>
      <c r="B46" s="127">
        <v>1201</v>
      </c>
      <c r="C46" s="127">
        <v>1489</v>
      </c>
      <c r="D46" s="127">
        <v>1047</v>
      </c>
      <c r="E46" s="127">
        <v>312</v>
      </c>
      <c r="F46" s="127">
        <v>194</v>
      </c>
      <c r="G46" s="127">
        <v>275</v>
      </c>
      <c r="H46" s="127">
        <v>178</v>
      </c>
      <c r="I46" s="127">
        <v>2663</v>
      </c>
      <c r="J46" s="127">
        <v>1842</v>
      </c>
      <c r="K46" s="127">
        <v>1769</v>
      </c>
      <c r="L46" s="127">
        <v>1337</v>
      </c>
      <c r="M46" s="11">
        <v>10</v>
      </c>
      <c r="N46" s="12"/>
    </row>
    <row r="47" spans="1:13" ht="12" customHeight="1">
      <c r="A47" s="125">
        <f>SUM(A37:A46)</f>
        <v>14788</v>
      </c>
      <c r="B47" s="125">
        <f aca="true" t="shared" si="4" ref="B47:L47">SUM(B37:B46)</f>
        <v>9564</v>
      </c>
      <c r="C47" s="125">
        <f t="shared" si="4"/>
        <v>14627</v>
      </c>
      <c r="D47" s="125">
        <f t="shared" si="4"/>
        <v>9611</v>
      </c>
      <c r="E47" s="125">
        <f t="shared" si="4"/>
        <v>4033</v>
      </c>
      <c r="F47" s="125">
        <f t="shared" si="4"/>
        <v>2541</v>
      </c>
      <c r="G47" s="125">
        <f t="shared" si="4"/>
        <v>3690</v>
      </c>
      <c r="H47" s="125">
        <f t="shared" si="4"/>
        <v>2329</v>
      </c>
      <c r="I47" s="125">
        <f t="shared" si="4"/>
        <v>24287</v>
      </c>
      <c r="J47" s="125">
        <f t="shared" si="4"/>
        <v>15805</v>
      </c>
      <c r="K47" s="125">
        <f t="shared" si="4"/>
        <v>15554</v>
      </c>
      <c r="L47" s="125">
        <f t="shared" si="4"/>
        <v>11016</v>
      </c>
      <c r="M47" s="11">
        <v>11</v>
      </c>
    </row>
    <row r="48" spans="1:13" ht="12" customHeight="1">
      <c r="A48" s="125">
        <f>A34+A47</f>
        <v>19348</v>
      </c>
      <c r="B48" s="125">
        <f aca="true" t="shared" si="5" ref="B48:L48">B34+B47</f>
        <v>12368</v>
      </c>
      <c r="C48" s="125">
        <f t="shared" si="5"/>
        <v>17932</v>
      </c>
      <c r="D48" s="125">
        <f t="shared" si="5"/>
        <v>11563</v>
      </c>
      <c r="E48" s="125">
        <f t="shared" si="5"/>
        <v>5362</v>
      </c>
      <c r="F48" s="125">
        <f t="shared" si="5"/>
        <v>3341</v>
      </c>
      <c r="G48" s="125">
        <f t="shared" si="5"/>
        <v>4977</v>
      </c>
      <c r="H48" s="125">
        <f t="shared" si="5"/>
        <v>3098</v>
      </c>
      <c r="I48" s="125">
        <f t="shared" si="5"/>
        <v>33543</v>
      </c>
      <c r="J48" s="125">
        <f t="shared" si="5"/>
        <v>21438</v>
      </c>
      <c r="K48" s="125">
        <f t="shared" si="5"/>
        <v>20743</v>
      </c>
      <c r="L48" s="125">
        <f t="shared" si="5"/>
        <v>14600</v>
      </c>
      <c r="M48" s="11">
        <v>12</v>
      </c>
    </row>
    <row r="49" spans="1:13" ht="12" customHeight="1">
      <c r="A49" s="93"/>
      <c r="B49" s="93"/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11"/>
    </row>
    <row r="50" ht="12" customHeight="1">
      <c r="M50" s="11"/>
    </row>
    <row r="51" ht="12" customHeight="1">
      <c r="M51" s="11"/>
    </row>
    <row r="52" ht="12" customHeight="1">
      <c r="M52" s="11"/>
    </row>
    <row r="53" ht="12" customHeight="1">
      <c r="M53" s="11"/>
    </row>
  </sheetData>
  <sheetProtection/>
  <mergeCells count="13">
    <mergeCell ref="A2:L2"/>
    <mergeCell ref="M2:M5"/>
    <mergeCell ref="A3:D3"/>
    <mergeCell ref="E3:H3"/>
    <mergeCell ref="I3:L3"/>
    <mergeCell ref="I4:J4"/>
    <mergeCell ref="K4:L4"/>
    <mergeCell ref="A6:L7"/>
    <mergeCell ref="A28:L29"/>
    <mergeCell ref="A4:B4"/>
    <mergeCell ref="C4:D4"/>
    <mergeCell ref="E4:F4"/>
    <mergeCell ref="G4:H4"/>
  </mergeCells>
  <printOptions/>
  <pageMargins left="0.5118110236220472" right="0.5118110236220472" top="0.5905511811023623" bottom="0.5905511811023623" header="0.5118110236220472" footer="0.5118110236220472"/>
  <pageSetup horizontalDpi="600" verticalDpi="600" orientation="portrait" paperSize="9" r:id="rId1"/>
  <headerFooter>
    <oddFooter>&amp;C&amp;8 21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X47"/>
  <sheetViews>
    <sheetView zoomScalePageLayoutView="0" workbookViewId="0" topLeftCell="A1">
      <selection activeCell="B85" sqref="B85"/>
    </sheetView>
  </sheetViews>
  <sheetFormatPr defaultColWidth="11.421875" defaultRowHeight="12.75"/>
  <cols>
    <col min="1" max="1" width="4.28125" style="18" customWidth="1"/>
    <col min="2" max="2" width="20.140625" style="0" customWidth="1"/>
    <col min="3" max="3" width="0.85546875" style="0" customWidth="1"/>
    <col min="4" max="4" width="7.8515625" style="0" customWidth="1"/>
    <col min="5" max="5" width="7.140625" style="0" customWidth="1"/>
    <col min="6" max="12" width="6.8515625" style="0" customWidth="1"/>
  </cols>
  <sheetData>
    <row r="1" spans="1:12" s="1" customFormat="1" ht="20.25" customHeight="1">
      <c r="A1" s="135" t="s">
        <v>284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</row>
    <row r="2" spans="1:12" ht="18" customHeight="1">
      <c r="A2" s="136" t="s">
        <v>10</v>
      </c>
      <c r="B2" s="138" t="s">
        <v>11</v>
      </c>
      <c r="C2" s="139"/>
      <c r="D2" s="140" t="s">
        <v>12</v>
      </c>
      <c r="E2" s="141"/>
      <c r="F2" s="141"/>
      <c r="G2" s="141"/>
      <c r="H2" s="141"/>
      <c r="I2" s="141"/>
      <c r="J2" s="141"/>
      <c r="K2" s="141"/>
      <c r="L2" s="141"/>
    </row>
    <row r="3" spans="1:12" ht="23.25" customHeight="1">
      <c r="A3" s="137"/>
      <c r="B3" s="138"/>
      <c r="C3" s="139"/>
      <c r="D3" s="142"/>
      <c r="E3" s="143"/>
      <c r="F3" s="143"/>
      <c r="G3" s="143"/>
      <c r="H3" s="143"/>
      <c r="I3" s="143"/>
      <c r="J3" s="143"/>
      <c r="K3" s="143"/>
      <c r="L3" s="143"/>
    </row>
    <row r="4" spans="1:12" ht="21" customHeight="1">
      <c r="A4" s="137"/>
      <c r="B4" s="138"/>
      <c r="C4" s="139"/>
      <c r="D4" s="144" t="s">
        <v>17</v>
      </c>
      <c r="E4" s="145"/>
      <c r="F4" s="146"/>
      <c r="G4" s="132" t="s">
        <v>18</v>
      </c>
      <c r="H4" s="147"/>
      <c r="I4" s="138"/>
      <c r="J4" s="132" t="s">
        <v>53</v>
      </c>
      <c r="K4" s="133"/>
      <c r="L4" s="133"/>
    </row>
    <row r="5" spans="1:12" ht="18" customHeight="1">
      <c r="A5" s="137"/>
      <c r="B5" s="138"/>
      <c r="C5" s="139"/>
      <c r="D5" s="5" t="s">
        <v>19</v>
      </c>
      <c r="E5" s="5" t="s">
        <v>20</v>
      </c>
      <c r="F5" s="5" t="s">
        <v>21</v>
      </c>
      <c r="G5" s="5" t="s">
        <v>19</v>
      </c>
      <c r="H5" s="5" t="s">
        <v>20</v>
      </c>
      <c r="I5" s="5" t="s">
        <v>21</v>
      </c>
      <c r="J5" s="5" t="s">
        <v>19</v>
      </c>
      <c r="K5" s="5" t="s">
        <v>20</v>
      </c>
      <c r="L5" s="3" t="s">
        <v>21</v>
      </c>
    </row>
    <row r="6" spans="1:12" ht="26.25" customHeight="1">
      <c r="A6" s="7"/>
      <c r="B6" s="26" t="s">
        <v>54</v>
      </c>
      <c r="C6" s="7"/>
      <c r="D6" s="134" t="s">
        <v>286</v>
      </c>
      <c r="E6" s="134"/>
      <c r="F6" s="134"/>
      <c r="G6" s="134"/>
      <c r="H6" s="134"/>
      <c r="I6" s="134"/>
      <c r="J6" s="134"/>
      <c r="K6" s="134"/>
      <c r="L6" s="134"/>
    </row>
    <row r="7" spans="1:12" ht="13.5" customHeight="1">
      <c r="A7" s="11">
        <v>1</v>
      </c>
      <c r="B7" s="12" t="s">
        <v>55</v>
      </c>
      <c r="C7" s="27"/>
      <c r="D7" s="116">
        <v>128464</v>
      </c>
      <c r="E7" s="116">
        <v>71936</v>
      </c>
      <c r="F7" s="116">
        <v>56528</v>
      </c>
      <c r="G7" s="116">
        <v>139373</v>
      </c>
      <c r="H7" s="116">
        <v>78932</v>
      </c>
      <c r="I7" s="116">
        <v>60441</v>
      </c>
      <c r="J7" s="116">
        <v>-10909</v>
      </c>
      <c r="K7" s="116">
        <v>-6996</v>
      </c>
      <c r="L7" s="116">
        <v>-3913</v>
      </c>
    </row>
    <row r="8" spans="1:12" ht="13.5" customHeight="1">
      <c r="A8" s="11">
        <v>2</v>
      </c>
      <c r="B8" s="12" t="s">
        <v>56</v>
      </c>
      <c r="C8" s="27"/>
      <c r="D8" s="116">
        <v>15717</v>
      </c>
      <c r="E8" s="116">
        <v>8761</v>
      </c>
      <c r="F8" s="116">
        <v>6956</v>
      </c>
      <c r="G8" s="116">
        <v>12764</v>
      </c>
      <c r="H8" s="116">
        <v>7071</v>
      </c>
      <c r="I8" s="116">
        <v>5693</v>
      </c>
      <c r="J8" s="116">
        <v>2953</v>
      </c>
      <c r="K8" s="116">
        <v>1690</v>
      </c>
      <c r="L8" s="116">
        <v>1263</v>
      </c>
    </row>
    <row r="9" spans="1:12" ht="13.5" customHeight="1">
      <c r="A9" s="11">
        <v>3</v>
      </c>
      <c r="B9" s="12" t="s">
        <v>57</v>
      </c>
      <c r="C9" s="27"/>
      <c r="D9" s="116">
        <v>20608</v>
      </c>
      <c r="E9" s="116">
        <v>11334</v>
      </c>
      <c r="F9" s="116">
        <v>9274</v>
      </c>
      <c r="G9" s="116">
        <v>18480</v>
      </c>
      <c r="H9" s="116">
        <v>10291</v>
      </c>
      <c r="I9" s="116">
        <v>8189</v>
      </c>
      <c r="J9" s="116">
        <v>2128</v>
      </c>
      <c r="K9" s="116">
        <v>1043</v>
      </c>
      <c r="L9" s="116">
        <v>1085</v>
      </c>
    </row>
    <row r="10" spans="1:12" ht="13.5" customHeight="1">
      <c r="A10" s="11">
        <v>4</v>
      </c>
      <c r="B10" s="12" t="s">
        <v>58</v>
      </c>
      <c r="C10" s="27"/>
      <c r="D10" s="116">
        <v>24388</v>
      </c>
      <c r="E10" s="116">
        <v>13458</v>
      </c>
      <c r="F10" s="116">
        <v>10930</v>
      </c>
      <c r="G10" s="116">
        <v>20404</v>
      </c>
      <c r="H10" s="116">
        <v>11170</v>
      </c>
      <c r="I10" s="116">
        <v>9234</v>
      </c>
      <c r="J10" s="116">
        <v>3984</v>
      </c>
      <c r="K10" s="116">
        <v>2288</v>
      </c>
      <c r="L10" s="116">
        <v>1696</v>
      </c>
    </row>
    <row r="11" spans="1:12" ht="13.5" customHeight="1">
      <c r="A11" s="11">
        <v>5</v>
      </c>
      <c r="B11" s="12" t="s">
        <v>59</v>
      </c>
      <c r="C11" s="27"/>
      <c r="D11" s="116">
        <v>67443</v>
      </c>
      <c r="E11" s="116">
        <v>37669</v>
      </c>
      <c r="F11" s="116">
        <v>29774</v>
      </c>
      <c r="G11" s="116">
        <v>61993</v>
      </c>
      <c r="H11" s="116">
        <v>34661</v>
      </c>
      <c r="I11" s="116">
        <v>27332</v>
      </c>
      <c r="J11" s="116">
        <v>5450</v>
      </c>
      <c r="K11" s="116">
        <v>3008</v>
      </c>
      <c r="L11" s="116">
        <v>2442</v>
      </c>
    </row>
    <row r="12" spans="1:12" ht="13.5" customHeight="1">
      <c r="A12" s="11">
        <v>6</v>
      </c>
      <c r="B12" s="12" t="s">
        <v>60</v>
      </c>
      <c r="C12" s="27"/>
      <c r="D12" s="116">
        <v>23518</v>
      </c>
      <c r="E12" s="116">
        <v>12478</v>
      </c>
      <c r="F12" s="116">
        <v>11040</v>
      </c>
      <c r="G12" s="116">
        <v>20870</v>
      </c>
      <c r="H12" s="116">
        <v>10895</v>
      </c>
      <c r="I12" s="116">
        <v>9975</v>
      </c>
      <c r="J12" s="116">
        <v>2648</v>
      </c>
      <c r="K12" s="116">
        <v>1583</v>
      </c>
      <c r="L12" s="116">
        <v>1065</v>
      </c>
    </row>
    <row r="13" spans="1:12" ht="13.5" customHeight="1">
      <c r="A13" s="11">
        <v>7</v>
      </c>
      <c r="B13" s="12" t="s">
        <v>61</v>
      </c>
      <c r="C13" s="27"/>
      <c r="D13" s="116">
        <v>31923</v>
      </c>
      <c r="E13" s="116">
        <v>17774</v>
      </c>
      <c r="F13" s="116">
        <v>14149</v>
      </c>
      <c r="G13" s="116">
        <v>27053</v>
      </c>
      <c r="H13" s="116">
        <v>15235</v>
      </c>
      <c r="I13" s="116">
        <v>11818</v>
      </c>
      <c r="J13" s="116">
        <v>4870</v>
      </c>
      <c r="K13" s="116">
        <v>2539</v>
      </c>
      <c r="L13" s="116">
        <v>2331</v>
      </c>
    </row>
    <row r="14" spans="1:12" ht="20.25" customHeight="1">
      <c r="A14" s="11">
        <v>8</v>
      </c>
      <c r="B14" s="20" t="s">
        <v>62</v>
      </c>
      <c r="C14" s="27"/>
      <c r="D14" s="117">
        <v>312061</v>
      </c>
      <c r="E14" s="117">
        <v>173410</v>
      </c>
      <c r="F14" s="117">
        <v>138651</v>
      </c>
      <c r="G14" s="117">
        <v>300937</v>
      </c>
      <c r="H14" s="117">
        <v>168255</v>
      </c>
      <c r="I14" s="117">
        <v>132682</v>
      </c>
      <c r="J14" s="117">
        <v>11124</v>
      </c>
      <c r="K14" s="117">
        <v>5155</v>
      </c>
      <c r="L14" s="117">
        <v>5969</v>
      </c>
    </row>
    <row r="15" spans="1:12" ht="15.75" customHeight="1">
      <c r="A15" s="11"/>
      <c r="B15" s="28"/>
      <c r="C15" s="13"/>
      <c r="D15" s="14"/>
      <c r="E15" s="69"/>
      <c r="F15" s="69"/>
      <c r="G15" s="69"/>
      <c r="H15" s="69"/>
      <c r="I15" s="69"/>
      <c r="J15" s="14"/>
      <c r="K15" s="14"/>
      <c r="L15" s="14"/>
    </row>
    <row r="16" spans="1:12" ht="17.25" customHeight="1">
      <c r="A16" s="9"/>
      <c r="B16" s="9" t="s">
        <v>63</v>
      </c>
      <c r="C16" s="9"/>
      <c r="D16" s="14"/>
      <c r="E16" s="69"/>
      <c r="F16" s="69"/>
      <c r="G16" s="69"/>
      <c r="H16" s="69"/>
      <c r="I16" s="69"/>
      <c r="J16" s="14"/>
      <c r="K16" s="14"/>
      <c r="L16" s="14"/>
    </row>
    <row r="17" spans="1:12" ht="13.5" customHeight="1">
      <c r="A17" s="11">
        <v>1</v>
      </c>
      <c r="B17" s="12" t="s">
        <v>55</v>
      </c>
      <c r="C17" s="27"/>
      <c r="D17" s="116">
        <v>236966</v>
      </c>
      <c r="E17" s="116">
        <v>132554</v>
      </c>
      <c r="F17" s="116">
        <v>104412</v>
      </c>
      <c r="G17" s="116">
        <v>214538</v>
      </c>
      <c r="H17" s="116">
        <v>121287</v>
      </c>
      <c r="I17" s="116">
        <v>93251</v>
      </c>
      <c r="J17" s="116">
        <v>22428</v>
      </c>
      <c r="K17" s="116">
        <v>11267</v>
      </c>
      <c r="L17" s="116">
        <v>11161</v>
      </c>
    </row>
    <row r="18" spans="1:12" ht="13.5" customHeight="1">
      <c r="A18" s="11">
        <v>2</v>
      </c>
      <c r="B18" s="12" t="s">
        <v>56</v>
      </c>
      <c r="C18" s="27"/>
      <c r="D18" s="116">
        <v>77398</v>
      </c>
      <c r="E18" s="116">
        <v>44061</v>
      </c>
      <c r="F18" s="116">
        <v>33337</v>
      </c>
      <c r="G18" s="116">
        <v>67236</v>
      </c>
      <c r="H18" s="116">
        <v>38505</v>
      </c>
      <c r="I18" s="116">
        <v>28731</v>
      </c>
      <c r="J18" s="116">
        <v>10162</v>
      </c>
      <c r="K18" s="116">
        <v>5556</v>
      </c>
      <c r="L18" s="116">
        <v>4606</v>
      </c>
    </row>
    <row r="19" spans="1:24" ht="13.5" customHeight="1">
      <c r="A19" s="11">
        <v>3</v>
      </c>
      <c r="B19" s="12" t="s">
        <v>57</v>
      </c>
      <c r="C19" s="27"/>
      <c r="D19" s="116">
        <v>53416</v>
      </c>
      <c r="E19" s="116">
        <v>29457</v>
      </c>
      <c r="F19" s="116">
        <v>23959</v>
      </c>
      <c r="G19" s="116">
        <v>47709</v>
      </c>
      <c r="H19" s="116">
        <v>26294</v>
      </c>
      <c r="I19" s="116">
        <v>21415</v>
      </c>
      <c r="J19" s="116">
        <v>5707</v>
      </c>
      <c r="K19" s="116">
        <v>3163</v>
      </c>
      <c r="L19" s="116">
        <v>2544</v>
      </c>
      <c r="P19" s="89"/>
      <c r="Q19" s="89"/>
      <c r="R19" s="89"/>
      <c r="S19" s="89"/>
      <c r="T19" s="89"/>
      <c r="U19" s="89"/>
      <c r="V19" s="89"/>
      <c r="W19" s="89"/>
      <c r="X19" s="89"/>
    </row>
    <row r="20" spans="1:24" ht="13.5" customHeight="1">
      <c r="A20" s="11">
        <v>4</v>
      </c>
      <c r="B20" s="12" t="s">
        <v>58</v>
      </c>
      <c r="C20" s="27"/>
      <c r="D20" s="116">
        <v>48290</v>
      </c>
      <c r="E20" s="116">
        <v>25708</v>
      </c>
      <c r="F20" s="116">
        <v>22582</v>
      </c>
      <c r="G20" s="116">
        <v>43419</v>
      </c>
      <c r="H20" s="116">
        <v>23008</v>
      </c>
      <c r="I20" s="116">
        <v>20411</v>
      </c>
      <c r="J20" s="116">
        <v>4871</v>
      </c>
      <c r="K20" s="116">
        <v>2700</v>
      </c>
      <c r="L20" s="116">
        <v>2171</v>
      </c>
      <c r="P20" s="89"/>
      <c r="Q20" s="89"/>
      <c r="R20" s="89"/>
      <c r="S20" s="89"/>
      <c r="T20" s="89"/>
      <c r="U20" s="89"/>
      <c r="V20" s="89"/>
      <c r="W20" s="89"/>
      <c r="X20" s="89"/>
    </row>
    <row r="21" spans="1:24" ht="13.5" customHeight="1">
      <c r="A21" s="11">
        <v>5</v>
      </c>
      <c r="B21" s="12" t="s">
        <v>59</v>
      </c>
      <c r="C21" s="27"/>
      <c r="D21" s="116">
        <v>64961</v>
      </c>
      <c r="E21" s="116">
        <v>35326</v>
      </c>
      <c r="F21" s="116">
        <v>29635</v>
      </c>
      <c r="G21" s="116">
        <v>59295</v>
      </c>
      <c r="H21" s="116">
        <v>32432</v>
      </c>
      <c r="I21" s="116">
        <v>26863</v>
      </c>
      <c r="J21" s="116">
        <v>5666</v>
      </c>
      <c r="K21" s="116">
        <v>2894</v>
      </c>
      <c r="L21" s="116">
        <v>2772</v>
      </c>
      <c r="P21" s="89"/>
      <c r="Q21" s="89"/>
      <c r="R21" s="89"/>
      <c r="S21" s="89"/>
      <c r="T21" s="89"/>
      <c r="U21" s="89"/>
      <c r="V21" s="89"/>
      <c r="W21" s="89"/>
      <c r="X21" s="89"/>
    </row>
    <row r="22" spans="1:24" ht="13.5" customHeight="1">
      <c r="A22" s="11">
        <v>6</v>
      </c>
      <c r="B22" s="12" t="s">
        <v>60</v>
      </c>
      <c r="C22" s="27"/>
      <c r="D22" s="116">
        <v>67826</v>
      </c>
      <c r="E22" s="116">
        <v>36525</v>
      </c>
      <c r="F22" s="116">
        <v>31301</v>
      </c>
      <c r="G22" s="116">
        <v>63473</v>
      </c>
      <c r="H22" s="116">
        <v>34183</v>
      </c>
      <c r="I22" s="116">
        <v>29290</v>
      </c>
      <c r="J22" s="116">
        <v>4353</v>
      </c>
      <c r="K22" s="116">
        <v>2342</v>
      </c>
      <c r="L22" s="116">
        <v>2011</v>
      </c>
      <c r="P22" s="89"/>
      <c r="Q22" s="89"/>
      <c r="R22" s="89"/>
      <c r="S22" s="89"/>
      <c r="T22" s="89"/>
      <c r="U22" s="89"/>
      <c r="V22" s="89"/>
      <c r="W22" s="89"/>
      <c r="X22" s="89"/>
    </row>
    <row r="23" spans="1:24" ht="13.5" customHeight="1">
      <c r="A23" s="11">
        <v>7</v>
      </c>
      <c r="B23" s="12" t="s">
        <v>61</v>
      </c>
      <c r="C23" s="27"/>
      <c r="D23" s="116">
        <v>103636</v>
      </c>
      <c r="E23" s="116">
        <v>57688</v>
      </c>
      <c r="F23" s="116">
        <v>45948</v>
      </c>
      <c r="G23" s="116">
        <v>92258</v>
      </c>
      <c r="H23" s="116">
        <v>51849</v>
      </c>
      <c r="I23" s="116">
        <v>40409</v>
      </c>
      <c r="J23" s="116">
        <v>11378</v>
      </c>
      <c r="K23" s="116">
        <v>5839</v>
      </c>
      <c r="L23" s="116">
        <v>5539</v>
      </c>
      <c r="P23" s="89"/>
      <c r="Q23" s="89"/>
      <c r="R23" s="89"/>
      <c r="S23" s="89"/>
      <c r="T23" s="89"/>
      <c r="U23" s="89"/>
      <c r="V23" s="89"/>
      <c r="W23" s="89"/>
      <c r="X23" s="89"/>
    </row>
    <row r="24" spans="1:24" ht="20.25" customHeight="1">
      <c r="A24" s="11">
        <v>8</v>
      </c>
      <c r="B24" s="20" t="s">
        <v>64</v>
      </c>
      <c r="C24" s="27"/>
      <c r="D24" s="117">
        <v>652493</v>
      </c>
      <c r="E24" s="117">
        <v>361319</v>
      </c>
      <c r="F24" s="117">
        <v>291174</v>
      </c>
      <c r="G24" s="117">
        <v>587928</v>
      </c>
      <c r="H24" s="117">
        <v>327558</v>
      </c>
      <c r="I24" s="117">
        <v>260370</v>
      </c>
      <c r="J24" s="117">
        <v>64565</v>
      </c>
      <c r="K24" s="117">
        <v>33761</v>
      </c>
      <c r="L24" s="117">
        <v>30804</v>
      </c>
      <c r="P24" s="89"/>
      <c r="Q24" s="89"/>
      <c r="R24" s="89"/>
      <c r="S24" s="89"/>
      <c r="T24" s="89"/>
      <c r="U24" s="89"/>
      <c r="V24" s="89"/>
      <c r="W24" s="89"/>
      <c r="X24" s="89"/>
    </row>
    <row r="25" spans="1:24" ht="15.75" customHeight="1">
      <c r="A25" s="11"/>
      <c r="B25" s="12"/>
      <c r="C25" s="13"/>
      <c r="D25" s="14"/>
      <c r="E25" s="69"/>
      <c r="F25" s="69"/>
      <c r="G25" s="69"/>
      <c r="H25" s="69"/>
      <c r="I25" s="69"/>
      <c r="J25" s="14"/>
      <c r="K25" s="14"/>
      <c r="L25" s="14"/>
      <c r="P25" s="89"/>
      <c r="Q25" s="89"/>
      <c r="R25" s="89"/>
      <c r="S25" s="89"/>
      <c r="T25" s="89"/>
      <c r="U25" s="89"/>
      <c r="V25" s="89"/>
      <c r="W25" s="89"/>
      <c r="X25" s="89"/>
    </row>
    <row r="26" spans="1:24" ht="17.25" customHeight="1">
      <c r="A26" s="9"/>
      <c r="B26" s="9" t="s">
        <v>65</v>
      </c>
      <c r="C26" s="9"/>
      <c r="D26" s="14"/>
      <c r="E26" s="69"/>
      <c r="F26" s="69"/>
      <c r="G26" s="69"/>
      <c r="H26" s="69"/>
      <c r="I26" s="69"/>
      <c r="J26" s="14"/>
      <c r="K26" s="14"/>
      <c r="L26" s="14"/>
      <c r="P26" s="90"/>
      <c r="Q26" s="90"/>
      <c r="R26" s="90"/>
      <c r="S26" s="90"/>
      <c r="T26" s="90"/>
      <c r="U26" s="90"/>
      <c r="V26" s="90"/>
      <c r="W26" s="90"/>
      <c r="X26" s="90"/>
    </row>
    <row r="27" spans="1:12" ht="13.5" customHeight="1">
      <c r="A27" s="11">
        <v>1</v>
      </c>
      <c r="B27" s="12" t="s">
        <v>55</v>
      </c>
      <c r="C27" s="27"/>
      <c r="D27" s="116">
        <v>365430</v>
      </c>
      <c r="E27" s="116">
        <v>204490</v>
      </c>
      <c r="F27" s="116">
        <v>160940</v>
      </c>
      <c r="G27" s="116">
        <v>353911</v>
      </c>
      <c r="H27" s="116">
        <v>200219</v>
      </c>
      <c r="I27" s="116">
        <v>153692</v>
      </c>
      <c r="J27" s="116">
        <v>11519</v>
      </c>
      <c r="K27" s="116">
        <v>4271</v>
      </c>
      <c r="L27" s="116">
        <v>7248</v>
      </c>
    </row>
    <row r="28" spans="1:12" ht="13.5" customHeight="1">
      <c r="A28" s="11">
        <v>2</v>
      </c>
      <c r="B28" s="12" t="s">
        <v>56</v>
      </c>
      <c r="C28" s="27"/>
      <c r="D28" s="116">
        <v>93115</v>
      </c>
      <c r="E28" s="116">
        <v>52822</v>
      </c>
      <c r="F28" s="116">
        <v>40293</v>
      </c>
      <c r="G28" s="116">
        <v>80000</v>
      </c>
      <c r="H28" s="116">
        <v>45576</v>
      </c>
      <c r="I28" s="116">
        <v>34424</v>
      </c>
      <c r="J28" s="116">
        <v>13115</v>
      </c>
      <c r="K28" s="116">
        <v>7246</v>
      </c>
      <c r="L28" s="116">
        <v>5869</v>
      </c>
    </row>
    <row r="29" spans="1:12" ht="13.5" customHeight="1">
      <c r="A29" s="11">
        <v>3</v>
      </c>
      <c r="B29" s="12" t="s">
        <v>57</v>
      </c>
      <c r="C29" s="27"/>
      <c r="D29" s="116">
        <v>74024</v>
      </c>
      <c r="E29" s="116">
        <v>40791</v>
      </c>
      <c r="F29" s="116">
        <v>33233</v>
      </c>
      <c r="G29" s="116">
        <v>66189</v>
      </c>
      <c r="H29" s="116">
        <v>36585</v>
      </c>
      <c r="I29" s="116">
        <v>29604</v>
      </c>
      <c r="J29" s="116">
        <v>7835</v>
      </c>
      <c r="K29" s="116">
        <v>4206</v>
      </c>
      <c r="L29" s="116">
        <v>3629</v>
      </c>
    </row>
    <row r="30" spans="1:12" ht="13.5" customHeight="1">
      <c r="A30" s="11">
        <v>4</v>
      </c>
      <c r="B30" s="12" t="s">
        <v>58</v>
      </c>
      <c r="C30" s="27"/>
      <c r="D30" s="116">
        <v>72678</v>
      </c>
      <c r="E30" s="116">
        <v>39166</v>
      </c>
      <c r="F30" s="116">
        <v>33512</v>
      </c>
      <c r="G30" s="116">
        <v>63823</v>
      </c>
      <c r="H30" s="116">
        <v>34178</v>
      </c>
      <c r="I30" s="116">
        <v>29645</v>
      </c>
      <c r="J30" s="116">
        <v>8855</v>
      </c>
      <c r="K30" s="116">
        <v>4988</v>
      </c>
      <c r="L30" s="116">
        <v>3867</v>
      </c>
    </row>
    <row r="31" spans="1:12" ht="13.5" customHeight="1">
      <c r="A31" s="11">
        <v>5</v>
      </c>
      <c r="B31" s="12" t="s">
        <v>59</v>
      </c>
      <c r="C31" s="27"/>
      <c r="D31" s="116">
        <v>132404</v>
      </c>
      <c r="E31" s="116">
        <v>72995</v>
      </c>
      <c r="F31" s="116">
        <v>59409</v>
      </c>
      <c r="G31" s="116">
        <v>121288</v>
      </c>
      <c r="H31" s="116">
        <v>67093</v>
      </c>
      <c r="I31" s="116">
        <v>54195</v>
      </c>
      <c r="J31" s="116">
        <v>11116</v>
      </c>
      <c r="K31" s="116">
        <v>5902</v>
      </c>
      <c r="L31" s="116">
        <v>5214</v>
      </c>
    </row>
    <row r="32" spans="1:12" ht="13.5" customHeight="1">
      <c r="A32" s="11">
        <v>6</v>
      </c>
      <c r="B32" s="12" t="s">
        <v>60</v>
      </c>
      <c r="C32" s="27"/>
      <c r="D32" s="116">
        <v>91344</v>
      </c>
      <c r="E32" s="116">
        <v>49003</v>
      </c>
      <c r="F32" s="116">
        <v>42341</v>
      </c>
      <c r="G32" s="116">
        <v>84343</v>
      </c>
      <c r="H32" s="116">
        <v>45078</v>
      </c>
      <c r="I32" s="116">
        <v>39265</v>
      </c>
      <c r="J32" s="116">
        <v>7001</v>
      </c>
      <c r="K32" s="116">
        <v>3925</v>
      </c>
      <c r="L32" s="116">
        <v>3076</v>
      </c>
    </row>
    <row r="33" spans="1:12" ht="13.5" customHeight="1">
      <c r="A33" s="11">
        <v>7</v>
      </c>
      <c r="B33" s="12" t="s">
        <v>61</v>
      </c>
      <c r="C33" s="27"/>
      <c r="D33" s="116">
        <v>135559</v>
      </c>
      <c r="E33" s="116">
        <v>75462</v>
      </c>
      <c r="F33" s="116">
        <v>60097</v>
      </c>
      <c r="G33" s="116">
        <v>119311</v>
      </c>
      <c r="H33" s="116">
        <v>67084</v>
      </c>
      <c r="I33" s="116">
        <v>52227</v>
      </c>
      <c r="J33" s="116">
        <v>16248</v>
      </c>
      <c r="K33" s="116">
        <v>8378</v>
      </c>
      <c r="L33" s="116">
        <v>7870</v>
      </c>
    </row>
    <row r="34" spans="1:12" ht="20.25" customHeight="1">
      <c r="A34" s="11">
        <v>8</v>
      </c>
      <c r="B34" s="20" t="s">
        <v>66</v>
      </c>
      <c r="C34" s="27"/>
      <c r="D34" s="117">
        <v>964554</v>
      </c>
      <c r="E34" s="117">
        <v>534729</v>
      </c>
      <c r="F34" s="117">
        <v>429825</v>
      </c>
      <c r="G34" s="117">
        <v>888865</v>
      </c>
      <c r="H34" s="117">
        <v>495813</v>
      </c>
      <c r="I34" s="117">
        <v>393052</v>
      </c>
      <c r="J34" s="117">
        <v>75689</v>
      </c>
      <c r="K34" s="117">
        <v>38916</v>
      </c>
      <c r="L34" s="117">
        <v>36773</v>
      </c>
    </row>
    <row r="35" spans="1:12" ht="15.75" customHeight="1">
      <c r="A35" s="11"/>
      <c r="B35" s="12"/>
      <c r="C35" s="14"/>
      <c r="D35" s="14"/>
      <c r="E35" s="69"/>
      <c r="F35" s="69"/>
      <c r="G35" s="69"/>
      <c r="H35" s="69"/>
      <c r="I35" s="69"/>
      <c r="J35" s="69"/>
      <c r="K35" s="69"/>
      <c r="L35" s="69"/>
    </row>
    <row r="36" spans="1:12" ht="17.25" customHeight="1">
      <c r="A36" s="21"/>
      <c r="B36" s="131" t="s">
        <v>52</v>
      </c>
      <c r="C36" s="131"/>
      <c r="D36" s="131"/>
      <c r="E36" s="131"/>
      <c r="F36" s="131"/>
      <c r="G36" s="131"/>
      <c r="H36" s="131"/>
      <c r="I36" s="131"/>
      <c r="J36" s="131"/>
      <c r="K36" s="131"/>
      <c r="L36" s="131"/>
    </row>
    <row r="37" spans="1:12" ht="17.25" customHeight="1">
      <c r="A37" s="9"/>
      <c r="B37" s="9" t="s">
        <v>65</v>
      </c>
      <c r="C37" s="9"/>
      <c r="D37" s="14"/>
      <c r="E37" s="69"/>
      <c r="F37" s="69"/>
      <c r="G37" s="69"/>
      <c r="H37" s="69"/>
      <c r="I37" s="69"/>
      <c r="J37" s="69"/>
      <c r="K37" s="69"/>
      <c r="L37" s="69"/>
    </row>
    <row r="38" spans="1:12" ht="13.5" customHeight="1">
      <c r="A38" s="29">
        <v>1</v>
      </c>
      <c r="B38" s="30" t="s">
        <v>55</v>
      </c>
      <c r="C38" s="27"/>
      <c r="D38" s="116">
        <v>183087</v>
      </c>
      <c r="E38" s="116">
        <v>113422</v>
      </c>
      <c r="F38" s="116">
        <v>69665</v>
      </c>
      <c r="G38" s="116">
        <v>164116</v>
      </c>
      <c r="H38" s="116">
        <v>105590</v>
      </c>
      <c r="I38" s="116">
        <v>58526</v>
      </c>
      <c r="J38" s="116">
        <v>18971</v>
      </c>
      <c r="K38" s="116">
        <v>7832</v>
      </c>
      <c r="L38" s="116">
        <v>11139</v>
      </c>
    </row>
    <row r="39" spans="1:12" ht="13.5" customHeight="1">
      <c r="A39" s="29">
        <v>2</v>
      </c>
      <c r="B39" s="30" t="s">
        <v>56</v>
      </c>
      <c r="C39" s="27"/>
      <c r="D39" s="116">
        <v>44150</v>
      </c>
      <c r="E39" s="116">
        <v>28808</v>
      </c>
      <c r="F39" s="116">
        <v>15342</v>
      </c>
      <c r="G39" s="116">
        <v>32198</v>
      </c>
      <c r="H39" s="116">
        <v>22144</v>
      </c>
      <c r="I39" s="116">
        <v>10054</v>
      </c>
      <c r="J39" s="116">
        <v>11952</v>
      </c>
      <c r="K39" s="116">
        <v>6664</v>
      </c>
      <c r="L39" s="116">
        <v>5288</v>
      </c>
    </row>
    <row r="40" spans="1:12" ht="13.5" customHeight="1">
      <c r="A40" s="29">
        <v>3</v>
      </c>
      <c r="B40" s="30" t="s">
        <v>57</v>
      </c>
      <c r="C40" s="27"/>
      <c r="D40" s="116">
        <v>30886</v>
      </c>
      <c r="E40" s="116">
        <v>19729</v>
      </c>
      <c r="F40" s="116">
        <v>11157</v>
      </c>
      <c r="G40" s="116">
        <v>23420</v>
      </c>
      <c r="H40" s="116">
        <v>15618</v>
      </c>
      <c r="I40" s="116">
        <v>7802</v>
      </c>
      <c r="J40" s="116">
        <v>7466</v>
      </c>
      <c r="K40" s="116">
        <v>4111</v>
      </c>
      <c r="L40" s="116">
        <v>3355</v>
      </c>
    </row>
    <row r="41" spans="1:12" ht="13.5" customHeight="1">
      <c r="A41" s="29">
        <v>4</v>
      </c>
      <c r="B41" s="30" t="s">
        <v>58</v>
      </c>
      <c r="C41" s="27"/>
      <c r="D41" s="116">
        <v>26815</v>
      </c>
      <c r="E41" s="116">
        <v>16407</v>
      </c>
      <c r="F41" s="116">
        <v>10408</v>
      </c>
      <c r="G41" s="116">
        <v>18488</v>
      </c>
      <c r="H41" s="116">
        <v>11826</v>
      </c>
      <c r="I41" s="116">
        <v>6662</v>
      </c>
      <c r="J41" s="116">
        <v>8327</v>
      </c>
      <c r="K41" s="116">
        <v>4581</v>
      </c>
      <c r="L41" s="116">
        <v>3746</v>
      </c>
    </row>
    <row r="42" spans="1:12" ht="13.5" customHeight="1">
      <c r="A42" s="29">
        <v>5</v>
      </c>
      <c r="B42" s="30" t="s">
        <v>59</v>
      </c>
      <c r="C42" s="27"/>
      <c r="D42" s="116">
        <v>63573</v>
      </c>
      <c r="E42" s="116">
        <v>38590</v>
      </c>
      <c r="F42" s="116">
        <v>24983</v>
      </c>
      <c r="G42" s="116">
        <v>50839</v>
      </c>
      <c r="H42" s="116">
        <v>31866</v>
      </c>
      <c r="I42" s="116">
        <v>18973</v>
      </c>
      <c r="J42" s="116">
        <v>12734</v>
      </c>
      <c r="K42" s="116">
        <v>6724</v>
      </c>
      <c r="L42" s="116">
        <v>6010</v>
      </c>
    </row>
    <row r="43" spans="1:12" ht="13.5" customHeight="1">
      <c r="A43" s="29">
        <v>6</v>
      </c>
      <c r="B43" s="30" t="s">
        <v>60</v>
      </c>
      <c r="C43" s="27"/>
      <c r="D43" s="116">
        <v>33031</v>
      </c>
      <c r="E43" s="116">
        <v>20371</v>
      </c>
      <c r="F43" s="116">
        <v>12660</v>
      </c>
      <c r="G43" s="116">
        <v>25418</v>
      </c>
      <c r="H43" s="116">
        <v>16238</v>
      </c>
      <c r="I43" s="116">
        <v>9180</v>
      </c>
      <c r="J43" s="116">
        <v>7613</v>
      </c>
      <c r="K43" s="116">
        <v>4133</v>
      </c>
      <c r="L43" s="116">
        <v>3480</v>
      </c>
    </row>
    <row r="44" spans="1:12" ht="13.5" customHeight="1">
      <c r="A44" s="29">
        <v>7</v>
      </c>
      <c r="B44" s="30" t="s">
        <v>61</v>
      </c>
      <c r="C44" s="27"/>
      <c r="D44" s="116">
        <v>58253</v>
      </c>
      <c r="E44" s="116">
        <v>37147</v>
      </c>
      <c r="F44" s="116">
        <v>21106</v>
      </c>
      <c r="G44" s="116">
        <v>43652</v>
      </c>
      <c r="H44" s="116">
        <v>29261</v>
      </c>
      <c r="I44" s="116">
        <v>14391</v>
      </c>
      <c r="J44" s="116">
        <v>14601</v>
      </c>
      <c r="K44" s="116">
        <v>7886</v>
      </c>
      <c r="L44" s="116">
        <v>6715</v>
      </c>
    </row>
    <row r="45" spans="1:12" ht="20.25" customHeight="1">
      <c r="A45" s="29">
        <v>8</v>
      </c>
      <c r="B45" s="20" t="s">
        <v>66</v>
      </c>
      <c r="C45" s="27"/>
      <c r="D45" s="117">
        <v>439795</v>
      </c>
      <c r="E45" s="117">
        <v>274474</v>
      </c>
      <c r="F45" s="117">
        <v>165321</v>
      </c>
      <c r="G45" s="117">
        <v>358131</v>
      </c>
      <c r="H45" s="117">
        <v>232543</v>
      </c>
      <c r="I45" s="117">
        <v>125588</v>
      </c>
      <c r="J45" s="117">
        <v>81664</v>
      </c>
      <c r="K45" s="117">
        <v>41931</v>
      </c>
      <c r="L45" s="117">
        <v>39733</v>
      </c>
    </row>
    <row r="46" spans="2:12" ht="12.75"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</row>
    <row r="47" spans="2:12" ht="12.75"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</row>
  </sheetData>
  <sheetProtection/>
  <mergeCells count="9">
    <mergeCell ref="B36:L36"/>
    <mergeCell ref="J4:L4"/>
    <mergeCell ref="D6:L6"/>
    <mergeCell ref="A1:L1"/>
    <mergeCell ref="A2:A5"/>
    <mergeCell ref="B2:C5"/>
    <mergeCell ref="D2:L3"/>
    <mergeCell ref="D4:F4"/>
    <mergeCell ref="G4:I4"/>
  </mergeCells>
  <printOptions/>
  <pageMargins left="0.5511811023622047" right="0.35433070866141736" top="0.5905511811023623" bottom="0.7874015748031497" header="0.4330708661417323" footer="0.35433070866141736"/>
  <pageSetup horizontalDpi="600" verticalDpi="600" orientation="portrait" paperSize="9" r:id="rId1"/>
  <headerFooter alignWithMargins="0">
    <oddFooter>&amp;C&amp;8 4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H27"/>
  <sheetViews>
    <sheetView zoomScalePageLayoutView="0" workbookViewId="0" topLeftCell="A1">
      <selection activeCell="F84" sqref="F84"/>
    </sheetView>
  </sheetViews>
  <sheetFormatPr defaultColWidth="11.421875" defaultRowHeight="12.75"/>
  <cols>
    <col min="1" max="8" width="12.421875" style="0" customWidth="1"/>
  </cols>
  <sheetData>
    <row r="1" spans="1:8" ht="12.75">
      <c r="A1" s="159" t="s">
        <v>301</v>
      </c>
      <c r="B1" s="159"/>
      <c r="C1" s="159"/>
      <c r="D1" s="159"/>
      <c r="E1" s="159"/>
      <c r="F1" s="159"/>
      <c r="G1" s="159"/>
      <c r="H1" s="159"/>
    </row>
    <row r="2" spans="1:8" ht="12.75">
      <c r="A2" s="160" t="s">
        <v>295</v>
      </c>
      <c r="B2" s="160"/>
      <c r="C2" s="160"/>
      <c r="D2" s="160"/>
      <c r="E2" s="160"/>
      <c r="F2" s="160"/>
      <c r="G2" s="160"/>
      <c r="H2" s="160"/>
    </row>
    <row r="3" spans="1:8" ht="12.75">
      <c r="A3" s="64"/>
      <c r="B3" s="64"/>
      <c r="C3" s="64"/>
      <c r="D3" s="64"/>
      <c r="E3" s="64"/>
      <c r="F3" s="64"/>
      <c r="G3" s="64"/>
      <c r="H3" s="64"/>
    </row>
    <row r="4" spans="1:8" ht="12.75">
      <c r="A4" s="65" t="s">
        <v>155</v>
      </c>
      <c r="B4" s="66" t="s">
        <v>88</v>
      </c>
      <c r="C4" s="66" t="s">
        <v>99</v>
      </c>
      <c r="D4" s="66" t="s">
        <v>109</v>
      </c>
      <c r="E4" s="66" t="s">
        <v>119</v>
      </c>
      <c r="F4" s="66" t="s">
        <v>130</v>
      </c>
      <c r="G4" s="66" t="s">
        <v>140</v>
      </c>
      <c r="H4" s="67" t="s">
        <v>154</v>
      </c>
    </row>
    <row r="5" spans="1:8" ht="12.75">
      <c r="A5" s="73">
        <v>1995</v>
      </c>
      <c r="B5" s="74">
        <v>-2239</v>
      </c>
      <c r="C5" s="74">
        <v>2525</v>
      </c>
      <c r="D5" s="74">
        <v>1513</v>
      </c>
      <c r="E5" s="74">
        <v>592</v>
      </c>
      <c r="F5" s="74">
        <v>-1865</v>
      </c>
      <c r="G5" s="74">
        <v>-1918</v>
      </c>
      <c r="H5" s="74">
        <v>1392</v>
      </c>
    </row>
    <row r="6" spans="1:8" ht="12.75">
      <c r="A6" s="73">
        <v>1996</v>
      </c>
      <c r="B6" s="74">
        <v>-818</v>
      </c>
      <c r="C6" s="74">
        <v>2550</v>
      </c>
      <c r="D6" s="74">
        <v>1882</v>
      </c>
      <c r="E6" s="74">
        <v>-569</v>
      </c>
      <c r="F6" s="74">
        <v>-1519</v>
      </c>
      <c r="G6" s="74">
        <v>-2710</v>
      </c>
      <c r="H6" s="74">
        <v>1184</v>
      </c>
    </row>
    <row r="7" spans="1:8" ht="12.75">
      <c r="A7" s="73">
        <v>1997</v>
      </c>
      <c r="B7" s="74">
        <v>383</v>
      </c>
      <c r="C7" s="74">
        <v>1522</v>
      </c>
      <c r="D7" s="74">
        <v>1430</v>
      </c>
      <c r="E7" s="74">
        <v>-1667</v>
      </c>
      <c r="F7" s="74">
        <v>-1029</v>
      </c>
      <c r="G7" s="74">
        <v>-1877</v>
      </c>
      <c r="H7" s="74">
        <v>1238</v>
      </c>
    </row>
    <row r="8" spans="1:8" ht="12.75">
      <c r="A8" s="73">
        <v>1998</v>
      </c>
      <c r="B8" s="74">
        <v>-15</v>
      </c>
      <c r="C8" s="74">
        <v>702</v>
      </c>
      <c r="D8" s="74">
        <v>1349</v>
      </c>
      <c r="E8" s="74">
        <v>-1310</v>
      </c>
      <c r="F8" s="74">
        <v>-1269</v>
      </c>
      <c r="G8" s="74">
        <v>-1415</v>
      </c>
      <c r="H8" s="74">
        <v>1958</v>
      </c>
    </row>
    <row r="9" spans="1:8" ht="12.75">
      <c r="A9" s="73">
        <v>1999</v>
      </c>
      <c r="B9" s="74">
        <v>-75</v>
      </c>
      <c r="C9" s="74">
        <v>1451</v>
      </c>
      <c r="D9" s="74">
        <v>645</v>
      </c>
      <c r="E9" s="74">
        <v>-1724</v>
      </c>
      <c r="F9" s="74">
        <v>-1511</v>
      </c>
      <c r="G9" s="74">
        <v>-1100</v>
      </c>
      <c r="H9" s="74">
        <v>2314</v>
      </c>
    </row>
    <row r="10" spans="1:8" ht="12.75">
      <c r="A10" s="73">
        <v>2000</v>
      </c>
      <c r="B10" s="74">
        <v>1211</v>
      </c>
      <c r="C10" s="74">
        <v>671</v>
      </c>
      <c r="D10" s="74">
        <v>694</v>
      </c>
      <c r="E10" s="74">
        <v>-2275</v>
      </c>
      <c r="F10" s="74">
        <v>-491</v>
      </c>
      <c r="G10" s="74">
        <v>-1406</v>
      </c>
      <c r="H10" s="74">
        <v>1596</v>
      </c>
    </row>
    <row r="11" spans="1:8" ht="12.75">
      <c r="A11" s="73">
        <v>2001</v>
      </c>
      <c r="B11" s="74">
        <v>-1073</v>
      </c>
      <c r="C11" s="74">
        <v>1373</v>
      </c>
      <c r="D11" s="74">
        <v>758</v>
      </c>
      <c r="E11" s="74">
        <v>-2288</v>
      </c>
      <c r="F11" s="74">
        <v>-171</v>
      </c>
      <c r="G11" s="74">
        <v>-1839</v>
      </c>
      <c r="H11" s="74">
        <v>3240</v>
      </c>
    </row>
    <row r="12" spans="1:8" ht="12.75">
      <c r="A12" s="73">
        <v>2002</v>
      </c>
      <c r="B12" s="74">
        <v>-2179</v>
      </c>
      <c r="C12" s="74">
        <v>1298</v>
      </c>
      <c r="D12" s="74">
        <v>877</v>
      </c>
      <c r="E12" s="74">
        <v>-1678</v>
      </c>
      <c r="F12" s="74">
        <v>38</v>
      </c>
      <c r="G12" s="74">
        <v>-1774</v>
      </c>
      <c r="H12" s="74">
        <v>3418</v>
      </c>
    </row>
    <row r="13" spans="1:8" ht="12.75">
      <c r="A13" s="75">
        <v>2003</v>
      </c>
      <c r="B13" s="76">
        <v>1021</v>
      </c>
      <c r="C13" s="76">
        <v>504</v>
      </c>
      <c r="D13" s="76">
        <v>-39</v>
      </c>
      <c r="E13" s="76">
        <v>-1307</v>
      </c>
      <c r="F13" s="76">
        <v>43</v>
      </c>
      <c r="G13" s="76">
        <v>-1970</v>
      </c>
      <c r="H13" s="76">
        <v>1748</v>
      </c>
    </row>
    <row r="14" spans="1:8" ht="12.75">
      <c r="A14" s="75">
        <v>2004</v>
      </c>
      <c r="B14" s="77">
        <v>300</v>
      </c>
      <c r="C14" s="77">
        <v>608</v>
      </c>
      <c r="D14" s="77">
        <v>-110</v>
      </c>
      <c r="E14" s="77">
        <v>-1206</v>
      </c>
      <c r="F14" s="77">
        <v>418</v>
      </c>
      <c r="G14" s="77">
        <v>-1062</v>
      </c>
      <c r="H14" s="77" t="s">
        <v>296</v>
      </c>
    </row>
    <row r="15" spans="1:8" ht="12.75">
      <c r="A15" s="75">
        <v>2005</v>
      </c>
      <c r="B15" s="76">
        <v>2216</v>
      </c>
      <c r="C15" s="76">
        <v>-372</v>
      </c>
      <c r="D15" s="76">
        <v>-905</v>
      </c>
      <c r="E15" s="76">
        <v>-1918</v>
      </c>
      <c r="F15" s="76">
        <v>2070</v>
      </c>
      <c r="G15" s="76">
        <v>-1642</v>
      </c>
      <c r="H15" s="76">
        <v>551</v>
      </c>
    </row>
    <row r="16" spans="1:8" ht="12.75">
      <c r="A16" s="75">
        <v>2006</v>
      </c>
      <c r="B16" s="76">
        <v>11740</v>
      </c>
      <c r="C16" s="76">
        <v>-3314</v>
      </c>
      <c r="D16" s="76">
        <v>-1317</v>
      </c>
      <c r="E16" s="76">
        <v>-2672</v>
      </c>
      <c r="F16" s="76">
        <v>58</v>
      </c>
      <c r="G16" s="76">
        <v>-1302</v>
      </c>
      <c r="H16" s="76">
        <v>-3193</v>
      </c>
    </row>
    <row r="17" spans="1:8" ht="12.75">
      <c r="A17" s="75">
        <v>2007</v>
      </c>
      <c r="B17" s="76">
        <v>5009</v>
      </c>
      <c r="C17" s="76">
        <v>-725</v>
      </c>
      <c r="D17" s="76">
        <v>-318</v>
      </c>
      <c r="E17" s="76">
        <v>-1911</v>
      </c>
      <c r="F17" s="76">
        <v>71</v>
      </c>
      <c r="G17" s="76">
        <v>-1332</v>
      </c>
      <c r="H17" s="76">
        <v>-794</v>
      </c>
    </row>
    <row r="18" spans="1:8" ht="12.75">
      <c r="A18" s="75">
        <v>2008</v>
      </c>
      <c r="B18" s="76">
        <v>4410</v>
      </c>
      <c r="C18" s="76">
        <v>-350</v>
      </c>
      <c r="D18" s="76">
        <v>-276</v>
      </c>
      <c r="E18" s="76">
        <v>-1310</v>
      </c>
      <c r="F18" s="76">
        <v>-65</v>
      </c>
      <c r="G18" s="76">
        <v>-1643</v>
      </c>
      <c r="H18" s="76">
        <v>-766</v>
      </c>
    </row>
    <row r="19" spans="1:8" ht="12.75">
      <c r="A19" s="75">
        <v>2009</v>
      </c>
      <c r="B19" s="76">
        <v>2291</v>
      </c>
      <c r="C19" s="76">
        <v>-68</v>
      </c>
      <c r="D19" s="76">
        <v>-117</v>
      </c>
      <c r="E19" s="76">
        <v>-1115</v>
      </c>
      <c r="F19" s="76">
        <v>-401</v>
      </c>
      <c r="G19" s="76">
        <v>-913</v>
      </c>
      <c r="H19" s="76">
        <v>323</v>
      </c>
    </row>
    <row r="20" spans="1:8" ht="12.75">
      <c r="A20" s="75">
        <v>2010</v>
      </c>
      <c r="B20" s="76">
        <v>33711</v>
      </c>
      <c r="C20" s="76">
        <v>2893</v>
      </c>
      <c r="D20" s="76">
        <v>2242</v>
      </c>
      <c r="E20" s="76">
        <v>-457</v>
      </c>
      <c r="F20" s="76">
        <v>4567</v>
      </c>
      <c r="G20" s="76">
        <v>-445</v>
      </c>
      <c r="H20" s="76">
        <v>3104</v>
      </c>
    </row>
    <row r="21" spans="1:8" ht="12.75">
      <c r="A21" s="75">
        <v>2011</v>
      </c>
      <c r="B21" s="76">
        <v>11740</v>
      </c>
      <c r="C21" s="76">
        <v>-3314</v>
      </c>
      <c r="D21" s="76">
        <v>-1317</v>
      </c>
      <c r="E21" s="76">
        <v>-2672</v>
      </c>
      <c r="F21" s="76">
        <v>58</v>
      </c>
      <c r="G21" s="76">
        <v>-1302</v>
      </c>
      <c r="H21" s="76">
        <v>-3193</v>
      </c>
    </row>
    <row r="22" spans="1:8" ht="12.75">
      <c r="A22" s="75">
        <v>2012</v>
      </c>
      <c r="B22" s="76">
        <v>286</v>
      </c>
      <c r="C22" s="76">
        <v>830</v>
      </c>
      <c r="D22" s="76">
        <v>484</v>
      </c>
      <c r="E22" s="76">
        <v>-506</v>
      </c>
      <c r="F22" s="76">
        <v>-2163</v>
      </c>
      <c r="G22" s="76">
        <v>-507</v>
      </c>
      <c r="H22" s="76">
        <v>1576</v>
      </c>
    </row>
    <row r="23" spans="1:8" ht="12.75">
      <c r="A23" s="75">
        <v>2013</v>
      </c>
      <c r="B23" s="76">
        <v>-3777</v>
      </c>
      <c r="C23" s="76">
        <v>2239</v>
      </c>
      <c r="D23" s="76">
        <v>1702</v>
      </c>
      <c r="E23" s="76">
        <v>345</v>
      </c>
      <c r="F23" s="76">
        <v>-4529</v>
      </c>
      <c r="G23" s="76">
        <v>368</v>
      </c>
      <c r="H23" s="76">
        <v>3652</v>
      </c>
    </row>
    <row r="24" spans="1:8" ht="12.75">
      <c r="A24" s="75">
        <v>2014</v>
      </c>
      <c r="B24" s="76">
        <v>-6242</v>
      </c>
      <c r="C24" s="76">
        <v>3103</v>
      </c>
      <c r="D24" s="76">
        <v>2708</v>
      </c>
      <c r="E24" s="76">
        <v>1517</v>
      </c>
      <c r="F24" s="76">
        <v>-7441</v>
      </c>
      <c r="G24" s="76">
        <v>1459</v>
      </c>
      <c r="H24" s="76">
        <v>4896</v>
      </c>
    </row>
    <row r="25" spans="1:8" ht="12.75">
      <c r="A25" s="75">
        <v>2015</v>
      </c>
      <c r="B25" s="76">
        <v>-4773</v>
      </c>
      <c r="C25" s="76">
        <v>1218</v>
      </c>
      <c r="D25" s="76">
        <v>1121</v>
      </c>
      <c r="E25" s="76">
        <v>434</v>
      </c>
      <c r="F25" s="76">
        <v>329</v>
      </c>
      <c r="G25" s="76">
        <v>-1046</v>
      </c>
      <c r="H25" s="76">
        <v>2717</v>
      </c>
    </row>
    <row r="26" spans="1:8" ht="12.75">
      <c r="A26" s="75">
        <v>2016</v>
      </c>
      <c r="B26" s="76">
        <v>-4695</v>
      </c>
      <c r="C26" s="76">
        <v>1192</v>
      </c>
      <c r="D26" s="76">
        <v>492</v>
      </c>
      <c r="E26" s="76">
        <v>1230</v>
      </c>
      <c r="F26" s="76">
        <v>-142</v>
      </c>
      <c r="G26" s="76">
        <v>-721</v>
      </c>
      <c r="H26" s="76">
        <v>2644</v>
      </c>
    </row>
    <row r="27" spans="1:8" ht="12.75">
      <c r="A27" s="75">
        <v>2017</v>
      </c>
      <c r="B27" s="76">
        <v>-5575</v>
      </c>
      <c r="C27" s="76">
        <v>1903</v>
      </c>
      <c r="D27" s="76">
        <v>938</v>
      </c>
      <c r="E27" s="76">
        <v>2072</v>
      </c>
      <c r="F27" s="76">
        <v>-2258</v>
      </c>
      <c r="G27" s="76">
        <v>-226</v>
      </c>
      <c r="H27" s="76">
        <v>3146</v>
      </c>
    </row>
  </sheetData>
  <sheetProtection/>
  <mergeCells count="2">
    <mergeCell ref="A1:H1"/>
    <mergeCell ref="A2:H2"/>
  </mergeCells>
  <printOptions/>
  <pageMargins left="0.7" right="0.7" top="0.787401575" bottom="0.787401575" header="0.3" footer="0.3"/>
  <pageSetup horizontalDpi="600" verticalDpi="600" orientation="portrait" paperSize="9" scale="89" r:id="rId2"/>
  <headerFooter>
    <oddFooter>&amp;C22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U59"/>
  <sheetViews>
    <sheetView zoomScalePageLayoutView="0" workbookViewId="0" topLeftCell="A1">
      <selection activeCell="J89" sqref="J89"/>
    </sheetView>
  </sheetViews>
  <sheetFormatPr defaultColWidth="11.421875" defaultRowHeight="12.75"/>
  <cols>
    <col min="1" max="1" width="4.7109375" style="18" customWidth="1"/>
    <col min="2" max="2" width="6.57421875" style="18" customWidth="1"/>
    <col min="3" max="5" width="6.00390625" style="18" customWidth="1"/>
    <col min="6" max="6" width="8.57421875" style="18" customWidth="1"/>
    <col min="7" max="7" width="5.7109375" style="18" customWidth="1"/>
    <col min="8" max="10" width="6.00390625" style="18" customWidth="1"/>
    <col min="11" max="11" width="5.7109375" style="18" customWidth="1"/>
    <col min="12" max="16" width="6.00390625" style="18" customWidth="1"/>
    <col min="17" max="17" width="4.421875" style="18" customWidth="1"/>
    <col min="18" max="16384" width="11.421875" style="18" customWidth="1"/>
  </cols>
  <sheetData>
    <row r="1" spans="1:16" ht="12.75" customHeight="1">
      <c r="A1" s="161" t="s">
        <v>302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</row>
    <row r="2" ht="6.75" customHeight="1">
      <c r="A2" s="36"/>
    </row>
    <row r="3" spans="1:16" ht="9" customHeight="1">
      <c r="A3" s="162" t="s">
        <v>155</v>
      </c>
      <c r="B3" s="37" t="s">
        <v>12</v>
      </c>
      <c r="C3" s="37"/>
      <c r="D3" s="37"/>
      <c r="E3" s="37"/>
      <c r="F3" s="37"/>
      <c r="G3" s="38" t="s">
        <v>156</v>
      </c>
      <c r="H3" s="37"/>
      <c r="I3" s="37"/>
      <c r="J3" s="37"/>
      <c r="K3" s="37"/>
      <c r="L3" s="37"/>
      <c r="M3" s="37"/>
      <c r="N3" s="37"/>
      <c r="O3" s="37"/>
      <c r="P3" s="37"/>
    </row>
    <row r="4" spans="1:16" ht="12.75" customHeight="1">
      <c r="A4" s="163"/>
      <c r="B4" s="165" t="s">
        <v>17</v>
      </c>
      <c r="C4" s="166"/>
      <c r="D4" s="166" t="s">
        <v>18</v>
      </c>
      <c r="E4" s="166"/>
      <c r="F4" s="167" t="s">
        <v>157</v>
      </c>
      <c r="G4" s="167" t="s">
        <v>158</v>
      </c>
      <c r="H4" s="167"/>
      <c r="I4" s="150" t="s">
        <v>159</v>
      </c>
      <c r="J4" s="168"/>
      <c r="K4" s="168"/>
      <c r="L4" s="162"/>
      <c r="M4" s="149" t="s">
        <v>160</v>
      </c>
      <c r="N4" s="168"/>
      <c r="O4" s="168"/>
      <c r="P4" s="168"/>
    </row>
    <row r="5" spans="1:16" ht="12.75" customHeight="1">
      <c r="A5" s="163"/>
      <c r="B5" s="165"/>
      <c r="C5" s="166"/>
      <c r="D5" s="166"/>
      <c r="E5" s="166"/>
      <c r="F5" s="167"/>
      <c r="G5" s="167"/>
      <c r="H5" s="167"/>
      <c r="I5" s="169"/>
      <c r="J5" s="170"/>
      <c r="K5" s="170"/>
      <c r="L5" s="171"/>
      <c r="M5" s="169"/>
      <c r="N5" s="170"/>
      <c r="O5" s="170"/>
      <c r="P5" s="170"/>
    </row>
    <row r="6" spans="1:16" ht="12.75" customHeight="1">
      <c r="A6" s="163"/>
      <c r="B6" s="165"/>
      <c r="C6" s="166"/>
      <c r="D6" s="166"/>
      <c r="E6" s="166"/>
      <c r="F6" s="167"/>
      <c r="G6" s="167"/>
      <c r="H6" s="167"/>
      <c r="I6" s="172" t="s">
        <v>17</v>
      </c>
      <c r="J6" s="165"/>
      <c r="K6" s="172" t="s">
        <v>18</v>
      </c>
      <c r="L6" s="165"/>
      <c r="M6" s="172" t="s">
        <v>17</v>
      </c>
      <c r="N6" s="165"/>
      <c r="O6" s="172" t="s">
        <v>18</v>
      </c>
      <c r="P6" s="173"/>
    </row>
    <row r="7" spans="1:16" ht="12.75" customHeight="1">
      <c r="A7" s="163"/>
      <c r="B7" s="174" t="s">
        <v>161</v>
      </c>
      <c r="C7" s="167" t="s">
        <v>162</v>
      </c>
      <c r="D7" s="167" t="s">
        <v>161</v>
      </c>
      <c r="E7" s="167" t="s">
        <v>162</v>
      </c>
      <c r="F7" s="167" t="s">
        <v>19</v>
      </c>
      <c r="G7" s="167" t="s">
        <v>161</v>
      </c>
      <c r="H7" s="167" t="s">
        <v>162</v>
      </c>
      <c r="I7" s="167" t="s">
        <v>161</v>
      </c>
      <c r="J7" s="167" t="s">
        <v>162</v>
      </c>
      <c r="K7" s="167" t="s">
        <v>161</v>
      </c>
      <c r="L7" s="167" t="s">
        <v>162</v>
      </c>
      <c r="M7" s="167" t="s">
        <v>161</v>
      </c>
      <c r="N7" s="167" t="s">
        <v>162</v>
      </c>
      <c r="O7" s="167" t="s">
        <v>161</v>
      </c>
      <c r="P7" s="175" t="s">
        <v>162</v>
      </c>
    </row>
    <row r="8" spans="1:17" ht="9" customHeight="1">
      <c r="A8" s="163"/>
      <c r="B8" s="174"/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75"/>
      <c r="Q8" s="13"/>
    </row>
    <row r="9" spans="1:17" ht="9" customHeight="1">
      <c r="A9" s="164"/>
      <c r="B9" s="174"/>
      <c r="C9" s="167"/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75"/>
      <c r="Q9" s="13"/>
    </row>
    <row r="10" ht="4.5" customHeight="1">
      <c r="Q10" s="13"/>
    </row>
    <row r="11" spans="1:16" ht="18.75" customHeight="1">
      <c r="A11" s="78">
        <v>1995</v>
      </c>
      <c r="B11" s="123">
        <v>816451</v>
      </c>
      <c r="C11" s="123">
        <v>434458</v>
      </c>
      <c r="D11" s="123">
        <v>748914</v>
      </c>
      <c r="E11" s="123">
        <v>406207</v>
      </c>
      <c r="F11" s="126">
        <v>67537</v>
      </c>
      <c r="G11" s="123">
        <v>524126</v>
      </c>
      <c r="H11" s="123">
        <v>267918</v>
      </c>
      <c r="I11" s="123">
        <v>128927</v>
      </c>
      <c r="J11" s="123">
        <v>65725</v>
      </c>
      <c r="K11" s="123">
        <v>94484</v>
      </c>
      <c r="L11" s="123">
        <v>50974</v>
      </c>
      <c r="M11" s="123">
        <v>163398</v>
      </c>
      <c r="N11" s="123">
        <v>100815</v>
      </c>
      <c r="O11" s="123">
        <v>130304</v>
      </c>
      <c r="P11" s="123">
        <v>87315</v>
      </c>
    </row>
    <row r="12" spans="1:16" ht="12.75" customHeight="1">
      <c r="A12" s="78">
        <v>1996</v>
      </c>
      <c r="B12" s="123">
        <v>776387</v>
      </c>
      <c r="C12" s="123">
        <v>410742</v>
      </c>
      <c r="D12" s="123">
        <v>732049</v>
      </c>
      <c r="E12" s="123">
        <v>395545</v>
      </c>
      <c r="F12" s="126">
        <v>44338</v>
      </c>
      <c r="G12" s="123">
        <v>510244</v>
      </c>
      <c r="H12" s="123">
        <v>260069</v>
      </c>
      <c r="I12" s="123">
        <v>123303</v>
      </c>
      <c r="J12" s="123">
        <v>63247</v>
      </c>
      <c r="K12" s="123">
        <v>91892</v>
      </c>
      <c r="L12" s="123">
        <v>49406</v>
      </c>
      <c r="M12" s="123">
        <v>142840</v>
      </c>
      <c r="N12" s="123">
        <v>87426</v>
      </c>
      <c r="O12" s="123">
        <v>129913</v>
      </c>
      <c r="P12" s="123">
        <v>86070</v>
      </c>
    </row>
    <row r="13" spans="1:16" ht="13.5" customHeight="1">
      <c r="A13" s="78">
        <v>1997</v>
      </c>
      <c r="B13" s="123">
        <v>766779</v>
      </c>
      <c r="C13" s="123">
        <v>401869</v>
      </c>
      <c r="D13" s="123">
        <v>753349</v>
      </c>
      <c r="E13" s="123">
        <v>404840</v>
      </c>
      <c r="F13" s="126">
        <v>13430</v>
      </c>
      <c r="G13" s="123">
        <v>513199</v>
      </c>
      <c r="H13" s="123">
        <v>260274</v>
      </c>
      <c r="I13" s="123">
        <v>123020</v>
      </c>
      <c r="J13" s="123">
        <v>62986</v>
      </c>
      <c r="K13" s="123">
        <v>89763</v>
      </c>
      <c r="L13" s="123">
        <v>47808</v>
      </c>
      <c r="M13" s="123">
        <v>130560</v>
      </c>
      <c r="N13" s="123">
        <v>78609</v>
      </c>
      <c r="O13" s="123">
        <v>150387</v>
      </c>
      <c r="P13" s="123">
        <v>96758</v>
      </c>
    </row>
    <row r="14" spans="1:16" ht="13.5" customHeight="1">
      <c r="A14" s="78">
        <v>1998</v>
      </c>
      <c r="B14" s="123">
        <v>767887</v>
      </c>
      <c r="C14" s="123">
        <v>402401</v>
      </c>
      <c r="D14" s="123">
        <v>753796</v>
      </c>
      <c r="E14" s="123">
        <v>399702</v>
      </c>
      <c r="F14" s="126">
        <v>14091</v>
      </c>
      <c r="G14" s="123">
        <v>507806</v>
      </c>
      <c r="H14" s="123">
        <v>256415</v>
      </c>
      <c r="I14" s="123">
        <v>130452</v>
      </c>
      <c r="J14" s="123">
        <v>66879</v>
      </c>
      <c r="K14" s="123">
        <v>90907</v>
      </c>
      <c r="L14" s="123">
        <v>47820</v>
      </c>
      <c r="M14" s="123">
        <v>129629</v>
      </c>
      <c r="N14" s="123">
        <v>79107</v>
      </c>
      <c r="O14" s="123">
        <v>155083</v>
      </c>
      <c r="P14" s="123">
        <v>95467</v>
      </c>
    </row>
    <row r="15" spans="1:16" ht="13.5" customHeight="1">
      <c r="A15" s="78">
        <v>1999</v>
      </c>
      <c r="B15" s="123">
        <v>788327</v>
      </c>
      <c r="C15" s="123">
        <v>411034</v>
      </c>
      <c r="D15" s="123">
        <v>723633</v>
      </c>
      <c r="E15" s="123">
        <v>382511</v>
      </c>
      <c r="F15" s="126">
        <v>64694</v>
      </c>
      <c r="G15" s="123">
        <v>505275</v>
      </c>
      <c r="H15" s="123">
        <v>253529</v>
      </c>
      <c r="I15" s="123">
        <v>139055</v>
      </c>
      <c r="J15" s="123">
        <v>71262</v>
      </c>
      <c r="K15" s="123">
        <v>90823</v>
      </c>
      <c r="L15" s="123">
        <v>47555</v>
      </c>
      <c r="M15" s="123">
        <v>143997</v>
      </c>
      <c r="N15" s="123">
        <v>86243</v>
      </c>
      <c r="O15" s="123">
        <v>127535</v>
      </c>
      <c r="P15" s="123">
        <v>81427</v>
      </c>
    </row>
    <row r="16" spans="1:16" ht="13.5" customHeight="1">
      <c r="A16" s="78">
        <v>2000</v>
      </c>
      <c r="B16" s="123">
        <v>778364</v>
      </c>
      <c r="C16" s="123">
        <v>407042</v>
      </c>
      <c r="D16" s="123">
        <v>704995</v>
      </c>
      <c r="E16" s="123">
        <v>372166</v>
      </c>
      <c r="F16" s="126">
        <v>73369</v>
      </c>
      <c r="G16" s="123">
        <v>489057</v>
      </c>
      <c r="H16" s="123">
        <v>245289</v>
      </c>
      <c r="I16" s="123">
        <v>145851</v>
      </c>
      <c r="J16" s="123">
        <v>74576</v>
      </c>
      <c r="K16" s="123">
        <v>93702</v>
      </c>
      <c r="L16" s="123">
        <v>48783</v>
      </c>
      <c r="M16" s="123">
        <v>143456</v>
      </c>
      <c r="N16" s="123">
        <v>87177</v>
      </c>
      <c r="O16" s="123">
        <v>122236</v>
      </c>
      <c r="P16" s="123">
        <v>78094</v>
      </c>
    </row>
    <row r="17" spans="1:16" ht="13.5" customHeight="1">
      <c r="A17" s="78">
        <v>2001</v>
      </c>
      <c r="B17" s="123">
        <v>789290</v>
      </c>
      <c r="C17" s="123">
        <v>414633</v>
      </c>
      <c r="D17" s="123">
        <v>687865</v>
      </c>
      <c r="E17" s="123">
        <v>364187</v>
      </c>
      <c r="F17" s="126">
        <v>101425</v>
      </c>
      <c r="G17" s="123">
        <v>477734</v>
      </c>
      <c r="H17" s="123">
        <v>241108</v>
      </c>
      <c r="I17" s="123">
        <v>158913</v>
      </c>
      <c r="J17" s="123">
        <v>81629</v>
      </c>
      <c r="K17" s="123">
        <v>97194</v>
      </c>
      <c r="L17" s="123">
        <v>50558</v>
      </c>
      <c r="M17" s="123">
        <v>152643</v>
      </c>
      <c r="N17" s="123">
        <v>91896</v>
      </c>
      <c r="O17" s="123">
        <v>112937</v>
      </c>
      <c r="P17" s="123">
        <v>72521</v>
      </c>
    </row>
    <row r="18" spans="1:16" ht="13.5" customHeight="1">
      <c r="A18" s="78">
        <v>2002</v>
      </c>
      <c r="B18" s="123">
        <v>767955</v>
      </c>
      <c r="C18" s="123">
        <v>400222</v>
      </c>
      <c r="D18" s="123">
        <v>704381</v>
      </c>
      <c r="E18" s="123">
        <v>371921</v>
      </c>
      <c r="F18" s="126">
        <v>63574</v>
      </c>
      <c r="G18" s="123">
        <v>484514</v>
      </c>
      <c r="H18" s="123">
        <v>243458</v>
      </c>
      <c r="I18" s="123">
        <v>141846</v>
      </c>
      <c r="J18" s="123">
        <v>72351</v>
      </c>
      <c r="K18" s="123">
        <v>100469</v>
      </c>
      <c r="L18" s="123">
        <v>52241</v>
      </c>
      <c r="M18" s="123">
        <v>141595</v>
      </c>
      <c r="N18" s="123">
        <v>84413</v>
      </c>
      <c r="O18" s="123">
        <v>119398</v>
      </c>
      <c r="P18" s="123">
        <v>76222</v>
      </c>
    </row>
    <row r="19" spans="1:16" ht="13.5" customHeight="1">
      <c r="A19" s="78">
        <v>2003</v>
      </c>
      <c r="B19" s="123">
        <v>753687</v>
      </c>
      <c r="C19" s="123">
        <v>390189</v>
      </c>
      <c r="D19" s="123">
        <v>707246</v>
      </c>
      <c r="E19" s="123">
        <v>372352</v>
      </c>
      <c r="F19" s="126">
        <v>46441</v>
      </c>
      <c r="G19" s="123">
        <v>493117</v>
      </c>
      <c r="H19" s="123">
        <v>246830</v>
      </c>
      <c r="I19" s="123">
        <v>133409</v>
      </c>
      <c r="J19" s="123">
        <v>67835</v>
      </c>
      <c r="K19" s="123">
        <v>99197</v>
      </c>
      <c r="L19" s="123">
        <v>51828</v>
      </c>
      <c r="M19" s="123">
        <v>127161</v>
      </c>
      <c r="N19" s="123">
        <v>75524</v>
      </c>
      <c r="O19" s="123">
        <v>114932</v>
      </c>
      <c r="P19" s="123">
        <v>73694</v>
      </c>
    </row>
    <row r="20" spans="1:16" ht="13.5" customHeight="1">
      <c r="A20" s="78">
        <v>2004</v>
      </c>
      <c r="B20" s="123">
        <v>734320</v>
      </c>
      <c r="C20" s="123">
        <v>380273</v>
      </c>
      <c r="D20" s="123">
        <v>708568</v>
      </c>
      <c r="E20" s="123">
        <v>372531</v>
      </c>
      <c r="F20" s="126">
        <v>25752</v>
      </c>
      <c r="G20" s="123">
        <v>483345</v>
      </c>
      <c r="H20" s="123">
        <v>241026</v>
      </c>
      <c r="I20" s="123">
        <v>124552</v>
      </c>
      <c r="J20" s="123">
        <v>63716</v>
      </c>
      <c r="K20" s="123">
        <v>98857</v>
      </c>
      <c r="L20" s="123">
        <v>51318</v>
      </c>
      <c r="M20" s="123">
        <v>126423</v>
      </c>
      <c r="N20" s="123">
        <v>75531</v>
      </c>
      <c r="O20" s="123">
        <v>126366</v>
      </c>
      <c r="P20" s="123">
        <v>80187</v>
      </c>
    </row>
    <row r="21" spans="1:16" ht="13.5" customHeight="1">
      <c r="A21" s="78">
        <v>2005</v>
      </c>
      <c r="B21" s="123">
        <v>731987</v>
      </c>
      <c r="C21" s="123">
        <v>375445</v>
      </c>
      <c r="D21" s="123">
        <v>694481</v>
      </c>
      <c r="E21" s="123">
        <v>360724</v>
      </c>
      <c r="F21" s="126">
        <v>37506</v>
      </c>
      <c r="G21" s="123">
        <v>485487</v>
      </c>
      <c r="H21" s="123">
        <v>240977</v>
      </c>
      <c r="I21" s="123">
        <v>127151</v>
      </c>
      <c r="J21" s="123">
        <v>64877</v>
      </c>
      <c r="K21" s="123">
        <v>97719</v>
      </c>
      <c r="L21" s="123">
        <v>50465</v>
      </c>
      <c r="M21" s="123">
        <v>119349</v>
      </c>
      <c r="N21" s="123">
        <v>69591</v>
      </c>
      <c r="O21" s="123">
        <v>111275</v>
      </c>
      <c r="P21" s="123">
        <v>69282</v>
      </c>
    </row>
    <row r="22" spans="1:16" ht="13.5" customHeight="1">
      <c r="A22" s="78">
        <v>2006</v>
      </c>
      <c r="B22" s="123">
        <v>745516</v>
      </c>
      <c r="C22" s="123">
        <v>382843</v>
      </c>
      <c r="D22" s="123">
        <v>708180</v>
      </c>
      <c r="E22" s="123">
        <v>365246</v>
      </c>
      <c r="F22" s="126">
        <v>37336</v>
      </c>
      <c r="G22" s="123">
        <v>494983</v>
      </c>
      <c r="H22" s="123">
        <v>244807</v>
      </c>
      <c r="I22" s="123">
        <v>134235</v>
      </c>
      <c r="J22" s="123">
        <v>68466</v>
      </c>
      <c r="K22" s="123">
        <v>100082</v>
      </c>
      <c r="L22" s="123">
        <v>51361</v>
      </c>
      <c r="M22" s="123">
        <v>116298</v>
      </c>
      <c r="N22" s="123">
        <v>69570</v>
      </c>
      <c r="O22" s="123">
        <v>113115</v>
      </c>
      <c r="P22" s="123">
        <v>69078</v>
      </c>
    </row>
    <row r="23" spans="1:16" ht="13.5" customHeight="1">
      <c r="A23" s="78">
        <v>2007</v>
      </c>
      <c r="B23" s="123">
        <v>741209</v>
      </c>
      <c r="C23" s="123">
        <v>382206</v>
      </c>
      <c r="D23" s="123">
        <v>702242</v>
      </c>
      <c r="E23" s="123">
        <v>363721</v>
      </c>
      <c r="F23" s="126">
        <v>38967</v>
      </c>
      <c r="G23" s="123">
        <v>485042</v>
      </c>
      <c r="H23" s="123">
        <v>240302</v>
      </c>
      <c r="I23" s="123">
        <v>134529</v>
      </c>
      <c r="J23" s="123">
        <v>69132</v>
      </c>
      <c r="K23" s="123">
        <v>103052</v>
      </c>
      <c r="L23" s="123">
        <v>52967</v>
      </c>
      <c r="M23" s="123">
        <v>121638</v>
      </c>
      <c r="N23" s="123">
        <v>72772</v>
      </c>
      <c r="O23" s="123">
        <v>114148</v>
      </c>
      <c r="P23" s="123">
        <v>70452</v>
      </c>
    </row>
    <row r="24" spans="1:16" ht="13.5" customHeight="1">
      <c r="A24" s="78">
        <v>2008</v>
      </c>
      <c r="B24" s="123">
        <v>737444</v>
      </c>
      <c r="C24" s="123">
        <v>379670</v>
      </c>
      <c r="D24" s="123">
        <v>723395</v>
      </c>
      <c r="E24" s="123">
        <v>375982</v>
      </c>
      <c r="F24" s="126">
        <v>14049</v>
      </c>
      <c r="G24" s="123">
        <v>484433</v>
      </c>
      <c r="H24" s="123">
        <v>240081</v>
      </c>
      <c r="I24" s="123">
        <v>133438</v>
      </c>
      <c r="J24" s="123">
        <v>68302</v>
      </c>
      <c r="K24" s="123">
        <v>107827</v>
      </c>
      <c r="L24" s="123">
        <v>55014</v>
      </c>
      <c r="M24" s="123">
        <v>119573</v>
      </c>
      <c r="N24" s="123">
        <v>71287</v>
      </c>
      <c r="O24" s="123">
        <v>131675</v>
      </c>
      <c r="P24" s="123">
        <v>80887</v>
      </c>
    </row>
    <row r="25" spans="1:16" ht="13.5" customHeight="1">
      <c r="A25" s="78">
        <v>2009</v>
      </c>
      <c r="B25" s="123">
        <v>730053</v>
      </c>
      <c r="C25" s="123">
        <v>374829</v>
      </c>
      <c r="D25" s="123">
        <v>720897</v>
      </c>
      <c r="E25" s="123">
        <v>372462</v>
      </c>
      <c r="F25" s="126">
        <v>9156</v>
      </c>
      <c r="G25" s="123">
        <v>485982</v>
      </c>
      <c r="H25" s="123">
        <v>240797</v>
      </c>
      <c r="I25" s="123">
        <v>121939</v>
      </c>
      <c r="J25" s="123">
        <v>62138</v>
      </c>
      <c r="K25" s="123">
        <v>106307</v>
      </c>
      <c r="L25" s="123">
        <v>54301</v>
      </c>
      <c r="M25" s="123">
        <v>122132</v>
      </c>
      <c r="N25" s="123">
        <v>71894</v>
      </c>
      <c r="O25" s="123">
        <v>128608</v>
      </c>
      <c r="P25" s="123">
        <v>77364</v>
      </c>
    </row>
    <row r="26" spans="1:16" ht="13.5" customHeight="1">
      <c r="A26" s="78">
        <v>2010</v>
      </c>
      <c r="B26" s="123">
        <v>739802</v>
      </c>
      <c r="C26" s="123">
        <v>383398</v>
      </c>
      <c r="D26" s="123">
        <v>694187</v>
      </c>
      <c r="E26" s="123">
        <v>356810</v>
      </c>
      <c r="F26" s="126">
        <v>45615</v>
      </c>
      <c r="G26" s="123">
        <v>481488</v>
      </c>
      <c r="H26" s="123">
        <v>238308</v>
      </c>
      <c r="I26" s="123">
        <v>118494</v>
      </c>
      <c r="J26" s="123">
        <v>60734</v>
      </c>
      <c r="K26" s="123">
        <v>107748</v>
      </c>
      <c r="L26" s="123">
        <v>54668</v>
      </c>
      <c r="M26" s="123">
        <v>139820</v>
      </c>
      <c r="N26" s="123">
        <v>84356</v>
      </c>
      <c r="O26" s="123">
        <v>104951</v>
      </c>
      <c r="P26" s="123">
        <v>63834</v>
      </c>
    </row>
    <row r="27" spans="1:16" ht="13.5" customHeight="1">
      <c r="A27" s="78">
        <v>2011</v>
      </c>
      <c r="B27" s="123">
        <v>810054</v>
      </c>
      <c r="C27" s="123">
        <v>428132</v>
      </c>
      <c r="D27" s="123">
        <v>733989</v>
      </c>
      <c r="E27" s="123">
        <v>382340</v>
      </c>
      <c r="F27" s="126">
        <v>76065</v>
      </c>
      <c r="G27" s="123">
        <v>500984</v>
      </c>
      <c r="H27" s="123">
        <v>249574</v>
      </c>
      <c r="I27" s="123">
        <v>128035</v>
      </c>
      <c r="J27" s="123">
        <v>66976</v>
      </c>
      <c r="K27" s="123">
        <v>112672</v>
      </c>
      <c r="L27" s="123">
        <v>57980</v>
      </c>
      <c r="M27" s="123">
        <v>181035</v>
      </c>
      <c r="N27" s="123">
        <v>111582</v>
      </c>
      <c r="O27" s="123">
        <v>120333</v>
      </c>
      <c r="P27" s="123">
        <v>74786</v>
      </c>
    </row>
    <row r="28" spans="1:16" ht="13.5" customHeight="1">
      <c r="A28" s="78">
        <v>2012</v>
      </c>
      <c r="B28" s="123">
        <v>845228</v>
      </c>
      <c r="C28" s="123">
        <v>451604</v>
      </c>
      <c r="D28" s="123">
        <v>753642</v>
      </c>
      <c r="E28" s="123">
        <v>398376</v>
      </c>
      <c r="F28" s="126">
        <v>91586</v>
      </c>
      <c r="G28" s="123">
        <v>505683</v>
      </c>
      <c r="H28" s="123">
        <v>254092</v>
      </c>
      <c r="I28" s="123">
        <v>126751</v>
      </c>
      <c r="J28" s="123">
        <v>66217</v>
      </c>
      <c r="K28" s="123">
        <v>111265</v>
      </c>
      <c r="L28" s="123">
        <v>57166</v>
      </c>
      <c r="M28" s="123">
        <v>212794</v>
      </c>
      <c r="N28" s="123">
        <v>131295</v>
      </c>
      <c r="O28" s="123">
        <v>136694</v>
      </c>
      <c r="P28" s="123">
        <v>87118</v>
      </c>
    </row>
    <row r="29" spans="1:16" ht="13.5" customHeight="1">
      <c r="A29" s="78">
        <v>2013</v>
      </c>
      <c r="B29" s="123">
        <v>888596</v>
      </c>
      <c r="C29" s="123">
        <v>479905</v>
      </c>
      <c r="D29" s="123">
        <v>790949</v>
      </c>
      <c r="E29" s="123">
        <v>424540</v>
      </c>
      <c r="F29" s="126">
        <v>97647</v>
      </c>
      <c r="G29" s="123">
        <v>522267</v>
      </c>
      <c r="H29" s="123">
        <v>265856</v>
      </c>
      <c r="I29" s="123">
        <v>126163</v>
      </c>
      <c r="J29" s="123">
        <v>66093</v>
      </c>
      <c r="K29" s="123">
        <v>112078</v>
      </c>
      <c r="L29" s="123">
        <v>58159</v>
      </c>
      <c r="M29" s="123">
        <v>240166</v>
      </c>
      <c r="N29" s="123">
        <v>147956</v>
      </c>
      <c r="O29" s="123">
        <v>156604</v>
      </c>
      <c r="P29" s="123">
        <v>100525</v>
      </c>
    </row>
    <row r="30" spans="1:16" ht="13.5" customHeight="1">
      <c r="A30" s="78">
        <v>2014</v>
      </c>
      <c r="B30" s="123">
        <v>934671</v>
      </c>
      <c r="C30" s="123">
        <v>510484</v>
      </c>
      <c r="D30" s="123">
        <v>841964</v>
      </c>
      <c r="E30" s="123">
        <v>459695</v>
      </c>
      <c r="F30" s="126">
        <v>92707</v>
      </c>
      <c r="G30" s="123">
        <v>534295</v>
      </c>
      <c r="H30" s="123">
        <v>274858</v>
      </c>
      <c r="I30" s="123">
        <v>124275</v>
      </c>
      <c r="J30" s="123">
        <v>65665</v>
      </c>
      <c r="K30" s="123">
        <v>117598</v>
      </c>
      <c r="L30" s="123">
        <v>61941</v>
      </c>
      <c r="M30" s="123">
        <v>276101</v>
      </c>
      <c r="N30" s="123">
        <v>169961</v>
      </c>
      <c r="O30" s="123">
        <v>190071</v>
      </c>
      <c r="P30" s="123">
        <v>122896</v>
      </c>
    </row>
    <row r="31" spans="1:16" ht="13.5" customHeight="1">
      <c r="A31" s="78">
        <v>2015</v>
      </c>
      <c r="B31" s="123">
        <v>1008835</v>
      </c>
      <c r="C31" s="123">
        <v>567740</v>
      </c>
      <c r="D31" s="123">
        <v>844875</v>
      </c>
      <c r="E31" s="123">
        <v>464014</v>
      </c>
      <c r="F31" s="126">
        <v>163960</v>
      </c>
      <c r="G31" s="123">
        <v>533831</v>
      </c>
      <c r="H31" s="123">
        <v>276655</v>
      </c>
      <c r="I31" s="123">
        <v>125296</v>
      </c>
      <c r="J31" s="123">
        <v>67157</v>
      </c>
      <c r="K31" s="123">
        <v>121285</v>
      </c>
      <c r="L31" s="123">
        <v>64808</v>
      </c>
      <c r="M31" s="123">
        <v>349708</v>
      </c>
      <c r="N31" s="123">
        <v>223928</v>
      </c>
      <c r="O31" s="123">
        <v>189759</v>
      </c>
      <c r="P31" s="123">
        <v>122551</v>
      </c>
    </row>
    <row r="32" spans="1:16" ht="13.5" customHeight="1">
      <c r="A32" s="78">
        <v>2016</v>
      </c>
      <c r="B32" s="123">
        <v>1020454</v>
      </c>
      <c r="C32" s="123">
        <v>571966</v>
      </c>
      <c r="D32" s="123">
        <v>924388</v>
      </c>
      <c r="E32" s="123">
        <v>521057</v>
      </c>
      <c r="F32" s="126">
        <v>96066</v>
      </c>
      <c r="G32" s="123">
        <v>575099</v>
      </c>
      <c r="H32" s="123">
        <v>303947</v>
      </c>
      <c r="I32" s="123">
        <v>129138</v>
      </c>
      <c r="J32" s="123">
        <v>69155</v>
      </c>
      <c r="K32" s="123">
        <v>130879</v>
      </c>
      <c r="L32" s="123">
        <v>71046</v>
      </c>
      <c r="M32" s="123">
        <v>316217</v>
      </c>
      <c r="N32" s="123">
        <v>198864</v>
      </c>
      <c r="O32" s="123">
        <v>218410</v>
      </c>
      <c r="P32" s="123">
        <v>146064</v>
      </c>
    </row>
    <row r="33" spans="1:16" ht="13.5" customHeight="1">
      <c r="A33" s="78">
        <v>2017</v>
      </c>
      <c r="B33" s="123">
        <v>964554</v>
      </c>
      <c r="C33" s="123">
        <v>534729</v>
      </c>
      <c r="D33" s="123">
        <v>888865</v>
      </c>
      <c r="E33" s="123">
        <v>495813</v>
      </c>
      <c r="F33" s="126">
        <v>75689</v>
      </c>
      <c r="G33" s="123">
        <v>558254</v>
      </c>
      <c r="H33" s="123">
        <v>293771</v>
      </c>
      <c r="I33" s="123">
        <v>123737</v>
      </c>
      <c r="J33" s="123">
        <v>66155</v>
      </c>
      <c r="K33" s="123">
        <v>117144</v>
      </c>
      <c r="L33" s="123">
        <v>62015</v>
      </c>
      <c r="M33" s="123">
        <v>282563</v>
      </c>
      <c r="N33" s="123">
        <v>174803</v>
      </c>
      <c r="O33" s="123">
        <v>213467</v>
      </c>
      <c r="P33" s="123">
        <v>140027</v>
      </c>
    </row>
    <row r="34" ht="0.75" customHeight="1"/>
    <row r="35" spans="1:16" ht="13.5" customHeight="1">
      <c r="A35" s="153" t="s">
        <v>52</v>
      </c>
      <c r="B35" s="153"/>
      <c r="C35" s="153"/>
      <c r="D35" s="153"/>
      <c r="E35" s="153"/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</row>
    <row r="36" spans="1:16" ht="0.75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</row>
    <row r="37" spans="1:16" ht="13.5" customHeight="1">
      <c r="A37" s="78">
        <v>1995</v>
      </c>
      <c r="B37" s="123">
        <v>241299</v>
      </c>
      <c r="C37" s="123">
        <v>152405</v>
      </c>
      <c r="D37" s="123">
        <v>216218</v>
      </c>
      <c r="E37" s="123">
        <v>143223</v>
      </c>
      <c r="F37" s="126">
        <v>25081</v>
      </c>
      <c r="G37" s="123">
        <v>87275</v>
      </c>
      <c r="H37" s="123">
        <v>54950</v>
      </c>
      <c r="I37" s="123">
        <v>16765</v>
      </c>
      <c r="J37" s="123">
        <v>10274</v>
      </c>
      <c r="K37" s="123">
        <v>13948</v>
      </c>
      <c r="L37" s="123">
        <v>9177</v>
      </c>
      <c r="M37" s="123">
        <v>137259</v>
      </c>
      <c r="N37" s="123">
        <v>87181</v>
      </c>
      <c r="O37" s="123">
        <v>114995</v>
      </c>
      <c r="P37" s="123">
        <v>79096</v>
      </c>
    </row>
    <row r="38" spans="1:16" ht="13.5" customHeight="1">
      <c r="A38" s="78">
        <v>1996</v>
      </c>
      <c r="B38" s="123">
        <v>216586</v>
      </c>
      <c r="C38" s="123">
        <v>135302</v>
      </c>
      <c r="D38" s="123">
        <v>209748</v>
      </c>
      <c r="E38" s="123">
        <v>137289</v>
      </c>
      <c r="F38" s="126">
        <v>6838</v>
      </c>
      <c r="G38" s="123">
        <v>80583</v>
      </c>
      <c r="H38" s="123">
        <v>50333</v>
      </c>
      <c r="I38" s="123">
        <v>15943</v>
      </c>
      <c r="J38" s="123">
        <v>9903</v>
      </c>
      <c r="K38" s="123">
        <v>14121</v>
      </c>
      <c r="L38" s="123">
        <v>9034</v>
      </c>
      <c r="M38" s="123">
        <v>120060</v>
      </c>
      <c r="N38" s="123">
        <v>75066</v>
      </c>
      <c r="O38" s="123">
        <v>115044</v>
      </c>
      <c r="P38" s="123">
        <v>77922</v>
      </c>
    </row>
    <row r="39" spans="1:16" ht="13.5" customHeight="1">
      <c r="A39" s="78">
        <v>1997</v>
      </c>
      <c r="B39" s="123">
        <v>199641</v>
      </c>
      <c r="C39" s="123">
        <v>122623</v>
      </c>
      <c r="D39" s="123">
        <v>221768</v>
      </c>
      <c r="E39" s="123">
        <v>142449</v>
      </c>
      <c r="F39" s="126">
        <v>-22127</v>
      </c>
      <c r="G39" s="123">
        <v>74374</v>
      </c>
      <c r="H39" s="123">
        <v>46144</v>
      </c>
      <c r="I39" s="123">
        <v>15489</v>
      </c>
      <c r="J39" s="123">
        <v>9393</v>
      </c>
      <c r="K39" s="123">
        <v>13554</v>
      </c>
      <c r="L39" s="123">
        <v>8674</v>
      </c>
      <c r="M39" s="123">
        <v>109778</v>
      </c>
      <c r="N39" s="123">
        <v>67086</v>
      </c>
      <c r="O39" s="123">
        <v>133840</v>
      </c>
      <c r="P39" s="123">
        <v>87631</v>
      </c>
    </row>
    <row r="40" spans="1:21" ht="13.5" customHeight="1">
      <c r="A40" s="78">
        <v>1998</v>
      </c>
      <c r="B40" s="123">
        <v>196532</v>
      </c>
      <c r="C40" s="123">
        <v>120388</v>
      </c>
      <c r="D40" s="123">
        <v>220812</v>
      </c>
      <c r="E40" s="123">
        <v>136639</v>
      </c>
      <c r="F40" s="126">
        <v>-24280</v>
      </c>
      <c r="G40" s="123">
        <v>70309</v>
      </c>
      <c r="H40" s="123">
        <v>42781</v>
      </c>
      <c r="I40" s="123">
        <v>15549</v>
      </c>
      <c r="J40" s="123">
        <v>9384</v>
      </c>
      <c r="K40" s="123">
        <v>13404</v>
      </c>
      <c r="L40" s="123">
        <v>8198</v>
      </c>
      <c r="M40" s="123">
        <v>110674</v>
      </c>
      <c r="N40" s="123">
        <v>68223</v>
      </c>
      <c r="O40" s="123">
        <v>137099</v>
      </c>
      <c r="P40" s="123">
        <v>85660</v>
      </c>
      <c r="R40" s="39"/>
      <c r="S40" s="39"/>
      <c r="T40" s="39"/>
      <c r="U40" s="39"/>
    </row>
    <row r="41" spans="1:21" ht="13.5" customHeight="1">
      <c r="A41" s="78">
        <v>1999</v>
      </c>
      <c r="B41" s="123">
        <v>212035</v>
      </c>
      <c r="C41" s="123">
        <v>126429</v>
      </c>
      <c r="D41" s="123">
        <v>192197</v>
      </c>
      <c r="E41" s="123">
        <v>120626</v>
      </c>
      <c r="F41" s="126">
        <v>19838</v>
      </c>
      <c r="G41" s="123">
        <v>70221</v>
      </c>
      <c r="H41" s="123">
        <v>41474</v>
      </c>
      <c r="I41" s="123">
        <v>17808</v>
      </c>
      <c r="J41" s="123">
        <v>10566</v>
      </c>
      <c r="K41" s="123">
        <v>13779</v>
      </c>
      <c r="L41" s="123">
        <v>8460</v>
      </c>
      <c r="M41" s="123">
        <v>124006</v>
      </c>
      <c r="N41" s="123">
        <v>74389</v>
      </c>
      <c r="O41" s="123">
        <v>108197</v>
      </c>
      <c r="P41" s="123">
        <v>70692</v>
      </c>
      <c r="R41" s="39"/>
      <c r="S41" s="39"/>
      <c r="T41" s="39"/>
      <c r="U41" s="39"/>
    </row>
    <row r="42" spans="1:21" ht="13.5" customHeight="1">
      <c r="A42" s="78">
        <v>2000</v>
      </c>
      <c r="B42" s="123">
        <v>208063</v>
      </c>
      <c r="C42" s="123">
        <v>125032</v>
      </c>
      <c r="D42" s="123">
        <v>185586</v>
      </c>
      <c r="E42" s="123">
        <v>116332</v>
      </c>
      <c r="F42" s="126">
        <v>22477</v>
      </c>
      <c r="G42" s="123">
        <v>66377</v>
      </c>
      <c r="H42" s="123">
        <v>39183</v>
      </c>
      <c r="I42" s="123">
        <v>19051</v>
      </c>
      <c r="J42" s="123">
        <v>11256</v>
      </c>
      <c r="K42" s="123">
        <v>14509</v>
      </c>
      <c r="L42" s="123">
        <v>8797</v>
      </c>
      <c r="M42" s="123">
        <v>122635</v>
      </c>
      <c r="N42" s="123">
        <v>74593</v>
      </c>
      <c r="O42" s="123">
        <v>104700</v>
      </c>
      <c r="P42" s="123">
        <v>68352</v>
      </c>
      <c r="R42" s="39"/>
      <c r="S42" s="39"/>
      <c r="T42" s="39"/>
      <c r="U42" s="39"/>
    </row>
    <row r="43" spans="1:21" ht="13.5" customHeight="1">
      <c r="A43" s="78">
        <v>2001</v>
      </c>
      <c r="B43" s="123">
        <v>220947</v>
      </c>
      <c r="C43" s="123">
        <v>132877</v>
      </c>
      <c r="D43" s="123">
        <v>177734</v>
      </c>
      <c r="E43" s="123">
        <v>112271</v>
      </c>
      <c r="F43" s="126">
        <v>43213</v>
      </c>
      <c r="G43" s="123">
        <v>67859</v>
      </c>
      <c r="H43" s="123">
        <v>41004</v>
      </c>
      <c r="I43" s="123">
        <v>20655</v>
      </c>
      <c r="J43" s="123">
        <v>12103</v>
      </c>
      <c r="K43" s="123">
        <v>14974</v>
      </c>
      <c r="L43" s="123">
        <v>8993</v>
      </c>
      <c r="M43" s="123">
        <v>132433</v>
      </c>
      <c r="N43" s="123">
        <v>79770</v>
      </c>
      <c r="O43" s="123">
        <v>94901</v>
      </c>
      <c r="P43" s="123">
        <v>62274</v>
      </c>
      <c r="R43" s="39"/>
      <c r="S43" s="39"/>
      <c r="T43" s="39"/>
      <c r="U43" s="39"/>
    </row>
    <row r="44" spans="1:21" ht="13.5" customHeight="1">
      <c r="A44" s="78">
        <v>2002</v>
      </c>
      <c r="B44" s="123">
        <v>208677</v>
      </c>
      <c r="C44" s="123">
        <v>123560</v>
      </c>
      <c r="D44" s="123">
        <v>183290</v>
      </c>
      <c r="E44" s="123">
        <v>114541</v>
      </c>
      <c r="F44" s="126">
        <v>25387</v>
      </c>
      <c r="G44" s="123">
        <v>66367</v>
      </c>
      <c r="H44" s="123">
        <v>39053</v>
      </c>
      <c r="I44" s="123">
        <v>19614</v>
      </c>
      <c r="J44" s="123">
        <v>11400</v>
      </c>
      <c r="K44" s="123">
        <v>16360</v>
      </c>
      <c r="L44" s="123">
        <v>9755</v>
      </c>
      <c r="M44" s="123">
        <v>122696</v>
      </c>
      <c r="N44" s="123">
        <v>73107</v>
      </c>
      <c r="O44" s="123">
        <v>100563</v>
      </c>
      <c r="P44" s="123">
        <v>65733</v>
      </c>
      <c r="R44" s="39"/>
      <c r="S44" s="39"/>
      <c r="T44" s="39"/>
      <c r="U44" s="39"/>
    </row>
    <row r="45" spans="1:16" ht="13.5" customHeight="1">
      <c r="A45" s="78">
        <v>2003</v>
      </c>
      <c r="B45" s="123">
        <v>193637</v>
      </c>
      <c r="C45" s="123">
        <v>113233</v>
      </c>
      <c r="D45" s="123">
        <v>176395</v>
      </c>
      <c r="E45" s="123">
        <v>109190</v>
      </c>
      <c r="F45" s="126">
        <v>17242</v>
      </c>
      <c r="G45" s="123">
        <v>64888</v>
      </c>
      <c r="H45" s="123">
        <v>37078</v>
      </c>
      <c r="I45" s="123">
        <v>19267</v>
      </c>
      <c r="J45" s="123">
        <v>11192</v>
      </c>
      <c r="K45" s="123">
        <v>15599</v>
      </c>
      <c r="L45" s="123">
        <v>9301</v>
      </c>
      <c r="M45" s="123">
        <v>109482</v>
      </c>
      <c r="N45" s="123">
        <v>64963</v>
      </c>
      <c r="O45" s="123">
        <v>95908</v>
      </c>
      <c r="P45" s="123">
        <v>62811</v>
      </c>
    </row>
    <row r="46" spans="1:16" ht="13.5" customHeight="1">
      <c r="A46" s="78">
        <v>2004</v>
      </c>
      <c r="B46" s="123">
        <v>188316</v>
      </c>
      <c r="C46" s="123">
        <v>109382</v>
      </c>
      <c r="D46" s="123">
        <v>180148</v>
      </c>
      <c r="E46" s="123">
        <v>110318</v>
      </c>
      <c r="F46" s="126">
        <v>8168</v>
      </c>
      <c r="G46" s="123">
        <v>59757</v>
      </c>
      <c r="H46" s="123">
        <v>33083</v>
      </c>
      <c r="I46" s="123">
        <v>17987</v>
      </c>
      <c r="J46" s="123">
        <v>10374</v>
      </c>
      <c r="K46" s="123">
        <v>15073</v>
      </c>
      <c r="L46" s="123">
        <v>8965</v>
      </c>
      <c r="M46" s="123">
        <v>110572</v>
      </c>
      <c r="N46" s="123">
        <v>65925</v>
      </c>
      <c r="O46" s="123">
        <v>105318</v>
      </c>
      <c r="P46" s="123">
        <v>68370</v>
      </c>
    </row>
    <row r="47" spans="1:16" ht="13.5" customHeight="1">
      <c r="A47" s="78">
        <v>2005</v>
      </c>
      <c r="B47" s="123">
        <v>176548</v>
      </c>
      <c r="C47" s="123">
        <v>100737</v>
      </c>
      <c r="D47" s="123">
        <v>158883</v>
      </c>
      <c r="E47" s="123">
        <v>95887</v>
      </c>
      <c r="F47" s="126">
        <v>17665</v>
      </c>
      <c r="G47" s="123">
        <v>56533</v>
      </c>
      <c r="H47" s="123">
        <v>30799</v>
      </c>
      <c r="I47" s="123">
        <v>16890</v>
      </c>
      <c r="J47" s="123">
        <v>9676</v>
      </c>
      <c r="K47" s="123">
        <v>14045</v>
      </c>
      <c r="L47" s="123">
        <v>8206</v>
      </c>
      <c r="M47" s="123">
        <v>103125</v>
      </c>
      <c r="N47" s="123">
        <v>60262</v>
      </c>
      <c r="O47" s="123">
        <v>88305</v>
      </c>
      <c r="P47" s="123">
        <v>56882</v>
      </c>
    </row>
    <row r="48" spans="1:16" ht="13.5" customHeight="1">
      <c r="A48" s="78">
        <v>2006</v>
      </c>
      <c r="B48" s="123">
        <v>170907</v>
      </c>
      <c r="C48" s="123">
        <v>98778</v>
      </c>
      <c r="D48" s="123">
        <v>157290</v>
      </c>
      <c r="E48" s="123">
        <v>93378</v>
      </c>
      <c r="F48" s="126">
        <v>13617</v>
      </c>
      <c r="G48" s="123">
        <v>53939</v>
      </c>
      <c r="H48" s="123">
        <v>29161</v>
      </c>
      <c r="I48" s="123">
        <v>16959</v>
      </c>
      <c r="J48" s="123">
        <v>9542</v>
      </c>
      <c r="K48" s="123">
        <v>15427</v>
      </c>
      <c r="L48" s="123">
        <v>8804</v>
      </c>
      <c r="M48" s="123">
        <v>100009</v>
      </c>
      <c r="N48" s="123">
        <v>60075</v>
      </c>
      <c r="O48" s="123">
        <v>87924</v>
      </c>
      <c r="P48" s="123">
        <v>55413</v>
      </c>
    </row>
    <row r="49" spans="1:16" ht="13.5" customHeight="1">
      <c r="A49" s="78">
        <v>2007</v>
      </c>
      <c r="B49" s="123">
        <v>172160</v>
      </c>
      <c r="C49" s="123">
        <v>100042</v>
      </c>
      <c r="D49" s="123">
        <v>153701</v>
      </c>
      <c r="E49" s="123">
        <v>92046</v>
      </c>
      <c r="F49" s="126">
        <v>18459</v>
      </c>
      <c r="G49" s="123">
        <v>51969</v>
      </c>
      <c r="H49" s="123">
        <v>28213</v>
      </c>
      <c r="I49" s="123">
        <v>17386</v>
      </c>
      <c r="J49" s="123">
        <v>9899</v>
      </c>
      <c r="K49" s="123">
        <v>15105</v>
      </c>
      <c r="L49" s="123">
        <v>8505</v>
      </c>
      <c r="M49" s="123">
        <v>102805</v>
      </c>
      <c r="N49" s="123">
        <v>61930</v>
      </c>
      <c r="O49" s="123">
        <v>86627</v>
      </c>
      <c r="P49" s="123">
        <v>55328</v>
      </c>
    </row>
    <row r="50" spans="1:16" ht="13.5" customHeight="1">
      <c r="A50" s="78">
        <v>2008</v>
      </c>
      <c r="B50" s="123">
        <v>169690</v>
      </c>
      <c r="C50" s="123">
        <v>98890</v>
      </c>
      <c r="D50" s="123">
        <v>167478</v>
      </c>
      <c r="E50" s="123">
        <v>100982</v>
      </c>
      <c r="F50" s="126">
        <v>2212</v>
      </c>
      <c r="G50" s="123">
        <v>52177</v>
      </c>
      <c r="H50" s="123">
        <v>28890</v>
      </c>
      <c r="I50" s="123">
        <v>17690</v>
      </c>
      <c r="J50" s="123">
        <v>9911</v>
      </c>
      <c r="K50" s="123">
        <v>15596</v>
      </c>
      <c r="L50" s="123">
        <v>8819</v>
      </c>
      <c r="M50" s="123">
        <v>99823</v>
      </c>
      <c r="N50" s="123">
        <v>60089</v>
      </c>
      <c r="O50" s="123">
        <v>99705</v>
      </c>
      <c r="P50" s="123">
        <v>63273</v>
      </c>
    </row>
    <row r="51" spans="1:16" ht="13.5" customHeight="1">
      <c r="A51" s="78">
        <v>2009</v>
      </c>
      <c r="B51" s="123">
        <v>170985</v>
      </c>
      <c r="C51" s="123">
        <v>98610</v>
      </c>
      <c r="D51" s="123">
        <v>168924</v>
      </c>
      <c r="E51" s="123">
        <v>100158</v>
      </c>
      <c r="F51" s="126">
        <v>2061</v>
      </c>
      <c r="G51" s="123">
        <v>52437</v>
      </c>
      <c r="H51" s="123">
        <v>28921</v>
      </c>
      <c r="I51" s="123">
        <v>16605</v>
      </c>
      <c r="J51" s="123">
        <v>9313</v>
      </c>
      <c r="K51" s="123">
        <v>15046</v>
      </c>
      <c r="L51" s="123">
        <v>8606</v>
      </c>
      <c r="M51" s="123">
        <v>101943</v>
      </c>
      <c r="N51" s="123">
        <v>60376</v>
      </c>
      <c r="O51" s="123">
        <v>101441</v>
      </c>
      <c r="P51" s="123">
        <v>62631</v>
      </c>
    </row>
    <row r="52" spans="1:16" ht="13.5" customHeight="1">
      <c r="A52" s="78">
        <v>2010</v>
      </c>
      <c r="B52" s="123">
        <v>189352</v>
      </c>
      <c r="C52" s="123">
        <v>111596</v>
      </c>
      <c r="D52" s="123">
        <v>149373</v>
      </c>
      <c r="E52" s="123">
        <v>89096</v>
      </c>
      <c r="F52" s="126">
        <v>39979</v>
      </c>
      <c r="G52" s="123">
        <v>53932</v>
      </c>
      <c r="H52" s="123">
        <v>30071</v>
      </c>
      <c r="I52" s="123">
        <v>16929</v>
      </c>
      <c r="J52" s="123">
        <v>9578</v>
      </c>
      <c r="K52" s="123">
        <v>14975</v>
      </c>
      <c r="L52" s="123">
        <v>8422</v>
      </c>
      <c r="M52" s="123">
        <v>118491</v>
      </c>
      <c r="N52" s="123">
        <v>71947</v>
      </c>
      <c r="O52" s="123">
        <v>80466</v>
      </c>
      <c r="P52" s="123">
        <v>50603</v>
      </c>
    </row>
    <row r="53" spans="1:16" ht="13.5" customHeight="1">
      <c r="A53" s="78">
        <v>2011</v>
      </c>
      <c r="B53" s="123">
        <v>238439</v>
      </c>
      <c r="C53" s="123">
        <v>144172</v>
      </c>
      <c r="D53" s="123">
        <v>170875</v>
      </c>
      <c r="E53" s="123">
        <v>104554</v>
      </c>
      <c r="F53" s="126">
        <v>67564</v>
      </c>
      <c r="G53" s="123">
        <v>60147</v>
      </c>
      <c r="H53" s="123">
        <v>34023</v>
      </c>
      <c r="I53" s="123">
        <v>19451</v>
      </c>
      <c r="J53" s="123">
        <v>11335</v>
      </c>
      <c r="K53" s="123">
        <v>16568</v>
      </c>
      <c r="L53" s="123">
        <v>9731</v>
      </c>
      <c r="M53" s="123">
        <v>158841</v>
      </c>
      <c r="N53" s="123">
        <v>98814</v>
      </c>
      <c r="O53" s="123">
        <v>94160</v>
      </c>
      <c r="P53" s="123">
        <v>60800</v>
      </c>
    </row>
    <row r="54" spans="1:16" ht="13.5" customHeight="1">
      <c r="A54" s="78">
        <v>2012</v>
      </c>
      <c r="B54" s="123">
        <v>283893</v>
      </c>
      <c r="C54" s="123">
        <v>173605</v>
      </c>
      <c r="D54" s="123">
        <v>200213</v>
      </c>
      <c r="E54" s="123">
        <v>125714</v>
      </c>
      <c r="F54" s="126">
        <v>83680</v>
      </c>
      <c r="G54" s="123">
        <v>70855</v>
      </c>
      <c r="H54" s="123">
        <v>41562</v>
      </c>
      <c r="I54" s="123">
        <v>21093</v>
      </c>
      <c r="J54" s="123">
        <v>12552</v>
      </c>
      <c r="K54" s="123">
        <v>18526</v>
      </c>
      <c r="L54" s="123">
        <v>10994</v>
      </c>
      <c r="M54" s="123">
        <v>191945</v>
      </c>
      <c r="N54" s="123">
        <v>119491</v>
      </c>
      <c r="O54" s="123">
        <v>110832</v>
      </c>
      <c r="P54" s="123">
        <v>73158</v>
      </c>
    </row>
    <row r="55" spans="1:16" ht="13.5" customHeight="1">
      <c r="A55" s="78">
        <v>2013</v>
      </c>
      <c r="B55" s="123">
        <v>330558</v>
      </c>
      <c r="C55" s="123">
        <v>202874</v>
      </c>
      <c r="D55" s="123">
        <v>237141</v>
      </c>
      <c r="E55" s="123">
        <v>150234</v>
      </c>
      <c r="F55" s="123">
        <v>93417</v>
      </c>
      <c r="G55" s="123">
        <v>88360</v>
      </c>
      <c r="H55" s="123">
        <v>53003</v>
      </c>
      <c r="I55" s="123">
        <v>23244</v>
      </c>
      <c r="J55" s="123">
        <v>13886</v>
      </c>
      <c r="K55" s="123">
        <v>20744</v>
      </c>
      <c r="L55" s="123">
        <v>12530</v>
      </c>
      <c r="M55" s="123">
        <v>218954</v>
      </c>
      <c r="N55" s="123">
        <v>135985</v>
      </c>
      <c r="O55" s="123">
        <v>128037</v>
      </c>
      <c r="P55" s="123">
        <v>84701</v>
      </c>
    </row>
    <row r="56" spans="1:16" ht="13.5" customHeight="1">
      <c r="A56" s="78">
        <v>2014</v>
      </c>
      <c r="B56" s="123">
        <v>388239</v>
      </c>
      <c r="C56" s="123">
        <v>239933</v>
      </c>
      <c r="D56" s="123">
        <v>287094</v>
      </c>
      <c r="E56" s="123">
        <v>183953</v>
      </c>
      <c r="F56" s="123">
        <v>101145</v>
      </c>
      <c r="G56" s="123">
        <v>107614</v>
      </c>
      <c r="H56" s="123">
        <v>66128</v>
      </c>
      <c r="I56" s="123">
        <v>26078</v>
      </c>
      <c r="J56" s="123">
        <v>15997</v>
      </c>
      <c r="K56" s="123">
        <v>24850</v>
      </c>
      <c r="L56" s="123">
        <v>15552</v>
      </c>
      <c r="M56" s="123">
        <v>254547</v>
      </c>
      <c r="N56" s="123">
        <v>157808</v>
      </c>
      <c r="O56" s="123">
        <v>154630</v>
      </c>
      <c r="P56" s="123">
        <v>102273</v>
      </c>
    </row>
    <row r="57" spans="1:16" ht="11.25" customHeight="1">
      <c r="A57" s="78">
        <v>2015</v>
      </c>
      <c r="B57" s="123">
        <v>465036</v>
      </c>
      <c r="C57" s="123">
        <v>298190</v>
      </c>
      <c r="D57" s="123">
        <v>295845</v>
      </c>
      <c r="E57" s="123">
        <v>191308</v>
      </c>
      <c r="F57" s="126">
        <v>169191</v>
      </c>
      <c r="G57" s="123">
        <v>107272</v>
      </c>
      <c r="H57" s="123">
        <v>67387</v>
      </c>
      <c r="I57" s="123">
        <v>29203</v>
      </c>
      <c r="J57" s="123">
        <v>18491</v>
      </c>
      <c r="K57" s="123">
        <v>29351</v>
      </c>
      <c r="L57" s="123">
        <v>18697</v>
      </c>
      <c r="M57" s="123">
        <v>328561</v>
      </c>
      <c r="N57" s="123">
        <v>212312</v>
      </c>
      <c r="O57" s="123">
        <v>159222</v>
      </c>
      <c r="P57" s="123">
        <v>105224</v>
      </c>
    </row>
    <row r="58" spans="1:16" ht="12" customHeight="1">
      <c r="A58" s="78">
        <v>2016</v>
      </c>
      <c r="B58" s="123">
        <v>472482</v>
      </c>
      <c r="C58" s="123">
        <v>301015</v>
      </c>
      <c r="D58" s="123">
        <v>364198</v>
      </c>
      <c r="E58" s="123">
        <v>242695</v>
      </c>
      <c r="F58" s="123">
        <v>108284</v>
      </c>
      <c r="G58" s="123">
        <v>146574</v>
      </c>
      <c r="H58" s="123">
        <v>94989</v>
      </c>
      <c r="I58" s="123">
        <v>32597</v>
      </c>
      <c r="J58" s="123">
        <v>20426</v>
      </c>
      <c r="K58" s="123">
        <v>37209</v>
      </c>
      <c r="L58" s="123">
        <v>24391</v>
      </c>
      <c r="M58" s="123">
        <v>293311</v>
      </c>
      <c r="N58" s="123">
        <v>185600</v>
      </c>
      <c r="O58" s="123">
        <v>180415</v>
      </c>
      <c r="P58" s="123">
        <v>123315</v>
      </c>
    </row>
    <row r="59" spans="1:16" ht="13.5" customHeight="1">
      <c r="A59" s="78">
        <v>2017</v>
      </c>
      <c r="B59" s="123">
        <v>439795</v>
      </c>
      <c r="C59" s="123">
        <v>274474</v>
      </c>
      <c r="D59" s="123">
        <v>358131</v>
      </c>
      <c r="E59" s="123">
        <v>232543</v>
      </c>
      <c r="F59" s="123">
        <v>81664</v>
      </c>
      <c r="G59" s="123">
        <v>150697</v>
      </c>
      <c r="H59" s="123">
        <v>95032</v>
      </c>
      <c r="I59" s="123">
        <v>31575</v>
      </c>
      <c r="J59" s="123">
        <v>19585</v>
      </c>
      <c r="K59" s="123">
        <v>29683</v>
      </c>
      <c r="L59" s="123">
        <v>18443</v>
      </c>
      <c r="M59" s="123">
        <v>257523</v>
      </c>
      <c r="N59" s="123">
        <v>159857</v>
      </c>
      <c r="O59" s="123">
        <v>177751</v>
      </c>
      <c r="P59" s="123">
        <v>119068</v>
      </c>
    </row>
  </sheetData>
  <sheetProtection/>
  <mergeCells count="28">
    <mergeCell ref="G7:G9"/>
    <mergeCell ref="H7:H9"/>
    <mergeCell ref="M7:M9"/>
    <mergeCell ref="N7:N9"/>
    <mergeCell ref="O7:O9"/>
    <mergeCell ref="P7:P9"/>
    <mergeCell ref="I7:I9"/>
    <mergeCell ref="J7:J9"/>
    <mergeCell ref="K7:K9"/>
    <mergeCell ref="L7:L9"/>
    <mergeCell ref="A35:P35"/>
    <mergeCell ref="M6:N6"/>
    <mergeCell ref="O6:P6"/>
    <mergeCell ref="B7:B9"/>
    <mergeCell ref="C7:C9"/>
    <mergeCell ref="D7:D9"/>
    <mergeCell ref="E7:E9"/>
    <mergeCell ref="F7:F9"/>
    <mergeCell ref="A1:P1"/>
    <mergeCell ref="A3:A9"/>
    <mergeCell ref="B4:C6"/>
    <mergeCell ref="D4:E6"/>
    <mergeCell ref="F4:F6"/>
    <mergeCell ref="G4:H6"/>
    <mergeCell ref="I4:L5"/>
    <mergeCell ref="M4:P5"/>
    <mergeCell ref="I6:J6"/>
    <mergeCell ref="K6:L6"/>
  </mergeCells>
  <printOptions/>
  <pageMargins left="0.3937007874015748" right="0.3937007874015748" top="0.5905511811023623" bottom="0.7874015748031497" header="0.31496062992125984" footer="0.31496062992125984"/>
  <pageSetup horizontalDpi="600" verticalDpi="600" orientation="portrait" paperSize="9" r:id="rId1"/>
  <headerFooter alignWithMargins="0">
    <oddFooter>&amp;C&amp;8 23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Z78"/>
  <sheetViews>
    <sheetView zoomScalePageLayoutView="0" workbookViewId="0" topLeftCell="A1">
      <selection activeCell="J91" sqref="J91"/>
    </sheetView>
  </sheetViews>
  <sheetFormatPr defaultColWidth="11.421875" defaultRowHeight="12.75"/>
  <cols>
    <col min="1" max="1" width="2.421875" style="31" customWidth="1"/>
    <col min="2" max="2" width="22.421875" style="31" customWidth="1"/>
    <col min="3" max="3" width="0.85546875" style="31" customWidth="1"/>
    <col min="4" max="4" width="7.7109375" style="31" customWidth="1"/>
    <col min="5" max="5" width="5.421875" style="31" customWidth="1"/>
    <col min="6" max="6" width="7.7109375" style="31" customWidth="1"/>
    <col min="7" max="7" width="5.421875" style="31" customWidth="1"/>
    <col min="8" max="8" width="7.7109375" style="31" customWidth="1"/>
    <col min="9" max="9" width="5.421875" style="31" customWidth="1"/>
    <col min="10" max="10" width="7.7109375" style="31" customWidth="1"/>
    <col min="11" max="11" width="5.421875" style="31" customWidth="1"/>
    <col min="12" max="13" width="7.7109375" style="31" customWidth="1"/>
    <col min="14" max="16384" width="11.421875" style="31" customWidth="1"/>
  </cols>
  <sheetData>
    <row r="1" spans="1:13" ht="12.75" customHeight="1">
      <c r="A1" s="177" t="s">
        <v>315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</row>
    <row r="2" spans="1:13" ht="13.5" customHeight="1">
      <c r="A2" s="178" t="s">
        <v>5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</row>
    <row r="3" ht="6" customHeight="1"/>
    <row r="4" spans="1:13" ht="6.75" customHeight="1">
      <c r="A4" s="179" t="s">
        <v>163</v>
      </c>
      <c r="B4" s="179"/>
      <c r="C4" s="180"/>
      <c r="D4" s="185" t="s">
        <v>17</v>
      </c>
      <c r="E4" s="185"/>
      <c r="F4" s="185"/>
      <c r="G4" s="185"/>
      <c r="H4" s="185" t="s">
        <v>18</v>
      </c>
      <c r="I4" s="185"/>
      <c r="J4" s="185"/>
      <c r="K4" s="185"/>
      <c r="L4" s="140" t="s">
        <v>53</v>
      </c>
      <c r="M4" s="179"/>
    </row>
    <row r="5" spans="1:13" ht="12.75" customHeight="1">
      <c r="A5" s="181"/>
      <c r="B5" s="181"/>
      <c r="C5" s="182"/>
      <c r="D5" s="185" t="s">
        <v>19</v>
      </c>
      <c r="E5" s="185"/>
      <c r="F5" s="140" t="s">
        <v>164</v>
      </c>
      <c r="G5" s="180"/>
      <c r="H5" s="185" t="s">
        <v>19</v>
      </c>
      <c r="I5" s="185"/>
      <c r="J5" s="140" t="s">
        <v>164</v>
      </c>
      <c r="K5" s="187"/>
      <c r="L5" s="186"/>
      <c r="M5" s="183"/>
    </row>
    <row r="6" spans="1:13" ht="12.75" customHeight="1">
      <c r="A6" s="181"/>
      <c r="B6" s="181"/>
      <c r="C6" s="182"/>
      <c r="D6" s="185"/>
      <c r="E6" s="185"/>
      <c r="F6" s="186"/>
      <c r="G6" s="184"/>
      <c r="H6" s="185"/>
      <c r="I6" s="185"/>
      <c r="J6" s="176"/>
      <c r="K6" s="188"/>
      <c r="L6" s="185" t="s">
        <v>19</v>
      </c>
      <c r="M6" s="140" t="s">
        <v>164</v>
      </c>
    </row>
    <row r="7" spans="1:13" ht="12.75" customHeight="1">
      <c r="A7" s="183"/>
      <c r="B7" s="183"/>
      <c r="C7" s="184"/>
      <c r="D7" s="40" t="s">
        <v>165</v>
      </c>
      <c r="E7" s="40" t="s">
        <v>166</v>
      </c>
      <c r="F7" s="40" t="s">
        <v>165</v>
      </c>
      <c r="G7" s="40" t="s">
        <v>274</v>
      </c>
      <c r="H7" s="40" t="s">
        <v>165</v>
      </c>
      <c r="I7" s="40" t="s">
        <v>166</v>
      </c>
      <c r="J7" s="40" t="s">
        <v>165</v>
      </c>
      <c r="K7" s="40" t="s">
        <v>274</v>
      </c>
      <c r="L7" s="185"/>
      <c r="M7" s="176"/>
    </row>
    <row r="8" spans="1:24" ht="12.75" customHeight="1">
      <c r="A8" s="190" t="s">
        <v>167</v>
      </c>
      <c r="B8" s="190"/>
      <c r="C8" s="27"/>
      <c r="D8" s="99">
        <v>207037</v>
      </c>
      <c r="E8" s="100">
        <v>73.27109352604552</v>
      </c>
      <c r="F8" s="101">
        <v>196303</v>
      </c>
      <c r="G8" s="100">
        <v>76.2273660993387</v>
      </c>
      <c r="H8" s="101">
        <v>149947</v>
      </c>
      <c r="I8" s="100">
        <v>70.2436442166705</v>
      </c>
      <c r="J8" s="101">
        <v>136530</v>
      </c>
      <c r="K8" s="100">
        <v>76.80969446022807</v>
      </c>
      <c r="L8" s="99">
        <v>57090</v>
      </c>
      <c r="M8" s="99">
        <v>59773</v>
      </c>
      <c r="R8" s="87"/>
      <c r="T8" s="87"/>
      <c r="V8" s="87"/>
      <c r="X8" s="87"/>
    </row>
    <row r="9" spans="2:26" s="18" customFormat="1" ht="15" customHeight="1">
      <c r="B9" s="30" t="s">
        <v>168</v>
      </c>
      <c r="C9" s="27"/>
      <c r="D9" s="95">
        <v>602</v>
      </c>
      <c r="E9" s="96">
        <v>0.2130498331345576</v>
      </c>
      <c r="F9" s="95">
        <v>454</v>
      </c>
      <c r="G9" s="96">
        <v>0.17629493287978162</v>
      </c>
      <c r="H9" s="95">
        <v>560</v>
      </c>
      <c r="I9" s="96">
        <v>0.2623356303316204</v>
      </c>
      <c r="J9" s="95">
        <v>429</v>
      </c>
      <c r="K9" s="96">
        <v>0.24134885317100888</v>
      </c>
      <c r="L9" s="91">
        <v>42</v>
      </c>
      <c r="M9" s="91">
        <v>25</v>
      </c>
      <c r="R9" s="87"/>
      <c r="T9" s="87"/>
      <c r="V9" s="87"/>
      <c r="X9" s="87"/>
      <c r="Y9" s="31"/>
      <c r="Z9" s="31"/>
    </row>
    <row r="10" spans="2:26" s="18" customFormat="1" ht="9.75" customHeight="1">
      <c r="B10" s="30" t="s">
        <v>194</v>
      </c>
      <c r="C10" s="27"/>
      <c r="D10" s="101">
        <v>11825</v>
      </c>
      <c r="E10" s="97">
        <v>4.184907436571668</v>
      </c>
      <c r="F10" s="101">
        <v>11778</v>
      </c>
      <c r="G10" s="97">
        <v>4.573572069290898</v>
      </c>
      <c r="H10" s="101">
        <v>8279</v>
      </c>
      <c r="I10" s="97">
        <v>3.8783512205633657</v>
      </c>
      <c r="J10" s="101">
        <v>8218</v>
      </c>
      <c r="K10" s="97">
        <v>4.623321387784035</v>
      </c>
      <c r="L10" s="99">
        <v>3546</v>
      </c>
      <c r="M10" s="99">
        <v>3560</v>
      </c>
      <c r="R10" s="87"/>
      <c r="T10" s="87"/>
      <c r="V10" s="87"/>
      <c r="X10" s="87"/>
      <c r="Y10" s="31"/>
      <c r="Z10" s="31"/>
    </row>
    <row r="11" spans="2:26" s="18" customFormat="1" ht="9.75" customHeight="1">
      <c r="B11" s="30" t="s">
        <v>169</v>
      </c>
      <c r="C11" s="27"/>
      <c r="D11" s="101">
        <v>440</v>
      </c>
      <c r="E11" s="97">
        <v>0.155717486011969</v>
      </c>
      <c r="F11" s="101">
        <v>341</v>
      </c>
      <c r="G11" s="97">
        <v>0.13241535707490204</v>
      </c>
      <c r="H11" s="101">
        <v>581</v>
      </c>
      <c r="I11" s="97">
        <v>0.2721732164690561</v>
      </c>
      <c r="J11" s="101">
        <v>464</v>
      </c>
      <c r="K11" s="97">
        <v>0.2610393190474315</v>
      </c>
      <c r="L11" s="99">
        <v>-141</v>
      </c>
      <c r="M11" s="99">
        <v>-123</v>
      </c>
      <c r="R11" s="87"/>
      <c r="T11" s="87"/>
      <c r="V11" s="87"/>
      <c r="X11" s="87"/>
      <c r="Y11" s="31"/>
      <c r="Z11" s="31"/>
    </row>
    <row r="12" spans="2:26" s="18" customFormat="1" ht="9.75" customHeight="1">
      <c r="B12" s="30" t="s">
        <v>170</v>
      </c>
      <c r="C12" s="27"/>
      <c r="D12" s="101">
        <v>159</v>
      </c>
      <c r="E12" s="97">
        <v>0.05627063699068881</v>
      </c>
      <c r="F12" s="101">
        <v>149</v>
      </c>
      <c r="G12" s="97">
        <v>0.05785890968961995</v>
      </c>
      <c r="H12" s="101">
        <v>149</v>
      </c>
      <c r="I12" s="97">
        <v>0.06980001592752041</v>
      </c>
      <c r="J12" s="101">
        <v>134</v>
      </c>
      <c r="K12" s="97">
        <v>0.07538635506973237</v>
      </c>
      <c r="L12" s="99">
        <v>10</v>
      </c>
      <c r="M12" s="99">
        <v>15</v>
      </c>
      <c r="R12" s="87"/>
      <c r="T12" s="87"/>
      <c r="V12" s="87"/>
      <c r="X12" s="87"/>
      <c r="Y12" s="31"/>
      <c r="Z12" s="31"/>
    </row>
    <row r="13" spans="2:26" s="18" customFormat="1" ht="9.75" customHeight="1">
      <c r="B13" s="30" t="s">
        <v>171</v>
      </c>
      <c r="C13" s="27"/>
      <c r="D13" s="101">
        <v>574</v>
      </c>
      <c r="E13" s="97">
        <v>0.20314053857015957</v>
      </c>
      <c r="F13" s="101">
        <v>528</v>
      </c>
      <c r="G13" s="97">
        <v>0.20503023030952577</v>
      </c>
      <c r="H13" s="101">
        <v>549</v>
      </c>
      <c r="I13" s="97">
        <v>0.25718260902153495</v>
      </c>
      <c r="J13" s="101">
        <v>506</v>
      </c>
      <c r="K13" s="97">
        <v>0.2846678780991387</v>
      </c>
      <c r="L13" s="99">
        <v>25</v>
      </c>
      <c r="M13" s="99">
        <v>22</v>
      </c>
      <c r="R13" s="87"/>
      <c r="T13" s="87"/>
      <c r="V13" s="87"/>
      <c r="X13" s="87"/>
      <c r="Y13" s="31"/>
      <c r="Z13" s="31"/>
    </row>
    <row r="14" spans="2:26" s="18" customFormat="1" ht="9.75" customHeight="1">
      <c r="B14" s="30" t="s">
        <v>172</v>
      </c>
      <c r="C14" s="27"/>
      <c r="D14" s="101">
        <v>3402</v>
      </c>
      <c r="E14" s="97">
        <v>1.2039792895743604</v>
      </c>
      <c r="F14" s="101">
        <v>2823</v>
      </c>
      <c r="G14" s="97">
        <v>1.0962127654617257</v>
      </c>
      <c r="H14" s="101">
        <v>3809</v>
      </c>
      <c r="I14" s="97">
        <v>1.7843507427377534</v>
      </c>
      <c r="J14" s="101">
        <v>3270</v>
      </c>
      <c r="K14" s="97">
        <v>1.8396520975972004</v>
      </c>
      <c r="L14" s="99">
        <v>-407</v>
      </c>
      <c r="M14" s="99">
        <v>-447</v>
      </c>
      <c r="R14" s="87"/>
      <c r="T14" s="87"/>
      <c r="V14" s="87"/>
      <c r="X14" s="87"/>
      <c r="Y14" s="31"/>
      <c r="Z14" s="31"/>
    </row>
    <row r="15" spans="2:26" s="18" customFormat="1" ht="9.75" customHeight="1">
      <c r="B15" s="30" t="s">
        <v>173</v>
      </c>
      <c r="C15" s="27"/>
      <c r="D15" s="101">
        <v>6673</v>
      </c>
      <c r="E15" s="97">
        <v>2.3615972367224303</v>
      </c>
      <c r="F15" s="101">
        <v>6524</v>
      </c>
      <c r="G15" s="97">
        <v>2.5333659517790643</v>
      </c>
      <c r="H15" s="101">
        <v>4789</v>
      </c>
      <c r="I15" s="97">
        <v>2.243438095818089</v>
      </c>
      <c r="J15" s="101">
        <v>4682</v>
      </c>
      <c r="K15" s="97">
        <v>2.6340217495260223</v>
      </c>
      <c r="L15" s="99">
        <v>1884</v>
      </c>
      <c r="M15" s="99">
        <v>1842</v>
      </c>
      <c r="R15" s="87"/>
      <c r="T15" s="87"/>
      <c r="V15" s="87"/>
      <c r="X15" s="87"/>
      <c r="Y15" s="31"/>
      <c r="Z15" s="31"/>
    </row>
    <row r="16" spans="2:26" s="18" customFormat="1" ht="9.75" customHeight="1">
      <c r="B16" s="30" t="s">
        <v>174</v>
      </c>
      <c r="C16" s="27"/>
      <c r="D16" s="101">
        <v>509</v>
      </c>
      <c r="E16" s="97">
        <v>0.18013681904566417</v>
      </c>
      <c r="F16" s="101">
        <v>392</v>
      </c>
      <c r="G16" s="97">
        <v>0.1522194134116176</v>
      </c>
      <c r="H16" s="101">
        <v>486</v>
      </c>
      <c r="I16" s="97">
        <v>0.22766985060922768</v>
      </c>
      <c r="J16" s="101">
        <v>373</v>
      </c>
      <c r="K16" s="97">
        <v>0.20984410776873266</v>
      </c>
      <c r="L16" s="99">
        <v>23</v>
      </c>
      <c r="M16" s="99">
        <v>19</v>
      </c>
      <c r="R16" s="87"/>
      <c r="T16" s="87"/>
      <c r="V16" s="87"/>
      <c r="X16" s="87"/>
      <c r="Y16" s="31"/>
      <c r="Z16" s="31"/>
    </row>
    <row r="17" spans="2:26" s="18" customFormat="1" ht="9.75" customHeight="1">
      <c r="B17" s="30" t="s">
        <v>175</v>
      </c>
      <c r="C17" s="27"/>
      <c r="D17" s="101">
        <v>13636</v>
      </c>
      <c r="E17" s="97">
        <v>4.82582645286184</v>
      </c>
      <c r="F17" s="101">
        <v>13041</v>
      </c>
      <c r="G17" s="97">
        <v>5.064013699747207</v>
      </c>
      <c r="H17" s="101">
        <v>9594</v>
      </c>
      <c r="I17" s="97">
        <v>4.494371495359938</v>
      </c>
      <c r="J17" s="101">
        <v>9032</v>
      </c>
      <c r="K17" s="97">
        <v>5.0812653655956925</v>
      </c>
      <c r="L17" s="99">
        <v>4042</v>
      </c>
      <c r="M17" s="99">
        <v>4009</v>
      </c>
      <c r="R17" s="87"/>
      <c r="T17" s="87"/>
      <c r="V17" s="87"/>
      <c r="X17" s="87"/>
      <c r="Y17" s="31"/>
      <c r="Z17" s="31"/>
    </row>
    <row r="18" spans="2:26" s="18" customFormat="1" ht="9.75" customHeight="1">
      <c r="B18" s="30" t="s">
        <v>195</v>
      </c>
      <c r="C18" s="27"/>
      <c r="D18" s="101">
        <v>16836</v>
      </c>
      <c r="E18" s="97">
        <v>5.958317260221614</v>
      </c>
      <c r="F18" s="101">
        <v>16764</v>
      </c>
      <c r="G18" s="97">
        <v>6.509709812327443</v>
      </c>
      <c r="H18" s="101">
        <v>7115</v>
      </c>
      <c r="I18" s="97">
        <v>3.3330678746597835</v>
      </c>
      <c r="J18" s="101">
        <v>7031</v>
      </c>
      <c r="K18" s="97">
        <v>3.9555333022036447</v>
      </c>
      <c r="L18" s="99">
        <v>9721</v>
      </c>
      <c r="M18" s="99">
        <v>9733</v>
      </c>
      <c r="R18" s="87"/>
      <c r="T18" s="87"/>
      <c r="V18" s="87"/>
      <c r="X18" s="87"/>
      <c r="Y18" s="31"/>
      <c r="Z18" s="31"/>
    </row>
    <row r="19" spans="2:26" s="18" customFormat="1" ht="9.75" customHeight="1">
      <c r="B19" s="30" t="s">
        <v>176</v>
      </c>
      <c r="C19" s="27"/>
      <c r="D19" s="101">
        <v>880</v>
      </c>
      <c r="E19" s="97">
        <v>0.311434972023938</v>
      </c>
      <c r="F19" s="101">
        <v>875</v>
      </c>
      <c r="G19" s="97">
        <v>0.3397754763652179</v>
      </c>
      <c r="H19" s="101">
        <v>580</v>
      </c>
      <c r="I19" s="97">
        <v>0.27170475998632104</v>
      </c>
      <c r="J19" s="101">
        <v>568</v>
      </c>
      <c r="K19" s="97">
        <v>0.3195481319373731</v>
      </c>
      <c r="L19" s="99">
        <v>300</v>
      </c>
      <c r="M19" s="99">
        <v>307</v>
      </c>
      <c r="R19" s="87"/>
      <c r="T19" s="87"/>
      <c r="V19" s="87"/>
      <c r="X19" s="87"/>
      <c r="Y19" s="31"/>
      <c r="Z19" s="31"/>
    </row>
    <row r="20" spans="2:26" s="18" customFormat="1" ht="9.75" customHeight="1">
      <c r="B20" s="30" t="s">
        <v>177</v>
      </c>
      <c r="C20" s="27"/>
      <c r="D20" s="101">
        <v>942</v>
      </c>
      <c r="E20" s="97">
        <v>0.33337698141653366</v>
      </c>
      <c r="F20" s="101">
        <v>937</v>
      </c>
      <c r="G20" s="97">
        <v>0.3638509958333819</v>
      </c>
      <c r="H20" s="101">
        <v>623</v>
      </c>
      <c r="I20" s="97">
        <v>0.29184838874392766</v>
      </c>
      <c r="J20" s="101">
        <v>617</v>
      </c>
      <c r="K20" s="97">
        <v>0.34711478416436475</v>
      </c>
      <c r="L20" s="99">
        <v>319</v>
      </c>
      <c r="M20" s="99">
        <v>320</v>
      </c>
      <c r="R20" s="87"/>
      <c r="T20" s="87"/>
      <c r="V20" s="87"/>
      <c r="X20" s="87"/>
      <c r="Y20" s="31"/>
      <c r="Z20" s="31"/>
    </row>
    <row r="21" spans="2:26" s="18" customFormat="1" ht="9.75" customHeight="1">
      <c r="B21" s="30" t="s">
        <v>178</v>
      </c>
      <c r="C21" s="27"/>
      <c r="D21" s="101">
        <v>228</v>
      </c>
      <c r="E21" s="97">
        <v>0.08068997002438394</v>
      </c>
      <c r="F21" s="101">
        <v>184</v>
      </c>
      <c r="G21" s="97">
        <v>0.07144992874422867</v>
      </c>
      <c r="H21" s="101">
        <v>207</v>
      </c>
      <c r="I21" s="97">
        <v>0.09697049192615252</v>
      </c>
      <c r="J21" s="101">
        <v>170</v>
      </c>
      <c r="K21" s="97">
        <v>0.09563940568548138</v>
      </c>
      <c r="L21" s="99">
        <v>21</v>
      </c>
      <c r="M21" s="99">
        <v>14</v>
      </c>
      <c r="R21" s="87"/>
      <c r="T21" s="87"/>
      <c r="V21" s="87"/>
      <c r="X21" s="87"/>
      <c r="Y21" s="31"/>
      <c r="Z21" s="31"/>
    </row>
    <row r="22" spans="2:26" s="18" customFormat="1" ht="9.75" customHeight="1">
      <c r="B22" s="30" t="s">
        <v>179</v>
      </c>
      <c r="C22" s="27"/>
      <c r="D22" s="101">
        <v>80</v>
      </c>
      <c r="E22" s="97">
        <v>0.028312270183994365</v>
      </c>
      <c r="F22" s="101">
        <v>51</v>
      </c>
      <c r="G22" s="97">
        <v>0.019804056336715555</v>
      </c>
      <c r="H22" s="101">
        <v>58</v>
      </c>
      <c r="I22" s="97">
        <v>0.027170475998632107</v>
      </c>
      <c r="J22" s="101">
        <v>27</v>
      </c>
      <c r="K22" s="97">
        <v>0.015189787961811748</v>
      </c>
      <c r="L22" s="99">
        <v>22</v>
      </c>
      <c r="M22" s="99">
        <v>24</v>
      </c>
      <c r="R22" s="87"/>
      <c r="T22" s="87"/>
      <c r="V22" s="87"/>
      <c r="X22" s="87"/>
      <c r="Y22" s="31"/>
      <c r="Z22" s="31"/>
    </row>
    <row r="23" spans="2:26" s="18" customFormat="1" ht="9.75" customHeight="1">
      <c r="B23" s="30" t="s">
        <v>180</v>
      </c>
      <c r="C23" s="27"/>
      <c r="D23" s="101">
        <v>1137</v>
      </c>
      <c r="E23" s="97">
        <v>0.4023881399900199</v>
      </c>
      <c r="F23" s="101">
        <v>902</v>
      </c>
      <c r="G23" s="97">
        <v>0.3502599767787732</v>
      </c>
      <c r="H23" s="101">
        <v>1217</v>
      </c>
      <c r="I23" s="97">
        <v>0.5701115394885392</v>
      </c>
      <c r="J23" s="101">
        <v>907</v>
      </c>
      <c r="K23" s="97">
        <v>0.5102643585690095</v>
      </c>
      <c r="L23" s="99">
        <v>-80</v>
      </c>
      <c r="M23" s="99">
        <v>-5</v>
      </c>
      <c r="R23" s="87"/>
      <c r="T23" s="87"/>
      <c r="V23" s="87"/>
      <c r="X23" s="87"/>
      <c r="Y23" s="31"/>
      <c r="Z23" s="31"/>
    </row>
    <row r="24" spans="2:26" s="18" customFormat="1" ht="9.75" customHeight="1">
      <c r="B24" s="30" t="s">
        <v>181</v>
      </c>
      <c r="C24" s="27"/>
      <c r="D24" s="101">
        <v>7532</v>
      </c>
      <c r="E24" s="97">
        <v>2.6656002378230697</v>
      </c>
      <c r="F24" s="101">
        <v>5364</v>
      </c>
      <c r="G24" s="97">
        <v>2.0829207488263184</v>
      </c>
      <c r="H24" s="101">
        <v>8318</v>
      </c>
      <c r="I24" s="97">
        <v>3.8966210233900322</v>
      </c>
      <c r="J24" s="101">
        <v>4878</v>
      </c>
      <c r="K24" s="97">
        <v>2.744288358433989</v>
      </c>
      <c r="L24" s="99">
        <v>-786</v>
      </c>
      <c r="M24" s="99">
        <v>486</v>
      </c>
      <c r="R24" s="87"/>
      <c r="T24" s="87"/>
      <c r="V24" s="87"/>
      <c r="X24" s="87"/>
      <c r="Y24" s="31"/>
      <c r="Z24" s="31"/>
    </row>
    <row r="25" spans="2:26" s="18" customFormat="1" ht="9.75" customHeight="1">
      <c r="B25" s="30" t="s">
        <v>182</v>
      </c>
      <c r="C25" s="27"/>
      <c r="D25" s="101">
        <v>22549</v>
      </c>
      <c r="E25" s="97">
        <v>7.980167254736112</v>
      </c>
      <c r="F25" s="101">
        <v>21793</v>
      </c>
      <c r="G25" s="97">
        <v>8.46254509305965</v>
      </c>
      <c r="H25" s="101">
        <v>18850</v>
      </c>
      <c r="I25" s="97">
        <v>8.830404699555434</v>
      </c>
      <c r="J25" s="101">
        <v>17768</v>
      </c>
      <c r="K25" s="97">
        <v>9.996005648350783</v>
      </c>
      <c r="L25" s="99">
        <v>3699</v>
      </c>
      <c r="M25" s="99">
        <v>4025</v>
      </c>
      <c r="R25" s="87"/>
      <c r="T25" s="87"/>
      <c r="V25" s="87"/>
      <c r="X25" s="87"/>
      <c r="Y25" s="31"/>
      <c r="Z25" s="31"/>
    </row>
    <row r="26" spans="2:26" s="18" customFormat="1" ht="9.75" customHeight="1">
      <c r="B26" s="30" t="s">
        <v>183</v>
      </c>
      <c r="C26" s="27"/>
      <c r="D26" s="101">
        <v>1415</v>
      </c>
      <c r="E26" s="97">
        <v>0.5007732788794004</v>
      </c>
      <c r="F26" s="101">
        <v>1302</v>
      </c>
      <c r="G26" s="97">
        <v>0.5055859088314442</v>
      </c>
      <c r="H26" s="101">
        <v>1291</v>
      </c>
      <c r="I26" s="97">
        <v>0.6047773192109319</v>
      </c>
      <c r="J26" s="101">
        <v>1117</v>
      </c>
      <c r="K26" s="97">
        <v>0.6284071538275452</v>
      </c>
      <c r="L26" s="99">
        <v>124</v>
      </c>
      <c r="M26" s="99">
        <v>185</v>
      </c>
      <c r="R26" s="87"/>
      <c r="T26" s="87"/>
      <c r="V26" s="87"/>
      <c r="X26" s="87"/>
      <c r="Y26" s="31"/>
      <c r="Z26" s="31"/>
    </row>
    <row r="27" spans="2:26" s="18" customFormat="1" ht="9.75" customHeight="1">
      <c r="B27" s="30" t="s">
        <v>196</v>
      </c>
      <c r="C27" s="27"/>
      <c r="D27" s="101">
        <v>45366</v>
      </c>
      <c r="E27" s="97">
        <v>16.055180614588604</v>
      </c>
      <c r="F27" s="101">
        <v>45190</v>
      </c>
      <c r="G27" s="97">
        <v>17.547947173650506</v>
      </c>
      <c r="H27" s="101">
        <v>30873</v>
      </c>
      <c r="I27" s="97">
        <v>14.462656991478775</v>
      </c>
      <c r="J27" s="101">
        <v>30647</v>
      </c>
      <c r="K27" s="97">
        <v>17.241534506134986</v>
      </c>
      <c r="L27" s="99">
        <v>14493</v>
      </c>
      <c r="M27" s="99">
        <v>14543</v>
      </c>
      <c r="R27" s="87"/>
      <c r="T27" s="87"/>
      <c r="V27" s="87"/>
      <c r="X27" s="87"/>
      <c r="Y27" s="31"/>
      <c r="Z27" s="31"/>
    </row>
    <row r="28" spans="2:26" s="18" customFormat="1" ht="9.75" customHeight="1">
      <c r="B28" s="30" t="s">
        <v>184</v>
      </c>
      <c r="C28" s="27"/>
      <c r="D28" s="101">
        <v>643</v>
      </c>
      <c r="E28" s="97">
        <v>0.2275598716038547</v>
      </c>
      <c r="F28" s="101">
        <v>500</v>
      </c>
      <c r="G28" s="97">
        <v>0.19415741506583878</v>
      </c>
      <c r="H28" s="101">
        <v>804</v>
      </c>
      <c r="I28" s="97">
        <v>0.3766390121189692</v>
      </c>
      <c r="J28" s="101">
        <v>599</v>
      </c>
      <c r="K28" s="97">
        <v>0.3369882588564903</v>
      </c>
      <c r="L28" s="99">
        <v>-161</v>
      </c>
      <c r="M28" s="99">
        <v>-99</v>
      </c>
      <c r="R28" s="87"/>
      <c r="T28" s="87"/>
      <c r="V28" s="87"/>
      <c r="X28" s="87"/>
      <c r="Y28" s="31"/>
      <c r="Z28" s="31"/>
    </row>
    <row r="29" spans="2:26" s="18" customFormat="1" ht="9.75" customHeight="1">
      <c r="B29" s="30" t="s">
        <v>186</v>
      </c>
      <c r="C29" s="27"/>
      <c r="D29" s="101">
        <v>4550</v>
      </c>
      <c r="E29" s="97">
        <v>1.6102603667146795</v>
      </c>
      <c r="F29" s="101">
        <v>4510</v>
      </c>
      <c r="G29" s="97">
        <v>1.7512998838938656</v>
      </c>
      <c r="H29" s="101">
        <v>3900</v>
      </c>
      <c r="I29" s="97">
        <v>1.8269802826666417</v>
      </c>
      <c r="J29" s="101">
        <v>3819</v>
      </c>
      <c r="K29" s="97">
        <v>2.148511119487373</v>
      </c>
      <c r="L29" s="99">
        <v>650</v>
      </c>
      <c r="M29" s="99">
        <v>691</v>
      </c>
      <c r="R29" s="87"/>
      <c r="T29" s="87"/>
      <c r="V29" s="87"/>
      <c r="X29" s="87"/>
      <c r="Y29" s="31"/>
      <c r="Z29" s="31"/>
    </row>
    <row r="30" spans="2:26" s="18" customFormat="1" ht="9.75" customHeight="1">
      <c r="B30" s="30" t="s">
        <v>185</v>
      </c>
      <c r="C30" s="27"/>
      <c r="D30" s="101">
        <v>1507</v>
      </c>
      <c r="E30" s="97">
        <v>0.5333323895909938</v>
      </c>
      <c r="F30" s="101">
        <v>1486</v>
      </c>
      <c r="G30" s="97">
        <v>0.5770358375756729</v>
      </c>
      <c r="H30" s="101">
        <v>1032</v>
      </c>
      <c r="I30" s="97">
        <v>0.4834470901825575</v>
      </c>
      <c r="J30" s="101">
        <v>997</v>
      </c>
      <c r="K30" s="97">
        <v>0.560896985108382</v>
      </c>
      <c r="L30" s="99">
        <v>475</v>
      </c>
      <c r="M30" s="99">
        <v>489</v>
      </c>
      <c r="R30" s="87"/>
      <c r="T30" s="87"/>
      <c r="V30" s="87"/>
      <c r="X30" s="87"/>
      <c r="Y30" s="31"/>
      <c r="Z30" s="31"/>
    </row>
    <row r="31" spans="2:26" s="18" customFormat="1" ht="9.75" customHeight="1">
      <c r="B31" s="30" t="s">
        <v>187</v>
      </c>
      <c r="C31" s="27"/>
      <c r="D31" s="101">
        <v>4448</v>
      </c>
      <c r="E31" s="97">
        <v>1.5741622222300868</v>
      </c>
      <c r="F31" s="101">
        <v>3640</v>
      </c>
      <c r="G31" s="97">
        <v>1.4134659816793063</v>
      </c>
      <c r="H31" s="101">
        <v>4328</v>
      </c>
      <c r="I31" s="97">
        <v>2.027479657277237</v>
      </c>
      <c r="J31" s="101">
        <v>3422</v>
      </c>
      <c r="K31" s="97">
        <v>1.9251649779748075</v>
      </c>
      <c r="L31" s="99">
        <v>120</v>
      </c>
      <c r="M31" s="99">
        <v>218</v>
      </c>
      <c r="R31" s="87"/>
      <c r="T31" s="87"/>
      <c r="V31" s="87"/>
      <c r="X31" s="87"/>
      <c r="Y31" s="31"/>
      <c r="Z31" s="31"/>
    </row>
    <row r="32" spans="2:26" s="18" customFormat="1" ht="9.75" customHeight="1">
      <c r="B32" s="30" t="s">
        <v>188</v>
      </c>
      <c r="C32" s="27"/>
      <c r="D32" s="101">
        <v>4347</v>
      </c>
      <c r="E32" s="97">
        <v>1.5384179811227938</v>
      </c>
      <c r="F32" s="101">
        <v>4162</v>
      </c>
      <c r="G32" s="97">
        <v>1.6161663230080419</v>
      </c>
      <c r="H32" s="101">
        <v>3340</v>
      </c>
      <c r="I32" s="97">
        <v>1.5646446523350213</v>
      </c>
      <c r="J32" s="101">
        <v>3061</v>
      </c>
      <c r="K32" s="97">
        <v>1.7220718870779912</v>
      </c>
      <c r="L32" s="99">
        <v>1007</v>
      </c>
      <c r="M32" s="99">
        <v>1101</v>
      </c>
      <c r="R32" s="87"/>
      <c r="T32" s="87"/>
      <c r="V32" s="87"/>
      <c r="X32" s="87"/>
      <c r="Y32" s="31"/>
      <c r="Z32" s="31"/>
    </row>
    <row r="33" spans="2:26" s="18" customFormat="1" ht="9.75" customHeight="1">
      <c r="B33" s="30" t="s">
        <v>189</v>
      </c>
      <c r="C33" s="27"/>
      <c r="D33" s="101">
        <v>15210</v>
      </c>
      <c r="E33" s="97">
        <v>5.382870368731929</v>
      </c>
      <c r="F33" s="101">
        <v>15022</v>
      </c>
      <c r="G33" s="97">
        <v>5.83326537823806</v>
      </c>
      <c r="H33" s="101">
        <v>12702</v>
      </c>
      <c r="I33" s="97">
        <v>5.950334243700431</v>
      </c>
      <c r="J33" s="101">
        <v>12419</v>
      </c>
      <c r="K33" s="97">
        <v>6.9867398776940774</v>
      </c>
      <c r="L33" s="99">
        <v>2508</v>
      </c>
      <c r="M33" s="99">
        <v>2603</v>
      </c>
      <c r="R33" s="87"/>
      <c r="T33" s="87"/>
      <c r="V33" s="87"/>
      <c r="X33" s="87"/>
      <c r="Y33" s="31"/>
      <c r="Z33" s="31"/>
    </row>
    <row r="34" spans="2:26" s="18" customFormat="1" ht="9.75" customHeight="1">
      <c r="B34" s="80" t="s">
        <v>190</v>
      </c>
      <c r="C34" s="27"/>
      <c r="D34" s="99">
        <v>3714</v>
      </c>
      <c r="E34" s="97">
        <v>1.3143971432919386</v>
      </c>
      <c r="F34" s="99">
        <v>2684</v>
      </c>
      <c r="G34" s="97">
        <v>1.0422370040734226</v>
      </c>
      <c r="H34" s="99">
        <v>3205</v>
      </c>
      <c r="I34" s="97">
        <v>1.5014030271657914</v>
      </c>
      <c r="J34" s="99">
        <v>2277</v>
      </c>
      <c r="K34" s="97">
        <v>1.281005451446124</v>
      </c>
      <c r="L34" s="99">
        <v>509</v>
      </c>
      <c r="M34" s="99">
        <v>407</v>
      </c>
      <c r="R34" s="87"/>
      <c r="T34" s="87"/>
      <c r="V34" s="87"/>
      <c r="X34" s="87"/>
      <c r="Y34" s="31"/>
      <c r="Z34" s="31"/>
    </row>
    <row r="35" spans="2:26" s="18" customFormat="1" ht="9.75" customHeight="1">
      <c r="B35" s="30" t="s">
        <v>191</v>
      </c>
      <c r="C35" s="27"/>
      <c r="D35" s="99">
        <v>106</v>
      </c>
      <c r="E35" s="97">
        <v>0.037513757993792536</v>
      </c>
      <c r="F35" s="99">
        <v>98</v>
      </c>
      <c r="G35" s="97">
        <v>0.0380548533529044</v>
      </c>
      <c r="H35" s="99">
        <v>81</v>
      </c>
      <c r="I35" s="97">
        <v>0.037944975101537944</v>
      </c>
      <c r="J35" s="99">
        <v>58</v>
      </c>
      <c r="K35" s="97">
        <v>0.03262991488092894</v>
      </c>
      <c r="L35" s="99">
        <v>25</v>
      </c>
      <c r="M35" s="99">
        <v>40</v>
      </c>
      <c r="R35" s="87"/>
      <c r="T35" s="87"/>
      <c r="V35" s="87"/>
      <c r="X35" s="87"/>
      <c r="Y35" s="31"/>
      <c r="Z35" s="31"/>
    </row>
    <row r="36" spans="3:24" s="18" customFormat="1" ht="5.25" customHeight="1">
      <c r="C36" s="27"/>
      <c r="D36" s="98"/>
      <c r="E36" s="97"/>
      <c r="F36" s="98"/>
      <c r="G36" s="98"/>
      <c r="H36" s="98"/>
      <c r="I36" s="98"/>
      <c r="J36" s="98"/>
      <c r="K36" s="98"/>
      <c r="L36" s="98"/>
      <c r="M36" s="98"/>
      <c r="R36" s="87"/>
      <c r="T36" s="87"/>
      <c r="V36" s="87"/>
      <c r="X36" s="87"/>
    </row>
    <row r="37" spans="2:26" s="18" customFormat="1" ht="9.75" customHeight="1">
      <c r="B37" s="81" t="s">
        <v>192</v>
      </c>
      <c r="C37" s="27"/>
      <c r="D37" s="99">
        <v>169310</v>
      </c>
      <c r="E37" s="97">
        <v>59.91938081065108</v>
      </c>
      <c r="F37" s="99">
        <v>161494</v>
      </c>
      <c r="G37" s="97">
        <v>62.71051517728513</v>
      </c>
      <c r="H37" s="99">
        <v>127320</v>
      </c>
      <c r="I37" s="97">
        <v>59.643879381824824</v>
      </c>
      <c r="J37" s="99">
        <v>117490</v>
      </c>
      <c r="K37" s="97">
        <v>66.09808102345416</v>
      </c>
      <c r="L37" s="99">
        <v>41990</v>
      </c>
      <c r="M37" s="99">
        <v>44004</v>
      </c>
      <c r="R37" s="87"/>
      <c r="T37" s="87"/>
      <c r="V37" s="87"/>
      <c r="X37" s="87"/>
      <c r="Y37" s="31"/>
      <c r="Z37" s="31"/>
    </row>
    <row r="38" spans="2:26" s="18" customFormat="1" ht="6.75" customHeight="1">
      <c r="B38" s="30"/>
      <c r="C38" s="27"/>
      <c r="D38" s="84"/>
      <c r="E38" s="85"/>
      <c r="F38" s="86"/>
      <c r="G38" s="85"/>
      <c r="H38" s="86"/>
      <c r="I38" s="85"/>
      <c r="J38" s="86"/>
      <c r="K38" s="85"/>
      <c r="L38" s="88"/>
      <c r="M38" s="88"/>
      <c r="R38" s="87"/>
      <c r="T38" s="87"/>
      <c r="V38" s="87"/>
      <c r="X38" s="87"/>
      <c r="Y38" s="31"/>
      <c r="Z38" s="31"/>
    </row>
    <row r="39" spans="2:26" s="18" customFormat="1" ht="9.75" customHeight="1">
      <c r="B39" s="30" t="s">
        <v>193</v>
      </c>
      <c r="C39" s="27"/>
      <c r="D39" s="101">
        <v>8390</v>
      </c>
      <c r="E39" s="108">
        <v>2.9692493355464094</v>
      </c>
      <c r="F39" s="101">
        <v>8368</v>
      </c>
      <c r="G39" s="108">
        <v>3.2494184985418775</v>
      </c>
      <c r="H39" s="101">
        <v>2975</v>
      </c>
      <c r="I39" s="108">
        <v>1.393658036136733</v>
      </c>
      <c r="J39" s="101">
        <v>2965</v>
      </c>
      <c r="K39" s="108">
        <v>1.6680637521026604</v>
      </c>
      <c r="L39" s="99">
        <v>5415</v>
      </c>
      <c r="M39" s="99">
        <v>5403</v>
      </c>
      <c r="R39" s="87"/>
      <c r="T39" s="87"/>
      <c r="V39" s="87"/>
      <c r="X39" s="87"/>
      <c r="Y39" s="31"/>
      <c r="Z39" s="31"/>
    </row>
    <row r="40" spans="2:26" s="18" customFormat="1" ht="9.75" customHeight="1">
      <c r="B40" s="30" t="s">
        <v>281</v>
      </c>
      <c r="C40" s="27"/>
      <c r="D40" s="101">
        <v>4034</v>
      </c>
      <c r="E40" s="108">
        <v>1.427646224027916</v>
      </c>
      <c r="F40" s="101">
        <v>3998</v>
      </c>
      <c r="G40" s="108">
        <v>1.5524826908664469</v>
      </c>
      <c r="H40" s="101">
        <v>1132</v>
      </c>
      <c r="I40" s="108">
        <v>0.5302927384560612</v>
      </c>
      <c r="J40" s="101">
        <v>1116</v>
      </c>
      <c r="K40" s="108">
        <v>0.6278445690882188</v>
      </c>
      <c r="L40" s="99">
        <v>2902</v>
      </c>
      <c r="M40" s="99">
        <v>2882</v>
      </c>
      <c r="R40" s="87"/>
      <c r="T40" s="87"/>
      <c r="V40" s="87"/>
      <c r="X40" s="87"/>
      <c r="Y40" s="31"/>
      <c r="Z40" s="31"/>
    </row>
    <row r="41" spans="2:26" s="18" customFormat="1" ht="9.75" customHeight="1">
      <c r="B41" s="30" t="s">
        <v>275</v>
      </c>
      <c r="C41" s="27"/>
      <c r="D41" s="101">
        <v>2815</v>
      </c>
      <c r="E41" s="108">
        <v>0.9962380070993017</v>
      </c>
      <c r="F41" s="101">
        <v>2806</v>
      </c>
      <c r="G41" s="108">
        <v>1.0896114133494872</v>
      </c>
      <c r="H41" s="101">
        <v>1460</v>
      </c>
      <c r="I41" s="108">
        <v>0.683946464793153</v>
      </c>
      <c r="J41" s="101">
        <v>1446</v>
      </c>
      <c r="K41" s="108">
        <v>0.813497533065918</v>
      </c>
      <c r="L41" s="99">
        <v>1355</v>
      </c>
      <c r="M41" s="99">
        <v>1360</v>
      </c>
      <c r="R41" s="87"/>
      <c r="T41" s="87"/>
      <c r="V41" s="87"/>
      <c r="X41" s="87"/>
      <c r="Y41" s="31"/>
      <c r="Z41" s="31"/>
    </row>
    <row r="42" spans="2:26" s="18" customFormat="1" ht="9.75" customHeight="1">
      <c r="B42" s="30" t="s">
        <v>197</v>
      </c>
      <c r="C42" s="27"/>
      <c r="D42" s="101">
        <v>2608</v>
      </c>
      <c r="E42" s="108">
        <v>0.9229800079982163</v>
      </c>
      <c r="F42" s="101">
        <v>2324</v>
      </c>
      <c r="G42" s="108">
        <v>0.9024436652260187</v>
      </c>
      <c r="H42" s="101">
        <v>2353</v>
      </c>
      <c r="I42" s="108">
        <v>1.1022781038755405</v>
      </c>
      <c r="J42" s="101">
        <v>2061</v>
      </c>
      <c r="K42" s="108">
        <v>1.15948714775163</v>
      </c>
      <c r="L42" s="99">
        <v>255</v>
      </c>
      <c r="M42" s="99">
        <v>263</v>
      </c>
      <c r="R42" s="87"/>
      <c r="T42" s="87"/>
      <c r="V42" s="87"/>
      <c r="X42" s="87"/>
      <c r="Y42" s="31"/>
      <c r="Z42" s="31"/>
    </row>
    <row r="43" spans="2:26" s="18" customFormat="1" ht="9.75" customHeight="1">
      <c r="B43" s="30" t="s">
        <v>198</v>
      </c>
      <c r="C43" s="27"/>
      <c r="D43" s="101">
        <v>2643</v>
      </c>
      <c r="E43" s="108">
        <v>0.9353666262037139</v>
      </c>
      <c r="F43" s="101">
        <v>1036</v>
      </c>
      <c r="G43" s="108">
        <v>0.402294164016418</v>
      </c>
      <c r="H43" s="101">
        <v>3459</v>
      </c>
      <c r="I43" s="108">
        <v>1.6203909737804907</v>
      </c>
      <c r="J43" s="101">
        <v>1293</v>
      </c>
      <c r="K43" s="108">
        <v>0.7274220679489849</v>
      </c>
      <c r="L43" s="99">
        <v>-816</v>
      </c>
      <c r="M43" s="99">
        <v>-257</v>
      </c>
      <c r="R43" s="87"/>
      <c r="T43" s="87"/>
      <c r="V43" s="87"/>
      <c r="X43" s="87"/>
      <c r="Y43" s="31"/>
      <c r="Z43" s="31"/>
    </row>
    <row r="44" spans="2:26" s="18" customFormat="1" ht="9.75" customHeight="1">
      <c r="B44" s="30" t="s">
        <v>276</v>
      </c>
      <c r="C44" s="27"/>
      <c r="D44" s="101">
        <v>4620</v>
      </c>
      <c r="E44" s="108">
        <v>1.6350336031256747</v>
      </c>
      <c r="F44" s="101">
        <v>4597</v>
      </c>
      <c r="G44" s="108">
        <v>1.7850832741153215</v>
      </c>
      <c r="H44" s="101">
        <v>2305</v>
      </c>
      <c r="I44" s="108">
        <v>1.0797921927042586</v>
      </c>
      <c r="J44" s="101">
        <v>2271</v>
      </c>
      <c r="K44" s="108">
        <v>1.2776299430101659</v>
      </c>
      <c r="L44" s="99">
        <v>2315</v>
      </c>
      <c r="M44" s="99">
        <v>2326</v>
      </c>
      <c r="R44" s="87"/>
      <c r="T44" s="87"/>
      <c r="V44" s="87"/>
      <c r="X44" s="87"/>
      <c r="Y44" s="31"/>
      <c r="Z44" s="31"/>
    </row>
    <row r="45" spans="2:26" s="18" customFormat="1" ht="9.75" customHeight="1">
      <c r="B45" s="30" t="s">
        <v>199</v>
      </c>
      <c r="C45" s="27"/>
      <c r="D45" s="101">
        <v>5995</v>
      </c>
      <c r="E45" s="108">
        <v>2.121650746913078</v>
      </c>
      <c r="F45" s="101">
        <v>5242</v>
      </c>
      <c r="G45" s="108">
        <v>2.0355463395502538</v>
      </c>
      <c r="H45" s="101">
        <v>4139</v>
      </c>
      <c r="I45" s="108">
        <v>1.9389413820403152</v>
      </c>
      <c r="J45" s="101">
        <v>3266</v>
      </c>
      <c r="K45" s="108">
        <v>1.837401758639895</v>
      </c>
      <c r="L45" s="99">
        <v>1856</v>
      </c>
      <c r="M45" s="99">
        <v>1976</v>
      </c>
      <c r="R45" s="87"/>
      <c r="T45" s="87"/>
      <c r="V45" s="87"/>
      <c r="X45" s="87"/>
      <c r="Y45" s="31"/>
      <c r="Z45" s="31"/>
    </row>
    <row r="46" spans="2:26" s="18" customFormat="1" ht="9.75" customHeight="1">
      <c r="B46" s="30" t="s">
        <v>200</v>
      </c>
      <c r="C46" s="27"/>
      <c r="D46" s="101">
        <v>2798</v>
      </c>
      <c r="E46" s="108">
        <v>0.990221649685203</v>
      </c>
      <c r="F46" s="101">
        <v>2721</v>
      </c>
      <c r="G46" s="108">
        <v>1.0566046527882946</v>
      </c>
      <c r="H46" s="101">
        <v>2420</v>
      </c>
      <c r="I46" s="108">
        <v>1.133664688218788</v>
      </c>
      <c r="J46" s="101">
        <v>2376</v>
      </c>
      <c r="K46" s="108">
        <v>1.336701340639434</v>
      </c>
      <c r="L46" s="99">
        <v>378</v>
      </c>
      <c r="M46" s="99">
        <v>345</v>
      </c>
      <c r="R46" s="87"/>
      <c r="T46" s="87"/>
      <c r="V46" s="87"/>
      <c r="X46" s="87"/>
      <c r="Y46" s="31"/>
      <c r="Z46" s="31"/>
    </row>
    <row r="47" spans="2:24" s="18" customFormat="1" ht="9.75" customHeight="1">
      <c r="B47" s="30" t="s">
        <v>201</v>
      </c>
      <c r="C47" s="27"/>
      <c r="D47" s="99">
        <v>3824</v>
      </c>
      <c r="E47" s="108">
        <v>1.3533265147949307</v>
      </c>
      <c r="F47" s="99">
        <v>3717</v>
      </c>
      <c r="G47" s="108">
        <v>1.4433662235994456</v>
      </c>
      <c r="H47" s="99">
        <v>2384</v>
      </c>
      <c r="I47" s="108">
        <v>1.1168002548403266</v>
      </c>
      <c r="J47" s="99">
        <v>2246</v>
      </c>
      <c r="K47" s="108">
        <v>1.2635653245270069</v>
      </c>
      <c r="L47" s="99">
        <v>1440</v>
      </c>
      <c r="M47" s="99">
        <v>1471</v>
      </c>
      <c r="R47" s="87"/>
      <c r="T47" s="87"/>
      <c r="V47" s="87"/>
      <c r="X47" s="87"/>
    </row>
    <row r="48" spans="2:26" s="18" customFormat="1" ht="7.5" customHeight="1">
      <c r="B48" s="30"/>
      <c r="C48" s="27"/>
      <c r="D48" s="99"/>
      <c r="E48" s="107"/>
      <c r="F48" s="99"/>
      <c r="G48" s="107"/>
      <c r="H48" s="99"/>
      <c r="I48" s="107"/>
      <c r="J48" s="99"/>
      <c r="K48" s="107"/>
      <c r="L48" s="107"/>
      <c r="M48" s="107"/>
      <c r="R48" s="87"/>
      <c r="T48" s="87"/>
      <c r="V48" s="87"/>
      <c r="X48" s="87"/>
      <c r="Y48" s="31"/>
      <c r="Z48" s="31"/>
    </row>
    <row r="49" spans="2:26" s="18" customFormat="1" ht="9.75" customHeight="1">
      <c r="B49" s="81" t="s">
        <v>202</v>
      </c>
      <c r="C49" s="27"/>
      <c r="D49" s="99">
        <v>37727</v>
      </c>
      <c r="E49" s="108">
        <v>13.351712715394443</v>
      </c>
      <c r="F49" s="99">
        <v>34809</v>
      </c>
      <c r="G49" s="108">
        <v>13.516850922053564</v>
      </c>
      <c r="H49" s="99">
        <v>22627</v>
      </c>
      <c r="I49" s="108">
        <v>10.599764834845667</v>
      </c>
      <c r="J49" s="99">
        <v>19040</v>
      </c>
      <c r="K49" s="108">
        <v>10.711613436773915</v>
      </c>
      <c r="L49" s="99">
        <v>15100</v>
      </c>
      <c r="M49" s="99">
        <v>15769</v>
      </c>
      <c r="R49" s="87"/>
      <c r="T49" s="87"/>
      <c r="V49" s="87"/>
      <c r="X49" s="87"/>
      <c r="Y49" s="31"/>
      <c r="Z49" s="31"/>
    </row>
    <row r="50" spans="2:26" s="18" customFormat="1" ht="6.75" customHeight="1">
      <c r="B50" s="30"/>
      <c r="C50" s="27"/>
      <c r="D50" s="84"/>
      <c r="E50" s="85"/>
      <c r="F50" s="86"/>
      <c r="G50" s="85"/>
      <c r="H50" s="86"/>
      <c r="I50" s="85"/>
      <c r="J50" s="86"/>
      <c r="K50" s="85"/>
      <c r="L50" s="88"/>
      <c r="M50" s="88"/>
      <c r="R50" s="87"/>
      <c r="T50" s="87"/>
      <c r="V50" s="87"/>
      <c r="X50" s="87"/>
      <c r="Y50" s="31"/>
      <c r="Z50" s="31"/>
    </row>
    <row r="51" spans="1:26" s="18" customFormat="1" ht="9.75" customHeight="1">
      <c r="A51" s="189" t="s">
        <v>203</v>
      </c>
      <c r="B51" s="189"/>
      <c r="C51" s="27"/>
      <c r="D51" s="101">
        <v>10691</v>
      </c>
      <c r="E51" s="109">
        <v>3.783581006713547</v>
      </c>
      <c r="F51" s="101">
        <v>9901</v>
      </c>
      <c r="G51" s="109">
        <v>3.84470513313374</v>
      </c>
      <c r="H51" s="101">
        <v>5315</v>
      </c>
      <c r="I51" s="109">
        <v>2.489846205736718</v>
      </c>
      <c r="J51" s="101">
        <v>4726</v>
      </c>
      <c r="K51" s="109">
        <v>2.6587754780563824</v>
      </c>
      <c r="L51" s="99">
        <v>5376</v>
      </c>
      <c r="M51" s="99">
        <v>5175</v>
      </c>
      <c r="P51" s="31"/>
      <c r="Q51" s="31"/>
      <c r="R51" s="87"/>
      <c r="S51" s="31"/>
      <c r="T51" s="87"/>
      <c r="U51" s="31"/>
      <c r="V51" s="87"/>
      <c r="W51" s="31"/>
      <c r="X51" s="87"/>
      <c r="Y51" s="31"/>
      <c r="Z51" s="31"/>
    </row>
    <row r="52" spans="2:26" s="18" customFormat="1" ht="9.75" customHeight="1">
      <c r="B52" s="30" t="s">
        <v>277</v>
      </c>
      <c r="C52" s="27"/>
      <c r="D52" s="101">
        <v>790</v>
      </c>
      <c r="E52" s="109">
        <v>0.27958366806694435</v>
      </c>
      <c r="F52" s="101">
        <v>705</v>
      </c>
      <c r="G52" s="109">
        <v>0.2737619552428327</v>
      </c>
      <c r="H52" s="101">
        <v>304</v>
      </c>
      <c r="I52" s="109">
        <v>0.14241077075145106</v>
      </c>
      <c r="J52" s="101">
        <v>249</v>
      </c>
      <c r="K52" s="109">
        <v>0.1400836000922639</v>
      </c>
      <c r="L52" s="99">
        <v>486</v>
      </c>
      <c r="M52" s="99">
        <v>456</v>
      </c>
      <c r="R52" s="87"/>
      <c r="T52" s="87"/>
      <c r="V52" s="87"/>
      <c r="X52" s="87"/>
      <c r="Y52" s="31"/>
      <c r="Z52" s="31"/>
    </row>
    <row r="53" spans="2:26" s="18" customFormat="1" ht="9.75" customHeight="1">
      <c r="B53" s="30" t="s">
        <v>297</v>
      </c>
      <c r="C53" s="27"/>
      <c r="D53" s="99">
        <v>565</v>
      </c>
      <c r="E53" s="109">
        <v>0.19995540817446023</v>
      </c>
      <c r="F53" s="99">
        <v>548</v>
      </c>
      <c r="G53" s="109">
        <v>0.2127965269121593</v>
      </c>
      <c r="H53" s="99">
        <v>765</v>
      </c>
      <c r="I53" s="109">
        <v>0.3583692092923028</v>
      </c>
      <c r="J53" s="99">
        <v>740</v>
      </c>
      <c r="K53" s="109">
        <v>0.41631270710150714</v>
      </c>
      <c r="L53" s="99">
        <v>-200</v>
      </c>
      <c r="M53" s="99">
        <v>-192</v>
      </c>
      <c r="R53" s="87"/>
      <c r="T53" s="87"/>
      <c r="V53" s="87"/>
      <c r="X53" s="87"/>
      <c r="Y53" s="31"/>
      <c r="Z53" s="31"/>
    </row>
    <row r="54" spans="2:26" s="18" customFormat="1" ht="9.75" customHeight="1">
      <c r="B54" s="30" t="s">
        <v>204</v>
      </c>
      <c r="C54" s="27"/>
      <c r="D54" s="101">
        <v>2914</v>
      </c>
      <c r="E54" s="109">
        <v>1.0312744414519948</v>
      </c>
      <c r="F54" s="101">
        <v>2878</v>
      </c>
      <c r="G54" s="109">
        <v>1.117570081118968</v>
      </c>
      <c r="H54" s="101">
        <v>141</v>
      </c>
      <c r="I54" s="109">
        <v>0.06605236406564012</v>
      </c>
      <c r="J54" s="101">
        <v>123</v>
      </c>
      <c r="K54" s="109">
        <v>0.06919792293714241</v>
      </c>
      <c r="L54" s="99">
        <v>2773</v>
      </c>
      <c r="M54" s="99">
        <v>2755</v>
      </c>
      <c r="P54" s="31"/>
      <c r="Q54" s="31"/>
      <c r="R54" s="87"/>
      <c r="S54" s="31"/>
      <c r="T54" s="87"/>
      <c r="U54" s="31"/>
      <c r="V54" s="87"/>
      <c r="W54" s="31"/>
      <c r="X54" s="87"/>
      <c r="Y54" s="31"/>
      <c r="Z54" s="31"/>
    </row>
    <row r="55" spans="2:26" s="18" customFormat="1" ht="9.75" customHeight="1">
      <c r="B55" s="30" t="s">
        <v>205</v>
      </c>
      <c r="C55" s="27"/>
      <c r="D55" s="101">
        <v>623</v>
      </c>
      <c r="E55" s="109">
        <v>0.2204818040578561</v>
      </c>
      <c r="F55" s="101">
        <v>545</v>
      </c>
      <c r="G55" s="109">
        <v>0.21163158242176427</v>
      </c>
      <c r="H55" s="101">
        <v>245</v>
      </c>
      <c r="I55" s="109">
        <v>0.1147718382700839</v>
      </c>
      <c r="J55" s="101">
        <v>205</v>
      </c>
      <c r="K55" s="109">
        <v>0.115329871561904</v>
      </c>
      <c r="L55" s="99">
        <v>378</v>
      </c>
      <c r="M55" s="99">
        <v>340</v>
      </c>
      <c r="P55" s="31"/>
      <c r="Q55" s="31"/>
      <c r="R55" s="87"/>
      <c r="S55" s="31"/>
      <c r="T55" s="87"/>
      <c r="U55" s="31"/>
      <c r="V55" s="87"/>
      <c r="W55" s="31"/>
      <c r="X55" s="87"/>
      <c r="Y55" s="31"/>
      <c r="Z55" s="31"/>
    </row>
    <row r="56" spans="2:24" s="18" customFormat="1" ht="9.75" customHeight="1">
      <c r="B56" s="30" t="s">
        <v>206</v>
      </c>
      <c r="C56" s="27"/>
      <c r="D56" s="99">
        <v>5799</v>
      </c>
      <c r="E56" s="109">
        <v>2.0522856849622917</v>
      </c>
      <c r="F56" s="99">
        <v>5225</v>
      </c>
      <c r="G56" s="109">
        <v>2.0289449874380154</v>
      </c>
      <c r="H56" s="99">
        <v>3860</v>
      </c>
      <c r="I56" s="109">
        <v>1.8082420233572403</v>
      </c>
      <c r="J56" s="99">
        <v>3409</v>
      </c>
      <c r="K56" s="109">
        <v>1.917851376363565</v>
      </c>
      <c r="L56" s="99">
        <v>1939</v>
      </c>
      <c r="M56" s="99">
        <v>1816</v>
      </c>
      <c r="R56" s="87"/>
      <c r="T56" s="87"/>
      <c r="V56" s="87"/>
      <c r="X56" s="87"/>
    </row>
    <row r="57" spans="2:26" s="18" customFormat="1" ht="9.75" customHeight="1">
      <c r="B57" s="30"/>
      <c r="C57" s="27"/>
      <c r="D57" s="84"/>
      <c r="E57" s="84"/>
      <c r="F57" s="84"/>
      <c r="G57" s="84"/>
      <c r="H57" s="84"/>
      <c r="I57" s="84"/>
      <c r="J57" s="84"/>
      <c r="K57" s="85"/>
      <c r="L57" s="88"/>
      <c r="M57" s="88"/>
      <c r="R57" s="87"/>
      <c r="T57" s="87"/>
      <c r="V57" s="87"/>
      <c r="X57" s="87"/>
      <c r="Y57" s="31"/>
      <c r="Z57" s="31"/>
    </row>
    <row r="58" spans="1:26" s="18" customFormat="1" ht="9.75" customHeight="1">
      <c r="A58" s="189" t="s">
        <v>207</v>
      </c>
      <c r="B58" s="189"/>
      <c r="C58" s="27"/>
      <c r="D58" s="99">
        <v>13628</v>
      </c>
      <c r="E58" s="110">
        <v>4.8229952258434405</v>
      </c>
      <c r="F58" s="99">
        <v>9740</v>
      </c>
      <c r="G58" s="110">
        <v>3.7821864454825396</v>
      </c>
      <c r="H58" s="99">
        <v>10883</v>
      </c>
      <c r="I58" s="110">
        <v>5.0982119016054</v>
      </c>
      <c r="J58" s="99">
        <v>7277</v>
      </c>
      <c r="K58" s="110">
        <v>4.09392914807793</v>
      </c>
      <c r="L58" s="99">
        <v>2745</v>
      </c>
      <c r="M58" s="99">
        <v>2463</v>
      </c>
      <c r="P58" s="31"/>
      <c r="Q58" s="31"/>
      <c r="R58" s="87"/>
      <c r="S58" s="31"/>
      <c r="T58" s="87"/>
      <c r="U58" s="31"/>
      <c r="V58" s="87"/>
      <c r="W58" s="31"/>
      <c r="X58" s="87"/>
      <c r="Y58" s="31"/>
      <c r="Z58" s="31"/>
    </row>
    <row r="59" spans="2:26" s="18" customFormat="1" ht="9.75" customHeight="1">
      <c r="B59" s="30" t="s">
        <v>208</v>
      </c>
      <c r="C59" s="27"/>
      <c r="D59" s="99">
        <v>2265</v>
      </c>
      <c r="E59" s="110">
        <v>0.8015911495843405</v>
      </c>
      <c r="F59" s="99">
        <v>1924</v>
      </c>
      <c r="G59" s="110">
        <v>0.7471177331733476</v>
      </c>
      <c r="H59" s="99">
        <v>1254</v>
      </c>
      <c r="I59" s="110">
        <v>0.5874444293497355</v>
      </c>
      <c r="J59" s="99">
        <v>1090</v>
      </c>
      <c r="K59" s="110">
        <v>0.6132173658657336</v>
      </c>
      <c r="L59" s="99">
        <v>1011</v>
      </c>
      <c r="M59" s="99">
        <v>834</v>
      </c>
      <c r="P59" s="31"/>
      <c r="Q59" s="31"/>
      <c r="R59" s="87"/>
      <c r="S59" s="31"/>
      <c r="T59" s="87"/>
      <c r="U59" s="31"/>
      <c r="V59" s="87"/>
      <c r="W59" s="31"/>
      <c r="X59" s="87"/>
      <c r="Y59" s="31"/>
      <c r="Z59" s="31"/>
    </row>
    <row r="60" spans="2:26" s="18" customFormat="1" ht="9.75" customHeight="1">
      <c r="B60" s="30" t="s">
        <v>209</v>
      </c>
      <c r="C60" s="27"/>
      <c r="D60" s="99">
        <v>891</v>
      </c>
      <c r="E60" s="110">
        <v>0.31532790917423725</v>
      </c>
      <c r="F60" s="99">
        <v>623</v>
      </c>
      <c r="G60" s="110">
        <v>0.24192013917203511</v>
      </c>
      <c r="H60" s="99">
        <v>947</v>
      </c>
      <c r="I60" s="110">
        <v>0.4436282891500794</v>
      </c>
      <c r="J60" s="99">
        <v>602</v>
      </c>
      <c r="K60" s="110">
        <v>0.3386760130744693</v>
      </c>
      <c r="L60" s="99">
        <v>-56</v>
      </c>
      <c r="M60" s="99">
        <v>21</v>
      </c>
      <c r="P60" s="31"/>
      <c r="Q60" s="31"/>
      <c r="R60" s="87"/>
      <c r="S60" s="31"/>
      <c r="T60" s="87"/>
      <c r="U60" s="31"/>
      <c r="V60" s="87"/>
      <c r="W60" s="31"/>
      <c r="X60" s="87"/>
      <c r="Y60" s="31"/>
      <c r="Z60" s="31"/>
    </row>
    <row r="61" spans="2:26" s="18" customFormat="1" ht="9.75" customHeight="1">
      <c r="B61" s="30" t="s">
        <v>278</v>
      </c>
      <c r="C61" s="27"/>
      <c r="D61" s="99">
        <v>1394</v>
      </c>
      <c r="E61" s="110">
        <v>0.49334130795610187</v>
      </c>
      <c r="F61" s="99">
        <v>1180</v>
      </c>
      <c r="G61" s="110">
        <v>0.4582114995553795</v>
      </c>
      <c r="H61" s="99">
        <v>1081</v>
      </c>
      <c r="I61" s="110">
        <v>0.5064014578365743</v>
      </c>
      <c r="J61" s="99">
        <v>853</v>
      </c>
      <c r="K61" s="110">
        <v>0.479884782645386</v>
      </c>
      <c r="L61" s="99">
        <v>313</v>
      </c>
      <c r="M61" s="99">
        <v>327</v>
      </c>
      <c r="P61" s="31"/>
      <c r="Q61" s="31"/>
      <c r="R61" s="87"/>
      <c r="S61" s="31"/>
      <c r="T61" s="87"/>
      <c r="U61" s="31"/>
      <c r="V61" s="87"/>
      <c r="W61" s="31"/>
      <c r="X61" s="87"/>
      <c r="Y61" s="31"/>
      <c r="Z61" s="31"/>
    </row>
    <row r="62" spans="2:26" s="18" customFormat="1" ht="9.75" customHeight="1">
      <c r="B62" s="30" t="s">
        <v>210</v>
      </c>
      <c r="C62" s="27"/>
      <c r="D62" s="99">
        <v>6315</v>
      </c>
      <c r="E62" s="110">
        <v>2.234899827649055</v>
      </c>
      <c r="F62" s="99">
        <v>3962</v>
      </c>
      <c r="G62" s="110">
        <v>1.5385033569817064</v>
      </c>
      <c r="H62" s="99">
        <v>5963</v>
      </c>
      <c r="I62" s="110">
        <v>2.793406006549022</v>
      </c>
      <c r="J62" s="99">
        <v>3606</v>
      </c>
      <c r="K62" s="110">
        <v>2.028680570010858</v>
      </c>
      <c r="L62" s="99">
        <v>352</v>
      </c>
      <c r="M62" s="99">
        <v>356</v>
      </c>
      <c r="P62" s="31"/>
      <c r="Q62" s="31"/>
      <c r="R62" s="87"/>
      <c r="S62" s="31"/>
      <c r="T62" s="87"/>
      <c r="U62" s="31"/>
      <c r="V62" s="87"/>
      <c r="W62" s="31"/>
      <c r="X62" s="87"/>
      <c r="Y62" s="31"/>
      <c r="Z62" s="31"/>
    </row>
    <row r="63" spans="2:24" s="18" customFormat="1" ht="9.75" customHeight="1">
      <c r="B63" s="30" t="s">
        <v>211</v>
      </c>
      <c r="C63" s="27"/>
      <c r="D63" s="99">
        <v>2763</v>
      </c>
      <c r="E63" s="110">
        <v>0.9778350314797055</v>
      </c>
      <c r="F63" s="99">
        <v>2051</v>
      </c>
      <c r="G63" s="110">
        <v>0.7964337166000707</v>
      </c>
      <c r="H63" s="99">
        <v>1638</v>
      </c>
      <c r="I63" s="110">
        <v>0.7673317187199895</v>
      </c>
      <c r="J63" s="99">
        <v>1126</v>
      </c>
      <c r="K63" s="110">
        <v>0.6334704164814825</v>
      </c>
      <c r="L63" s="99">
        <v>1125</v>
      </c>
      <c r="M63" s="99">
        <v>925</v>
      </c>
      <c r="R63" s="87"/>
      <c r="T63" s="87"/>
      <c r="V63" s="87"/>
      <c r="X63" s="87"/>
    </row>
    <row r="64" spans="2:24" s="18" customFormat="1" ht="6.75" customHeight="1">
      <c r="B64" s="30"/>
      <c r="C64" s="27"/>
      <c r="D64" s="84"/>
      <c r="E64" s="85"/>
      <c r="F64" s="84"/>
      <c r="G64" s="85"/>
      <c r="H64" s="84"/>
      <c r="I64" s="85"/>
      <c r="J64" s="84"/>
      <c r="K64" s="85"/>
      <c r="L64" s="88"/>
      <c r="M64" s="88"/>
      <c r="R64" s="87"/>
      <c r="T64" s="87"/>
      <c r="V64" s="87"/>
      <c r="X64" s="87"/>
    </row>
    <row r="65" spans="1:26" s="18" customFormat="1" ht="9.75" customHeight="1">
      <c r="A65" s="189" t="s">
        <v>212</v>
      </c>
      <c r="B65" s="189"/>
      <c r="C65" s="27"/>
      <c r="D65" s="99">
        <v>35366</v>
      </c>
      <c r="E65" s="111">
        <v>12.51614684158931</v>
      </c>
      <c r="F65" s="99">
        <v>32851</v>
      </c>
      <c r="G65" s="111">
        <v>12.75653048465574</v>
      </c>
      <c r="H65" s="99">
        <v>19140</v>
      </c>
      <c r="I65" s="111">
        <v>8.966257079548596</v>
      </c>
      <c r="J65" s="99">
        <v>17109</v>
      </c>
      <c r="K65" s="111">
        <v>9.62526230513471</v>
      </c>
      <c r="L65" s="99">
        <v>16226</v>
      </c>
      <c r="M65" s="99">
        <v>15742</v>
      </c>
      <c r="P65" s="31"/>
      <c r="Q65" s="31"/>
      <c r="R65" s="87"/>
      <c r="S65" s="31"/>
      <c r="T65" s="87"/>
      <c r="U65" s="31"/>
      <c r="V65" s="87"/>
      <c r="W65" s="31"/>
      <c r="X65" s="87"/>
      <c r="Y65" s="31"/>
      <c r="Z65" s="31"/>
    </row>
    <row r="66" spans="2:26" s="18" customFormat="1" ht="9.75" customHeight="1">
      <c r="B66" s="30" t="s">
        <v>300</v>
      </c>
      <c r="C66" s="27"/>
      <c r="D66" s="101">
        <v>900</v>
      </c>
      <c r="E66" s="111">
        <v>0.3185130395699366</v>
      </c>
      <c r="F66" s="101">
        <v>895</v>
      </c>
      <c r="G66" s="111">
        <v>0.3475417729678514</v>
      </c>
      <c r="H66" s="101">
        <v>197</v>
      </c>
      <c r="I66" s="111">
        <v>0.09228592709880215</v>
      </c>
      <c r="J66" s="101">
        <v>195</v>
      </c>
      <c r="K66" s="111">
        <v>0.1097040241686404</v>
      </c>
      <c r="L66" s="99">
        <v>703</v>
      </c>
      <c r="M66" s="99">
        <v>700</v>
      </c>
      <c r="P66" s="31"/>
      <c r="Q66" s="31"/>
      <c r="R66" s="87"/>
      <c r="S66" s="31"/>
      <c r="T66" s="87"/>
      <c r="U66" s="31"/>
      <c r="V66" s="87"/>
      <c r="W66" s="31"/>
      <c r="X66" s="87"/>
      <c r="Y66" s="31"/>
      <c r="Z66" s="31"/>
    </row>
    <row r="67" spans="2:26" s="18" customFormat="1" ht="9.75" customHeight="1">
      <c r="B67" s="30" t="s">
        <v>213</v>
      </c>
      <c r="C67" s="27"/>
      <c r="D67" s="101">
        <v>4322</v>
      </c>
      <c r="E67" s="111">
        <v>1.5295703966902956</v>
      </c>
      <c r="F67" s="101">
        <v>3689</v>
      </c>
      <c r="G67" s="111">
        <v>1.4324934083557586</v>
      </c>
      <c r="H67" s="101">
        <v>3077</v>
      </c>
      <c r="I67" s="111">
        <v>1.4414405973757067</v>
      </c>
      <c r="J67" s="101">
        <v>2669</v>
      </c>
      <c r="K67" s="111">
        <v>1.5015386692620576</v>
      </c>
      <c r="L67" s="99">
        <v>1245</v>
      </c>
      <c r="M67" s="99">
        <v>1020</v>
      </c>
      <c r="P67" s="31"/>
      <c r="Q67" s="31"/>
      <c r="R67" s="87"/>
      <c r="S67" s="31"/>
      <c r="T67" s="87"/>
      <c r="U67" s="31"/>
      <c r="V67" s="87"/>
      <c r="W67" s="31"/>
      <c r="X67" s="87"/>
      <c r="Y67" s="31"/>
      <c r="Z67" s="31"/>
    </row>
    <row r="68" spans="2:26" s="18" customFormat="1" ht="9.75" customHeight="1">
      <c r="B68" s="30" t="s">
        <v>279</v>
      </c>
      <c r="C68" s="27"/>
      <c r="D68" s="99">
        <v>4924</v>
      </c>
      <c r="E68" s="111">
        <v>1.7426202298248532</v>
      </c>
      <c r="F68" s="99">
        <v>4785</v>
      </c>
      <c r="G68" s="111">
        <v>1.858086462180077</v>
      </c>
      <c r="H68" s="99">
        <v>2593</v>
      </c>
      <c r="I68" s="111">
        <v>1.2147076597319493</v>
      </c>
      <c r="J68" s="99">
        <v>2456</v>
      </c>
      <c r="K68" s="111">
        <v>1.3817081197855428</v>
      </c>
      <c r="L68" s="99">
        <v>2331</v>
      </c>
      <c r="M68" s="99">
        <v>2329</v>
      </c>
      <c r="P68" s="31"/>
      <c r="Q68" s="31"/>
      <c r="R68" s="87"/>
      <c r="S68" s="31"/>
      <c r="T68" s="87"/>
      <c r="U68" s="31"/>
      <c r="V68" s="87"/>
      <c r="W68" s="31"/>
      <c r="X68" s="87"/>
      <c r="Y68" s="31"/>
      <c r="Z68" s="31"/>
    </row>
    <row r="69" spans="2:24" s="18" customFormat="1" ht="9.75" customHeight="1">
      <c r="B69" s="30" t="s">
        <v>214</v>
      </c>
      <c r="C69" s="27"/>
      <c r="D69" s="99">
        <v>25220</v>
      </c>
      <c r="E69" s="111">
        <v>8.925443175504224</v>
      </c>
      <c r="F69" s="99">
        <v>23482</v>
      </c>
      <c r="G69" s="111">
        <v>9.118408841152052</v>
      </c>
      <c r="H69" s="99">
        <v>13273</v>
      </c>
      <c r="I69" s="111">
        <v>6.217822895342137</v>
      </c>
      <c r="J69" s="99">
        <v>11789</v>
      </c>
      <c r="K69" s="111">
        <v>6.63231149191847</v>
      </c>
      <c r="L69" s="99">
        <v>11947</v>
      </c>
      <c r="M69" s="99">
        <v>11693</v>
      </c>
      <c r="R69" s="87"/>
      <c r="T69" s="87"/>
      <c r="V69" s="87"/>
      <c r="X69" s="87"/>
    </row>
    <row r="70" spans="1:24" s="18" customFormat="1" ht="6.75" customHeight="1">
      <c r="A70" s="68"/>
      <c r="B70" s="30"/>
      <c r="C70" s="27"/>
      <c r="D70" s="84"/>
      <c r="E70" s="84"/>
      <c r="F70" s="84"/>
      <c r="G70" s="85"/>
      <c r="H70" s="84"/>
      <c r="I70" s="85"/>
      <c r="J70" s="84"/>
      <c r="K70" s="85"/>
      <c r="L70" s="88"/>
      <c r="M70" s="88"/>
      <c r="R70" s="87"/>
      <c r="T70" s="87"/>
      <c r="V70" s="87"/>
      <c r="X70" s="87"/>
    </row>
    <row r="71" spans="1:26" s="18" customFormat="1" ht="9.75" customHeight="1">
      <c r="A71" s="189" t="s">
        <v>215</v>
      </c>
      <c r="B71" s="189"/>
      <c r="C71" s="27"/>
      <c r="D71" s="99">
        <v>1275</v>
      </c>
      <c r="E71" s="113">
        <v>0.4512268060574102</v>
      </c>
      <c r="F71" s="99">
        <v>612</v>
      </c>
      <c r="G71" s="113">
        <v>0.23764867604058665</v>
      </c>
      <c r="H71" s="99">
        <v>1382</v>
      </c>
      <c r="I71" s="113">
        <v>0.6474068591398202</v>
      </c>
      <c r="J71" s="99">
        <v>650</v>
      </c>
      <c r="K71" s="113">
        <v>0.36568008056213464</v>
      </c>
      <c r="L71" s="99">
        <v>-107</v>
      </c>
      <c r="M71" s="99">
        <v>-38</v>
      </c>
      <c r="Q71" s="31"/>
      <c r="R71" s="87"/>
      <c r="S71" s="31"/>
      <c r="T71" s="87"/>
      <c r="U71" s="31"/>
      <c r="V71" s="87"/>
      <c r="W71" s="31"/>
      <c r="X71" s="87"/>
      <c r="Y71" s="31"/>
      <c r="Z71" s="31"/>
    </row>
    <row r="72" spans="1:24" s="18" customFormat="1" ht="6.75" customHeight="1">
      <c r="A72" s="68"/>
      <c r="B72" s="68"/>
      <c r="C72" s="27"/>
      <c r="D72" s="112"/>
      <c r="E72" s="112"/>
      <c r="F72" s="112"/>
      <c r="G72" s="112"/>
      <c r="H72" s="112"/>
      <c r="I72" s="112"/>
      <c r="J72" s="112"/>
      <c r="K72" s="112"/>
      <c r="L72" s="112"/>
      <c r="M72" s="112"/>
      <c r="R72" s="87"/>
      <c r="T72" s="87"/>
      <c r="V72" s="87"/>
      <c r="X72" s="87"/>
    </row>
    <row r="73" spans="1:26" s="18" customFormat="1" ht="9.75" customHeight="1">
      <c r="A73" s="189" t="s">
        <v>216</v>
      </c>
      <c r="B73" s="189"/>
      <c r="C73" s="27"/>
      <c r="D73" s="99">
        <v>14566</v>
      </c>
      <c r="E73" s="113">
        <v>5.154956593750774</v>
      </c>
      <c r="F73" s="99">
        <v>8116</v>
      </c>
      <c r="G73" s="113">
        <v>3.151563161348695</v>
      </c>
      <c r="H73" s="99">
        <v>26800</v>
      </c>
      <c r="I73" s="113">
        <v>12.554633737298973</v>
      </c>
      <c r="J73" s="99">
        <v>11459</v>
      </c>
      <c r="K73" s="113">
        <v>6.446658527940771</v>
      </c>
      <c r="L73" s="99">
        <v>-12234</v>
      </c>
      <c r="M73" s="99">
        <v>-3343</v>
      </c>
      <c r="P73" s="31"/>
      <c r="Q73" s="31"/>
      <c r="R73" s="87"/>
      <c r="S73" s="31"/>
      <c r="T73" s="87"/>
      <c r="U73" s="31"/>
      <c r="V73" s="87"/>
      <c r="W73" s="31"/>
      <c r="X73" s="87"/>
      <c r="Y73" s="31"/>
      <c r="Z73" s="31"/>
    </row>
    <row r="74" spans="1:24" s="18" customFormat="1" ht="9.75" customHeight="1">
      <c r="A74" s="18" t="s">
        <v>282</v>
      </c>
      <c r="B74" s="68"/>
      <c r="C74" s="27"/>
      <c r="D74" s="84"/>
      <c r="E74" s="85"/>
      <c r="F74" s="86"/>
      <c r="G74" s="85"/>
      <c r="H74" s="86"/>
      <c r="I74" s="85"/>
      <c r="J74" s="86"/>
      <c r="K74" s="85"/>
      <c r="L74" s="88"/>
      <c r="M74" s="88"/>
      <c r="R74" s="87"/>
      <c r="T74" s="87"/>
      <c r="V74" s="87"/>
      <c r="X74" s="87"/>
    </row>
    <row r="75" spans="2:26" s="18" customFormat="1" ht="9.75" customHeight="1">
      <c r="B75" s="82" t="s">
        <v>217</v>
      </c>
      <c r="C75" s="83"/>
      <c r="D75" s="114">
        <v>282563</v>
      </c>
      <c r="E75" s="115">
        <v>100</v>
      </c>
      <c r="F75" s="114">
        <v>257523</v>
      </c>
      <c r="G75" s="115">
        <v>100</v>
      </c>
      <c r="H75" s="114">
        <v>213467</v>
      </c>
      <c r="I75" s="115">
        <v>100</v>
      </c>
      <c r="J75" s="114">
        <v>177751</v>
      </c>
      <c r="K75" s="115">
        <v>100</v>
      </c>
      <c r="L75" s="114">
        <v>69096</v>
      </c>
      <c r="M75" s="114">
        <v>79772</v>
      </c>
      <c r="P75" s="31"/>
      <c r="Q75" s="31"/>
      <c r="R75" s="87"/>
      <c r="S75" s="31"/>
      <c r="T75" s="87"/>
      <c r="U75" s="31"/>
      <c r="V75" s="87"/>
      <c r="W75" s="31"/>
      <c r="X75" s="87"/>
      <c r="Y75" s="31"/>
      <c r="Z75" s="31"/>
    </row>
    <row r="76" spans="1:13" s="18" customFormat="1" ht="5.25" customHeight="1">
      <c r="A76" s="31"/>
      <c r="B76" s="31"/>
      <c r="C76" s="31"/>
      <c r="D76" s="32"/>
      <c r="E76" s="31"/>
      <c r="F76" s="31"/>
      <c r="G76" s="31"/>
      <c r="H76" s="31"/>
      <c r="I76" s="31"/>
      <c r="J76" s="31"/>
      <c r="K76" s="31"/>
      <c r="L76" s="31"/>
      <c r="M76" s="31"/>
    </row>
    <row r="77" spans="1:4" ht="9.75" customHeight="1">
      <c r="A77" s="79" t="s">
        <v>306</v>
      </c>
      <c r="D77" s="32"/>
    </row>
    <row r="78" ht="11.25" customHeight="1">
      <c r="H78" s="31" t="s">
        <v>280</v>
      </c>
    </row>
  </sheetData>
  <sheetProtection/>
  <mergeCells count="18">
    <mergeCell ref="F5:G6"/>
    <mergeCell ref="A73:B73"/>
    <mergeCell ref="A8:B8"/>
    <mergeCell ref="L6:L7"/>
    <mergeCell ref="A51:B51"/>
    <mergeCell ref="A58:B58"/>
    <mergeCell ref="A65:B65"/>
    <mergeCell ref="A71:B71"/>
    <mergeCell ref="M6:M7"/>
    <mergeCell ref="A1:M1"/>
    <mergeCell ref="A2:M2"/>
    <mergeCell ref="A4:C7"/>
    <mergeCell ref="D4:G4"/>
    <mergeCell ref="H4:K4"/>
    <mergeCell ref="L4:M5"/>
    <mergeCell ref="H5:I6"/>
    <mergeCell ref="J5:K6"/>
    <mergeCell ref="D5:E6"/>
  </mergeCells>
  <printOptions/>
  <pageMargins left="0.4330708661417323" right="0.4724409448818898" top="0.5905511811023623" bottom="0.7874015748031497" header="0.1968503937007874" footer="0.2362204724409449"/>
  <pageSetup horizontalDpi="600" verticalDpi="600" orientation="portrait" paperSize="9" r:id="rId1"/>
  <headerFooter alignWithMargins="0">
    <oddFooter>&amp;C&amp;8 24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K78"/>
  <sheetViews>
    <sheetView zoomScalePageLayoutView="0" workbookViewId="0" topLeftCell="A1">
      <selection activeCell="G113" sqref="G113"/>
    </sheetView>
  </sheetViews>
  <sheetFormatPr defaultColWidth="10.28125" defaultRowHeight="12.75"/>
  <cols>
    <col min="1" max="1" width="4.57421875" style="42" customWidth="1"/>
    <col min="2" max="2" width="3.140625" style="42" customWidth="1"/>
    <col min="3" max="3" width="1.28515625" style="42" customWidth="1"/>
    <col min="4" max="4" width="15.8515625" style="42" customWidth="1"/>
    <col min="5" max="16384" width="10.28125" style="42" customWidth="1"/>
  </cols>
  <sheetData>
    <row r="1" spans="1:11" s="46" customFormat="1" ht="13.5" customHeight="1">
      <c r="A1" s="191" t="s">
        <v>290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ht="17.25" customHeight="1">
      <c r="B2" s="41" t="s">
        <v>218</v>
      </c>
    </row>
    <row r="3" ht="12.75">
      <c r="B3" s="42" t="s">
        <v>219</v>
      </c>
    </row>
    <row r="4" ht="6" customHeight="1"/>
    <row r="5" spans="2:4" ht="12.75">
      <c r="B5" s="44">
        <v>1</v>
      </c>
      <c r="D5" s="41" t="s">
        <v>220</v>
      </c>
    </row>
    <row r="6" spans="2:5" ht="12.75">
      <c r="B6" s="44"/>
      <c r="D6" s="42" t="s">
        <v>221</v>
      </c>
      <c r="E6" s="42" t="s">
        <v>222</v>
      </c>
    </row>
    <row r="7" spans="2:5" ht="12.75">
      <c r="B7" s="44"/>
      <c r="D7" s="42" t="s">
        <v>223</v>
      </c>
      <c r="E7" s="42" t="s">
        <v>224</v>
      </c>
    </row>
    <row r="8" ht="4.5" customHeight="1">
      <c r="B8" s="44"/>
    </row>
    <row r="9" spans="2:4" ht="12.75">
      <c r="B9" s="44">
        <v>2</v>
      </c>
      <c r="D9" s="41" t="s">
        <v>225</v>
      </c>
    </row>
    <row r="10" spans="2:5" ht="12.75">
      <c r="B10" s="44"/>
      <c r="D10" s="42" t="s">
        <v>221</v>
      </c>
      <c r="E10" s="42" t="s">
        <v>24</v>
      </c>
    </row>
    <row r="11" spans="2:5" ht="12.75">
      <c r="B11" s="44"/>
      <c r="D11" s="42" t="s">
        <v>223</v>
      </c>
      <c r="E11" s="42" t="s">
        <v>226</v>
      </c>
    </row>
    <row r="12" ht="4.5" customHeight="1">
      <c r="B12" s="44"/>
    </row>
    <row r="13" spans="2:4" ht="12.75">
      <c r="B13" s="44">
        <v>3</v>
      </c>
      <c r="D13" s="41" t="s">
        <v>227</v>
      </c>
    </row>
    <row r="14" spans="2:5" ht="12.75">
      <c r="B14" s="44"/>
      <c r="D14" s="42" t="s">
        <v>221</v>
      </c>
      <c r="E14" s="42" t="s">
        <v>228</v>
      </c>
    </row>
    <row r="15" spans="2:5" ht="12.75">
      <c r="B15" s="44"/>
      <c r="D15" s="42" t="s">
        <v>223</v>
      </c>
      <c r="E15" s="42" t="s">
        <v>229</v>
      </c>
    </row>
    <row r="16" ht="4.5" customHeight="1">
      <c r="B16" s="44"/>
    </row>
    <row r="17" spans="2:4" ht="12.75">
      <c r="B17" s="44">
        <v>4</v>
      </c>
      <c r="D17" s="41" t="s">
        <v>230</v>
      </c>
    </row>
    <row r="18" spans="2:5" ht="12.75">
      <c r="B18" s="44"/>
      <c r="D18" s="42" t="s">
        <v>231</v>
      </c>
      <c r="E18" s="42" t="s">
        <v>232</v>
      </c>
    </row>
    <row r="19" spans="2:5" ht="12.75">
      <c r="B19" s="44"/>
      <c r="D19" s="42" t="s">
        <v>223</v>
      </c>
      <c r="E19" s="42" t="s">
        <v>233</v>
      </c>
    </row>
    <row r="20" ht="4.5" customHeight="1">
      <c r="B20" s="44"/>
    </row>
    <row r="21" spans="2:4" ht="12.75">
      <c r="B21" s="44">
        <v>5</v>
      </c>
      <c r="D21" s="41" t="s">
        <v>234</v>
      </c>
    </row>
    <row r="22" spans="2:5" ht="12.75">
      <c r="B22" s="44"/>
      <c r="D22" s="42" t="s">
        <v>231</v>
      </c>
      <c r="E22" s="42" t="s">
        <v>235</v>
      </c>
    </row>
    <row r="23" spans="2:5" ht="12.75">
      <c r="B23" s="44"/>
      <c r="D23" s="42" t="s">
        <v>223</v>
      </c>
      <c r="E23" s="42" t="s">
        <v>236</v>
      </c>
    </row>
    <row r="24" spans="2:5" ht="12.75">
      <c r="B24" s="44"/>
      <c r="E24" s="42" t="s">
        <v>237</v>
      </c>
    </row>
    <row r="25" ht="4.5" customHeight="1">
      <c r="B25" s="44"/>
    </row>
    <row r="26" spans="2:4" ht="12.75">
      <c r="B26" s="44">
        <v>6</v>
      </c>
      <c r="D26" s="41" t="s">
        <v>238</v>
      </c>
    </row>
    <row r="27" spans="2:5" ht="12.75">
      <c r="B27" s="44"/>
      <c r="D27" s="42" t="s">
        <v>231</v>
      </c>
      <c r="E27" s="42" t="s">
        <v>239</v>
      </c>
    </row>
    <row r="28" spans="2:5" ht="12.75">
      <c r="B28" s="44"/>
      <c r="D28" s="42" t="s">
        <v>223</v>
      </c>
      <c r="E28" s="42" t="s">
        <v>240</v>
      </c>
    </row>
    <row r="29" spans="2:5" ht="12.75">
      <c r="B29" s="44"/>
      <c r="E29" s="42" t="s">
        <v>241</v>
      </c>
    </row>
    <row r="30" ht="4.5" customHeight="1">
      <c r="B30" s="44"/>
    </row>
    <row r="31" spans="2:4" ht="12.75">
      <c r="B31" s="44">
        <v>7</v>
      </c>
      <c r="D31" s="41" t="s">
        <v>242</v>
      </c>
    </row>
    <row r="32" spans="2:5" ht="12.75">
      <c r="B32" s="44"/>
      <c r="D32" s="42" t="s">
        <v>231</v>
      </c>
      <c r="E32" s="42" t="s">
        <v>243</v>
      </c>
    </row>
    <row r="33" spans="2:5" ht="12.75">
      <c r="B33" s="44"/>
      <c r="D33" s="42" t="s">
        <v>223</v>
      </c>
      <c r="E33" s="42" t="s">
        <v>244</v>
      </c>
    </row>
    <row r="34" ht="4.5" customHeight="1">
      <c r="B34" s="44"/>
    </row>
    <row r="35" spans="2:4" ht="12.75">
      <c r="B35" s="44">
        <v>8</v>
      </c>
      <c r="D35" s="41" t="s">
        <v>245</v>
      </c>
    </row>
    <row r="36" spans="2:5" ht="12.75">
      <c r="B36" s="44"/>
      <c r="D36" s="42" t="s">
        <v>221</v>
      </c>
      <c r="E36" s="42" t="s">
        <v>246</v>
      </c>
    </row>
    <row r="37" spans="2:5" ht="12.75">
      <c r="B37" s="44"/>
      <c r="D37" s="42" t="s">
        <v>223</v>
      </c>
      <c r="E37" s="42" t="s">
        <v>247</v>
      </c>
    </row>
    <row r="38" ht="4.5" customHeight="1">
      <c r="B38" s="44"/>
    </row>
    <row r="39" spans="2:4" ht="12.75">
      <c r="B39" s="44">
        <v>9</v>
      </c>
      <c r="D39" s="41" t="s">
        <v>248</v>
      </c>
    </row>
    <row r="40" spans="2:5" ht="12.75">
      <c r="B40" s="44"/>
      <c r="D40" s="42" t="s">
        <v>221</v>
      </c>
      <c r="E40" s="42" t="s">
        <v>31</v>
      </c>
    </row>
    <row r="41" spans="2:5" ht="12.75">
      <c r="B41" s="44"/>
      <c r="D41" s="42" t="s">
        <v>223</v>
      </c>
      <c r="E41" s="42" t="s">
        <v>249</v>
      </c>
    </row>
    <row r="42" ht="4.5" customHeight="1">
      <c r="B42" s="44"/>
    </row>
    <row r="43" spans="2:4" ht="12.75">
      <c r="B43" s="44">
        <v>10</v>
      </c>
      <c r="D43" s="41" t="s">
        <v>250</v>
      </c>
    </row>
    <row r="44" spans="2:5" ht="12.75">
      <c r="B44" s="44"/>
      <c r="D44" s="42" t="s">
        <v>221</v>
      </c>
      <c r="E44" s="42" t="s">
        <v>32</v>
      </c>
    </row>
    <row r="45" spans="2:5" ht="12.75">
      <c r="B45" s="44"/>
      <c r="D45" s="42" t="s">
        <v>223</v>
      </c>
      <c r="E45" s="42" t="s">
        <v>251</v>
      </c>
    </row>
    <row r="46" ht="4.5" customHeight="1">
      <c r="B46" s="44"/>
    </row>
    <row r="47" spans="2:4" ht="12.75">
      <c r="B47" s="44">
        <v>11</v>
      </c>
      <c r="D47" s="41" t="s">
        <v>252</v>
      </c>
    </row>
    <row r="48" spans="2:5" ht="12.75">
      <c r="B48" s="44"/>
      <c r="D48" s="42" t="s">
        <v>221</v>
      </c>
      <c r="E48" s="42" t="s">
        <v>33</v>
      </c>
    </row>
    <row r="49" spans="2:5" ht="12.75">
      <c r="B49" s="44"/>
      <c r="D49" s="42" t="s">
        <v>223</v>
      </c>
      <c r="E49" s="42" t="s">
        <v>253</v>
      </c>
    </row>
    <row r="50" ht="4.5" customHeight="1">
      <c r="B50" s="44"/>
    </row>
    <row r="51" spans="2:4" ht="12.75">
      <c r="B51" s="44">
        <v>12</v>
      </c>
      <c r="D51" s="41" t="s">
        <v>254</v>
      </c>
    </row>
    <row r="52" spans="2:5" ht="12.75">
      <c r="B52" s="44"/>
      <c r="D52" s="42" t="s">
        <v>231</v>
      </c>
      <c r="E52" s="42" t="s">
        <v>255</v>
      </c>
    </row>
    <row r="53" spans="2:5" ht="12.75">
      <c r="B53" s="44"/>
      <c r="D53" s="42" t="s">
        <v>223</v>
      </c>
      <c r="E53" s="42" t="s">
        <v>256</v>
      </c>
    </row>
    <row r="54" ht="4.5" customHeight="1">
      <c r="B54" s="44"/>
    </row>
    <row r="55" spans="2:4" ht="12.75">
      <c r="B55" s="44">
        <v>13</v>
      </c>
      <c r="D55" s="41" t="s">
        <v>257</v>
      </c>
    </row>
    <row r="56" spans="2:5" ht="12.75">
      <c r="B56" s="44"/>
      <c r="D56" s="42" t="s">
        <v>221</v>
      </c>
      <c r="E56" s="42" t="s">
        <v>35</v>
      </c>
    </row>
    <row r="57" spans="2:5" ht="12.75">
      <c r="B57" s="44"/>
      <c r="D57" s="42" t="s">
        <v>223</v>
      </c>
      <c r="E57" s="42" t="s">
        <v>258</v>
      </c>
    </row>
    <row r="58" spans="2:5" ht="12.75">
      <c r="B58" s="44"/>
      <c r="E58" s="42" t="s">
        <v>259</v>
      </c>
    </row>
    <row r="59" ht="4.5" customHeight="1">
      <c r="B59" s="44"/>
    </row>
    <row r="60" spans="2:4" ht="12.75">
      <c r="B60" s="44">
        <v>14</v>
      </c>
      <c r="D60" s="41" t="s">
        <v>260</v>
      </c>
    </row>
    <row r="61" spans="2:5" ht="12.75">
      <c r="B61" s="44"/>
      <c r="D61" s="42" t="s">
        <v>221</v>
      </c>
      <c r="E61" s="42" t="s">
        <v>36</v>
      </c>
    </row>
    <row r="62" spans="2:5" ht="12.75">
      <c r="B62" s="44"/>
      <c r="D62" s="42" t="s">
        <v>223</v>
      </c>
      <c r="E62" s="42" t="s">
        <v>261</v>
      </c>
    </row>
    <row r="63" ht="4.5" customHeight="1">
      <c r="B63" s="44"/>
    </row>
    <row r="64" spans="2:4" ht="12.75">
      <c r="B64" s="44">
        <v>15</v>
      </c>
      <c r="D64" s="41" t="s">
        <v>262</v>
      </c>
    </row>
    <row r="65" spans="2:5" ht="12.75">
      <c r="B65" s="44"/>
      <c r="D65" s="42" t="s">
        <v>221</v>
      </c>
      <c r="E65" s="42" t="s">
        <v>263</v>
      </c>
    </row>
    <row r="66" spans="2:5" ht="12.75">
      <c r="B66" s="44"/>
      <c r="D66" s="42" t="s">
        <v>223</v>
      </c>
      <c r="E66" s="42" t="s">
        <v>264</v>
      </c>
    </row>
    <row r="67" ht="4.5" customHeight="1">
      <c r="B67" s="44"/>
    </row>
    <row r="68" spans="2:4" ht="12.75">
      <c r="B68" s="44">
        <v>16</v>
      </c>
      <c r="D68" s="41" t="s">
        <v>265</v>
      </c>
    </row>
    <row r="69" spans="2:5" ht="12.75">
      <c r="B69" s="44"/>
      <c r="D69" s="42" t="s">
        <v>231</v>
      </c>
      <c r="E69" s="42" t="s">
        <v>266</v>
      </c>
    </row>
    <row r="70" spans="2:5" ht="12.75">
      <c r="B70" s="44"/>
      <c r="D70" s="42" t="s">
        <v>223</v>
      </c>
      <c r="E70" s="42" t="s">
        <v>267</v>
      </c>
    </row>
    <row r="71" ht="4.5" customHeight="1">
      <c r="B71" s="44"/>
    </row>
    <row r="72" spans="2:4" ht="12.75">
      <c r="B72" s="44">
        <v>17</v>
      </c>
      <c r="C72" s="44"/>
      <c r="D72" s="41" t="s">
        <v>268</v>
      </c>
    </row>
    <row r="73" spans="2:5" ht="12.75">
      <c r="B73" s="44"/>
      <c r="C73" s="44"/>
      <c r="D73" s="42" t="s">
        <v>221</v>
      </c>
      <c r="E73" s="45" t="s">
        <v>269</v>
      </c>
    </row>
    <row r="74" spans="2:5" ht="12.75">
      <c r="B74" s="44"/>
      <c r="C74" s="44"/>
      <c r="D74" s="42" t="s">
        <v>223</v>
      </c>
      <c r="E74" s="42" t="s">
        <v>270</v>
      </c>
    </row>
    <row r="75" spans="2:3" ht="4.5" customHeight="1">
      <c r="B75" s="44"/>
      <c r="C75" s="44"/>
    </row>
    <row r="76" spans="2:4" ht="12.75">
      <c r="B76" s="44">
        <v>18</v>
      </c>
      <c r="D76" s="41" t="s">
        <v>271</v>
      </c>
    </row>
    <row r="77" spans="4:5" ht="12.75">
      <c r="D77" s="42" t="s">
        <v>221</v>
      </c>
      <c r="E77" s="42" t="s">
        <v>272</v>
      </c>
    </row>
    <row r="78" spans="4:5" ht="12.75">
      <c r="D78" s="42" t="s">
        <v>223</v>
      </c>
      <c r="E78" s="42" t="s">
        <v>273</v>
      </c>
    </row>
  </sheetData>
  <sheetProtection/>
  <mergeCells count="1">
    <mergeCell ref="A1:K1"/>
  </mergeCells>
  <printOptions/>
  <pageMargins left="0.3937007874015748" right="0.3937007874015748" top="0.5905511811023623" bottom="0.7874015748031497" header="0.31496062992125984" footer="0.5118110236220472"/>
  <pageSetup fitToHeight="1" fitToWidth="1" horizontalDpi="600" verticalDpi="600" orientation="portrait" paperSize="9" scale="89" r:id="rId1"/>
  <headerFooter alignWithMargins="0">
    <oddFooter>&amp;C&amp;8 28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O47"/>
  <sheetViews>
    <sheetView zoomScalePageLayoutView="0" workbookViewId="0" topLeftCell="A1">
      <selection activeCell="D82" sqref="D82"/>
    </sheetView>
  </sheetViews>
  <sheetFormatPr defaultColWidth="11.421875" defaultRowHeight="12.75"/>
  <cols>
    <col min="1" max="12" width="6.8515625" style="0" customWidth="1"/>
    <col min="13" max="13" width="4.28125" style="0" customWidth="1"/>
  </cols>
  <sheetData>
    <row r="1" spans="1:12" s="1" customFormat="1" ht="20.25" customHeight="1">
      <c r="A1" s="43" t="s">
        <v>314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4" ht="18" customHeight="1">
      <c r="A2" s="147" t="s">
        <v>13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49" t="s">
        <v>10</v>
      </c>
      <c r="N2" s="4"/>
    </row>
    <row r="3" spans="1:14" ht="23.25" customHeight="1">
      <c r="A3" s="147" t="s">
        <v>14</v>
      </c>
      <c r="B3" s="147"/>
      <c r="C3" s="147"/>
      <c r="D3" s="138"/>
      <c r="E3" s="147" t="s">
        <v>15</v>
      </c>
      <c r="F3" s="147"/>
      <c r="G3" s="147"/>
      <c r="H3" s="138"/>
      <c r="I3" s="147" t="s">
        <v>16</v>
      </c>
      <c r="J3" s="147"/>
      <c r="K3" s="147"/>
      <c r="L3" s="138"/>
      <c r="M3" s="150"/>
      <c r="N3" s="4"/>
    </row>
    <row r="4" spans="1:14" ht="21" customHeight="1">
      <c r="A4" s="147" t="s">
        <v>17</v>
      </c>
      <c r="B4" s="148"/>
      <c r="C4" s="132" t="s">
        <v>18</v>
      </c>
      <c r="D4" s="138"/>
      <c r="E4" s="147" t="s">
        <v>17</v>
      </c>
      <c r="F4" s="148"/>
      <c r="G4" s="132" t="s">
        <v>18</v>
      </c>
      <c r="H4" s="138"/>
      <c r="I4" s="147" t="s">
        <v>17</v>
      </c>
      <c r="J4" s="148"/>
      <c r="K4" s="132" t="s">
        <v>18</v>
      </c>
      <c r="L4" s="147"/>
      <c r="M4" s="150"/>
      <c r="N4" s="4"/>
    </row>
    <row r="5" spans="1:14" ht="18" customHeight="1">
      <c r="A5" s="6" t="s">
        <v>19</v>
      </c>
      <c r="B5" s="5" t="s">
        <v>20</v>
      </c>
      <c r="C5" s="5" t="s">
        <v>19</v>
      </c>
      <c r="D5" s="5" t="s">
        <v>20</v>
      </c>
      <c r="E5" s="6" t="s">
        <v>19</v>
      </c>
      <c r="F5" s="5" t="s">
        <v>20</v>
      </c>
      <c r="G5" s="5" t="s">
        <v>19</v>
      </c>
      <c r="H5" s="5" t="s">
        <v>20</v>
      </c>
      <c r="I5" s="6" t="s">
        <v>19</v>
      </c>
      <c r="J5" s="5" t="s">
        <v>20</v>
      </c>
      <c r="K5" s="5" t="s">
        <v>19</v>
      </c>
      <c r="L5" s="5" t="s">
        <v>20</v>
      </c>
      <c r="M5" s="151"/>
      <c r="N5" s="4"/>
    </row>
    <row r="6" spans="1:13" ht="26.25" customHeight="1">
      <c r="A6" s="134" t="s">
        <v>286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7"/>
    </row>
    <row r="7" spans="1:13" ht="13.5" customHeight="1">
      <c r="A7" s="116">
        <v>42496</v>
      </c>
      <c r="B7" s="116">
        <v>22345</v>
      </c>
      <c r="C7" s="116">
        <v>55497</v>
      </c>
      <c r="D7" s="116">
        <v>29471</v>
      </c>
      <c r="E7" s="116">
        <v>23981</v>
      </c>
      <c r="F7" s="116">
        <v>12707</v>
      </c>
      <c r="G7" s="116">
        <v>21119</v>
      </c>
      <c r="H7" s="116">
        <v>11091</v>
      </c>
      <c r="I7" s="116">
        <v>61987</v>
      </c>
      <c r="J7" s="116">
        <v>36884</v>
      </c>
      <c r="K7" s="116">
        <v>62757</v>
      </c>
      <c r="L7" s="116">
        <v>38370</v>
      </c>
      <c r="M7" s="11">
        <v>1</v>
      </c>
    </row>
    <row r="8" spans="1:13" ht="13.5" customHeight="1">
      <c r="A8" s="116">
        <v>8652</v>
      </c>
      <c r="B8" s="116">
        <v>4713</v>
      </c>
      <c r="C8" s="116">
        <v>7903</v>
      </c>
      <c r="D8" s="116">
        <v>4192</v>
      </c>
      <c r="E8" s="116">
        <v>2064</v>
      </c>
      <c r="F8" s="116">
        <v>1013</v>
      </c>
      <c r="G8" s="116">
        <v>1729</v>
      </c>
      <c r="H8" s="116">
        <v>856</v>
      </c>
      <c r="I8" s="116">
        <v>5001</v>
      </c>
      <c r="J8" s="116">
        <v>3035</v>
      </c>
      <c r="K8" s="116">
        <v>3132</v>
      </c>
      <c r="L8" s="116">
        <v>2023</v>
      </c>
      <c r="M8" s="11">
        <v>2</v>
      </c>
    </row>
    <row r="9" spans="1:13" ht="13.5" customHeight="1">
      <c r="A9" s="116">
        <v>11276</v>
      </c>
      <c r="B9" s="116">
        <v>6018</v>
      </c>
      <c r="C9" s="116">
        <v>12312</v>
      </c>
      <c r="D9" s="116">
        <v>6716</v>
      </c>
      <c r="E9" s="116">
        <v>2452</v>
      </c>
      <c r="F9" s="116">
        <v>1265</v>
      </c>
      <c r="G9" s="116">
        <v>2320</v>
      </c>
      <c r="H9" s="116">
        <v>1203</v>
      </c>
      <c r="I9" s="116">
        <v>6880</v>
      </c>
      <c r="J9" s="116">
        <v>4051</v>
      </c>
      <c r="K9" s="116">
        <v>3848</v>
      </c>
      <c r="L9" s="116">
        <v>2372</v>
      </c>
      <c r="M9" s="11">
        <v>3</v>
      </c>
    </row>
    <row r="10" spans="1:13" ht="13.5" customHeight="1">
      <c r="A10" s="116">
        <v>11620</v>
      </c>
      <c r="B10" s="116">
        <v>6209</v>
      </c>
      <c r="C10" s="116">
        <v>11827</v>
      </c>
      <c r="D10" s="116">
        <v>6223</v>
      </c>
      <c r="E10" s="116">
        <v>4417</v>
      </c>
      <c r="F10" s="116">
        <v>2359</v>
      </c>
      <c r="G10" s="116">
        <v>4209</v>
      </c>
      <c r="H10" s="116">
        <v>2230</v>
      </c>
      <c r="I10" s="116">
        <v>8351</v>
      </c>
      <c r="J10" s="116">
        <v>4890</v>
      </c>
      <c r="K10" s="116">
        <v>4368</v>
      </c>
      <c r="L10" s="116">
        <v>2717</v>
      </c>
      <c r="M10" s="11">
        <v>4</v>
      </c>
    </row>
    <row r="11" spans="1:13" ht="13.5" customHeight="1">
      <c r="A11" s="116">
        <v>32355</v>
      </c>
      <c r="B11" s="116">
        <v>17169</v>
      </c>
      <c r="C11" s="116">
        <v>33704</v>
      </c>
      <c r="D11" s="116">
        <v>17591</v>
      </c>
      <c r="E11" s="116">
        <v>9473</v>
      </c>
      <c r="F11" s="116">
        <v>5095</v>
      </c>
      <c r="G11" s="116">
        <v>9297</v>
      </c>
      <c r="H11" s="116">
        <v>4870</v>
      </c>
      <c r="I11" s="116">
        <v>25615</v>
      </c>
      <c r="J11" s="116">
        <v>15405</v>
      </c>
      <c r="K11" s="116">
        <v>18992</v>
      </c>
      <c r="L11" s="116">
        <v>12200</v>
      </c>
      <c r="M11" s="11">
        <v>5</v>
      </c>
    </row>
    <row r="12" spans="1:13" ht="13.5" customHeight="1">
      <c r="A12" s="116">
        <v>11125</v>
      </c>
      <c r="B12" s="116">
        <v>5833</v>
      </c>
      <c r="C12" s="116">
        <v>11711</v>
      </c>
      <c r="D12" s="116">
        <v>5973</v>
      </c>
      <c r="E12" s="116">
        <v>5537</v>
      </c>
      <c r="F12" s="116">
        <v>2683</v>
      </c>
      <c r="G12" s="116">
        <v>5415</v>
      </c>
      <c r="H12" s="116">
        <v>2653</v>
      </c>
      <c r="I12" s="116">
        <v>6856</v>
      </c>
      <c r="J12" s="116">
        <v>3962</v>
      </c>
      <c r="K12" s="116">
        <v>3744</v>
      </c>
      <c r="L12" s="116">
        <v>2269</v>
      </c>
      <c r="M12" s="11">
        <v>6</v>
      </c>
    </row>
    <row r="13" spans="1:13" ht="13.5" customHeight="1">
      <c r="A13" s="116">
        <v>16185</v>
      </c>
      <c r="B13" s="116">
        <v>8584</v>
      </c>
      <c r="C13" s="116">
        <v>15750</v>
      </c>
      <c r="D13" s="116">
        <v>8226</v>
      </c>
      <c r="E13" s="116">
        <v>5337</v>
      </c>
      <c r="F13" s="116">
        <v>2812</v>
      </c>
      <c r="G13" s="116">
        <v>4834</v>
      </c>
      <c r="H13" s="116">
        <v>2614</v>
      </c>
      <c r="I13" s="116">
        <v>10401</v>
      </c>
      <c r="J13" s="116">
        <v>6378</v>
      </c>
      <c r="K13" s="116">
        <v>6469</v>
      </c>
      <c r="L13" s="116">
        <v>4395</v>
      </c>
      <c r="M13" s="11">
        <v>7</v>
      </c>
    </row>
    <row r="14" spans="1:13" ht="20.25" customHeight="1">
      <c r="A14" s="117">
        <v>133709</v>
      </c>
      <c r="B14" s="117">
        <v>70871</v>
      </c>
      <c r="C14" s="117">
        <v>148704</v>
      </c>
      <c r="D14" s="117">
        <v>78392</v>
      </c>
      <c r="E14" s="117">
        <v>53261</v>
      </c>
      <c r="F14" s="117">
        <v>27934</v>
      </c>
      <c r="G14" s="117">
        <v>48923</v>
      </c>
      <c r="H14" s="117">
        <v>25517</v>
      </c>
      <c r="I14" s="117">
        <v>125091</v>
      </c>
      <c r="J14" s="117">
        <v>74605</v>
      </c>
      <c r="K14" s="117">
        <v>103310</v>
      </c>
      <c r="L14" s="117">
        <v>64346</v>
      </c>
      <c r="M14" s="11">
        <v>8</v>
      </c>
    </row>
    <row r="15" spans="1:13" ht="15.75" customHeight="1">
      <c r="A15" s="14"/>
      <c r="B15" s="14"/>
      <c r="C15" s="14"/>
      <c r="D15" s="69"/>
      <c r="E15" s="69"/>
      <c r="F15" s="69"/>
      <c r="G15" s="69"/>
      <c r="H15" s="69"/>
      <c r="I15" s="69"/>
      <c r="J15" s="69"/>
      <c r="K15" s="69"/>
      <c r="L15" s="69"/>
      <c r="M15" s="11"/>
    </row>
    <row r="16" spans="1:13" ht="17.25" customHeight="1">
      <c r="A16" s="14"/>
      <c r="B16" s="14"/>
      <c r="C16" s="14"/>
      <c r="D16" s="69"/>
      <c r="E16" s="69"/>
      <c r="F16" s="69"/>
      <c r="G16" s="69"/>
      <c r="H16" s="69"/>
      <c r="I16" s="69"/>
      <c r="J16" s="69"/>
      <c r="K16" s="69"/>
      <c r="L16" s="69"/>
      <c r="M16" s="9"/>
    </row>
    <row r="17" spans="1:13" ht="13.5" customHeight="1">
      <c r="A17" s="116">
        <v>154377</v>
      </c>
      <c r="B17" s="116">
        <v>82161</v>
      </c>
      <c r="C17" s="116">
        <v>146951</v>
      </c>
      <c r="D17" s="116">
        <v>78233</v>
      </c>
      <c r="E17" s="116">
        <v>22297</v>
      </c>
      <c r="F17" s="116">
        <v>12346</v>
      </c>
      <c r="G17" s="116">
        <v>22203</v>
      </c>
      <c r="H17" s="116">
        <v>12041</v>
      </c>
      <c r="I17" s="116">
        <v>60292</v>
      </c>
      <c r="J17" s="116">
        <v>38047</v>
      </c>
      <c r="K17" s="116">
        <v>45384</v>
      </c>
      <c r="L17" s="116">
        <v>31013</v>
      </c>
      <c r="M17" s="11">
        <v>1</v>
      </c>
    </row>
    <row r="18" spans="1:13" ht="13.5" customHeight="1">
      <c r="A18" s="116">
        <v>51040</v>
      </c>
      <c r="B18" s="116">
        <v>27308</v>
      </c>
      <c r="C18" s="116">
        <v>49886</v>
      </c>
      <c r="D18" s="116">
        <v>26783</v>
      </c>
      <c r="E18" s="116">
        <v>4881</v>
      </c>
      <c r="F18" s="116">
        <v>2750</v>
      </c>
      <c r="G18" s="116">
        <v>4368</v>
      </c>
      <c r="H18" s="116">
        <v>2507</v>
      </c>
      <c r="I18" s="116">
        <v>21477</v>
      </c>
      <c r="J18" s="116">
        <v>14003</v>
      </c>
      <c r="K18" s="116">
        <v>12982</v>
      </c>
      <c r="L18" s="116">
        <v>9215</v>
      </c>
      <c r="M18" s="11">
        <v>2</v>
      </c>
    </row>
    <row r="19" spans="1:13" ht="13.5" customHeight="1">
      <c r="A19" s="116">
        <v>37425</v>
      </c>
      <c r="B19" s="116">
        <v>19415</v>
      </c>
      <c r="C19" s="116">
        <v>35451</v>
      </c>
      <c r="D19" s="116">
        <v>18274</v>
      </c>
      <c r="E19" s="116">
        <v>3879</v>
      </c>
      <c r="F19" s="116">
        <v>2165</v>
      </c>
      <c r="G19" s="116">
        <v>3517</v>
      </c>
      <c r="H19" s="116">
        <v>1922</v>
      </c>
      <c r="I19" s="116">
        <v>12112</v>
      </c>
      <c r="J19" s="116">
        <v>7877</v>
      </c>
      <c r="K19" s="116">
        <v>8741</v>
      </c>
      <c r="L19" s="116">
        <v>6098</v>
      </c>
      <c r="M19" s="11">
        <v>3</v>
      </c>
    </row>
    <row r="20" spans="1:13" ht="13.5" customHeight="1">
      <c r="A20" s="116">
        <v>35262</v>
      </c>
      <c r="B20" s="116">
        <v>18075</v>
      </c>
      <c r="C20" s="116">
        <v>32983</v>
      </c>
      <c r="D20" s="116">
        <v>16739</v>
      </c>
      <c r="E20" s="116">
        <v>5310</v>
      </c>
      <c r="F20" s="116">
        <v>2834</v>
      </c>
      <c r="G20" s="116">
        <v>4964</v>
      </c>
      <c r="H20" s="116">
        <v>2572</v>
      </c>
      <c r="I20" s="116">
        <v>7718</v>
      </c>
      <c r="J20" s="116">
        <v>4799</v>
      </c>
      <c r="K20" s="116">
        <v>5472</v>
      </c>
      <c r="L20" s="116">
        <v>3697</v>
      </c>
      <c r="M20" s="11">
        <v>4</v>
      </c>
    </row>
    <row r="21" spans="1:13" ht="13.5" customHeight="1">
      <c r="A21" s="116">
        <v>42495</v>
      </c>
      <c r="B21" s="116">
        <v>21901</v>
      </c>
      <c r="C21" s="116">
        <v>43404</v>
      </c>
      <c r="D21" s="116">
        <v>22667</v>
      </c>
      <c r="E21" s="116">
        <v>5781</v>
      </c>
      <c r="F21" s="116">
        <v>3105</v>
      </c>
      <c r="G21" s="116">
        <v>5762</v>
      </c>
      <c r="H21" s="116">
        <v>3021</v>
      </c>
      <c r="I21" s="116">
        <v>16685</v>
      </c>
      <c r="J21" s="116">
        <v>10320</v>
      </c>
      <c r="K21" s="116">
        <v>10129</v>
      </c>
      <c r="L21" s="116">
        <v>6744</v>
      </c>
      <c r="M21" s="11">
        <v>5</v>
      </c>
    </row>
    <row r="22" spans="1:13" ht="13.5" customHeight="1">
      <c r="A22" s="116">
        <v>43563</v>
      </c>
      <c r="B22" s="116">
        <v>22301</v>
      </c>
      <c r="C22" s="116">
        <v>43203</v>
      </c>
      <c r="D22" s="116">
        <v>22207</v>
      </c>
      <c r="E22" s="116">
        <v>11572</v>
      </c>
      <c r="F22" s="116">
        <v>6178</v>
      </c>
      <c r="G22" s="116">
        <v>11596</v>
      </c>
      <c r="H22" s="116">
        <v>6064</v>
      </c>
      <c r="I22" s="116">
        <v>12691</v>
      </c>
      <c r="J22" s="116">
        <v>8046</v>
      </c>
      <c r="K22" s="116">
        <v>8674</v>
      </c>
      <c r="L22" s="116">
        <v>5912</v>
      </c>
      <c r="M22" s="11">
        <v>6</v>
      </c>
    </row>
    <row r="23" spans="1:13" ht="13.5" customHeight="1">
      <c r="A23" s="116">
        <v>60383</v>
      </c>
      <c r="B23" s="116">
        <v>31739</v>
      </c>
      <c r="C23" s="116">
        <v>57672</v>
      </c>
      <c r="D23" s="116">
        <v>30476</v>
      </c>
      <c r="E23" s="116">
        <v>16756</v>
      </c>
      <c r="F23" s="116">
        <v>8843</v>
      </c>
      <c r="G23" s="116">
        <v>15811</v>
      </c>
      <c r="H23" s="116">
        <v>8371</v>
      </c>
      <c r="I23" s="116">
        <v>26497</v>
      </c>
      <c r="J23" s="116">
        <v>17106</v>
      </c>
      <c r="K23" s="116">
        <v>18775</v>
      </c>
      <c r="L23" s="116">
        <v>13002</v>
      </c>
      <c r="M23" s="11">
        <v>7</v>
      </c>
    </row>
    <row r="24" spans="1:13" ht="20.25" customHeight="1">
      <c r="A24" s="117">
        <v>424545</v>
      </c>
      <c r="B24" s="117">
        <v>222900</v>
      </c>
      <c r="C24" s="117">
        <v>409550</v>
      </c>
      <c r="D24" s="117">
        <v>215379</v>
      </c>
      <c r="E24" s="117">
        <v>70476</v>
      </c>
      <c r="F24" s="117">
        <v>38221</v>
      </c>
      <c r="G24" s="117">
        <v>68221</v>
      </c>
      <c r="H24" s="117">
        <v>36498</v>
      </c>
      <c r="I24" s="117">
        <v>157472</v>
      </c>
      <c r="J24" s="117">
        <v>100198</v>
      </c>
      <c r="K24" s="117">
        <v>110157</v>
      </c>
      <c r="L24" s="117">
        <v>75681</v>
      </c>
      <c r="M24" s="11">
        <v>8</v>
      </c>
    </row>
    <row r="25" spans="1:13" ht="15.75" customHeight="1">
      <c r="A25" s="14"/>
      <c r="B25" s="14"/>
      <c r="C25" s="14"/>
      <c r="D25" s="69"/>
      <c r="E25" s="69"/>
      <c r="F25" s="69"/>
      <c r="G25" s="69"/>
      <c r="H25" s="69"/>
      <c r="I25" s="69"/>
      <c r="J25" s="69"/>
      <c r="K25" s="69"/>
      <c r="L25" s="69"/>
      <c r="M25" s="11"/>
    </row>
    <row r="26" spans="1:13" ht="17.25" customHeight="1">
      <c r="A26" s="14"/>
      <c r="B26" s="14"/>
      <c r="C26" s="14"/>
      <c r="D26" s="69"/>
      <c r="E26" s="69"/>
      <c r="F26" s="69"/>
      <c r="G26" s="69"/>
      <c r="H26" s="69"/>
      <c r="I26" s="69"/>
      <c r="J26" s="69"/>
      <c r="K26" s="69"/>
      <c r="L26" s="69"/>
      <c r="M26" s="9"/>
    </row>
    <row r="27" spans="1:15" ht="13.5" customHeight="1">
      <c r="A27" s="116">
        <v>196873</v>
      </c>
      <c r="B27" s="116">
        <v>104506</v>
      </c>
      <c r="C27" s="116">
        <v>202448</v>
      </c>
      <c r="D27" s="116">
        <v>107704</v>
      </c>
      <c r="E27" s="116">
        <v>46278</v>
      </c>
      <c r="F27" s="116">
        <v>25053</v>
      </c>
      <c r="G27" s="116">
        <v>43322</v>
      </c>
      <c r="H27" s="116">
        <v>23132</v>
      </c>
      <c r="I27" s="116">
        <v>122279</v>
      </c>
      <c r="J27" s="116">
        <v>74931</v>
      </c>
      <c r="K27" s="116">
        <v>108141</v>
      </c>
      <c r="L27" s="116">
        <v>69383</v>
      </c>
      <c r="M27" s="11">
        <v>1</v>
      </c>
      <c r="O27" s="15"/>
    </row>
    <row r="28" spans="1:15" ht="13.5" customHeight="1">
      <c r="A28" s="116">
        <v>59692</v>
      </c>
      <c r="B28" s="116">
        <v>32021</v>
      </c>
      <c r="C28" s="116">
        <v>57789</v>
      </c>
      <c r="D28" s="116">
        <v>30975</v>
      </c>
      <c r="E28" s="116">
        <v>6945</v>
      </c>
      <c r="F28" s="116">
        <v>3763</v>
      </c>
      <c r="G28" s="116">
        <v>6097</v>
      </c>
      <c r="H28" s="116">
        <v>3363</v>
      </c>
      <c r="I28" s="116">
        <v>26478</v>
      </c>
      <c r="J28" s="116">
        <v>17038</v>
      </c>
      <c r="K28" s="116">
        <v>16114</v>
      </c>
      <c r="L28" s="116">
        <v>11238</v>
      </c>
      <c r="M28" s="11">
        <v>2</v>
      </c>
      <c r="O28" s="15"/>
    </row>
    <row r="29" spans="1:15" ht="13.5" customHeight="1">
      <c r="A29" s="116">
        <v>48701</v>
      </c>
      <c r="B29" s="116">
        <v>25433</v>
      </c>
      <c r="C29" s="116">
        <v>47763</v>
      </c>
      <c r="D29" s="116">
        <v>24990</v>
      </c>
      <c r="E29" s="116">
        <v>6331</v>
      </c>
      <c r="F29" s="116">
        <v>3430</v>
      </c>
      <c r="G29" s="116">
        <v>5837</v>
      </c>
      <c r="H29" s="116">
        <v>3125</v>
      </c>
      <c r="I29" s="116">
        <v>18992</v>
      </c>
      <c r="J29" s="116">
        <v>11928</v>
      </c>
      <c r="K29" s="116">
        <v>12589</v>
      </c>
      <c r="L29" s="116">
        <v>8470</v>
      </c>
      <c r="M29" s="11">
        <v>3</v>
      </c>
      <c r="O29" s="15"/>
    </row>
    <row r="30" spans="1:15" ht="13.5" customHeight="1">
      <c r="A30" s="116">
        <v>46882</v>
      </c>
      <c r="B30" s="116">
        <v>24284</v>
      </c>
      <c r="C30" s="116">
        <v>44810</v>
      </c>
      <c r="D30" s="116">
        <v>22962</v>
      </c>
      <c r="E30" s="116">
        <v>9727</v>
      </c>
      <c r="F30" s="116">
        <v>5193</v>
      </c>
      <c r="G30" s="116">
        <v>9173</v>
      </c>
      <c r="H30" s="116">
        <v>4802</v>
      </c>
      <c r="I30" s="116">
        <v>16069</v>
      </c>
      <c r="J30" s="116">
        <v>9689</v>
      </c>
      <c r="K30" s="116">
        <v>9840</v>
      </c>
      <c r="L30" s="116">
        <v>6414</v>
      </c>
      <c r="M30" s="11">
        <v>4</v>
      </c>
      <c r="O30" s="15"/>
    </row>
    <row r="31" spans="1:15" ht="13.5" customHeight="1">
      <c r="A31" s="116">
        <v>74850</v>
      </c>
      <c r="B31" s="116">
        <v>39070</v>
      </c>
      <c r="C31" s="116">
        <v>77108</v>
      </c>
      <c r="D31" s="116">
        <v>40258</v>
      </c>
      <c r="E31" s="116">
        <v>15254</v>
      </c>
      <c r="F31" s="116">
        <v>8200</v>
      </c>
      <c r="G31" s="116">
        <v>15059</v>
      </c>
      <c r="H31" s="116">
        <v>7891</v>
      </c>
      <c r="I31" s="116">
        <v>42300</v>
      </c>
      <c r="J31" s="116">
        <v>25725</v>
      </c>
      <c r="K31" s="116">
        <v>29121</v>
      </c>
      <c r="L31" s="116">
        <v>18944</v>
      </c>
      <c r="M31" s="11">
        <v>5</v>
      </c>
      <c r="O31" s="15"/>
    </row>
    <row r="32" spans="1:15" ht="13.5" customHeight="1">
      <c r="A32" s="116">
        <v>54688</v>
      </c>
      <c r="B32" s="116">
        <v>28134</v>
      </c>
      <c r="C32" s="116">
        <v>54914</v>
      </c>
      <c r="D32" s="116">
        <v>28180</v>
      </c>
      <c r="E32" s="116">
        <v>17109</v>
      </c>
      <c r="F32" s="116">
        <v>8861</v>
      </c>
      <c r="G32" s="116">
        <v>17011</v>
      </c>
      <c r="H32" s="116">
        <v>8717</v>
      </c>
      <c r="I32" s="116">
        <v>19547</v>
      </c>
      <c r="J32" s="116">
        <v>12008</v>
      </c>
      <c r="K32" s="116">
        <v>12418</v>
      </c>
      <c r="L32" s="116">
        <v>8181</v>
      </c>
      <c r="M32" s="11">
        <v>6</v>
      </c>
      <c r="O32" s="15"/>
    </row>
    <row r="33" spans="1:15" ht="13.5" customHeight="1">
      <c r="A33" s="116">
        <v>76568</v>
      </c>
      <c r="B33" s="116">
        <v>40323</v>
      </c>
      <c r="C33" s="116">
        <v>73422</v>
      </c>
      <c r="D33" s="116">
        <v>38702</v>
      </c>
      <c r="E33" s="116">
        <v>22093</v>
      </c>
      <c r="F33" s="116">
        <v>11655</v>
      </c>
      <c r="G33" s="116">
        <v>20645</v>
      </c>
      <c r="H33" s="116">
        <v>10985</v>
      </c>
      <c r="I33" s="116">
        <v>36898</v>
      </c>
      <c r="J33" s="116">
        <v>23484</v>
      </c>
      <c r="K33" s="116">
        <v>25244</v>
      </c>
      <c r="L33" s="116">
        <v>17397</v>
      </c>
      <c r="M33" s="11">
        <v>7</v>
      </c>
      <c r="O33" s="15"/>
    </row>
    <row r="34" spans="1:15" ht="20.25" customHeight="1">
      <c r="A34" s="117">
        <v>558254</v>
      </c>
      <c r="B34" s="117">
        <v>293771</v>
      </c>
      <c r="C34" s="117">
        <v>558254</v>
      </c>
      <c r="D34" s="117">
        <v>293771</v>
      </c>
      <c r="E34" s="117">
        <v>123737</v>
      </c>
      <c r="F34" s="117">
        <v>66155</v>
      </c>
      <c r="G34" s="117">
        <v>117144</v>
      </c>
      <c r="H34" s="117">
        <v>62015</v>
      </c>
      <c r="I34" s="117">
        <v>282563</v>
      </c>
      <c r="J34" s="117">
        <v>174803</v>
      </c>
      <c r="K34" s="117">
        <v>213467</v>
      </c>
      <c r="L34" s="117">
        <v>140027</v>
      </c>
      <c r="M34" s="11">
        <v>8</v>
      </c>
      <c r="O34" s="15"/>
    </row>
    <row r="35" spans="1:13" ht="15.75" customHeight="1">
      <c r="A35" s="14"/>
      <c r="B35" s="14"/>
      <c r="C35" s="14"/>
      <c r="D35" s="69"/>
      <c r="E35" s="69"/>
      <c r="F35" s="69"/>
      <c r="G35" s="69"/>
      <c r="H35" s="69"/>
      <c r="I35" s="69"/>
      <c r="J35" s="69"/>
      <c r="K35" s="69"/>
      <c r="L35" s="69"/>
      <c r="M35" s="11"/>
    </row>
    <row r="36" spans="1:12" ht="17.25" customHeight="1">
      <c r="A36" s="131" t="s">
        <v>52</v>
      </c>
      <c r="B36" s="131"/>
      <c r="C36" s="131"/>
      <c r="D36" s="131"/>
      <c r="E36" s="131"/>
      <c r="F36" s="131"/>
      <c r="G36" s="131"/>
      <c r="H36" s="131"/>
      <c r="I36" s="131"/>
      <c r="J36" s="131"/>
      <c r="K36" s="131"/>
      <c r="L36" s="131"/>
    </row>
    <row r="37" spans="1:12" ht="17.25" customHeight="1">
      <c r="A37" s="9"/>
      <c r="B37" s="9"/>
      <c r="C37" s="14"/>
      <c r="D37" s="69"/>
      <c r="E37" s="69"/>
      <c r="F37" s="69"/>
      <c r="G37" s="69"/>
      <c r="H37" s="69"/>
      <c r="I37" s="69"/>
      <c r="J37" s="69"/>
      <c r="K37" s="69"/>
      <c r="L37" s="69"/>
    </row>
    <row r="38" spans="1:13" ht="13.5" customHeight="1">
      <c r="A38" s="116">
        <v>59598</v>
      </c>
      <c r="B38" s="116">
        <v>37393</v>
      </c>
      <c r="C38" s="116">
        <v>62151</v>
      </c>
      <c r="D38" s="116">
        <v>38970</v>
      </c>
      <c r="E38" s="116">
        <v>12291</v>
      </c>
      <c r="F38" s="116">
        <v>7589</v>
      </c>
      <c r="G38" s="116">
        <v>11552</v>
      </c>
      <c r="H38" s="116">
        <v>7194</v>
      </c>
      <c r="I38" s="116">
        <v>111198</v>
      </c>
      <c r="J38" s="116">
        <v>68440</v>
      </c>
      <c r="K38" s="116">
        <v>90413</v>
      </c>
      <c r="L38" s="116">
        <v>59426</v>
      </c>
      <c r="M38" s="29">
        <v>1</v>
      </c>
    </row>
    <row r="39" spans="1:13" ht="13.5" customHeight="1">
      <c r="A39" s="116">
        <v>17230</v>
      </c>
      <c r="B39" s="116">
        <v>11473</v>
      </c>
      <c r="C39" s="116">
        <v>16383</v>
      </c>
      <c r="D39" s="116">
        <v>11042</v>
      </c>
      <c r="E39" s="116">
        <v>2423</v>
      </c>
      <c r="F39" s="116">
        <v>1540</v>
      </c>
      <c r="G39" s="116">
        <v>2072</v>
      </c>
      <c r="H39" s="116">
        <v>1358</v>
      </c>
      <c r="I39" s="116">
        <v>24497</v>
      </c>
      <c r="J39" s="116">
        <v>15795</v>
      </c>
      <c r="K39" s="116">
        <v>13743</v>
      </c>
      <c r="L39" s="116">
        <v>9744</v>
      </c>
      <c r="M39" s="29">
        <v>2</v>
      </c>
    </row>
    <row r="40" spans="1:13" ht="13.5" customHeight="1">
      <c r="A40" s="116">
        <v>11640</v>
      </c>
      <c r="B40" s="116">
        <v>7548</v>
      </c>
      <c r="C40" s="116">
        <v>11261</v>
      </c>
      <c r="D40" s="116">
        <v>7276</v>
      </c>
      <c r="E40" s="116">
        <v>1750</v>
      </c>
      <c r="F40" s="116">
        <v>1124</v>
      </c>
      <c r="G40" s="116">
        <v>1636</v>
      </c>
      <c r="H40" s="116">
        <v>1071</v>
      </c>
      <c r="I40" s="116">
        <v>17496</v>
      </c>
      <c r="J40" s="116">
        <v>11057</v>
      </c>
      <c r="K40" s="116">
        <v>10523</v>
      </c>
      <c r="L40" s="116">
        <v>7271</v>
      </c>
      <c r="M40" s="29">
        <v>3</v>
      </c>
    </row>
    <row r="41" spans="1:13" ht="13.5" customHeight="1">
      <c r="A41" s="116">
        <v>10393</v>
      </c>
      <c r="B41" s="116">
        <v>6503</v>
      </c>
      <c r="C41" s="116">
        <v>8394</v>
      </c>
      <c r="D41" s="116">
        <v>5247</v>
      </c>
      <c r="E41" s="116">
        <v>1847</v>
      </c>
      <c r="F41" s="116">
        <v>1136</v>
      </c>
      <c r="G41" s="116">
        <v>1826</v>
      </c>
      <c r="H41" s="116">
        <v>1116</v>
      </c>
      <c r="I41" s="116">
        <v>14575</v>
      </c>
      <c r="J41" s="116">
        <v>8768</v>
      </c>
      <c r="K41" s="116">
        <v>8268</v>
      </c>
      <c r="L41" s="116">
        <v>5463</v>
      </c>
      <c r="M41" s="29">
        <v>4</v>
      </c>
    </row>
    <row r="42" spans="1:13" ht="13.5" customHeight="1">
      <c r="A42" s="116">
        <v>20263</v>
      </c>
      <c r="B42" s="116">
        <v>12209</v>
      </c>
      <c r="C42" s="116">
        <v>22501</v>
      </c>
      <c r="D42" s="116">
        <v>13502</v>
      </c>
      <c r="E42" s="116">
        <v>4524</v>
      </c>
      <c r="F42" s="116">
        <v>2760</v>
      </c>
      <c r="G42" s="116">
        <v>4180</v>
      </c>
      <c r="H42" s="116">
        <v>2495</v>
      </c>
      <c r="I42" s="116">
        <v>38786</v>
      </c>
      <c r="J42" s="116">
        <v>23621</v>
      </c>
      <c r="K42" s="116">
        <v>24158</v>
      </c>
      <c r="L42" s="116">
        <v>15869</v>
      </c>
      <c r="M42" s="29">
        <v>5</v>
      </c>
    </row>
    <row r="43" spans="1:13" ht="13.5" customHeight="1">
      <c r="A43" s="116">
        <v>12225</v>
      </c>
      <c r="B43" s="116">
        <v>7538</v>
      </c>
      <c r="C43" s="116">
        <v>12075</v>
      </c>
      <c r="D43" s="116">
        <v>7432</v>
      </c>
      <c r="E43" s="116">
        <v>3378</v>
      </c>
      <c r="F43" s="116">
        <v>2095</v>
      </c>
      <c r="G43" s="116">
        <v>3440</v>
      </c>
      <c r="H43" s="116">
        <v>2111</v>
      </c>
      <c r="I43" s="116">
        <v>17428</v>
      </c>
      <c r="J43" s="116">
        <v>10738</v>
      </c>
      <c r="K43" s="116">
        <v>9903</v>
      </c>
      <c r="L43" s="116">
        <v>6695</v>
      </c>
      <c r="M43" s="29">
        <v>6</v>
      </c>
    </row>
    <row r="44" spans="1:13" ht="13.5" customHeight="1">
      <c r="A44" s="116">
        <v>19348</v>
      </c>
      <c r="B44" s="116">
        <v>12368</v>
      </c>
      <c r="C44" s="116">
        <v>17932</v>
      </c>
      <c r="D44" s="116">
        <v>11563</v>
      </c>
      <c r="E44" s="116">
        <v>5362</v>
      </c>
      <c r="F44" s="116">
        <v>3341</v>
      </c>
      <c r="G44" s="116">
        <v>4977</v>
      </c>
      <c r="H44" s="116">
        <v>3098</v>
      </c>
      <c r="I44" s="116">
        <v>33543</v>
      </c>
      <c r="J44" s="116">
        <v>21438</v>
      </c>
      <c r="K44" s="116">
        <v>20743</v>
      </c>
      <c r="L44" s="116">
        <v>14600</v>
      </c>
      <c r="M44" s="29">
        <v>7</v>
      </c>
    </row>
    <row r="45" spans="1:13" ht="20.25" customHeight="1">
      <c r="A45" s="117">
        <v>150697</v>
      </c>
      <c r="B45" s="117">
        <v>95032</v>
      </c>
      <c r="C45" s="117">
        <v>150697</v>
      </c>
      <c r="D45" s="117">
        <v>95032</v>
      </c>
      <c r="E45" s="117">
        <v>31575</v>
      </c>
      <c r="F45" s="117">
        <v>19585</v>
      </c>
      <c r="G45" s="117">
        <v>29683</v>
      </c>
      <c r="H45" s="117">
        <v>18443</v>
      </c>
      <c r="I45" s="117">
        <v>257523</v>
      </c>
      <c r="J45" s="117">
        <v>159857</v>
      </c>
      <c r="K45" s="117">
        <v>177751</v>
      </c>
      <c r="L45" s="117">
        <v>119068</v>
      </c>
      <c r="M45" s="29">
        <v>8</v>
      </c>
    </row>
    <row r="46" spans="1:12" ht="12.75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</row>
    <row r="47" spans="1:12" ht="12.75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</row>
  </sheetData>
  <sheetProtection/>
  <mergeCells count="13">
    <mergeCell ref="A2:L2"/>
    <mergeCell ref="M2:M5"/>
    <mergeCell ref="A3:D3"/>
    <mergeCell ref="E3:H3"/>
    <mergeCell ref="I3:L3"/>
    <mergeCell ref="I4:J4"/>
    <mergeCell ref="K4:L4"/>
    <mergeCell ref="A36:L36"/>
    <mergeCell ref="A6:L6"/>
    <mergeCell ref="A4:B4"/>
    <mergeCell ref="C4:D4"/>
    <mergeCell ref="E4:F4"/>
    <mergeCell ref="G4:H4"/>
  </mergeCells>
  <printOptions/>
  <pageMargins left="0.35433070866141736" right="0.5511811023622047" top="0.5905511811023623" bottom="0.7874015748031497" header="0.4330708661417323" footer="0.35433070866141736"/>
  <pageSetup horizontalDpi="600" verticalDpi="600" orientation="portrait" paperSize="9" r:id="rId1"/>
  <headerFooter>
    <oddFooter>&amp;C&amp;8 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M76"/>
  <sheetViews>
    <sheetView zoomScalePageLayoutView="0" workbookViewId="0" topLeftCell="A1">
      <selection activeCell="B89" sqref="B89"/>
    </sheetView>
  </sheetViews>
  <sheetFormatPr defaultColWidth="11.421875" defaultRowHeight="12.75"/>
  <cols>
    <col min="1" max="1" width="4.28125" style="18" customWidth="1"/>
    <col min="2" max="2" width="20.421875" style="0" customWidth="1"/>
    <col min="3" max="3" width="0.85546875" style="0" customWidth="1"/>
    <col min="4" max="12" width="7.8515625" style="0" customWidth="1"/>
  </cols>
  <sheetData>
    <row r="1" spans="1:12" s="1" customFormat="1" ht="18.75" customHeight="1">
      <c r="A1" s="152" t="s">
        <v>283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</row>
    <row r="2" spans="1:12" ht="18" customHeight="1">
      <c r="A2" s="136" t="s">
        <v>10</v>
      </c>
      <c r="B2" s="138" t="s">
        <v>11</v>
      </c>
      <c r="C2" s="139"/>
      <c r="D2" s="140" t="s">
        <v>12</v>
      </c>
      <c r="E2" s="141"/>
      <c r="F2" s="141"/>
      <c r="G2" s="141"/>
      <c r="H2" s="141"/>
      <c r="I2" s="141"/>
      <c r="J2" s="141"/>
      <c r="K2" s="141"/>
      <c r="L2" s="141"/>
    </row>
    <row r="3" spans="1:12" ht="23.25" customHeight="1">
      <c r="A3" s="137"/>
      <c r="B3" s="138"/>
      <c r="C3" s="139"/>
      <c r="D3" s="142"/>
      <c r="E3" s="143"/>
      <c r="F3" s="143"/>
      <c r="G3" s="143"/>
      <c r="H3" s="143"/>
      <c r="I3" s="143"/>
      <c r="J3" s="143"/>
      <c r="K3" s="143"/>
      <c r="L3" s="143"/>
    </row>
    <row r="4" spans="1:12" ht="21" customHeight="1">
      <c r="A4" s="137"/>
      <c r="B4" s="138"/>
      <c r="C4" s="139"/>
      <c r="D4" s="144" t="s">
        <v>17</v>
      </c>
      <c r="E4" s="145"/>
      <c r="F4" s="146"/>
      <c r="G4" s="132" t="s">
        <v>18</v>
      </c>
      <c r="H4" s="147"/>
      <c r="I4" s="138"/>
      <c r="J4" s="132" t="s">
        <v>53</v>
      </c>
      <c r="K4" s="133"/>
      <c r="L4" s="133"/>
    </row>
    <row r="5" spans="1:12" ht="18" customHeight="1">
      <c r="A5" s="137"/>
      <c r="B5" s="138"/>
      <c r="C5" s="139"/>
      <c r="D5" s="5" t="s">
        <v>19</v>
      </c>
      <c r="E5" s="5" t="s">
        <v>20</v>
      </c>
      <c r="F5" s="5" t="s">
        <v>21</v>
      </c>
      <c r="G5" s="5" t="s">
        <v>19</v>
      </c>
      <c r="H5" s="5" t="s">
        <v>20</v>
      </c>
      <c r="I5" s="5" t="s">
        <v>21</v>
      </c>
      <c r="J5" s="5" t="s">
        <v>19</v>
      </c>
      <c r="K5" s="5" t="s">
        <v>20</v>
      </c>
      <c r="L5" s="3" t="s">
        <v>21</v>
      </c>
    </row>
    <row r="6" spans="1:12" ht="2.25" customHeight="1">
      <c r="A6" s="7"/>
      <c r="B6" s="8"/>
      <c r="C6" s="8"/>
      <c r="D6" s="134" t="s">
        <v>286</v>
      </c>
      <c r="E6" s="134"/>
      <c r="F6" s="134"/>
      <c r="G6" s="134"/>
      <c r="H6" s="134"/>
      <c r="I6" s="134"/>
      <c r="J6" s="134"/>
      <c r="K6" s="134"/>
      <c r="L6" s="134"/>
    </row>
    <row r="7" spans="1:12" ht="12" customHeight="1">
      <c r="A7" s="9"/>
      <c r="B7" s="10" t="s">
        <v>22</v>
      </c>
      <c r="C7" s="9"/>
      <c r="D7" s="153"/>
      <c r="E7" s="153"/>
      <c r="F7" s="153"/>
      <c r="G7" s="153"/>
      <c r="H7" s="153"/>
      <c r="I7" s="153"/>
      <c r="J7" s="153"/>
      <c r="K7" s="153"/>
      <c r="L7" s="153"/>
    </row>
    <row r="8" spans="1:12" ht="12" customHeight="1">
      <c r="A8" s="11">
        <v>1</v>
      </c>
      <c r="B8" s="105" t="s">
        <v>23</v>
      </c>
      <c r="C8" s="106"/>
      <c r="D8" s="116">
        <v>24667</v>
      </c>
      <c r="E8" s="116">
        <v>13244</v>
      </c>
      <c r="F8" s="116">
        <v>11423</v>
      </c>
      <c r="G8" s="116">
        <v>22882</v>
      </c>
      <c r="H8" s="116">
        <v>12348</v>
      </c>
      <c r="I8" s="116">
        <v>10534</v>
      </c>
      <c r="J8" s="116">
        <v>1785</v>
      </c>
      <c r="K8" s="116">
        <v>896</v>
      </c>
      <c r="L8" s="116">
        <v>889</v>
      </c>
    </row>
    <row r="9" spans="1:12" ht="12" customHeight="1">
      <c r="A9" s="11">
        <v>2</v>
      </c>
      <c r="B9" s="105" t="s">
        <v>24</v>
      </c>
      <c r="C9" s="106"/>
      <c r="D9" s="116">
        <v>37703</v>
      </c>
      <c r="E9" s="116">
        <v>20034</v>
      </c>
      <c r="F9" s="116">
        <v>17669</v>
      </c>
      <c r="G9" s="116">
        <v>34891</v>
      </c>
      <c r="H9" s="116">
        <v>18402</v>
      </c>
      <c r="I9" s="116">
        <v>16489</v>
      </c>
      <c r="J9" s="116">
        <v>2812</v>
      </c>
      <c r="K9" s="116">
        <v>1632</v>
      </c>
      <c r="L9" s="116">
        <v>1180</v>
      </c>
    </row>
    <row r="10" spans="1:12" ht="12" customHeight="1">
      <c r="A10" s="11">
        <v>3</v>
      </c>
      <c r="B10" s="105" t="s">
        <v>25</v>
      </c>
      <c r="C10" s="106"/>
      <c r="D10" s="116">
        <v>28974</v>
      </c>
      <c r="E10" s="116">
        <v>15725</v>
      </c>
      <c r="F10" s="116">
        <v>13249</v>
      </c>
      <c r="G10" s="116">
        <v>26570</v>
      </c>
      <c r="H10" s="116">
        <v>14328</v>
      </c>
      <c r="I10" s="116">
        <v>12242</v>
      </c>
      <c r="J10" s="116">
        <v>2404</v>
      </c>
      <c r="K10" s="116">
        <v>1397</v>
      </c>
      <c r="L10" s="116">
        <v>1007</v>
      </c>
    </row>
    <row r="11" spans="1:12" ht="12" customHeight="1">
      <c r="A11" s="11">
        <v>4</v>
      </c>
      <c r="B11" s="105" t="s">
        <v>26</v>
      </c>
      <c r="C11" s="106"/>
      <c r="D11" s="116">
        <v>41003</v>
      </c>
      <c r="E11" s="116">
        <v>22117</v>
      </c>
      <c r="F11" s="116">
        <v>18886</v>
      </c>
      <c r="G11" s="116">
        <v>36580</v>
      </c>
      <c r="H11" s="116">
        <v>19625</v>
      </c>
      <c r="I11" s="116">
        <v>16955</v>
      </c>
      <c r="J11" s="116">
        <v>4423</v>
      </c>
      <c r="K11" s="116">
        <v>2492</v>
      </c>
      <c r="L11" s="116">
        <v>1931</v>
      </c>
    </row>
    <row r="12" spans="1:12" ht="12" customHeight="1">
      <c r="A12" s="11">
        <v>5</v>
      </c>
      <c r="B12" s="105" t="s">
        <v>27</v>
      </c>
      <c r="C12" s="106"/>
      <c r="D12" s="116">
        <v>31880</v>
      </c>
      <c r="E12" s="116">
        <v>17158</v>
      </c>
      <c r="F12" s="116">
        <v>14722</v>
      </c>
      <c r="G12" s="116">
        <v>27412</v>
      </c>
      <c r="H12" s="116">
        <v>14646</v>
      </c>
      <c r="I12" s="116">
        <v>12766</v>
      </c>
      <c r="J12" s="116">
        <v>4468</v>
      </c>
      <c r="K12" s="116">
        <v>2512</v>
      </c>
      <c r="L12" s="116">
        <v>1956</v>
      </c>
    </row>
    <row r="13" spans="1:12" ht="12" customHeight="1">
      <c r="A13" s="11">
        <v>6</v>
      </c>
      <c r="B13" s="105" t="s">
        <v>28</v>
      </c>
      <c r="C13" s="104"/>
      <c r="D13" s="116">
        <v>29607</v>
      </c>
      <c r="E13" s="116">
        <v>16263</v>
      </c>
      <c r="F13" s="116">
        <v>13344</v>
      </c>
      <c r="G13" s="116">
        <v>27398</v>
      </c>
      <c r="H13" s="116">
        <v>15165</v>
      </c>
      <c r="I13" s="116">
        <v>12233</v>
      </c>
      <c r="J13" s="116">
        <v>2209</v>
      </c>
      <c r="K13" s="116">
        <v>1098</v>
      </c>
      <c r="L13" s="116">
        <v>1111</v>
      </c>
    </row>
    <row r="14" spans="1:12" ht="12" customHeight="1">
      <c r="A14" s="11">
        <v>7</v>
      </c>
      <c r="B14" s="105" t="s">
        <v>29</v>
      </c>
      <c r="C14" s="106"/>
      <c r="D14" s="116">
        <v>103961</v>
      </c>
      <c r="E14" s="116">
        <v>57366</v>
      </c>
      <c r="F14" s="116">
        <v>46595</v>
      </c>
      <c r="G14" s="116">
        <v>95604</v>
      </c>
      <c r="H14" s="116">
        <v>53001</v>
      </c>
      <c r="I14" s="116">
        <v>42603</v>
      </c>
      <c r="J14" s="116">
        <v>8357</v>
      </c>
      <c r="K14" s="116">
        <v>4365</v>
      </c>
      <c r="L14" s="116">
        <v>3992</v>
      </c>
    </row>
    <row r="15" spans="1:12" ht="12" customHeight="1">
      <c r="A15" s="11">
        <v>8</v>
      </c>
      <c r="B15" s="105" t="s">
        <v>30</v>
      </c>
      <c r="C15" s="106"/>
      <c r="D15" s="116">
        <v>28443</v>
      </c>
      <c r="E15" s="116">
        <v>15629</v>
      </c>
      <c r="F15" s="116">
        <v>12814</v>
      </c>
      <c r="G15" s="116">
        <v>25684</v>
      </c>
      <c r="H15" s="116">
        <v>14092</v>
      </c>
      <c r="I15" s="116">
        <v>11592</v>
      </c>
      <c r="J15" s="116">
        <v>2759</v>
      </c>
      <c r="K15" s="116">
        <v>1537</v>
      </c>
      <c r="L15" s="116">
        <v>1222</v>
      </c>
    </row>
    <row r="16" spans="1:12" ht="12" customHeight="1">
      <c r="A16" s="11">
        <v>9</v>
      </c>
      <c r="B16" s="105" t="s">
        <v>31</v>
      </c>
      <c r="C16" s="106"/>
      <c r="D16" s="116">
        <v>64293</v>
      </c>
      <c r="E16" s="116">
        <v>36559</v>
      </c>
      <c r="F16" s="116">
        <v>27734</v>
      </c>
      <c r="G16" s="116">
        <v>56153</v>
      </c>
      <c r="H16" s="116">
        <v>32185</v>
      </c>
      <c r="I16" s="116">
        <v>23968</v>
      </c>
      <c r="J16" s="116">
        <v>8140</v>
      </c>
      <c r="K16" s="116">
        <v>4374</v>
      </c>
      <c r="L16" s="116">
        <v>3766</v>
      </c>
    </row>
    <row r="17" spans="1:12" ht="12" customHeight="1">
      <c r="A17" s="11">
        <v>10</v>
      </c>
      <c r="B17" s="105" t="s">
        <v>32</v>
      </c>
      <c r="C17" s="106"/>
      <c r="D17" s="116">
        <v>37004</v>
      </c>
      <c r="E17" s="116">
        <v>21538</v>
      </c>
      <c r="F17" s="116">
        <v>15466</v>
      </c>
      <c r="G17" s="116">
        <v>33797</v>
      </c>
      <c r="H17" s="116">
        <v>20089</v>
      </c>
      <c r="I17" s="116">
        <v>13708</v>
      </c>
      <c r="J17" s="116">
        <v>3207</v>
      </c>
      <c r="K17" s="116">
        <v>1449</v>
      </c>
      <c r="L17" s="116">
        <v>1758</v>
      </c>
    </row>
    <row r="18" spans="1:12" ht="12" customHeight="1">
      <c r="A18" s="11">
        <v>11</v>
      </c>
      <c r="B18" s="105" t="s">
        <v>33</v>
      </c>
      <c r="C18" s="106"/>
      <c r="D18" s="116">
        <v>51632</v>
      </c>
      <c r="E18" s="116">
        <v>28746</v>
      </c>
      <c r="F18" s="116">
        <v>22886</v>
      </c>
      <c r="G18" s="116">
        <v>44994</v>
      </c>
      <c r="H18" s="116">
        <v>25115</v>
      </c>
      <c r="I18" s="116">
        <v>19879</v>
      </c>
      <c r="J18" s="116">
        <v>6638</v>
      </c>
      <c r="K18" s="116">
        <v>3631</v>
      </c>
      <c r="L18" s="116">
        <v>3007</v>
      </c>
    </row>
    <row r="19" spans="1:12" ht="12" customHeight="1">
      <c r="A19" s="11">
        <v>12</v>
      </c>
      <c r="B19" s="105" t="s">
        <v>34</v>
      </c>
      <c r="C19" s="106"/>
      <c r="D19" s="116">
        <v>48991</v>
      </c>
      <c r="E19" s="116">
        <v>27131</v>
      </c>
      <c r="F19" s="116">
        <v>21860</v>
      </c>
      <c r="G19" s="116">
        <v>42074</v>
      </c>
      <c r="H19" s="116">
        <v>23186</v>
      </c>
      <c r="I19" s="116">
        <v>18888</v>
      </c>
      <c r="J19" s="116">
        <v>6917</v>
      </c>
      <c r="K19" s="116">
        <v>3945</v>
      </c>
      <c r="L19" s="116">
        <v>2972</v>
      </c>
    </row>
    <row r="20" spans="1:12" ht="12" customHeight="1">
      <c r="A20" s="11">
        <v>13</v>
      </c>
      <c r="B20" s="105" t="s">
        <v>35</v>
      </c>
      <c r="C20" s="106"/>
      <c r="D20" s="116">
        <v>36704</v>
      </c>
      <c r="E20" s="116">
        <v>21364</v>
      </c>
      <c r="F20" s="116">
        <v>15340</v>
      </c>
      <c r="G20" s="116">
        <v>31554</v>
      </c>
      <c r="H20" s="116">
        <v>18602</v>
      </c>
      <c r="I20" s="116">
        <v>12952</v>
      </c>
      <c r="J20" s="116">
        <v>5150</v>
      </c>
      <c r="K20" s="116">
        <v>2762</v>
      </c>
      <c r="L20" s="116">
        <v>2388</v>
      </c>
    </row>
    <row r="21" spans="1:12" ht="12" customHeight="1">
      <c r="A21" s="11">
        <v>14</v>
      </c>
      <c r="B21" s="105" t="s">
        <v>36</v>
      </c>
      <c r="C21" s="106"/>
      <c r="D21" s="116">
        <v>232173</v>
      </c>
      <c r="E21" s="116">
        <v>130366</v>
      </c>
      <c r="F21" s="116">
        <v>101807</v>
      </c>
      <c r="G21" s="116">
        <v>233655</v>
      </c>
      <c r="H21" s="116">
        <v>132567</v>
      </c>
      <c r="I21" s="116">
        <v>101088</v>
      </c>
      <c r="J21" s="116">
        <v>-1482</v>
      </c>
      <c r="K21" s="116">
        <v>-2201</v>
      </c>
      <c r="L21" s="116">
        <v>719</v>
      </c>
    </row>
    <row r="22" spans="1:12" ht="12" customHeight="1">
      <c r="A22" s="11">
        <v>15</v>
      </c>
      <c r="B22" s="105" t="s">
        <v>37</v>
      </c>
      <c r="C22" s="106"/>
      <c r="D22" s="116">
        <v>36811</v>
      </c>
      <c r="E22" s="116">
        <v>20714</v>
      </c>
      <c r="F22" s="116">
        <v>16097</v>
      </c>
      <c r="G22" s="116">
        <v>32402</v>
      </c>
      <c r="H22" s="116">
        <v>18412</v>
      </c>
      <c r="I22" s="116">
        <v>13990</v>
      </c>
      <c r="J22" s="116">
        <v>4409</v>
      </c>
      <c r="K22" s="116">
        <v>2302</v>
      </c>
      <c r="L22" s="116">
        <v>2107</v>
      </c>
    </row>
    <row r="23" spans="1:12" ht="12" customHeight="1">
      <c r="A23" s="11">
        <v>16</v>
      </c>
      <c r="B23" s="105" t="s">
        <v>38</v>
      </c>
      <c r="C23" s="106"/>
      <c r="D23" s="116">
        <v>34455</v>
      </c>
      <c r="E23" s="116">
        <v>18189</v>
      </c>
      <c r="F23" s="116">
        <v>16266</v>
      </c>
      <c r="G23" s="116">
        <v>30756</v>
      </c>
      <c r="H23" s="116">
        <v>16487</v>
      </c>
      <c r="I23" s="116">
        <v>14269</v>
      </c>
      <c r="J23" s="116">
        <v>3699</v>
      </c>
      <c r="K23" s="116">
        <v>1702</v>
      </c>
      <c r="L23" s="116">
        <v>1997</v>
      </c>
    </row>
    <row r="24" spans="1:12" ht="12" customHeight="1">
      <c r="A24" s="11">
        <v>17</v>
      </c>
      <c r="B24" s="105" t="s">
        <v>39</v>
      </c>
      <c r="C24" s="106"/>
      <c r="D24" s="116">
        <v>34007</v>
      </c>
      <c r="E24" s="116">
        <v>18432</v>
      </c>
      <c r="F24" s="116">
        <v>15575</v>
      </c>
      <c r="G24" s="116">
        <v>31480</v>
      </c>
      <c r="H24" s="116">
        <v>17223</v>
      </c>
      <c r="I24" s="116">
        <v>14257</v>
      </c>
      <c r="J24" s="116">
        <v>2527</v>
      </c>
      <c r="K24" s="116">
        <v>1209</v>
      </c>
      <c r="L24" s="116">
        <v>1318</v>
      </c>
    </row>
    <row r="25" spans="1:12" ht="12" customHeight="1">
      <c r="A25" s="11">
        <v>18</v>
      </c>
      <c r="B25" s="105" t="s">
        <v>40</v>
      </c>
      <c r="C25" s="106"/>
      <c r="D25" s="116">
        <v>62246</v>
      </c>
      <c r="E25" s="116">
        <v>34154</v>
      </c>
      <c r="F25" s="116">
        <v>28092</v>
      </c>
      <c r="G25" s="116">
        <v>54979</v>
      </c>
      <c r="H25" s="116">
        <v>30340</v>
      </c>
      <c r="I25" s="116">
        <v>24639</v>
      </c>
      <c r="J25" s="116">
        <v>7267</v>
      </c>
      <c r="K25" s="116">
        <v>3814</v>
      </c>
      <c r="L25" s="116">
        <v>3453</v>
      </c>
    </row>
    <row r="26" spans="1:12" ht="13.5" customHeight="1">
      <c r="A26" s="11">
        <v>19</v>
      </c>
      <c r="B26" s="92" t="s">
        <v>41</v>
      </c>
      <c r="C26" s="106"/>
      <c r="D26" s="117">
        <v>964554</v>
      </c>
      <c r="E26" s="117">
        <v>534729</v>
      </c>
      <c r="F26" s="117">
        <v>429825</v>
      </c>
      <c r="G26" s="117">
        <v>888865</v>
      </c>
      <c r="H26" s="117">
        <v>495813</v>
      </c>
      <c r="I26" s="117">
        <v>393052</v>
      </c>
      <c r="J26" s="117">
        <v>75689</v>
      </c>
      <c r="K26" s="117">
        <v>38916</v>
      </c>
      <c r="L26" s="117">
        <v>36773</v>
      </c>
    </row>
    <row r="27" spans="1:12" ht="3" customHeight="1">
      <c r="A27" s="11"/>
      <c r="B27" s="12"/>
      <c r="C27" s="13"/>
      <c r="D27" s="71"/>
      <c r="E27" s="71"/>
      <c r="F27" s="71"/>
      <c r="G27" s="71"/>
      <c r="H27" s="71"/>
      <c r="I27" s="71"/>
      <c r="J27" s="71"/>
      <c r="K27" s="71"/>
      <c r="L27" s="71"/>
    </row>
    <row r="28" spans="1:10" ht="12.75" customHeight="1">
      <c r="A28" s="11"/>
      <c r="B28" s="17" t="s">
        <v>42</v>
      </c>
      <c r="C28" s="17"/>
      <c r="D28" s="17"/>
      <c r="E28" s="17"/>
      <c r="F28" s="17"/>
      <c r="G28" s="17"/>
      <c r="H28" s="17"/>
      <c r="I28" s="17"/>
      <c r="J28" s="17"/>
    </row>
    <row r="29" spans="1:12" ht="12" customHeight="1">
      <c r="A29" s="11">
        <v>1</v>
      </c>
      <c r="B29" s="18" t="s">
        <v>43</v>
      </c>
      <c r="C29" s="103"/>
      <c r="D29" s="71"/>
      <c r="E29" s="71"/>
      <c r="F29" s="71"/>
      <c r="G29" s="71"/>
      <c r="H29" s="71"/>
      <c r="I29" s="71"/>
      <c r="J29" s="71"/>
      <c r="K29" s="71"/>
      <c r="L29" s="71"/>
    </row>
    <row r="30" spans="1:12" ht="12" customHeight="1">
      <c r="A30" s="11"/>
      <c r="B30" s="18" t="s">
        <v>44</v>
      </c>
      <c r="C30" s="103"/>
      <c r="D30" s="71"/>
      <c r="E30" s="71"/>
      <c r="F30" s="71"/>
      <c r="G30" s="71"/>
      <c r="H30" s="71"/>
      <c r="I30" s="71"/>
      <c r="J30" s="71"/>
      <c r="K30" s="71"/>
      <c r="L30" s="71"/>
    </row>
    <row r="31" spans="1:12" ht="12" customHeight="1">
      <c r="A31" s="11"/>
      <c r="B31" s="12" t="s">
        <v>45</v>
      </c>
      <c r="C31" s="103"/>
      <c r="D31" s="118">
        <f>D14+D16+D21</f>
        <v>400427</v>
      </c>
      <c r="E31" s="119">
        <f aca="true" t="shared" si="0" ref="E31:L31">E14+E16+E21</f>
        <v>224291</v>
      </c>
      <c r="F31" s="119">
        <f t="shared" si="0"/>
        <v>176136</v>
      </c>
      <c r="G31" s="119">
        <f t="shared" si="0"/>
        <v>385412</v>
      </c>
      <c r="H31" s="119">
        <f t="shared" si="0"/>
        <v>217753</v>
      </c>
      <c r="I31" s="119">
        <f t="shared" si="0"/>
        <v>167659</v>
      </c>
      <c r="J31" s="119">
        <f t="shared" si="0"/>
        <v>15015</v>
      </c>
      <c r="K31" s="119">
        <f t="shared" si="0"/>
        <v>6538</v>
      </c>
      <c r="L31" s="119">
        <f t="shared" si="0"/>
        <v>8477</v>
      </c>
    </row>
    <row r="32" spans="1:12" ht="12" customHeight="1">
      <c r="A32" s="11">
        <v>2</v>
      </c>
      <c r="B32" s="19" t="s">
        <v>46</v>
      </c>
      <c r="C32" s="103"/>
      <c r="D32" s="119"/>
      <c r="E32" s="119"/>
      <c r="F32" s="119"/>
      <c r="G32" s="119"/>
      <c r="H32" s="119"/>
      <c r="I32" s="119"/>
      <c r="J32" s="119"/>
      <c r="K32" s="119"/>
      <c r="L32" s="119"/>
    </row>
    <row r="33" spans="1:12" ht="12" customHeight="1">
      <c r="A33" s="11"/>
      <c r="B33" s="19" t="s">
        <v>47</v>
      </c>
      <c r="C33" s="103"/>
      <c r="D33" s="119"/>
      <c r="E33" s="119"/>
      <c r="F33" s="119"/>
      <c r="G33" s="119"/>
      <c r="H33" s="119"/>
      <c r="I33" s="119"/>
      <c r="J33" s="119"/>
      <c r="K33" s="119"/>
      <c r="L33" s="119"/>
    </row>
    <row r="34" spans="1:13" ht="12" customHeight="1">
      <c r="A34" s="11"/>
      <c r="B34" s="12" t="s">
        <v>48</v>
      </c>
      <c r="C34" s="103"/>
      <c r="D34" s="119">
        <f>D10+D11+D12+D13+D15+D18+D19+D20</f>
        <v>297234</v>
      </c>
      <c r="E34" s="119">
        <f aca="true" t="shared" si="1" ref="E34:L34">E10+E11+E12+E13+E15+E18+E19+E20</f>
        <v>164133</v>
      </c>
      <c r="F34" s="119">
        <f t="shared" si="1"/>
        <v>133101</v>
      </c>
      <c r="G34" s="119">
        <f t="shared" si="1"/>
        <v>262266</v>
      </c>
      <c r="H34" s="119">
        <f t="shared" si="1"/>
        <v>144759</v>
      </c>
      <c r="I34" s="119">
        <f t="shared" si="1"/>
        <v>117507</v>
      </c>
      <c r="J34" s="119">
        <f t="shared" si="1"/>
        <v>34968</v>
      </c>
      <c r="K34" s="119">
        <f t="shared" si="1"/>
        <v>19374</v>
      </c>
      <c r="L34" s="119">
        <f t="shared" si="1"/>
        <v>15594</v>
      </c>
      <c r="M34" s="4"/>
    </row>
    <row r="35" spans="1:12" ht="12" customHeight="1">
      <c r="A35" s="11">
        <v>3</v>
      </c>
      <c r="B35" s="19" t="s">
        <v>49</v>
      </c>
      <c r="C35" s="103"/>
      <c r="D35" s="119"/>
      <c r="E35" s="119"/>
      <c r="F35" s="119"/>
      <c r="G35" s="119"/>
      <c r="H35" s="119"/>
      <c r="I35" s="119"/>
      <c r="J35" s="119"/>
      <c r="K35" s="119"/>
      <c r="L35" s="119"/>
    </row>
    <row r="36" spans="1:12" ht="12" customHeight="1">
      <c r="A36" s="11"/>
      <c r="B36" s="19" t="s">
        <v>50</v>
      </c>
      <c r="C36" s="103"/>
      <c r="D36" s="119"/>
      <c r="E36" s="119"/>
      <c r="F36" s="119"/>
      <c r="G36" s="119"/>
      <c r="H36" s="119"/>
      <c r="I36" s="119"/>
      <c r="J36" s="119"/>
      <c r="K36" s="119"/>
      <c r="L36" s="119"/>
    </row>
    <row r="37" spans="1:12" ht="12" customHeight="1">
      <c r="A37" s="11"/>
      <c r="B37" s="12" t="s">
        <v>51</v>
      </c>
      <c r="C37" s="103"/>
      <c r="D37" s="119">
        <f>D8+D9+D17+D22+D23+D24+D25</f>
        <v>266893</v>
      </c>
      <c r="E37" s="119">
        <f aca="true" t="shared" si="2" ref="E37:L37">E8+E9+E17+E22+E23+E24+E25</f>
        <v>146305</v>
      </c>
      <c r="F37" s="119">
        <f t="shared" si="2"/>
        <v>120588</v>
      </c>
      <c r="G37" s="119">
        <f t="shared" si="2"/>
        <v>241187</v>
      </c>
      <c r="H37" s="119">
        <f t="shared" si="2"/>
        <v>133301</v>
      </c>
      <c r="I37" s="119">
        <f t="shared" si="2"/>
        <v>107886</v>
      </c>
      <c r="J37" s="119">
        <f t="shared" si="2"/>
        <v>25706</v>
      </c>
      <c r="K37" s="119">
        <f t="shared" si="2"/>
        <v>13004</v>
      </c>
      <c r="L37" s="119">
        <f t="shared" si="2"/>
        <v>12702</v>
      </c>
    </row>
    <row r="38" spans="1:12" ht="9.75" customHeight="1">
      <c r="A38" s="11"/>
      <c r="B38" s="20"/>
      <c r="C38" s="13"/>
      <c r="D38" s="70"/>
      <c r="E38" s="70"/>
      <c r="F38" s="70"/>
      <c r="G38" s="70"/>
      <c r="H38" s="70"/>
      <c r="I38" s="70"/>
      <c r="J38" s="70"/>
      <c r="K38" s="70"/>
      <c r="L38" s="70"/>
    </row>
    <row r="39" spans="1:12" ht="4.5" customHeight="1">
      <c r="A39" s="21"/>
      <c r="B39" s="22"/>
      <c r="C39" s="22"/>
      <c r="D39" s="131" t="s">
        <v>52</v>
      </c>
      <c r="E39" s="131"/>
      <c r="F39" s="131"/>
      <c r="G39" s="131"/>
      <c r="H39" s="131"/>
      <c r="I39" s="131"/>
      <c r="J39" s="131"/>
      <c r="K39" s="131"/>
      <c r="L39" s="131"/>
    </row>
    <row r="40" spans="1:12" ht="12" customHeight="1">
      <c r="A40" s="9"/>
      <c r="B40" s="10" t="s">
        <v>22</v>
      </c>
      <c r="C40" s="9"/>
      <c r="D40" s="131"/>
      <c r="E40" s="131"/>
      <c r="F40" s="131"/>
      <c r="G40" s="131"/>
      <c r="H40" s="131"/>
      <c r="I40" s="131"/>
      <c r="J40" s="131"/>
      <c r="K40" s="131"/>
      <c r="L40" s="131"/>
    </row>
    <row r="41" spans="1:12" ht="12" customHeight="1">
      <c r="A41" s="11">
        <v>1</v>
      </c>
      <c r="B41" s="12" t="s">
        <v>23</v>
      </c>
      <c r="C41" s="103"/>
      <c r="D41" s="116">
        <v>9194</v>
      </c>
      <c r="E41" s="116">
        <v>5548</v>
      </c>
      <c r="F41" s="116">
        <v>3646</v>
      </c>
      <c r="G41" s="116">
        <v>7025</v>
      </c>
      <c r="H41" s="116">
        <v>4410</v>
      </c>
      <c r="I41" s="116">
        <v>2615</v>
      </c>
      <c r="J41" s="116">
        <v>2169</v>
      </c>
      <c r="K41" s="116">
        <v>1138</v>
      </c>
      <c r="L41" s="116">
        <v>1031</v>
      </c>
    </row>
    <row r="42" spans="1:12" ht="12" customHeight="1">
      <c r="A42" s="11">
        <v>2</v>
      </c>
      <c r="B42" s="12" t="s">
        <v>24</v>
      </c>
      <c r="C42" s="103"/>
      <c r="D42" s="116">
        <v>13221</v>
      </c>
      <c r="E42" s="116">
        <v>8090</v>
      </c>
      <c r="F42" s="116">
        <v>5131</v>
      </c>
      <c r="G42" s="116">
        <v>10239</v>
      </c>
      <c r="H42" s="116">
        <v>6526</v>
      </c>
      <c r="I42" s="116">
        <v>3713</v>
      </c>
      <c r="J42" s="116">
        <v>2982</v>
      </c>
      <c r="K42" s="116">
        <v>1564</v>
      </c>
      <c r="L42" s="116">
        <v>1418</v>
      </c>
    </row>
    <row r="43" spans="1:12" ht="12" customHeight="1">
      <c r="A43" s="11">
        <v>3</v>
      </c>
      <c r="B43" s="12" t="s">
        <v>25</v>
      </c>
      <c r="C43" s="103"/>
      <c r="D43" s="116">
        <v>10616</v>
      </c>
      <c r="E43" s="116">
        <v>6733</v>
      </c>
      <c r="F43" s="116">
        <v>3883</v>
      </c>
      <c r="G43" s="116">
        <v>8154</v>
      </c>
      <c r="H43" s="116">
        <v>5302</v>
      </c>
      <c r="I43" s="116">
        <v>2852</v>
      </c>
      <c r="J43" s="116">
        <v>2462</v>
      </c>
      <c r="K43" s="116">
        <v>1431</v>
      </c>
      <c r="L43" s="116">
        <v>1031</v>
      </c>
    </row>
    <row r="44" spans="1:12" ht="12" customHeight="1">
      <c r="A44" s="11">
        <v>4</v>
      </c>
      <c r="B44" s="12" t="s">
        <v>26</v>
      </c>
      <c r="C44" s="103"/>
      <c r="D44" s="116">
        <v>15593</v>
      </c>
      <c r="E44" s="116">
        <v>9661</v>
      </c>
      <c r="F44" s="116">
        <v>5932</v>
      </c>
      <c r="G44" s="116">
        <v>11442</v>
      </c>
      <c r="H44" s="116">
        <v>7304</v>
      </c>
      <c r="I44" s="116">
        <v>4138</v>
      </c>
      <c r="J44" s="116">
        <v>4151</v>
      </c>
      <c r="K44" s="116">
        <v>2357</v>
      </c>
      <c r="L44" s="116">
        <v>1794</v>
      </c>
    </row>
    <row r="45" spans="1:12" ht="12" customHeight="1">
      <c r="A45" s="11">
        <v>5</v>
      </c>
      <c r="B45" s="12" t="s">
        <v>27</v>
      </c>
      <c r="C45" s="103"/>
      <c r="D45" s="116">
        <v>11263</v>
      </c>
      <c r="E45" s="116">
        <v>6775</v>
      </c>
      <c r="F45" s="116">
        <v>4488</v>
      </c>
      <c r="G45" s="116">
        <v>7071</v>
      </c>
      <c r="H45" s="116">
        <v>4540</v>
      </c>
      <c r="I45" s="116">
        <v>2531</v>
      </c>
      <c r="J45" s="116">
        <v>4192</v>
      </c>
      <c r="K45" s="116">
        <v>2235</v>
      </c>
      <c r="L45" s="116">
        <v>1957</v>
      </c>
    </row>
    <row r="46" spans="1:12" ht="12" customHeight="1">
      <c r="A46" s="11">
        <v>6</v>
      </c>
      <c r="B46" s="12" t="s">
        <v>28</v>
      </c>
      <c r="C46" s="102"/>
      <c r="D46" s="116">
        <v>11130</v>
      </c>
      <c r="E46" s="116">
        <v>7229</v>
      </c>
      <c r="F46" s="116">
        <v>3901</v>
      </c>
      <c r="G46" s="116">
        <v>8780</v>
      </c>
      <c r="H46" s="116">
        <v>6057</v>
      </c>
      <c r="I46" s="116">
        <v>2723</v>
      </c>
      <c r="J46" s="116">
        <v>2350</v>
      </c>
      <c r="K46" s="116">
        <v>1172</v>
      </c>
      <c r="L46" s="116">
        <v>1178</v>
      </c>
    </row>
    <row r="47" spans="1:12" ht="12" customHeight="1">
      <c r="A47" s="11">
        <v>7</v>
      </c>
      <c r="B47" s="12" t="s">
        <v>29</v>
      </c>
      <c r="C47" s="103"/>
      <c r="D47" s="116">
        <v>51591</v>
      </c>
      <c r="E47" s="116">
        <v>31021</v>
      </c>
      <c r="F47" s="116">
        <v>20570</v>
      </c>
      <c r="G47" s="116">
        <v>41426</v>
      </c>
      <c r="H47" s="116">
        <v>25792</v>
      </c>
      <c r="I47" s="116">
        <v>15634</v>
      </c>
      <c r="J47" s="116">
        <v>10165</v>
      </c>
      <c r="K47" s="116">
        <v>5229</v>
      </c>
      <c r="L47" s="116">
        <v>4936</v>
      </c>
    </row>
    <row r="48" spans="1:12" ht="12" customHeight="1">
      <c r="A48" s="11">
        <v>8</v>
      </c>
      <c r="B48" s="12" t="s">
        <v>30</v>
      </c>
      <c r="C48" s="103"/>
      <c r="D48" s="116">
        <v>11982</v>
      </c>
      <c r="E48" s="116">
        <v>7569</v>
      </c>
      <c r="F48" s="116">
        <v>4413</v>
      </c>
      <c r="G48" s="116">
        <v>9413</v>
      </c>
      <c r="H48" s="116">
        <v>6074</v>
      </c>
      <c r="I48" s="116">
        <v>3339</v>
      </c>
      <c r="J48" s="116">
        <v>2569</v>
      </c>
      <c r="K48" s="116">
        <v>1495</v>
      </c>
      <c r="L48" s="116">
        <v>1074</v>
      </c>
    </row>
    <row r="49" spans="1:12" ht="12" customHeight="1">
      <c r="A49" s="11">
        <v>9</v>
      </c>
      <c r="B49" s="12" t="s">
        <v>31</v>
      </c>
      <c r="C49" s="103"/>
      <c r="D49" s="116">
        <v>29000</v>
      </c>
      <c r="E49" s="116">
        <v>18806</v>
      </c>
      <c r="F49" s="116">
        <v>10194</v>
      </c>
      <c r="G49" s="116">
        <v>21471</v>
      </c>
      <c r="H49" s="116">
        <v>14688</v>
      </c>
      <c r="I49" s="116">
        <v>6783</v>
      </c>
      <c r="J49" s="116">
        <v>7529</v>
      </c>
      <c r="K49" s="116">
        <v>4118</v>
      </c>
      <c r="L49" s="116">
        <v>3411</v>
      </c>
    </row>
    <row r="50" spans="1:12" ht="12" customHeight="1">
      <c r="A50" s="11">
        <v>10</v>
      </c>
      <c r="B50" s="12" t="s">
        <v>32</v>
      </c>
      <c r="C50" s="103"/>
      <c r="D50" s="116">
        <v>18460</v>
      </c>
      <c r="E50" s="116">
        <v>12072</v>
      </c>
      <c r="F50" s="116">
        <v>6388</v>
      </c>
      <c r="G50" s="116">
        <v>15216</v>
      </c>
      <c r="H50" s="116">
        <v>10570</v>
      </c>
      <c r="I50" s="116">
        <v>4646</v>
      </c>
      <c r="J50" s="116">
        <v>3244</v>
      </c>
      <c r="K50" s="116">
        <v>1502</v>
      </c>
      <c r="L50" s="116">
        <v>1742</v>
      </c>
    </row>
    <row r="51" spans="1:12" ht="12" customHeight="1">
      <c r="A51" s="11">
        <v>11</v>
      </c>
      <c r="B51" s="12" t="s">
        <v>33</v>
      </c>
      <c r="C51" s="103"/>
      <c r="D51" s="116">
        <v>23370</v>
      </c>
      <c r="E51" s="116">
        <v>14920</v>
      </c>
      <c r="F51" s="116">
        <v>8450</v>
      </c>
      <c r="G51" s="116">
        <v>17364</v>
      </c>
      <c r="H51" s="116">
        <v>11514</v>
      </c>
      <c r="I51" s="116">
        <v>5850</v>
      </c>
      <c r="J51" s="116">
        <v>6006</v>
      </c>
      <c r="K51" s="116">
        <v>3406</v>
      </c>
      <c r="L51" s="116">
        <v>2600</v>
      </c>
    </row>
    <row r="52" spans="1:12" ht="12" customHeight="1">
      <c r="A52" s="11">
        <v>12</v>
      </c>
      <c r="B52" s="12" t="s">
        <v>34</v>
      </c>
      <c r="C52" s="103"/>
      <c r="D52" s="116">
        <v>21984</v>
      </c>
      <c r="E52" s="116">
        <v>14008</v>
      </c>
      <c r="F52" s="116">
        <v>7976</v>
      </c>
      <c r="G52" s="116">
        <v>15841</v>
      </c>
      <c r="H52" s="116">
        <v>10489</v>
      </c>
      <c r="I52" s="116">
        <v>5352</v>
      </c>
      <c r="J52" s="116">
        <v>6143</v>
      </c>
      <c r="K52" s="116">
        <v>3519</v>
      </c>
      <c r="L52" s="116">
        <v>2624</v>
      </c>
    </row>
    <row r="53" spans="1:12" ht="12" customHeight="1">
      <c r="A53" s="11">
        <v>13</v>
      </c>
      <c r="B53" s="12" t="s">
        <v>35</v>
      </c>
      <c r="C53" s="103"/>
      <c r="D53" s="116">
        <v>18511</v>
      </c>
      <c r="E53" s="116">
        <v>12351</v>
      </c>
      <c r="F53" s="116">
        <v>6160</v>
      </c>
      <c r="G53" s="116">
        <v>13608</v>
      </c>
      <c r="H53" s="116">
        <v>9684</v>
      </c>
      <c r="I53" s="116">
        <v>3924</v>
      </c>
      <c r="J53" s="116">
        <v>4903</v>
      </c>
      <c r="K53" s="116">
        <v>2667</v>
      </c>
      <c r="L53" s="116">
        <v>2236</v>
      </c>
    </row>
    <row r="54" spans="1:12" ht="12" customHeight="1">
      <c r="A54" s="11">
        <v>14</v>
      </c>
      <c r="B54" s="12" t="s">
        <v>36</v>
      </c>
      <c r="C54" s="103"/>
      <c r="D54" s="116">
        <v>124748</v>
      </c>
      <c r="E54" s="116">
        <v>76460</v>
      </c>
      <c r="F54" s="116">
        <v>48288</v>
      </c>
      <c r="G54" s="116">
        <v>116783</v>
      </c>
      <c r="H54" s="116">
        <v>74112</v>
      </c>
      <c r="I54" s="116">
        <v>42671</v>
      </c>
      <c r="J54" s="116">
        <v>7965</v>
      </c>
      <c r="K54" s="116">
        <v>2348</v>
      </c>
      <c r="L54" s="116">
        <v>5617</v>
      </c>
    </row>
    <row r="55" spans="1:12" ht="12" customHeight="1">
      <c r="A55" s="11">
        <v>15</v>
      </c>
      <c r="B55" s="12" t="s">
        <v>37</v>
      </c>
      <c r="C55" s="103"/>
      <c r="D55" s="116">
        <v>16611</v>
      </c>
      <c r="E55" s="116">
        <v>10798</v>
      </c>
      <c r="F55" s="116">
        <v>5813</v>
      </c>
      <c r="G55" s="116">
        <v>12392</v>
      </c>
      <c r="H55" s="116">
        <v>8492</v>
      </c>
      <c r="I55" s="116">
        <v>3900</v>
      </c>
      <c r="J55" s="116">
        <v>4219</v>
      </c>
      <c r="K55" s="116">
        <v>2306</v>
      </c>
      <c r="L55" s="116">
        <v>1913</v>
      </c>
    </row>
    <row r="56" spans="1:12" ht="12" customHeight="1">
      <c r="A56" s="11">
        <v>16</v>
      </c>
      <c r="B56" s="12" t="s">
        <v>38</v>
      </c>
      <c r="C56" s="103"/>
      <c r="D56" s="116">
        <v>12642</v>
      </c>
      <c r="E56" s="116">
        <v>7543</v>
      </c>
      <c r="F56" s="116">
        <v>5099</v>
      </c>
      <c r="G56" s="116">
        <v>9789</v>
      </c>
      <c r="H56" s="116">
        <v>6081</v>
      </c>
      <c r="I56" s="116">
        <v>3708</v>
      </c>
      <c r="J56" s="116">
        <v>2853</v>
      </c>
      <c r="K56" s="116">
        <v>1462</v>
      </c>
      <c r="L56" s="116">
        <v>1391</v>
      </c>
    </row>
    <row r="57" spans="1:12" ht="12" customHeight="1">
      <c r="A57" s="11">
        <v>17</v>
      </c>
      <c r="B57" s="12" t="s">
        <v>39</v>
      </c>
      <c r="C57" s="103"/>
      <c r="D57" s="116">
        <v>13934</v>
      </c>
      <c r="E57" s="116">
        <v>8642</v>
      </c>
      <c r="F57" s="116">
        <v>5292</v>
      </c>
      <c r="G57" s="116">
        <v>11998</v>
      </c>
      <c r="H57" s="116">
        <v>7771</v>
      </c>
      <c r="I57" s="116">
        <v>4227</v>
      </c>
      <c r="J57" s="116">
        <v>1936</v>
      </c>
      <c r="K57" s="116">
        <v>871</v>
      </c>
      <c r="L57" s="116">
        <v>1065</v>
      </c>
    </row>
    <row r="58" spans="1:12" ht="12" customHeight="1">
      <c r="A58" s="11">
        <v>18</v>
      </c>
      <c r="B58" s="12" t="s">
        <v>40</v>
      </c>
      <c r="C58" s="103"/>
      <c r="D58" s="116">
        <v>25945</v>
      </c>
      <c r="E58" s="116">
        <v>16248</v>
      </c>
      <c r="F58" s="116">
        <v>9697</v>
      </c>
      <c r="G58" s="116">
        <v>20119</v>
      </c>
      <c r="H58" s="116">
        <v>13137</v>
      </c>
      <c r="I58" s="116">
        <v>6982</v>
      </c>
      <c r="J58" s="116">
        <v>5826</v>
      </c>
      <c r="K58" s="116">
        <v>3111</v>
      </c>
      <c r="L58" s="116">
        <v>2715</v>
      </c>
    </row>
    <row r="59" spans="1:12" ht="12.75" customHeight="1">
      <c r="A59" s="11">
        <v>19</v>
      </c>
      <c r="B59" s="16" t="s">
        <v>41</v>
      </c>
      <c r="C59" s="103"/>
      <c r="D59" s="117">
        <v>439795</v>
      </c>
      <c r="E59" s="117">
        <v>274474</v>
      </c>
      <c r="F59" s="117">
        <v>165321</v>
      </c>
      <c r="G59" s="117">
        <v>358131</v>
      </c>
      <c r="H59" s="117">
        <v>232543</v>
      </c>
      <c r="I59" s="117">
        <v>125588</v>
      </c>
      <c r="J59" s="117">
        <v>81664</v>
      </c>
      <c r="K59" s="117">
        <v>41931</v>
      </c>
      <c r="L59" s="117">
        <v>39733</v>
      </c>
    </row>
    <row r="60" spans="1:12" ht="3" customHeight="1">
      <c r="A60" s="11"/>
      <c r="B60" s="12"/>
      <c r="C60" s="13"/>
      <c r="D60" s="120"/>
      <c r="E60" s="120"/>
      <c r="F60" s="120"/>
      <c r="G60" s="120"/>
      <c r="H60" s="120"/>
      <c r="I60" s="120"/>
      <c r="J60" s="120"/>
      <c r="K60" s="120"/>
      <c r="L60" s="120"/>
    </row>
    <row r="61" spans="1:12" ht="12.75" customHeight="1">
      <c r="A61" s="11"/>
      <c r="B61" s="17" t="s">
        <v>42</v>
      </c>
      <c r="C61" s="17"/>
      <c r="D61" s="121"/>
      <c r="E61" s="121"/>
      <c r="F61" s="121"/>
      <c r="G61" s="121"/>
      <c r="H61" s="121"/>
      <c r="I61" s="121"/>
      <c r="J61" s="121"/>
      <c r="K61" s="122"/>
      <c r="L61" s="122"/>
    </row>
    <row r="62" spans="1:12" ht="12" customHeight="1">
      <c r="A62" s="11">
        <v>1</v>
      </c>
      <c r="B62" s="18" t="s">
        <v>43</v>
      </c>
      <c r="C62" s="103"/>
      <c r="D62" s="123"/>
      <c r="E62" s="123"/>
      <c r="F62" s="123"/>
      <c r="G62" s="123"/>
      <c r="H62" s="123"/>
      <c r="I62" s="123"/>
      <c r="J62" s="123"/>
      <c r="K62" s="123"/>
      <c r="L62" s="123"/>
    </row>
    <row r="63" spans="1:12" ht="12" customHeight="1">
      <c r="A63" s="11"/>
      <c r="B63" s="18" t="s">
        <v>44</v>
      </c>
      <c r="C63" s="103"/>
      <c r="D63" s="123"/>
      <c r="E63" s="123"/>
      <c r="F63" s="123"/>
      <c r="G63" s="123"/>
      <c r="H63" s="123"/>
      <c r="I63" s="123"/>
      <c r="J63" s="123"/>
      <c r="K63" s="123"/>
      <c r="L63" s="123"/>
    </row>
    <row r="64" spans="1:12" ht="12" customHeight="1">
      <c r="A64" s="11"/>
      <c r="B64" s="12" t="s">
        <v>45</v>
      </c>
      <c r="C64" s="103"/>
      <c r="D64" s="118">
        <f>D47+D49+D54</f>
        <v>205339</v>
      </c>
      <c r="E64" s="119">
        <f aca="true" t="shared" si="3" ref="E64:L64">E47+E49+E54</f>
        <v>126287</v>
      </c>
      <c r="F64" s="119">
        <f t="shared" si="3"/>
        <v>79052</v>
      </c>
      <c r="G64" s="119">
        <f t="shared" si="3"/>
        <v>179680</v>
      </c>
      <c r="H64" s="119">
        <f t="shared" si="3"/>
        <v>114592</v>
      </c>
      <c r="I64" s="119">
        <f t="shared" si="3"/>
        <v>65088</v>
      </c>
      <c r="J64" s="119">
        <f t="shared" si="3"/>
        <v>25659</v>
      </c>
      <c r="K64" s="119">
        <f t="shared" si="3"/>
        <v>11695</v>
      </c>
      <c r="L64" s="119">
        <f t="shared" si="3"/>
        <v>13964</v>
      </c>
    </row>
    <row r="65" spans="1:12" ht="12" customHeight="1">
      <c r="A65" s="11">
        <v>2</v>
      </c>
      <c r="B65" s="19" t="s">
        <v>46</v>
      </c>
      <c r="C65" s="103"/>
      <c r="D65" s="119"/>
      <c r="E65" s="119"/>
      <c r="F65" s="119"/>
      <c r="G65" s="119"/>
      <c r="H65" s="119"/>
      <c r="I65" s="119"/>
      <c r="J65" s="119"/>
      <c r="K65" s="119"/>
      <c r="L65" s="119"/>
    </row>
    <row r="66" spans="1:12" ht="12" customHeight="1">
      <c r="A66" s="11"/>
      <c r="B66" s="19" t="s">
        <v>47</v>
      </c>
      <c r="C66" s="103"/>
      <c r="D66" s="119"/>
      <c r="E66" s="119"/>
      <c r="F66" s="119"/>
      <c r="G66" s="119"/>
      <c r="H66" s="119"/>
      <c r="I66" s="119"/>
      <c r="J66" s="119"/>
      <c r="K66" s="119"/>
      <c r="L66" s="119"/>
    </row>
    <row r="67" spans="1:12" ht="12" customHeight="1">
      <c r="A67" s="11"/>
      <c r="B67" s="12" t="s">
        <v>48</v>
      </c>
      <c r="C67" s="103"/>
      <c r="D67" s="119">
        <f>D43+D44+D45+D46+D48+D51+D52+D53</f>
        <v>124449</v>
      </c>
      <c r="E67" s="119">
        <f aca="true" t="shared" si="4" ref="E67:L67">E43+E44+E45+E46+E48+E51+E52+E53</f>
        <v>79246</v>
      </c>
      <c r="F67" s="119">
        <f t="shared" si="4"/>
        <v>45203</v>
      </c>
      <c r="G67" s="119">
        <f t="shared" si="4"/>
        <v>91673</v>
      </c>
      <c r="H67" s="119">
        <f t="shared" si="4"/>
        <v>60964</v>
      </c>
      <c r="I67" s="119">
        <f t="shared" si="4"/>
        <v>30709</v>
      </c>
      <c r="J67" s="119">
        <f t="shared" si="4"/>
        <v>32776</v>
      </c>
      <c r="K67" s="119">
        <f t="shared" si="4"/>
        <v>18282</v>
      </c>
      <c r="L67" s="119">
        <f t="shared" si="4"/>
        <v>14494</v>
      </c>
    </row>
    <row r="68" spans="1:12" ht="12" customHeight="1">
      <c r="A68" s="11">
        <v>3</v>
      </c>
      <c r="B68" s="19" t="s">
        <v>49</v>
      </c>
      <c r="C68" s="103"/>
      <c r="D68" s="119"/>
      <c r="E68" s="119"/>
      <c r="F68" s="119"/>
      <c r="G68" s="119"/>
      <c r="H68" s="119"/>
      <c r="I68" s="119"/>
      <c r="J68" s="119"/>
      <c r="K68" s="119"/>
      <c r="L68" s="119"/>
    </row>
    <row r="69" spans="1:12" ht="12" customHeight="1">
      <c r="A69" s="11"/>
      <c r="B69" s="19" t="s">
        <v>50</v>
      </c>
      <c r="C69" s="103"/>
      <c r="D69" s="119"/>
      <c r="E69" s="119"/>
      <c r="F69" s="119"/>
      <c r="G69" s="119"/>
      <c r="H69" s="119"/>
      <c r="I69" s="119"/>
      <c r="J69" s="119"/>
      <c r="K69" s="119"/>
      <c r="L69" s="119"/>
    </row>
    <row r="70" spans="1:12" ht="12" customHeight="1">
      <c r="A70" s="11"/>
      <c r="B70" s="12" t="s">
        <v>51</v>
      </c>
      <c r="C70" s="103"/>
      <c r="D70" s="119">
        <f>D41+D42+D50+D55+D56+D57+D58</f>
        <v>110007</v>
      </c>
      <c r="E70" s="119">
        <f aca="true" t="shared" si="5" ref="E70:L70">E41+E42+E50+E55+E56+E57+E58</f>
        <v>68941</v>
      </c>
      <c r="F70" s="119">
        <f t="shared" si="5"/>
        <v>41066</v>
      </c>
      <c r="G70" s="119">
        <f t="shared" si="5"/>
        <v>86778</v>
      </c>
      <c r="H70" s="119">
        <f t="shared" si="5"/>
        <v>56987</v>
      </c>
      <c r="I70" s="119">
        <f t="shared" si="5"/>
        <v>29791</v>
      </c>
      <c r="J70" s="119">
        <f t="shared" si="5"/>
        <v>23229</v>
      </c>
      <c r="K70" s="119">
        <f t="shared" si="5"/>
        <v>11954</v>
      </c>
      <c r="L70" s="119">
        <f t="shared" si="5"/>
        <v>11275</v>
      </c>
    </row>
    <row r="71" spans="1:12" ht="5.25" customHeight="1">
      <c r="A71" s="19" t="s">
        <v>309</v>
      </c>
      <c r="B71" s="12"/>
      <c r="C71" s="13"/>
      <c r="D71" s="14"/>
      <c r="E71" s="14"/>
      <c r="F71" s="14"/>
      <c r="G71" s="14"/>
      <c r="H71" s="14"/>
      <c r="I71" s="14"/>
      <c r="J71" s="14"/>
      <c r="K71" s="14"/>
      <c r="L71" s="14"/>
    </row>
    <row r="72" spans="1:12" ht="12" customHeight="1">
      <c r="A72" s="24" t="s">
        <v>305</v>
      </c>
      <c r="B72" s="19"/>
      <c r="C72" s="13"/>
      <c r="D72" s="14"/>
      <c r="E72" s="14"/>
      <c r="F72" s="14"/>
      <c r="G72" s="14"/>
      <c r="H72" s="14"/>
      <c r="I72" s="14"/>
      <c r="J72" s="14"/>
      <c r="K72" s="14"/>
      <c r="L72" s="14"/>
    </row>
    <row r="74" spans="1:12" ht="12" customHeight="1">
      <c r="A74" s="11"/>
      <c r="B74" s="12"/>
      <c r="C74" s="13"/>
      <c r="D74" s="14"/>
      <c r="E74" s="14"/>
      <c r="F74" s="14"/>
      <c r="G74" s="14"/>
      <c r="H74" s="14"/>
      <c r="I74" s="14"/>
      <c r="J74" s="14"/>
      <c r="K74" s="14"/>
      <c r="L74" s="14"/>
    </row>
    <row r="76" ht="12.75">
      <c r="A76" s="25"/>
    </row>
  </sheetData>
  <sheetProtection/>
  <mergeCells count="9">
    <mergeCell ref="D39:L40"/>
    <mergeCell ref="A1:L1"/>
    <mergeCell ref="A2:A5"/>
    <mergeCell ref="B2:C5"/>
    <mergeCell ref="D2:L3"/>
    <mergeCell ref="D6:L7"/>
    <mergeCell ref="D4:F4"/>
    <mergeCell ref="G4:I4"/>
    <mergeCell ref="J4:L4"/>
  </mergeCells>
  <printOptions horizontalCentered="1"/>
  <pageMargins left="0.5118110236220472" right="0.6299212598425197" top="0.5905511811023623" bottom="0.7874015748031497" header="0.2362204724409449" footer="0.5118110236220472"/>
  <pageSetup horizontalDpi="600" verticalDpi="600" orientation="portrait" paperSize="9" scale="89" r:id="rId1"/>
  <headerFooter alignWithMargins="0">
    <oddFooter>&amp;C&amp;8 6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O74"/>
  <sheetViews>
    <sheetView zoomScalePageLayoutView="0" workbookViewId="0" topLeftCell="A1">
      <selection activeCell="E87" sqref="E87"/>
    </sheetView>
  </sheetViews>
  <sheetFormatPr defaultColWidth="11.421875" defaultRowHeight="12.75"/>
  <cols>
    <col min="1" max="12" width="7.57421875" style="0" customWidth="1"/>
    <col min="13" max="13" width="4.28125" style="0" customWidth="1"/>
  </cols>
  <sheetData>
    <row r="1" spans="1:12" s="1" customFormat="1" ht="18.75" customHeight="1">
      <c r="A1" s="2" t="s">
        <v>314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4" ht="18" customHeight="1">
      <c r="A2" s="147" t="s">
        <v>13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49" t="s">
        <v>10</v>
      </c>
      <c r="N2" s="4"/>
    </row>
    <row r="3" spans="1:14" ht="23.25" customHeight="1">
      <c r="A3" s="147" t="s">
        <v>14</v>
      </c>
      <c r="B3" s="147"/>
      <c r="C3" s="147"/>
      <c r="D3" s="138"/>
      <c r="E3" s="147" t="s">
        <v>15</v>
      </c>
      <c r="F3" s="147"/>
      <c r="G3" s="147"/>
      <c r="H3" s="138"/>
      <c r="I3" s="147" t="s">
        <v>16</v>
      </c>
      <c r="J3" s="147"/>
      <c r="K3" s="147"/>
      <c r="L3" s="138"/>
      <c r="M3" s="150"/>
      <c r="N3" s="4"/>
    </row>
    <row r="4" spans="1:14" ht="21" customHeight="1">
      <c r="A4" s="147" t="s">
        <v>17</v>
      </c>
      <c r="B4" s="148"/>
      <c r="C4" s="132" t="s">
        <v>18</v>
      </c>
      <c r="D4" s="138"/>
      <c r="E4" s="147" t="s">
        <v>17</v>
      </c>
      <c r="F4" s="148"/>
      <c r="G4" s="132" t="s">
        <v>18</v>
      </c>
      <c r="H4" s="138"/>
      <c r="I4" s="147" t="s">
        <v>17</v>
      </c>
      <c r="J4" s="148"/>
      <c r="K4" s="132" t="s">
        <v>18</v>
      </c>
      <c r="L4" s="147"/>
      <c r="M4" s="150"/>
      <c r="N4" s="4"/>
    </row>
    <row r="5" spans="1:14" ht="18" customHeight="1">
      <c r="A5" s="6" t="s">
        <v>19</v>
      </c>
      <c r="B5" s="5" t="s">
        <v>20</v>
      </c>
      <c r="C5" s="5" t="s">
        <v>19</v>
      </c>
      <c r="D5" s="5" t="s">
        <v>20</v>
      </c>
      <c r="E5" s="6" t="s">
        <v>19</v>
      </c>
      <c r="F5" s="5" t="s">
        <v>20</v>
      </c>
      <c r="G5" s="5" t="s">
        <v>19</v>
      </c>
      <c r="H5" s="5" t="s">
        <v>20</v>
      </c>
      <c r="I5" s="6" t="s">
        <v>19</v>
      </c>
      <c r="J5" s="5" t="s">
        <v>20</v>
      </c>
      <c r="K5" s="5" t="s">
        <v>19</v>
      </c>
      <c r="L5" s="5" t="s">
        <v>20</v>
      </c>
      <c r="M5" s="151"/>
      <c r="N5" s="4"/>
    </row>
    <row r="6" spans="1:13" ht="2.25" customHeight="1">
      <c r="A6" s="134" t="s">
        <v>286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7"/>
    </row>
    <row r="7" spans="1:13" ht="12" customHeight="1">
      <c r="A7" s="153"/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9"/>
    </row>
    <row r="8" spans="1:15" ht="12" customHeight="1">
      <c r="A8" s="116">
        <v>13909</v>
      </c>
      <c r="B8" s="116">
        <v>7216</v>
      </c>
      <c r="C8" s="116">
        <v>13788</v>
      </c>
      <c r="D8" s="116">
        <v>7160</v>
      </c>
      <c r="E8" s="116">
        <v>6023</v>
      </c>
      <c r="F8" s="116">
        <v>3147</v>
      </c>
      <c r="G8" s="116">
        <v>5969</v>
      </c>
      <c r="H8" s="116">
        <v>3120</v>
      </c>
      <c r="I8" s="116">
        <v>4735</v>
      </c>
      <c r="J8" s="116">
        <v>2881</v>
      </c>
      <c r="K8" s="116">
        <v>3125</v>
      </c>
      <c r="L8" s="116">
        <v>2068</v>
      </c>
      <c r="M8" s="11">
        <v>1</v>
      </c>
      <c r="O8" s="15"/>
    </row>
    <row r="9" spans="1:15" ht="12" customHeight="1">
      <c r="A9" s="116">
        <v>22394</v>
      </c>
      <c r="B9" s="116">
        <v>11477</v>
      </c>
      <c r="C9" s="116">
        <v>21961</v>
      </c>
      <c r="D9" s="116">
        <v>11123</v>
      </c>
      <c r="E9" s="116">
        <v>7098</v>
      </c>
      <c r="F9" s="116">
        <v>3560</v>
      </c>
      <c r="G9" s="116">
        <v>7207</v>
      </c>
      <c r="H9" s="116">
        <v>3580</v>
      </c>
      <c r="I9" s="116">
        <v>8211</v>
      </c>
      <c r="J9" s="116">
        <v>4997</v>
      </c>
      <c r="K9" s="116">
        <v>5723</v>
      </c>
      <c r="L9" s="116">
        <v>3699</v>
      </c>
      <c r="M9" s="11">
        <v>2</v>
      </c>
      <c r="O9" s="15"/>
    </row>
    <row r="10" spans="1:15" ht="12" customHeight="1">
      <c r="A10" s="116">
        <v>18385</v>
      </c>
      <c r="B10" s="116">
        <v>9441</v>
      </c>
      <c r="C10" s="116">
        <v>19165</v>
      </c>
      <c r="D10" s="116">
        <v>9897</v>
      </c>
      <c r="E10" s="116">
        <v>3988</v>
      </c>
      <c r="F10" s="116">
        <v>2154</v>
      </c>
      <c r="G10" s="116">
        <v>3835</v>
      </c>
      <c r="H10" s="116">
        <v>2017</v>
      </c>
      <c r="I10" s="116">
        <v>6601</v>
      </c>
      <c r="J10" s="116">
        <v>4130</v>
      </c>
      <c r="K10" s="116">
        <v>3570</v>
      </c>
      <c r="L10" s="116">
        <v>2414</v>
      </c>
      <c r="M10" s="11">
        <v>3</v>
      </c>
      <c r="O10" s="15"/>
    </row>
    <row r="11" spans="1:15" ht="12" customHeight="1">
      <c r="A11" s="116">
        <v>25386</v>
      </c>
      <c r="B11" s="116">
        <v>13071</v>
      </c>
      <c r="C11" s="116">
        <v>25887</v>
      </c>
      <c r="D11" s="116">
        <v>13356</v>
      </c>
      <c r="E11" s="116">
        <v>5112</v>
      </c>
      <c r="F11" s="116">
        <v>2660</v>
      </c>
      <c r="G11" s="116">
        <v>4682</v>
      </c>
      <c r="H11" s="116">
        <v>2392</v>
      </c>
      <c r="I11" s="116">
        <v>10505</v>
      </c>
      <c r="J11" s="116">
        <v>6386</v>
      </c>
      <c r="K11" s="116">
        <v>6011</v>
      </c>
      <c r="L11" s="116">
        <v>3877</v>
      </c>
      <c r="M11" s="11">
        <v>4</v>
      </c>
      <c r="O11" s="15"/>
    </row>
    <row r="12" spans="1:15" ht="12" customHeight="1">
      <c r="A12" s="116">
        <v>21660</v>
      </c>
      <c r="B12" s="116">
        <v>11295</v>
      </c>
      <c r="C12" s="116">
        <v>19066</v>
      </c>
      <c r="D12" s="116">
        <v>9680</v>
      </c>
      <c r="E12" s="116">
        <v>4632</v>
      </c>
      <c r="F12" s="116">
        <v>2543</v>
      </c>
      <c r="G12" s="116">
        <v>4502</v>
      </c>
      <c r="H12" s="116">
        <v>2417</v>
      </c>
      <c r="I12" s="116">
        <v>5588</v>
      </c>
      <c r="J12" s="116">
        <v>3320</v>
      </c>
      <c r="K12" s="116">
        <v>3844</v>
      </c>
      <c r="L12" s="116">
        <v>2549</v>
      </c>
      <c r="M12" s="11">
        <v>5</v>
      </c>
      <c r="O12" s="15"/>
    </row>
    <row r="13" spans="1:15" ht="12" customHeight="1">
      <c r="A13" s="116">
        <v>20694</v>
      </c>
      <c r="B13" s="116">
        <v>10797</v>
      </c>
      <c r="C13" s="116">
        <v>20009</v>
      </c>
      <c r="D13" s="116">
        <v>10405</v>
      </c>
      <c r="E13" s="116">
        <v>2391</v>
      </c>
      <c r="F13" s="116">
        <v>1340</v>
      </c>
      <c r="G13" s="116">
        <v>2204</v>
      </c>
      <c r="H13" s="116">
        <v>1200</v>
      </c>
      <c r="I13" s="116">
        <v>6522</v>
      </c>
      <c r="J13" s="116">
        <v>4126</v>
      </c>
      <c r="K13" s="116">
        <v>5185</v>
      </c>
      <c r="L13" s="116">
        <v>3560</v>
      </c>
      <c r="M13" s="11">
        <v>6</v>
      </c>
      <c r="O13" s="15"/>
    </row>
    <row r="14" spans="1:15" ht="12" customHeight="1">
      <c r="A14" s="116">
        <v>56755</v>
      </c>
      <c r="B14" s="116">
        <v>29626</v>
      </c>
      <c r="C14" s="116">
        <v>59820</v>
      </c>
      <c r="D14" s="116">
        <v>31219</v>
      </c>
      <c r="E14" s="116">
        <v>12033</v>
      </c>
      <c r="F14" s="116">
        <v>6456</v>
      </c>
      <c r="G14" s="116">
        <v>11855</v>
      </c>
      <c r="H14" s="116">
        <v>6229</v>
      </c>
      <c r="I14" s="116">
        <v>35173</v>
      </c>
      <c r="J14" s="116">
        <v>21284</v>
      </c>
      <c r="K14" s="116">
        <v>23929</v>
      </c>
      <c r="L14" s="116">
        <v>15553</v>
      </c>
      <c r="M14" s="11">
        <v>7</v>
      </c>
      <c r="O14" s="15"/>
    </row>
    <row r="15" spans="1:15" ht="12" customHeight="1">
      <c r="A15" s="116">
        <v>18095</v>
      </c>
      <c r="B15" s="116">
        <v>9444</v>
      </c>
      <c r="C15" s="116">
        <v>17288</v>
      </c>
      <c r="D15" s="116">
        <v>9039</v>
      </c>
      <c r="E15" s="116">
        <v>3221</v>
      </c>
      <c r="F15" s="116">
        <v>1744</v>
      </c>
      <c r="G15" s="116">
        <v>3204</v>
      </c>
      <c r="H15" s="116">
        <v>1662</v>
      </c>
      <c r="I15" s="116">
        <v>7127</v>
      </c>
      <c r="J15" s="116">
        <v>4441</v>
      </c>
      <c r="K15" s="116">
        <v>5192</v>
      </c>
      <c r="L15" s="116">
        <v>3391</v>
      </c>
      <c r="M15" s="11">
        <v>8</v>
      </c>
      <c r="O15" s="15"/>
    </row>
    <row r="16" spans="1:15" ht="12" customHeight="1">
      <c r="A16" s="116">
        <v>38300</v>
      </c>
      <c r="B16" s="116">
        <v>20418</v>
      </c>
      <c r="C16" s="116">
        <v>37198</v>
      </c>
      <c r="D16" s="116">
        <v>19905</v>
      </c>
      <c r="E16" s="116">
        <v>7229</v>
      </c>
      <c r="F16" s="116">
        <v>3878</v>
      </c>
      <c r="G16" s="116">
        <v>7063</v>
      </c>
      <c r="H16" s="116">
        <v>3830</v>
      </c>
      <c r="I16" s="116">
        <v>18764</v>
      </c>
      <c r="J16" s="116">
        <v>12263</v>
      </c>
      <c r="K16" s="116">
        <v>11892</v>
      </c>
      <c r="L16" s="116">
        <v>8450</v>
      </c>
      <c r="M16" s="11">
        <v>9</v>
      </c>
      <c r="O16" s="15"/>
    </row>
    <row r="17" spans="1:15" ht="12" customHeight="1">
      <c r="A17" s="116">
        <v>22641</v>
      </c>
      <c r="B17" s="116">
        <v>12471</v>
      </c>
      <c r="C17" s="116">
        <v>21462</v>
      </c>
      <c r="D17" s="116">
        <v>11790</v>
      </c>
      <c r="E17" s="116">
        <v>4005</v>
      </c>
      <c r="F17" s="116">
        <v>2331</v>
      </c>
      <c r="G17" s="116">
        <v>3649</v>
      </c>
      <c r="H17" s="116">
        <v>2094</v>
      </c>
      <c r="I17" s="116">
        <v>10358</v>
      </c>
      <c r="J17" s="116">
        <v>6736</v>
      </c>
      <c r="K17" s="116">
        <v>8686</v>
      </c>
      <c r="L17" s="116">
        <v>6205</v>
      </c>
      <c r="M17" s="11">
        <v>10</v>
      </c>
      <c r="O17" s="15"/>
    </row>
    <row r="18" spans="1:15" ht="12" customHeight="1">
      <c r="A18" s="116">
        <v>32554</v>
      </c>
      <c r="B18" s="116">
        <v>17138</v>
      </c>
      <c r="C18" s="116">
        <v>32207</v>
      </c>
      <c r="D18" s="116">
        <v>17034</v>
      </c>
      <c r="E18" s="116">
        <v>4372</v>
      </c>
      <c r="F18" s="116">
        <v>2351</v>
      </c>
      <c r="G18" s="116">
        <v>4117</v>
      </c>
      <c r="H18" s="116">
        <v>2215</v>
      </c>
      <c r="I18" s="116">
        <v>14706</v>
      </c>
      <c r="J18" s="116">
        <v>9257</v>
      </c>
      <c r="K18" s="116">
        <v>8670</v>
      </c>
      <c r="L18" s="116">
        <v>5866</v>
      </c>
      <c r="M18" s="11">
        <v>11</v>
      </c>
      <c r="O18" s="15"/>
    </row>
    <row r="19" spans="1:15" ht="12" customHeight="1">
      <c r="A19" s="116">
        <v>31857</v>
      </c>
      <c r="B19" s="116">
        <v>16907</v>
      </c>
      <c r="C19" s="116">
        <v>31370</v>
      </c>
      <c r="D19" s="116">
        <v>16580</v>
      </c>
      <c r="E19" s="116">
        <v>4187</v>
      </c>
      <c r="F19" s="116">
        <v>2151</v>
      </c>
      <c r="G19" s="116">
        <v>3452</v>
      </c>
      <c r="H19" s="116">
        <v>1795</v>
      </c>
      <c r="I19" s="116">
        <v>12947</v>
      </c>
      <c r="J19" s="116">
        <v>8073</v>
      </c>
      <c r="K19" s="116">
        <v>7252</v>
      </c>
      <c r="L19" s="116">
        <v>4811</v>
      </c>
      <c r="M19" s="11">
        <v>12</v>
      </c>
      <c r="O19" s="15"/>
    </row>
    <row r="20" spans="1:15" ht="12" customHeight="1">
      <c r="A20" s="116">
        <v>23124</v>
      </c>
      <c r="B20" s="116">
        <v>12530</v>
      </c>
      <c r="C20" s="116">
        <v>21823</v>
      </c>
      <c r="D20" s="116">
        <v>11872</v>
      </c>
      <c r="E20" s="116">
        <v>2309</v>
      </c>
      <c r="F20" s="116">
        <v>1341</v>
      </c>
      <c r="G20" s="116">
        <v>2150</v>
      </c>
      <c r="H20" s="116">
        <v>1271</v>
      </c>
      <c r="I20" s="116">
        <v>11271</v>
      </c>
      <c r="J20" s="116">
        <v>7493</v>
      </c>
      <c r="K20" s="116">
        <v>7581</v>
      </c>
      <c r="L20" s="116">
        <v>5459</v>
      </c>
      <c r="M20" s="11">
        <v>13</v>
      </c>
      <c r="O20" s="15"/>
    </row>
    <row r="21" spans="1:15" ht="12" customHeight="1">
      <c r="A21" s="116">
        <v>111328</v>
      </c>
      <c r="B21" s="116">
        <v>59056</v>
      </c>
      <c r="C21" s="116">
        <v>121470</v>
      </c>
      <c r="D21" s="116">
        <v>64876</v>
      </c>
      <c r="E21" s="116">
        <v>33469</v>
      </c>
      <c r="F21" s="116">
        <v>18078</v>
      </c>
      <c r="G21" s="116">
        <v>31304</v>
      </c>
      <c r="H21" s="116">
        <v>16606</v>
      </c>
      <c r="I21" s="116">
        <v>87376</v>
      </c>
      <c r="J21" s="116">
        <v>53232</v>
      </c>
      <c r="K21" s="116">
        <v>80881</v>
      </c>
      <c r="L21" s="116">
        <v>51085</v>
      </c>
      <c r="M21" s="11">
        <v>14</v>
      </c>
      <c r="O21" s="15"/>
    </row>
    <row r="22" spans="1:15" ht="12" customHeight="1">
      <c r="A22" s="116">
        <v>18613</v>
      </c>
      <c r="B22" s="116">
        <v>9865</v>
      </c>
      <c r="C22" s="116">
        <v>17370</v>
      </c>
      <c r="D22" s="116">
        <v>9086</v>
      </c>
      <c r="E22" s="116">
        <v>8424</v>
      </c>
      <c r="F22" s="116">
        <v>4497</v>
      </c>
      <c r="G22" s="116">
        <v>7915</v>
      </c>
      <c r="H22" s="116">
        <v>4245</v>
      </c>
      <c r="I22" s="116">
        <v>9774</v>
      </c>
      <c r="J22" s="116">
        <v>6352</v>
      </c>
      <c r="K22" s="116">
        <v>7117</v>
      </c>
      <c r="L22" s="116">
        <v>5081</v>
      </c>
      <c r="M22" s="11">
        <v>15</v>
      </c>
      <c r="O22" s="15"/>
    </row>
    <row r="23" spans="1:15" ht="12" customHeight="1">
      <c r="A23" s="116">
        <v>19655</v>
      </c>
      <c r="B23" s="116">
        <v>10040</v>
      </c>
      <c r="C23" s="116">
        <v>18854</v>
      </c>
      <c r="D23" s="116">
        <v>9711</v>
      </c>
      <c r="E23" s="116">
        <v>6440</v>
      </c>
      <c r="F23" s="116">
        <v>3280</v>
      </c>
      <c r="G23" s="116">
        <v>5667</v>
      </c>
      <c r="H23" s="116">
        <v>2910</v>
      </c>
      <c r="I23" s="116">
        <v>8360</v>
      </c>
      <c r="J23" s="116">
        <v>4869</v>
      </c>
      <c r="K23" s="116">
        <v>6235</v>
      </c>
      <c r="L23" s="116">
        <v>3866</v>
      </c>
      <c r="M23" s="11">
        <v>16</v>
      </c>
      <c r="O23" s="15"/>
    </row>
    <row r="24" spans="1:15" ht="12" customHeight="1">
      <c r="A24" s="116">
        <v>22242</v>
      </c>
      <c r="B24" s="116">
        <v>11663</v>
      </c>
      <c r="C24" s="116">
        <v>21126</v>
      </c>
      <c r="D24" s="116">
        <v>10937</v>
      </c>
      <c r="E24" s="116">
        <v>3489</v>
      </c>
      <c r="F24" s="116">
        <v>1785</v>
      </c>
      <c r="G24" s="116">
        <v>3633</v>
      </c>
      <c r="H24" s="116">
        <v>1913</v>
      </c>
      <c r="I24" s="116">
        <v>8276</v>
      </c>
      <c r="J24" s="116">
        <v>4984</v>
      </c>
      <c r="K24" s="116">
        <v>6721</v>
      </c>
      <c r="L24" s="116">
        <v>4373</v>
      </c>
      <c r="M24" s="11">
        <v>17</v>
      </c>
      <c r="O24" s="15"/>
    </row>
    <row r="25" spans="1:15" ht="12" customHeight="1">
      <c r="A25" s="116">
        <v>40662</v>
      </c>
      <c r="B25" s="116">
        <v>21316</v>
      </c>
      <c r="C25" s="116">
        <v>38390</v>
      </c>
      <c r="D25" s="116">
        <v>20101</v>
      </c>
      <c r="E25" s="116">
        <v>5315</v>
      </c>
      <c r="F25" s="116">
        <v>2859</v>
      </c>
      <c r="G25" s="116">
        <v>4736</v>
      </c>
      <c r="H25" s="116">
        <v>2519</v>
      </c>
      <c r="I25" s="116">
        <v>16269</v>
      </c>
      <c r="J25" s="116">
        <v>9979</v>
      </c>
      <c r="K25" s="116">
        <v>11853</v>
      </c>
      <c r="L25" s="116">
        <v>7720</v>
      </c>
      <c r="M25" s="11">
        <v>18</v>
      </c>
      <c r="O25" s="15"/>
    </row>
    <row r="26" spans="1:15" ht="13.5" customHeight="1">
      <c r="A26" s="117">
        <v>558254</v>
      </c>
      <c r="B26" s="117">
        <v>293771</v>
      </c>
      <c r="C26" s="117">
        <v>558254</v>
      </c>
      <c r="D26" s="117">
        <v>293771</v>
      </c>
      <c r="E26" s="117">
        <v>123737</v>
      </c>
      <c r="F26" s="117">
        <v>66155</v>
      </c>
      <c r="G26" s="117">
        <v>117144</v>
      </c>
      <c r="H26" s="117">
        <v>62015</v>
      </c>
      <c r="I26" s="117">
        <v>282563</v>
      </c>
      <c r="J26" s="117">
        <v>174803</v>
      </c>
      <c r="K26" s="117">
        <v>213467</v>
      </c>
      <c r="L26" s="117">
        <v>140027</v>
      </c>
      <c r="M26" s="11">
        <v>19</v>
      </c>
      <c r="O26" s="15"/>
    </row>
    <row r="27" spans="1:15" ht="3" customHeight="1">
      <c r="A27" s="124"/>
      <c r="B27" s="124"/>
      <c r="C27" s="124"/>
      <c r="D27" s="124"/>
      <c r="E27" s="124"/>
      <c r="F27" s="124"/>
      <c r="G27" s="124"/>
      <c r="H27" s="124"/>
      <c r="I27" s="124"/>
      <c r="J27" s="124"/>
      <c r="K27" s="124"/>
      <c r="L27" s="124"/>
      <c r="M27" s="11"/>
      <c r="O27" s="15"/>
    </row>
    <row r="28" spans="1:15" ht="12.75" customHeight="1">
      <c r="A28" s="121"/>
      <c r="B28" s="121"/>
      <c r="C28" s="121"/>
      <c r="D28" s="121"/>
      <c r="E28" s="121"/>
      <c r="F28" s="121"/>
      <c r="G28" s="121"/>
      <c r="H28" s="121"/>
      <c r="I28" s="121"/>
      <c r="J28" s="121"/>
      <c r="K28" s="121"/>
      <c r="L28" s="121"/>
      <c r="M28" s="11"/>
      <c r="O28" s="15"/>
    </row>
    <row r="29" spans="1:15" ht="12" customHeight="1">
      <c r="A29" s="124"/>
      <c r="B29" s="124"/>
      <c r="C29" s="124"/>
      <c r="D29" s="124"/>
      <c r="E29" s="124"/>
      <c r="F29" s="124"/>
      <c r="G29" s="124"/>
      <c r="H29" s="124"/>
      <c r="I29" s="124"/>
      <c r="J29" s="124"/>
      <c r="K29" s="124"/>
      <c r="L29" s="124"/>
      <c r="M29" s="11"/>
      <c r="O29" s="15"/>
    </row>
    <row r="30" spans="1:15" ht="12" customHeight="1">
      <c r="A30" s="124"/>
      <c r="B30" s="124"/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1"/>
      <c r="O30" s="15"/>
    </row>
    <row r="31" spans="1:15" ht="12" customHeight="1">
      <c r="A31" s="119">
        <f>A14+A16+A21</f>
        <v>206383</v>
      </c>
      <c r="B31" s="119">
        <f aca="true" t="shared" si="0" ref="B31:L31">B14+B16+B21</f>
        <v>109100</v>
      </c>
      <c r="C31" s="119">
        <f t="shared" si="0"/>
        <v>218488</v>
      </c>
      <c r="D31" s="119">
        <f t="shared" si="0"/>
        <v>116000</v>
      </c>
      <c r="E31" s="119">
        <f t="shared" si="0"/>
        <v>52731</v>
      </c>
      <c r="F31" s="119">
        <f t="shared" si="0"/>
        <v>28412</v>
      </c>
      <c r="G31" s="119">
        <f t="shared" si="0"/>
        <v>50222</v>
      </c>
      <c r="H31" s="119">
        <f t="shared" si="0"/>
        <v>26665</v>
      </c>
      <c r="I31" s="119">
        <f t="shared" si="0"/>
        <v>141313</v>
      </c>
      <c r="J31" s="119">
        <f t="shared" si="0"/>
        <v>86779</v>
      </c>
      <c r="K31" s="119">
        <f t="shared" si="0"/>
        <v>116702</v>
      </c>
      <c r="L31" s="119">
        <f t="shared" si="0"/>
        <v>75088</v>
      </c>
      <c r="M31" s="11">
        <v>1</v>
      </c>
      <c r="O31" s="15"/>
    </row>
    <row r="32" spans="1:15" ht="12" customHeight="1">
      <c r="A32" s="119"/>
      <c r="B32" s="119"/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O32" s="15"/>
    </row>
    <row r="33" spans="1:15" ht="12" customHeight="1">
      <c r="A33" s="119"/>
      <c r="B33" s="119"/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11"/>
      <c r="O33" s="15"/>
    </row>
    <row r="34" spans="1:15" ht="12" customHeight="1">
      <c r="A34" s="119">
        <f>A10+A11+A12+A13+A15+A18+A19+A20</f>
        <v>191755</v>
      </c>
      <c r="B34" s="119">
        <f aca="true" t="shared" si="1" ref="B34:L34">B10+B11+B12+B13+B15+B18+B19+B20</f>
        <v>100623</v>
      </c>
      <c r="C34" s="119">
        <f t="shared" si="1"/>
        <v>186815</v>
      </c>
      <c r="D34" s="119">
        <f t="shared" si="1"/>
        <v>97863</v>
      </c>
      <c r="E34" s="119">
        <f t="shared" si="1"/>
        <v>30212</v>
      </c>
      <c r="F34" s="119">
        <f t="shared" si="1"/>
        <v>16284</v>
      </c>
      <c r="G34" s="119">
        <f t="shared" si="1"/>
        <v>28146</v>
      </c>
      <c r="H34" s="119">
        <f t="shared" si="1"/>
        <v>14969</v>
      </c>
      <c r="I34" s="119">
        <f t="shared" si="1"/>
        <v>75267</v>
      </c>
      <c r="J34" s="119">
        <f t="shared" si="1"/>
        <v>47226</v>
      </c>
      <c r="K34" s="119">
        <f t="shared" si="1"/>
        <v>47305</v>
      </c>
      <c r="L34" s="119">
        <f t="shared" si="1"/>
        <v>31927</v>
      </c>
      <c r="M34" s="11">
        <v>2</v>
      </c>
      <c r="O34" s="15"/>
    </row>
    <row r="35" spans="1:15" ht="12" customHeight="1">
      <c r="A35" s="119"/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O35" s="15"/>
    </row>
    <row r="36" spans="1:15" ht="12" customHeight="1">
      <c r="A36" s="119"/>
      <c r="B36" s="119"/>
      <c r="C36" s="119"/>
      <c r="D36" s="119"/>
      <c r="E36" s="119"/>
      <c r="F36" s="119"/>
      <c r="G36" s="119"/>
      <c r="H36" s="119"/>
      <c r="I36" s="119"/>
      <c r="J36" s="119"/>
      <c r="K36" s="119"/>
      <c r="L36" s="119"/>
      <c r="M36" s="11"/>
      <c r="O36" s="15"/>
    </row>
    <row r="37" spans="1:15" ht="12" customHeight="1">
      <c r="A37" s="119">
        <f>A8+A9+A17+A22+A23+A24+A25</f>
        <v>160116</v>
      </c>
      <c r="B37" s="119">
        <f aca="true" t="shared" si="2" ref="B37:L37">B8+B9+B17+B22+B23+B24+B25</f>
        <v>84048</v>
      </c>
      <c r="C37" s="119">
        <f t="shared" si="2"/>
        <v>152951</v>
      </c>
      <c r="D37" s="119">
        <f t="shared" si="2"/>
        <v>79908</v>
      </c>
      <c r="E37" s="119">
        <f t="shared" si="2"/>
        <v>40794</v>
      </c>
      <c r="F37" s="119">
        <f t="shared" si="2"/>
        <v>21459</v>
      </c>
      <c r="G37" s="119">
        <f t="shared" si="2"/>
        <v>38776</v>
      </c>
      <c r="H37" s="119">
        <f t="shared" si="2"/>
        <v>20381</v>
      </c>
      <c r="I37" s="119">
        <f t="shared" si="2"/>
        <v>65983</v>
      </c>
      <c r="J37" s="119">
        <f t="shared" si="2"/>
        <v>40798</v>
      </c>
      <c r="K37" s="119">
        <f t="shared" si="2"/>
        <v>49460</v>
      </c>
      <c r="L37" s="119">
        <f t="shared" si="2"/>
        <v>33012</v>
      </c>
      <c r="M37" s="11">
        <v>3</v>
      </c>
      <c r="O37" s="15"/>
    </row>
    <row r="38" spans="1:15" ht="12" customHeight="1">
      <c r="A38" s="70"/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11"/>
      <c r="O38" s="15"/>
    </row>
    <row r="39" spans="1:15" ht="4.5" customHeight="1">
      <c r="A39" s="131" t="s">
        <v>52</v>
      </c>
      <c r="B39" s="131"/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21"/>
      <c r="O39" s="15"/>
    </row>
    <row r="40" spans="1:15" ht="12" customHeight="1">
      <c r="A40" s="131"/>
      <c r="B40" s="131"/>
      <c r="C40" s="131"/>
      <c r="D40" s="131"/>
      <c r="E40" s="131"/>
      <c r="F40" s="131"/>
      <c r="G40" s="131"/>
      <c r="H40" s="131"/>
      <c r="I40" s="131"/>
      <c r="J40" s="131"/>
      <c r="K40" s="131"/>
      <c r="L40" s="131"/>
      <c r="M40" s="9"/>
      <c r="O40" s="15"/>
    </row>
    <row r="41" spans="1:15" ht="12" customHeight="1">
      <c r="A41" s="116">
        <v>3740</v>
      </c>
      <c r="B41" s="116">
        <v>2251</v>
      </c>
      <c r="C41" s="116">
        <v>3368</v>
      </c>
      <c r="D41" s="116">
        <v>2024</v>
      </c>
      <c r="E41" s="116">
        <v>1303</v>
      </c>
      <c r="F41" s="116">
        <v>777</v>
      </c>
      <c r="G41" s="116">
        <v>1200</v>
      </c>
      <c r="H41" s="116">
        <v>711</v>
      </c>
      <c r="I41" s="116">
        <v>4151</v>
      </c>
      <c r="J41" s="116">
        <v>2520</v>
      </c>
      <c r="K41" s="116">
        <v>2457</v>
      </c>
      <c r="L41" s="116">
        <v>1675</v>
      </c>
      <c r="M41" s="11">
        <v>1</v>
      </c>
      <c r="O41" s="15"/>
    </row>
    <row r="42" spans="1:15" ht="12" customHeight="1">
      <c r="A42" s="116">
        <v>4689</v>
      </c>
      <c r="B42" s="116">
        <v>2888</v>
      </c>
      <c r="C42" s="116">
        <v>4231</v>
      </c>
      <c r="D42" s="116">
        <v>2601</v>
      </c>
      <c r="E42" s="116">
        <v>1267</v>
      </c>
      <c r="F42" s="116">
        <v>787</v>
      </c>
      <c r="G42" s="116">
        <v>1351</v>
      </c>
      <c r="H42" s="116">
        <v>839</v>
      </c>
      <c r="I42" s="116">
        <v>7265</v>
      </c>
      <c r="J42" s="116">
        <v>4415</v>
      </c>
      <c r="K42" s="116">
        <v>4657</v>
      </c>
      <c r="L42" s="116">
        <v>3086</v>
      </c>
      <c r="M42" s="11">
        <v>2</v>
      </c>
      <c r="O42" s="15"/>
    </row>
    <row r="43" spans="1:15" ht="12" customHeight="1">
      <c r="A43" s="116">
        <v>3796</v>
      </c>
      <c r="B43" s="116">
        <v>2399</v>
      </c>
      <c r="C43" s="116">
        <v>4476</v>
      </c>
      <c r="D43" s="116">
        <v>2807</v>
      </c>
      <c r="E43" s="116">
        <v>808</v>
      </c>
      <c r="F43" s="116">
        <v>531</v>
      </c>
      <c r="G43" s="116">
        <v>889</v>
      </c>
      <c r="H43" s="116">
        <v>561</v>
      </c>
      <c r="I43" s="116">
        <v>6012</v>
      </c>
      <c r="J43" s="116">
        <v>3803</v>
      </c>
      <c r="K43" s="116">
        <v>2789</v>
      </c>
      <c r="L43" s="116">
        <v>1934</v>
      </c>
      <c r="M43" s="11">
        <v>3</v>
      </c>
      <c r="O43" s="15"/>
    </row>
    <row r="44" spans="1:15" ht="12" customHeight="1">
      <c r="A44" s="116">
        <v>4872</v>
      </c>
      <c r="B44" s="116">
        <v>3102</v>
      </c>
      <c r="C44" s="116">
        <v>5371</v>
      </c>
      <c r="D44" s="116">
        <v>3382</v>
      </c>
      <c r="E44" s="116">
        <v>1001</v>
      </c>
      <c r="F44" s="116">
        <v>642</v>
      </c>
      <c r="G44" s="116">
        <v>999</v>
      </c>
      <c r="H44" s="116">
        <v>596</v>
      </c>
      <c r="I44" s="116">
        <v>9720</v>
      </c>
      <c r="J44" s="116">
        <v>5917</v>
      </c>
      <c r="K44" s="116">
        <v>5072</v>
      </c>
      <c r="L44" s="116">
        <v>3326</v>
      </c>
      <c r="M44" s="11">
        <v>4</v>
      </c>
      <c r="O44" s="15"/>
    </row>
    <row r="45" spans="1:15" ht="12" customHeight="1">
      <c r="A45" s="116">
        <v>5536</v>
      </c>
      <c r="B45" s="116">
        <v>3412</v>
      </c>
      <c r="C45" s="116">
        <v>3034</v>
      </c>
      <c r="D45" s="116">
        <v>1872</v>
      </c>
      <c r="E45" s="116">
        <v>851</v>
      </c>
      <c r="F45" s="116">
        <v>497</v>
      </c>
      <c r="G45" s="116">
        <v>827</v>
      </c>
      <c r="H45" s="116">
        <v>520</v>
      </c>
      <c r="I45" s="116">
        <v>4876</v>
      </c>
      <c r="J45" s="116">
        <v>2866</v>
      </c>
      <c r="K45" s="116">
        <v>3210</v>
      </c>
      <c r="L45" s="116">
        <v>2148</v>
      </c>
      <c r="M45" s="11">
        <v>5</v>
      </c>
      <c r="O45" s="15"/>
    </row>
    <row r="46" spans="1:15" ht="12" customHeight="1">
      <c r="A46" s="116">
        <v>4637</v>
      </c>
      <c r="B46" s="116">
        <v>3058</v>
      </c>
      <c r="C46" s="116">
        <v>3985</v>
      </c>
      <c r="D46" s="116">
        <v>2627</v>
      </c>
      <c r="E46" s="116">
        <v>677</v>
      </c>
      <c r="F46" s="116">
        <v>435</v>
      </c>
      <c r="G46" s="116">
        <v>615</v>
      </c>
      <c r="H46" s="116">
        <v>415</v>
      </c>
      <c r="I46" s="116">
        <v>5816</v>
      </c>
      <c r="J46" s="116">
        <v>3736</v>
      </c>
      <c r="K46" s="116">
        <v>4180</v>
      </c>
      <c r="L46" s="116">
        <v>3015</v>
      </c>
      <c r="M46" s="11">
        <v>6</v>
      </c>
      <c r="O46" s="15"/>
    </row>
    <row r="47" spans="1:15" ht="12" customHeight="1">
      <c r="A47" s="116">
        <v>15699</v>
      </c>
      <c r="B47" s="116">
        <v>9320</v>
      </c>
      <c r="C47" s="116">
        <v>18400</v>
      </c>
      <c r="D47" s="116">
        <v>10913</v>
      </c>
      <c r="E47" s="116">
        <v>3678</v>
      </c>
      <c r="F47" s="116">
        <v>2218</v>
      </c>
      <c r="G47" s="116">
        <v>3341</v>
      </c>
      <c r="H47" s="116">
        <v>1974</v>
      </c>
      <c r="I47" s="116">
        <v>32214</v>
      </c>
      <c r="J47" s="116">
        <v>19483</v>
      </c>
      <c r="K47" s="116">
        <v>19685</v>
      </c>
      <c r="L47" s="116">
        <v>12905</v>
      </c>
      <c r="M47" s="11">
        <v>7</v>
      </c>
      <c r="O47" s="15"/>
    </row>
    <row r="48" spans="1:15" ht="12" customHeight="1">
      <c r="A48" s="116">
        <v>4564</v>
      </c>
      <c r="B48" s="116">
        <v>2889</v>
      </c>
      <c r="C48" s="116">
        <v>4101</v>
      </c>
      <c r="D48" s="116">
        <v>2589</v>
      </c>
      <c r="E48" s="116">
        <v>846</v>
      </c>
      <c r="F48" s="116">
        <v>542</v>
      </c>
      <c r="G48" s="116">
        <v>839</v>
      </c>
      <c r="H48" s="116">
        <v>521</v>
      </c>
      <c r="I48" s="116">
        <v>6572</v>
      </c>
      <c r="J48" s="116">
        <v>4138</v>
      </c>
      <c r="K48" s="116">
        <v>4473</v>
      </c>
      <c r="L48" s="116">
        <v>2964</v>
      </c>
      <c r="M48" s="11">
        <v>8</v>
      </c>
      <c r="O48" s="15"/>
    </row>
    <row r="49" spans="1:15" ht="12" customHeight="1">
      <c r="A49" s="116">
        <v>10081</v>
      </c>
      <c r="B49" s="116">
        <v>6467</v>
      </c>
      <c r="C49" s="116">
        <v>9734</v>
      </c>
      <c r="D49" s="116">
        <v>6328</v>
      </c>
      <c r="E49" s="116">
        <v>1812</v>
      </c>
      <c r="F49" s="116">
        <v>1140</v>
      </c>
      <c r="G49" s="116">
        <v>1837</v>
      </c>
      <c r="H49" s="116">
        <v>1160</v>
      </c>
      <c r="I49" s="116">
        <v>17107</v>
      </c>
      <c r="J49" s="116">
        <v>11199</v>
      </c>
      <c r="K49" s="116">
        <v>9900</v>
      </c>
      <c r="L49" s="116">
        <v>7200</v>
      </c>
      <c r="M49" s="11">
        <v>9</v>
      </c>
      <c r="O49" s="15"/>
    </row>
    <row r="50" spans="1:15" ht="12" customHeight="1">
      <c r="A50" s="116">
        <v>7696</v>
      </c>
      <c r="B50" s="116">
        <v>5020</v>
      </c>
      <c r="C50" s="116">
        <v>6361</v>
      </c>
      <c r="D50" s="116">
        <v>4187</v>
      </c>
      <c r="E50" s="116">
        <v>1248</v>
      </c>
      <c r="F50" s="116">
        <v>834</v>
      </c>
      <c r="G50" s="116">
        <v>1132</v>
      </c>
      <c r="H50" s="116">
        <v>785</v>
      </c>
      <c r="I50" s="116">
        <v>9516</v>
      </c>
      <c r="J50" s="116">
        <v>6218</v>
      </c>
      <c r="K50" s="116">
        <v>7723</v>
      </c>
      <c r="L50" s="116">
        <v>5598</v>
      </c>
      <c r="M50" s="11">
        <v>10</v>
      </c>
      <c r="O50" s="15"/>
    </row>
    <row r="51" spans="1:15" ht="12" customHeight="1">
      <c r="A51" s="116">
        <v>8358</v>
      </c>
      <c r="B51" s="116">
        <v>5416</v>
      </c>
      <c r="C51" s="116">
        <v>8675</v>
      </c>
      <c r="D51" s="116">
        <v>5604</v>
      </c>
      <c r="E51" s="116">
        <v>1235</v>
      </c>
      <c r="F51" s="116">
        <v>809</v>
      </c>
      <c r="G51" s="116">
        <v>1208</v>
      </c>
      <c r="H51" s="116">
        <v>788</v>
      </c>
      <c r="I51" s="116">
        <v>13777</v>
      </c>
      <c r="J51" s="116">
        <v>8695</v>
      </c>
      <c r="K51" s="116">
        <v>7481</v>
      </c>
      <c r="L51" s="116">
        <v>5122</v>
      </c>
      <c r="M51" s="11">
        <v>11</v>
      </c>
      <c r="O51" s="15"/>
    </row>
    <row r="52" spans="1:13" ht="12" customHeight="1">
      <c r="A52" s="116">
        <v>8701</v>
      </c>
      <c r="B52" s="116">
        <v>5748</v>
      </c>
      <c r="C52" s="116">
        <v>8670</v>
      </c>
      <c r="D52" s="116">
        <v>5700</v>
      </c>
      <c r="E52" s="116">
        <v>1317</v>
      </c>
      <c r="F52" s="116">
        <v>783</v>
      </c>
      <c r="G52" s="116">
        <v>1063</v>
      </c>
      <c r="H52" s="116">
        <v>659</v>
      </c>
      <c r="I52" s="116">
        <v>11966</v>
      </c>
      <c r="J52" s="116">
        <v>7477</v>
      </c>
      <c r="K52" s="116">
        <v>6108</v>
      </c>
      <c r="L52" s="116">
        <v>4130</v>
      </c>
      <c r="M52" s="11">
        <v>12</v>
      </c>
    </row>
    <row r="53" spans="1:13" ht="12" customHeight="1">
      <c r="A53" s="116">
        <v>7159</v>
      </c>
      <c r="B53" s="116">
        <v>4788</v>
      </c>
      <c r="C53" s="116">
        <v>6303</v>
      </c>
      <c r="D53" s="116">
        <v>4380</v>
      </c>
      <c r="E53" s="116">
        <v>939</v>
      </c>
      <c r="F53" s="116">
        <v>634</v>
      </c>
      <c r="G53" s="116">
        <v>822</v>
      </c>
      <c r="H53" s="116">
        <v>567</v>
      </c>
      <c r="I53" s="116">
        <v>10413</v>
      </c>
      <c r="J53" s="116">
        <v>6929</v>
      </c>
      <c r="K53" s="116">
        <v>6483</v>
      </c>
      <c r="L53" s="116">
        <v>4737</v>
      </c>
      <c r="M53" s="11">
        <v>13</v>
      </c>
    </row>
    <row r="54" spans="1:13" ht="12" customHeight="1">
      <c r="A54" s="116">
        <v>36030</v>
      </c>
      <c r="B54" s="116">
        <v>22244</v>
      </c>
      <c r="C54" s="116">
        <v>40665</v>
      </c>
      <c r="D54" s="116">
        <v>25209</v>
      </c>
      <c r="E54" s="116">
        <v>9046</v>
      </c>
      <c r="F54" s="116">
        <v>5484</v>
      </c>
      <c r="G54" s="116">
        <v>8410</v>
      </c>
      <c r="H54" s="116">
        <v>5147</v>
      </c>
      <c r="I54" s="116">
        <v>79672</v>
      </c>
      <c r="J54" s="116">
        <v>48732</v>
      </c>
      <c r="K54" s="116">
        <v>67708</v>
      </c>
      <c r="L54" s="116">
        <v>43756</v>
      </c>
      <c r="M54" s="11">
        <v>14</v>
      </c>
    </row>
    <row r="55" spans="1:13" ht="12" customHeight="1">
      <c r="A55" s="116">
        <v>5110</v>
      </c>
      <c r="B55" s="116">
        <v>3343</v>
      </c>
      <c r="C55" s="116">
        <v>4343</v>
      </c>
      <c r="D55" s="116">
        <v>2847</v>
      </c>
      <c r="E55" s="116">
        <v>2394</v>
      </c>
      <c r="F55" s="116">
        <v>1493</v>
      </c>
      <c r="G55" s="116">
        <v>2018</v>
      </c>
      <c r="H55" s="116">
        <v>1277</v>
      </c>
      <c r="I55" s="116">
        <v>9107</v>
      </c>
      <c r="J55" s="116">
        <v>5962</v>
      </c>
      <c r="K55" s="116">
        <v>6031</v>
      </c>
      <c r="L55" s="116">
        <v>4368</v>
      </c>
      <c r="M55" s="11">
        <v>15</v>
      </c>
    </row>
    <row r="56" spans="1:13" ht="12" customHeight="1">
      <c r="A56" s="116">
        <v>4157</v>
      </c>
      <c r="B56" s="116">
        <v>2558</v>
      </c>
      <c r="C56" s="116">
        <v>3855</v>
      </c>
      <c r="D56" s="116">
        <v>2388</v>
      </c>
      <c r="E56" s="116">
        <v>1156</v>
      </c>
      <c r="F56" s="116">
        <v>708</v>
      </c>
      <c r="G56" s="116">
        <v>1122</v>
      </c>
      <c r="H56" s="116">
        <v>661</v>
      </c>
      <c r="I56" s="116">
        <v>7329</v>
      </c>
      <c r="J56" s="116">
        <v>4277</v>
      </c>
      <c r="K56" s="116">
        <v>4812</v>
      </c>
      <c r="L56" s="116">
        <v>3032</v>
      </c>
      <c r="M56" s="11">
        <v>16</v>
      </c>
    </row>
    <row r="57" spans="1:13" ht="12" customHeight="1">
      <c r="A57" s="116">
        <v>5859</v>
      </c>
      <c r="B57" s="116">
        <v>3738</v>
      </c>
      <c r="C57" s="116">
        <v>5704</v>
      </c>
      <c r="D57" s="116">
        <v>3583</v>
      </c>
      <c r="E57" s="116">
        <v>670</v>
      </c>
      <c r="F57" s="116">
        <v>420</v>
      </c>
      <c r="G57" s="116">
        <v>853</v>
      </c>
      <c r="H57" s="116">
        <v>525</v>
      </c>
      <c r="I57" s="116">
        <v>7405</v>
      </c>
      <c r="J57" s="116">
        <v>4484</v>
      </c>
      <c r="K57" s="116">
        <v>5441</v>
      </c>
      <c r="L57" s="116">
        <v>3663</v>
      </c>
      <c r="M57" s="11">
        <v>17</v>
      </c>
    </row>
    <row r="58" spans="1:13" ht="12" customHeight="1">
      <c r="A58" s="116">
        <v>10013</v>
      </c>
      <c r="B58" s="116">
        <v>6391</v>
      </c>
      <c r="C58" s="116">
        <v>9421</v>
      </c>
      <c r="D58" s="116">
        <v>5991</v>
      </c>
      <c r="E58" s="116">
        <v>1327</v>
      </c>
      <c r="F58" s="116">
        <v>851</v>
      </c>
      <c r="G58" s="116">
        <v>1157</v>
      </c>
      <c r="H58" s="116">
        <v>737</v>
      </c>
      <c r="I58" s="116">
        <v>14605</v>
      </c>
      <c r="J58" s="116">
        <v>9006</v>
      </c>
      <c r="K58" s="116">
        <v>9541</v>
      </c>
      <c r="L58" s="116">
        <v>6409</v>
      </c>
      <c r="M58" s="11">
        <v>18</v>
      </c>
    </row>
    <row r="59" spans="1:13" ht="12.75" customHeight="1">
      <c r="A59" s="117">
        <v>150697</v>
      </c>
      <c r="B59" s="117">
        <v>95032</v>
      </c>
      <c r="C59" s="117">
        <v>150697</v>
      </c>
      <c r="D59" s="117">
        <v>95032</v>
      </c>
      <c r="E59" s="117">
        <v>31575</v>
      </c>
      <c r="F59" s="117">
        <v>19585</v>
      </c>
      <c r="G59" s="117">
        <v>29683</v>
      </c>
      <c r="H59" s="117">
        <v>18443</v>
      </c>
      <c r="I59" s="117">
        <v>257523</v>
      </c>
      <c r="J59" s="117">
        <v>159857</v>
      </c>
      <c r="K59" s="117">
        <v>177751</v>
      </c>
      <c r="L59" s="117">
        <v>119068</v>
      </c>
      <c r="M59" s="11">
        <v>19</v>
      </c>
    </row>
    <row r="60" spans="1:13" ht="3" customHeight="1">
      <c r="A60" s="124"/>
      <c r="B60" s="124"/>
      <c r="C60" s="124"/>
      <c r="D60" s="124"/>
      <c r="E60" s="124"/>
      <c r="F60" s="124"/>
      <c r="G60" s="124"/>
      <c r="H60" s="124"/>
      <c r="I60" s="124"/>
      <c r="J60" s="124"/>
      <c r="K60" s="124"/>
      <c r="L60" s="124"/>
      <c r="M60" s="11"/>
    </row>
    <row r="61" spans="1:15" ht="12.75" customHeight="1">
      <c r="A61" s="121"/>
      <c r="B61" s="121"/>
      <c r="C61" s="121"/>
      <c r="D61" s="121"/>
      <c r="E61" s="121"/>
      <c r="F61" s="121"/>
      <c r="G61" s="121"/>
      <c r="H61" s="121"/>
      <c r="I61" s="121"/>
      <c r="J61" s="121"/>
      <c r="K61" s="121"/>
      <c r="L61" s="121"/>
      <c r="M61" s="11"/>
      <c r="O61" s="15"/>
    </row>
    <row r="62" spans="1:13" ht="12" customHeight="1">
      <c r="A62" s="124"/>
      <c r="B62" s="124"/>
      <c r="C62" s="124"/>
      <c r="D62" s="124"/>
      <c r="E62" s="124"/>
      <c r="F62" s="124"/>
      <c r="G62" s="124"/>
      <c r="H62" s="124"/>
      <c r="I62" s="124"/>
      <c r="J62" s="124"/>
      <c r="K62" s="124"/>
      <c r="L62" s="124"/>
      <c r="M62" s="11">
        <v>1</v>
      </c>
    </row>
    <row r="63" spans="1:13" ht="12" customHeight="1">
      <c r="A63" s="124"/>
      <c r="B63" s="124"/>
      <c r="C63" s="124"/>
      <c r="D63" s="124"/>
      <c r="E63" s="124"/>
      <c r="F63" s="124"/>
      <c r="G63" s="124"/>
      <c r="H63" s="124"/>
      <c r="I63" s="124"/>
      <c r="J63" s="124"/>
      <c r="K63" s="124"/>
      <c r="L63" s="124"/>
      <c r="M63" s="11"/>
    </row>
    <row r="64" spans="1:13" ht="12" customHeight="1">
      <c r="A64" s="123">
        <f>A47+A49+A54</f>
        <v>61810</v>
      </c>
      <c r="B64" s="123">
        <f aca="true" t="shared" si="3" ref="B64:L64">B47+B49+B54</f>
        <v>38031</v>
      </c>
      <c r="C64" s="123">
        <f t="shared" si="3"/>
        <v>68799</v>
      </c>
      <c r="D64" s="123">
        <f t="shared" si="3"/>
        <v>42450</v>
      </c>
      <c r="E64" s="123">
        <f t="shared" si="3"/>
        <v>14536</v>
      </c>
      <c r="F64" s="123">
        <f t="shared" si="3"/>
        <v>8842</v>
      </c>
      <c r="G64" s="123">
        <f t="shared" si="3"/>
        <v>13588</v>
      </c>
      <c r="H64" s="123">
        <f t="shared" si="3"/>
        <v>8281</v>
      </c>
      <c r="I64" s="123">
        <f t="shared" si="3"/>
        <v>128993</v>
      </c>
      <c r="J64" s="123">
        <f t="shared" si="3"/>
        <v>79414</v>
      </c>
      <c r="K64" s="123">
        <f t="shared" si="3"/>
        <v>97293</v>
      </c>
      <c r="L64" s="123">
        <f t="shared" si="3"/>
        <v>63861</v>
      </c>
      <c r="M64" s="11"/>
    </row>
    <row r="65" spans="1:13" ht="12" customHeight="1">
      <c r="A65" s="123"/>
      <c r="B65" s="123"/>
      <c r="C65" s="123"/>
      <c r="D65" s="123"/>
      <c r="E65" s="123"/>
      <c r="F65" s="123"/>
      <c r="G65" s="123"/>
      <c r="H65" s="123"/>
      <c r="I65" s="123"/>
      <c r="J65" s="123"/>
      <c r="K65" s="123"/>
      <c r="L65" s="123"/>
      <c r="M65" s="11">
        <v>2</v>
      </c>
    </row>
    <row r="66" spans="1:13" ht="12" customHeight="1">
      <c r="A66" s="123"/>
      <c r="B66" s="123"/>
      <c r="C66" s="123"/>
      <c r="D66" s="123"/>
      <c r="E66" s="123"/>
      <c r="F66" s="123"/>
      <c r="G66" s="123"/>
      <c r="H66" s="123"/>
      <c r="I66" s="123"/>
      <c r="J66" s="123"/>
      <c r="K66" s="123"/>
      <c r="L66" s="123"/>
      <c r="M66" s="11"/>
    </row>
    <row r="67" spans="1:13" ht="12" customHeight="1">
      <c r="A67" s="123">
        <f>A43+A44+A45+A46+A48+A51+A52+A53</f>
        <v>47623</v>
      </c>
      <c r="B67" s="123">
        <f aca="true" t="shared" si="4" ref="B67:L67">B43+B44+B45+B46+B48+B51+B52+B53</f>
        <v>30812</v>
      </c>
      <c r="C67" s="123">
        <f t="shared" si="4"/>
        <v>44615</v>
      </c>
      <c r="D67" s="123">
        <f t="shared" si="4"/>
        <v>28961</v>
      </c>
      <c r="E67" s="123">
        <f t="shared" si="4"/>
        <v>7674</v>
      </c>
      <c r="F67" s="123">
        <f t="shared" si="4"/>
        <v>4873</v>
      </c>
      <c r="G67" s="123">
        <f t="shared" si="4"/>
        <v>7262</v>
      </c>
      <c r="H67" s="123">
        <f t="shared" si="4"/>
        <v>4627</v>
      </c>
      <c r="I67" s="123">
        <f t="shared" si="4"/>
        <v>69152</v>
      </c>
      <c r="J67" s="123">
        <f t="shared" si="4"/>
        <v>43561</v>
      </c>
      <c r="K67" s="123">
        <f t="shared" si="4"/>
        <v>39796</v>
      </c>
      <c r="L67" s="123">
        <f t="shared" si="4"/>
        <v>27376</v>
      </c>
      <c r="M67" s="11"/>
    </row>
    <row r="68" spans="1:13" ht="12" customHeight="1">
      <c r="A68" s="123"/>
      <c r="B68" s="123"/>
      <c r="C68" s="123"/>
      <c r="D68" s="123"/>
      <c r="E68" s="123"/>
      <c r="F68" s="123"/>
      <c r="G68" s="123"/>
      <c r="H68" s="123"/>
      <c r="I68" s="123"/>
      <c r="J68" s="123"/>
      <c r="K68" s="123"/>
      <c r="L68" s="123"/>
      <c r="M68" s="11">
        <v>3</v>
      </c>
    </row>
    <row r="69" spans="1:13" ht="12" customHeight="1">
      <c r="A69" s="123"/>
      <c r="B69" s="123"/>
      <c r="C69" s="123"/>
      <c r="D69" s="123"/>
      <c r="E69" s="123"/>
      <c r="F69" s="123"/>
      <c r="G69" s="123"/>
      <c r="H69" s="123"/>
      <c r="I69" s="123"/>
      <c r="J69" s="123"/>
      <c r="K69" s="123"/>
      <c r="L69" s="123"/>
      <c r="M69" s="11"/>
    </row>
    <row r="70" spans="1:13" ht="12" customHeight="1">
      <c r="A70" s="123">
        <f>A41+A42+A50+A55+A56+A57+A58</f>
        <v>41264</v>
      </c>
      <c r="B70" s="123">
        <f aca="true" t="shared" si="5" ref="B70:L70">B41+B42+B50+B55+B56+B57+B58</f>
        <v>26189</v>
      </c>
      <c r="C70" s="123">
        <f t="shared" si="5"/>
        <v>37283</v>
      </c>
      <c r="D70" s="123">
        <f t="shared" si="5"/>
        <v>23621</v>
      </c>
      <c r="E70" s="123">
        <f t="shared" si="5"/>
        <v>9365</v>
      </c>
      <c r="F70" s="123">
        <f t="shared" si="5"/>
        <v>5870</v>
      </c>
      <c r="G70" s="123">
        <f t="shared" si="5"/>
        <v>8833</v>
      </c>
      <c r="H70" s="123">
        <f t="shared" si="5"/>
        <v>5535</v>
      </c>
      <c r="I70" s="123">
        <f t="shared" si="5"/>
        <v>59378</v>
      </c>
      <c r="J70" s="123">
        <f t="shared" si="5"/>
        <v>36882</v>
      </c>
      <c r="K70" s="123">
        <f t="shared" si="5"/>
        <v>40662</v>
      </c>
      <c r="L70" s="123">
        <f t="shared" si="5"/>
        <v>27831</v>
      </c>
      <c r="M70" s="11"/>
    </row>
    <row r="71" spans="1:13" ht="5.25" customHeight="1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1"/>
    </row>
    <row r="72" spans="1:13" ht="12" customHeight="1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1"/>
    </row>
    <row r="74" spans="1:13" ht="12" customHeight="1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1"/>
    </row>
  </sheetData>
  <sheetProtection/>
  <mergeCells count="13">
    <mergeCell ref="A2:L2"/>
    <mergeCell ref="M2:M5"/>
    <mergeCell ref="A3:D3"/>
    <mergeCell ref="E3:H3"/>
    <mergeCell ref="I3:L3"/>
    <mergeCell ref="I4:J4"/>
    <mergeCell ref="K4:L4"/>
    <mergeCell ref="A6:L7"/>
    <mergeCell ref="A39:L40"/>
    <mergeCell ref="A4:B4"/>
    <mergeCell ref="C4:D4"/>
    <mergeCell ref="E4:F4"/>
    <mergeCell ref="G4:H4"/>
  </mergeCells>
  <printOptions/>
  <pageMargins left="0.6299212598425197" right="0.5118110236220472" top="0.5905511811023623" bottom="0.7874015748031497" header="0.2362204724409449" footer="0.5118110236220472"/>
  <pageSetup horizontalDpi="600" verticalDpi="600" orientation="portrait" paperSize="9" scale="89" r:id="rId1"/>
  <headerFooter>
    <oddFooter>&amp;C&amp;8 7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M65"/>
  <sheetViews>
    <sheetView zoomScalePageLayoutView="0" workbookViewId="0" topLeftCell="A1">
      <selection activeCell="F90" sqref="F90"/>
    </sheetView>
  </sheetViews>
  <sheetFormatPr defaultColWidth="11.421875" defaultRowHeight="12.75"/>
  <cols>
    <col min="1" max="1" width="4.28125" style="18" customWidth="1"/>
    <col min="2" max="2" width="20.421875" style="31" customWidth="1"/>
    <col min="3" max="3" width="0.85546875" style="31" customWidth="1"/>
    <col min="4" max="12" width="8.00390625" style="31" customWidth="1"/>
    <col min="13" max="16384" width="11.421875" style="31" customWidth="1"/>
  </cols>
  <sheetData>
    <row r="1" spans="1:12" s="1" customFormat="1" ht="20.25" customHeight="1">
      <c r="A1" s="154" t="s">
        <v>283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</row>
    <row r="2" spans="1:12" ht="18" customHeight="1">
      <c r="A2" s="136" t="s">
        <v>10</v>
      </c>
      <c r="B2" s="138" t="s">
        <v>11</v>
      </c>
      <c r="C2" s="139"/>
      <c r="D2" s="140" t="s">
        <v>12</v>
      </c>
      <c r="E2" s="141"/>
      <c r="F2" s="141"/>
      <c r="G2" s="141"/>
      <c r="H2" s="141"/>
      <c r="I2" s="141"/>
      <c r="J2" s="141"/>
      <c r="K2" s="141"/>
      <c r="L2" s="141"/>
    </row>
    <row r="3" spans="1:12" ht="23.25" customHeight="1">
      <c r="A3" s="137"/>
      <c r="B3" s="138"/>
      <c r="C3" s="139"/>
      <c r="D3" s="155"/>
      <c r="E3" s="156"/>
      <c r="F3" s="156"/>
      <c r="G3" s="156"/>
      <c r="H3" s="156"/>
      <c r="I3" s="156"/>
      <c r="J3" s="156"/>
      <c r="K3" s="156"/>
      <c r="L3" s="156"/>
    </row>
    <row r="4" spans="1:12" ht="21" customHeight="1">
      <c r="A4" s="137"/>
      <c r="B4" s="138"/>
      <c r="C4" s="139"/>
      <c r="D4" s="144" t="s">
        <v>17</v>
      </c>
      <c r="E4" s="145"/>
      <c r="F4" s="146"/>
      <c r="G4" s="132" t="s">
        <v>18</v>
      </c>
      <c r="H4" s="147"/>
      <c r="I4" s="138"/>
      <c r="J4" s="132" t="s">
        <v>298</v>
      </c>
      <c r="K4" s="157"/>
      <c r="L4" s="157"/>
    </row>
    <row r="5" spans="1:12" ht="18" customHeight="1">
      <c r="A5" s="137"/>
      <c r="B5" s="138"/>
      <c r="C5" s="139"/>
      <c r="D5" s="5" t="s">
        <v>19</v>
      </c>
      <c r="E5" s="5" t="s">
        <v>20</v>
      </c>
      <c r="F5" s="5" t="s">
        <v>21</v>
      </c>
      <c r="G5" s="5" t="s">
        <v>19</v>
      </c>
      <c r="H5" s="5" t="s">
        <v>20</v>
      </c>
      <c r="I5" s="5" t="s">
        <v>21</v>
      </c>
      <c r="J5" s="5" t="s">
        <v>19</v>
      </c>
      <c r="K5" s="5" t="s">
        <v>20</v>
      </c>
      <c r="L5" s="3" t="s">
        <v>21</v>
      </c>
    </row>
    <row r="6" spans="1:12" ht="7.5" customHeight="1">
      <c r="A6" s="7"/>
      <c r="B6" s="8"/>
      <c r="C6" s="8"/>
      <c r="D6" s="134" t="s">
        <v>286</v>
      </c>
      <c r="E6" s="134"/>
      <c r="F6" s="134"/>
      <c r="G6" s="134"/>
      <c r="H6" s="134"/>
      <c r="I6" s="134"/>
      <c r="J6" s="134"/>
      <c r="K6" s="134"/>
      <c r="L6" s="134"/>
    </row>
    <row r="7" spans="1:12" ht="12" customHeight="1">
      <c r="A7" s="9"/>
      <c r="B7" s="33" t="s">
        <v>54</v>
      </c>
      <c r="C7" s="9"/>
      <c r="D7" s="153"/>
      <c r="E7" s="153"/>
      <c r="F7" s="153"/>
      <c r="G7" s="153"/>
      <c r="H7" s="153"/>
      <c r="I7" s="153"/>
      <c r="J7" s="153"/>
      <c r="K7" s="153"/>
      <c r="L7" s="153"/>
    </row>
    <row r="8" spans="1:13" ht="12" customHeight="1">
      <c r="A8" s="11">
        <v>1</v>
      </c>
      <c r="B8" s="12" t="s">
        <v>67</v>
      </c>
      <c r="C8" s="27"/>
      <c r="D8" s="116">
        <v>11476</v>
      </c>
      <c r="E8" s="116">
        <v>6749</v>
      </c>
      <c r="F8" s="116">
        <v>4727</v>
      </c>
      <c r="G8" s="116">
        <v>10155</v>
      </c>
      <c r="H8" s="116">
        <v>6026</v>
      </c>
      <c r="I8" s="116">
        <v>4129</v>
      </c>
      <c r="J8" s="116">
        <v>1321</v>
      </c>
      <c r="K8" s="116">
        <v>723</v>
      </c>
      <c r="L8" s="116">
        <v>598</v>
      </c>
      <c r="M8" s="34"/>
    </row>
    <row r="9" spans="1:13" ht="12" customHeight="1">
      <c r="A9" s="11">
        <v>2</v>
      </c>
      <c r="B9" s="12" t="s">
        <v>68</v>
      </c>
      <c r="C9" s="27"/>
      <c r="D9" s="116">
        <v>112129</v>
      </c>
      <c r="E9" s="116">
        <v>62428</v>
      </c>
      <c r="F9" s="116">
        <v>49701</v>
      </c>
      <c r="G9" s="116">
        <v>124717</v>
      </c>
      <c r="H9" s="116">
        <v>70458</v>
      </c>
      <c r="I9" s="116">
        <v>54259</v>
      </c>
      <c r="J9" s="116">
        <v>-12588</v>
      </c>
      <c r="K9" s="116">
        <v>-8030</v>
      </c>
      <c r="L9" s="116">
        <v>-4558</v>
      </c>
      <c r="M9" s="34"/>
    </row>
    <row r="10" spans="1:13" ht="12" customHeight="1">
      <c r="A10" s="11">
        <v>3</v>
      </c>
      <c r="B10" s="12" t="s">
        <v>69</v>
      </c>
      <c r="C10" s="27"/>
      <c r="D10" s="116">
        <v>4859</v>
      </c>
      <c r="E10" s="116">
        <v>2759</v>
      </c>
      <c r="F10" s="116">
        <v>2100</v>
      </c>
      <c r="G10" s="116">
        <v>4501</v>
      </c>
      <c r="H10" s="116">
        <v>2448</v>
      </c>
      <c r="I10" s="116">
        <v>2053</v>
      </c>
      <c r="J10" s="116">
        <v>358</v>
      </c>
      <c r="K10" s="116">
        <v>311</v>
      </c>
      <c r="L10" s="116">
        <v>47</v>
      </c>
      <c r="M10" s="34"/>
    </row>
    <row r="11" spans="1:13" ht="12" customHeight="1">
      <c r="A11" s="11">
        <v>4</v>
      </c>
      <c r="B11" s="20" t="s">
        <v>62</v>
      </c>
      <c r="C11" s="27"/>
      <c r="D11" s="125">
        <f>SUM(D8:D10)</f>
        <v>128464</v>
      </c>
      <c r="E11" s="125">
        <f aca="true" t="shared" si="0" ref="E11:L11">SUM(E8:E10)</f>
        <v>71936</v>
      </c>
      <c r="F11" s="125">
        <f t="shared" si="0"/>
        <v>56528</v>
      </c>
      <c r="G11" s="125">
        <f t="shared" si="0"/>
        <v>139373</v>
      </c>
      <c r="H11" s="125">
        <f t="shared" si="0"/>
        <v>78932</v>
      </c>
      <c r="I11" s="125">
        <f t="shared" si="0"/>
        <v>60441</v>
      </c>
      <c r="J11" s="125">
        <f t="shared" si="0"/>
        <v>-10909</v>
      </c>
      <c r="K11" s="125">
        <f t="shared" si="0"/>
        <v>-6996</v>
      </c>
      <c r="L11" s="125">
        <f t="shared" si="0"/>
        <v>-3913</v>
      </c>
      <c r="M11" s="34"/>
    </row>
    <row r="12" spans="1:13" ht="6.75" customHeight="1">
      <c r="A12" s="11"/>
      <c r="B12" s="28"/>
      <c r="C12" s="13"/>
      <c r="D12" s="123"/>
      <c r="E12" s="126"/>
      <c r="F12" s="126"/>
      <c r="G12" s="126"/>
      <c r="H12" s="126"/>
      <c r="I12" s="126"/>
      <c r="J12" s="123"/>
      <c r="K12" s="123"/>
      <c r="L12" s="123"/>
      <c r="M12" s="34"/>
    </row>
    <row r="13" spans="1:13" ht="12" customHeight="1">
      <c r="A13" s="9"/>
      <c r="B13" s="9" t="s">
        <v>63</v>
      </c>
      <c r="C13" s="9"/>
      <c r="D13" s="123"/>
      <c r="E13" s="126"/>
      <c r="F13" s="126"/>
      <c r="G13" s="126"/>
      <c r="H13" s="126"/>
      <c r="I13" s="126"/>
      <c r="J13" s="123"/>
      <c r="K13" s="123"/>
      <c r="L13" s="123"/>
      <c r="M13" s="34"/>
    </row>
    <row r="14" spans="1:13" ht="12" customHeight="1">
      <c r="A14" s="11">
        <v>1</v>
      </c>
      <c r="B14" s="12" t="s">
        <v>70</v>
      </c>
      <c r="C14" s="27"/>
      <c r="D14" s="116">
        <v>7941</v>
      </c>
      <c r="E14" s="116">
        <v>4397</v>
      </c>
      <c r="F14" s="116">
        <v>3544</v>
      </c>
      <c r="G14" s="116">
        <v>6831</v>
      </c>
      <c r="H14" s="116">
        <v>3759</v>
      </c>
      <c r="I14" s="116">
        <v>3072</v>
      </c>
      <c r="J14" s="116">
        <v>1110</v>
      </c>
      <c r="K14" s="116">
        <v>638</v>
      </c>
      <c r="L14" s="116">
        <v>472</v>
      </c>
      <c r="M14" s="34"/>
    </row>
    <row r="15" spans="1:13" ht="12" customHeight="1">
      <c r="A15" s="11">
        <v>2</v>
      </c>
      <c r="B15" s="12" t="s">
        <v>71</v>
      </c>
      <c r="C15" s="27"/>
      <c r="D15" s="116">
        <v>7748</v>
      </c>
      <c r="E15" s="116">
        <v>4087</v>
      </c>
      <c r="F15" s="116">
        <v>3661</v>
      </c>
      <c r="G15" s="116">
        <v>6942</v>
      </c>
      <c r="H15" s="116">
        <v>3645</v>
      </c>
      <c r="I15" s="116">
        <v>3297</v>
      </c>
      <c r="J15" s="116">
        <v>806</v>
      </c>
      <c r="K15" s="116">
        <v>442</v>
      </c>
      <c r="L15" s="116">
        <v>364</v>
      </c>
      <c r="M15" s="34"/>
    </row>
    <row r="16" spans="1:13" ht="12" customHeight="1">
      <c r="A16" s="11">
        <v>3</v>
      </c>
      <c r="B16" s="12" t="s">
        <v>72</v>
      </c>
      <c r="C16" s="27"/>
      <c r="D16" s="116">
        <v>9739</v>
      </c>
      <c r="E16" s="116">
        <v>5293</v>
      </c>
      <c r="F16" s="116">
        <v>4446</v>
      </c>
      <c r="G16" s="116">
        <v>8854</v>
      </c>
      <c r="H16" s="116">
        <v>4822</v>
      </c>
      <c r="I16" s="116">
        <v>4032</v>
      </c>
      <c r="J16" s="116">
        <v>885</v>
      </c>
      <c r="K16" s="116">
        <v>471</v>
      </c>
      <c r="L16" s="116">
        <v>414</v>
      </c>
      <c r="M16" s="34"/>
    </row>
    <row r="17" spans="1:13" ht="12" customHeight="1">
      <c r="A17" s="11">
        <v>4</v>
      </c>
      <c r="B17" s="12" t="s">
        <v>73</v>
      </c>
      <c r="C17" s="27"/>
      <c r="D17" s="116">
        <v>12273</v>
      </c>
      <c r="E17" s="116">
        <v>6856</v>
      </c>
      <c r="F17" s="116">
        <v>5417</v>
      </c>
      <c r="G17" s="116">
        <v>10557</v>
      </c>
      <c r="H17" s="116">
        <v>5993</v>
      </c>
      <c r="I17" s="116">
        <v>4564</v>
      </c>
      <c r="J17" s="116">
        <v>1716</v>
      </c>
      <c r="K17" s="116">
        <v>863</v>
      </c>
      <c r="L17" s="116">
        <v>853</v>
      </c>
      <c r="M17" s="34"/>
    </row>
    <row r="18" spans="1:13" ht="12" customHeight="1">
      <c r="A18" s="11">
        <v>5</v>
      </c>
      <c r="B18" s="12" t="s">
        <v>74</v>
      </c>
      <c r="C18" s="27"/>
      <c r="D18" s="116">
        <v>11785</v>
      </c>
      <c r="E18" s="116">
        <v>6654</v>
      </c>
      <c r="F18" s="116">
        <v>5131</v>
      </c>
      <c r="G18" s="116">
        <v>10146</v>
      </c>
      <c r="H18" s="116">
        <v>5733</v>
      </c>
      <c r="I18" s="116">
        <v>4413</v>
      </c>
      <c r="J18" s="116">
        <v>1639</v>
      </c>
      <c r="K18" s="116">
        <v>921</v>
      </c>
      <c r="L18" s="116">
        <v>718</v>
      </c>
      <c r="M18" s="34"/>
    </row>
    <row r="19" spans="1:13" ht="12" customHeight="1">
      <c r="A19" s="11">
        <v>6</v>
      </c>
      <c r="B19" s="12" t="s">
        <v>75</v>
      </c>
      <c r="C19" s="27"/>
      <c r="D19" s="116">
        <v>9448</v>
      </c>
      <c r="E19" s="116">
        <v>5304</v>
      </c>
      <c r="F19" s="116">
        <v>4144</v>
      </c>
      <c r="G19" s="116">
        <v>8938</v>
      </c>
      <c r="H19" s="116">
        <v>5094</v>
      </c>
      <c r="I19" s="116">
        <v>3844</v>
      </c>
      <c r="J19" s="116">
        <v>510</v>
      </c>
      <c r="K19" s="116">
        <v>210</v>
      </c>
      <c r="L19" s="116">
        <v>300</v>
      </c>
      <c r="M19" s="34"/>
    </row>
    <row r="20" spans="1:13" ht="12" customHeight="1">
      <c r="A20" s="11">
        <v>7</v>
      </c>
      <c r="B20" s="12" t="s">
        <v>76</v>
      </c>
      <c r="C20" s="27"/>
      <c r="D20" s="116">
        <v>10277</v>
      </c>
      <c r="E20" s="116">
        <v>5838</v>
      </c>
      <c r="F20" s="116">
        <v>4439</v>
      </c>
      <c r="G20" s="116">
        <v>9120</v>
      </c>
      <c r="H20" s="116">
        <v>5126</v>
      </c>
      <c r="I20" s="116">
        <v>3994</v>
      </c>
      <c r="J20" s="116">
        <v>1157</v>
      </c>
      <c r="K20" s="116">
        <v>712</v>
      </c>
      <c r="L20" s="116">
        <v>445</v>
      </c>
      <c r="M20" s="34"/>
    </row>
    <row r="21" spans="1:13" ht="12" customHeight="1">
      <c r="A21" s="11">
        <v>8</v>
      </c>
      <c r="B21" s="12" t="s">
        <v>77</v>
      </c>
      <c r="C21" s="27"/>
      <c r="D21" s="116">
        <v>16957</v>
      </c>
      <c r="E21" s="116">
        <v>10012</v>
      </c>
      <c r="F21" s="116">
        <v>6945</v>
      </c>
      <c r="G21" s="116">
        <v>15378</v>
      </c>
      <c r="H21" s="116">
        <v>9075</v>
      </c>
      <c r="I21" s="116">
        <v>6303</v>
      </c>
      <c r="J21" s="116">
        <v>1579</v>
      </c>
      <c r="K21" s="116">
        <v>937</v>
      </c>
      <c r="L21" s="116">
        <v>642</v>
      </c>
      <c r="M21" s="34"/>
    </row>
    <row r="22" spans="1:13" ht="12" customHeight="1">
      <c r="A22" s="11">
        <v>9</v>
      </c>
      <c r="B22" s="12" t="s">
        <v>78</v>
      </c>
      <c r="C22" s="27"/>
      <c r="D22" s="116">
        <v>17478</v>
      </c>
      <c r="E22" s="116">
        <v>9662</v>
      </c>
      <c r="F22" s="116">
        <v>7816</v>
      </c>
      <c r="G22" s="116">
        <v>16644</v>
      </c>
      <c r="H22" s="116">
        <v>9401</v>
      </c>
      <c r="I22" s="116">
        <v>7243</v>
      </c>
      <c r="J22" s="116">
        <v>834</v>
      </c>
      <c r="K22" s="116">
        <v>261</v>
      </c>
      <c r="L22" s="116">
        <v>573</v>
      </c>
      <c r="M22" s="34"/>
    </row>
    <row r="23" spans="1:13" ht="12" customHeight="1">
      <c r="A23" s="11">
        <v>10</v>
      </c>
      <c r="B23" s="12" t="s">
        <v>79</v>
      </c>
      <c r="C23" s="27"/>
      <c r="D23" s="116">
        <v>7560</v>
      </c>
      <c r="E23" s="116">
        <v>4102</v>
      </c>
      <c r="F23" s="116">
        <v>3458</v>
      </c>
      <c r="G23" s="116">
        <v>6996</v>
      </c>
      <c r="H23" s="116">
        <v>3879</v>
      </c>
      <c r="I23" s="116">
        <v>3117</v>
      </c>
      <c r="J23" s="116">
        <v>564</v>
      </c>
      <c r="K23" s="116">
        <v>223</v>
      </c>
      <c r="L23" s="116">
        <v>341</v>
      </c>
      <c r="M23" s="34"/>
    </row>
    <row r="24" spans="1:13" ht="12" customHeight="1">
      <c r="A24" s="11">
        <v>11</v>
      </c>
      <c r="B24" s="12" t="s">
        <v>80</v>
      </c>
      <c r="C24" s="27"/>
      <c r="D24" s="116">
        <v>7974</v>
      </c>
      <c r="E24" s="116">
        <v>4387</v>
      </c>
      <c r="F24" s="116">
        <v>3587</v>
      </c>
      <c r="G24" s="116">
        <v>7560</v>
      </c>
      <c r="H24" s="116">
        <v>4242</v>
      </c>
      <c r="I24" s="116">
        <v>3318</v>
      </c>
      <c r="J24" s="116">
        <v>414</v>
      </c>
      <c r="K24" s="116">
        <v>145</v>
      </c>
      <c r="L24" s="116">
        <v>269</v>
      </c>
      <c r="M24" s="34"/>
    </row>
    <row r="25" spans="1:13" ht="12" customHeight="1">
      <c r="A25" s="11">
        <v>12</v>
      </c>
      <c r="B25" s="12" t="s">
        <v>81</v>
      </c>
      <c r="C25" s="27"/>
      <c r="D25" s="116">
        <v>7832</v>
      </c>
      <c r="E25" s="116">
        <v>4173</v>
      </c>
      <c r="F25" s="116">
        <v>3659</v>
      </c>
      <c r="G25" s="116">
        <v>7335</v>
      </c>
      <c r="H25" s="116">
        <v>3944</v>
      </c>
      <c r="I25" s="116">
        <v>3391</v>
      </c>
      <c r="J25" s="116">
        <v>497</v>
      </c>
      <c r="K25" s="116">
        <v>229</v>
      </c>
      <c r="L25" s="116">
        <v>268</v>
      </c>
      <c r="M25" s="34"/>
    </row>
    <row r="26" spans="1:13" ht="12" customHeight="1">
      <c r="A26" s="11">
        <v>13</v>
      </c>
      <c r="B26" s="12" t="s">
        <v>82</v>
      </c>
      <c r="C26" s="27"/>
      <c r="D26" s="116">
        <v>9252</v>
      </c>
      <c r="E26" s="116">
        <v>5493</v>
      </c>
      <c r="F26" s="116">
        <v>3759</v>
      </c>
      <c r="G26" s="116">
        <v>7820</v>
      </c>
      <c r="H26" s="116">
        <v>4715</v>
      </c>
      <c r="I26" s="116">
        <v>3105</v>
      </c>
      <c r="J26" s="116">
        <v>1432</v>
      </c>
      <c r="K26" s="116">
        <v>778</v>
      </c>
      <c r="L26" s="116">
        <v>654</v>
      </c>
      <c r="M26" s="34"/>
    </row>
    <row r="27" spans="1:13" ht="12" customHeight="1">
      <c r="A27" s="11">
        <v>14</v>
      </c>
      <c r="B27" s="12" t="s">
        <v>68</v>
      </c>
      <c r="C27" s="27"/>
      <c r="D27" s="116">
        <v>32537</v>
      </c>
      <c r="E27" s="116">
        <v>18968</v>
      </c>
      <c r="F27" s="116">
        <v>13569</v>
      </c>
      <c r="G27" s="116">
        <v>29762</v>
      </c>
      <c r="H27" s="116">
        <v>17409</v>
      </c>
      <c r="I27" s="116">
        <v>12353</v>
      </c>
      <c r="J27" s="116">
        <v>2775</v>
      </c>
      <c r="K27" s="116">
        <v>1559</v>
      </c>
      <c r="L27" s="116">
        <v>1216</v>
      </c>
      <c r="M27" s="34"/>
    </row>
    <row r="28" spans="1:13" ht="12" customHeight="1">
      <c r="A28" s="11">
        <v>15</v>
      </c>
      <c r="B28" s="12" t="s">
        <v>83</v>
      </c>
      <c r="C28" s="27"/>
      <c r="D28" s="116">
        <v>6073</v>
      </c>
      <c r="E28" s="116">
        <v>3563</v>
      </c>
      <c r="F28" s="116">
        <v>2510</v>
      </c>
      <c r="G28" s="116">
        <v>5720</v>
      </c>
      <c r="H28" s="116">
        <v>3489</v>
      </c>
      <c r="I28" s="116">
        <v>2231</v>
      </c>
      <c r="J28" s="116">
        <v>353</v>
      </c>
      <c r="K28" s="116">
        <v>74</v>
      </c>
      <c r="L28" s="116">
        <v>279</v>
      </c>
      <c r="M28" s="34"/>
    </row>
    <row r="29" spans="1:13" ht="12" customHeight="1">
      <c r="A29" s="11">
        <v>16</v>
      </c>
      <c r="B29" s="12" t="s">
        <v>84</v>
      </c>
      <c r="C29" s="27"/>
      <c r="D29" s="116">
        <v>10007</v>
      </c>
      <c r="E29" s="116">
        <v>5922</v>
      </c>
      <c r="F29" s="116">
        <v>4085</v>
      </c>
      <c r="G29" s="116">
        <v>8984</v>
      </c>
      <c r="H29" s="116">
        <v>5480</v>
      </c>
      <c r="I29" s="116">
        <v>3504</v>
      </c>
      <c r="J29" s="116">
        <v>1023</v>
      </c>
      <c r="K29" s="116">
        <v>442</v>
      </c>
      <c r="L29" s="116">
        <v>581</v>
      </c>
      <c r="M29" s="34"/>
    </row>
    <row r="30" spans="1:13" ht="12" customHeight="1">
      <c r="A30" s="11">
        <v>17</v>
      </c>
      <c r="B30" s="12" t="s">
        <v>69</v>
      </c>
      <c r="C30" s="27"/>
      <c r="D30" s="116">
        <v>20277</v>
      </c>
      <c r="E30" s="116">
        <v>10936</v>
      </c>
      <c r="F30" s="116">
        <v>9341</v>
      </c>
      <c r="G30" s="116">
        <v>17913</v>
      </c>
      <c r="H30" s="116">
        <v>9795</v>
      </c>
      <c r="I30" s="116">
        <v>8118</v>
      </c>
      <c r="J30" s="116">
        <v>2364</v>
      </c>
      <c r="K30" s="116">
        <v>1141</v>
      </c>
      <c r="L30" s="116">
        <v>1223</v>
      </c>
      <c r="M30" s="34"/>
    </row>
    <row r="31" spans="1:13" ht="12" customHeight="1">
      <c r="A31" s="11">
        <v>18</v>
      </c>
      <c r="B31" s="12" t="s">
        <v>85</v>
      </c>
      <c r="C31" s="27"/>
      <c r="D31" s="116">
        <v>10763</v>
      </c>
      <c r="E31" s="116">
        <v>5561</v>
      </c>
      <c r="F31" s="116">
        <v>5202</v>
      </c>
      <c r="G31" s="116">
        <v>9771</v>
      </c>
      <c r="H31" s="116">
        <v>5130</v>
      </c>
      <c r="I31" s="116">
        <v>4641</v>
      </c>
      <c r="J31" s="116">
        <v>992</v>
      </c>
      <c r="K31" s="116">
        <v>431</v>
      </c>
      <c r="L31" s="116">
        <v>561</v>
      </c>
      <c r="M31" s="34"/>
    </row>
    <row r="32" spans="1:13" ht="12" customHeight="1">
      <c r="A32" s="11">
        <v>19</v>
      </c>
      <c r="B32" s="12" t="s">
        <v>86</v>
      </c>
      <c r="C32" s="27"/>
      <c r="D32" s="116">
        <v>12169</v>
      </c>
      <c r="E32" s="116">
        <v>6482</v>
      </c>
      <c r="F32" s="116">
        <v>5687</v>
      </c>
      <c r="G32" s="116">
        <v>10972</v>
      </c>
      <c r="H32" s="116">
        <v>5978</v>
      </c>
      <c r="I32" s="116">
        <v>4994</v>
      </c>
      <c r="J32" s="116">
        <v>1197</v>
      </c>
      <c r="K32" s="116">
        <v>504</v>
      </c>
      <c r="L32" s="116">
        <v>693</v>
      </c>
      <c r="M32" s="34"/>
    </row>
    <row r="33" spans="1:13" ht="12" customHeight="1">
      <c r="A33" s="11">
        <v>20</v>
      </c>
      <c r="B33" s="12" t="s">
        <v>87</v>
      </c>
      <c r="C33" s="27"/>
      <c r="D33" s="116">
        <v>8876</v>
      </c>
      <c r="E33" s="116">
        <v>4864</v>
      </c>
      <c r="F33" s="116">
        <v>4012</v>
      </c>
      <c r="G33" s="116">
        <v>8295</v>
      </c>
      <c r="H33" s="116">
        <v>4578</v>
      </c>
      <c r="I33" s="116">
        <v>3717</v>
      </c>
      <c r="J33" s="116">
        <v>581</v>
      </c>
      <c r="K33" s="116">
        <v>286</v>
      </c>
      <c r="L33" s="116">
        <v>295</v>
      </c>
      <c r="M33" s="34"/>
    </row>
    <row r="34" spans="1:13" ht="12" customHeight="1">
      <c r="A34" s="11">
        <v>21</v>
      </c>
      <c r="B34" s="20" t="s">
        <v>64</v>
      </c>
      <c r="C34" s="27"/>
      <c r="D34" s="125">
        <f>SUM(D14:D33)</f>
        <v>236966</v>
      </c>
      <c r="E34" s="125">
        <f aca="true" t="shared" si="1" ref="E34:L34">SUM(E14:E33)</f>
        <v>132554</v>
      </c>
      <c r="F34" s="125">
        <f t="shared" si="1"/>
        <v>104412</v>
      </c>
      <c r="G34" s="125">
        <f t="shared" si="1"/>
        <v>214538</v>
      </c>
      <c r="H34" s="125">
        <f t="shared" si="1"/>
        <v>121287</v>
      </c>
      <c r="I34" s="125">
        <f t="shared" si="1"/>
        <v>93251</v>
      </c>
      <c r="J34" s="125">
        <f t="shared" si="1"/>
        <v>22428</v>
      </c>
      <c r="K34" s="125">
        <f t="shared" si="1"/>
        <v>11267</v>
      </c>
      <c r="L34" s="125">
        <f t="shared" si="1"/>
        <v>11161</v>
      </c>
      <c r="M34" s="34"/>
    </row>
    <row r="35" spans="1:13" ht="12" customHeight="1">
      <c r="A35" s="11">
        <v>22</v>
      </c>
      <c r="B35" s="20" t="s">
        <v>88</v>
      </c>
      <c r="C35" s="27"/>
      <c r="D35" s="125">
        <f>D11+D34</f>
        <v>365430</v>
      </c>
      <c r="E35" s="125">
        <f aca="true" t="shared" si="2" ref="E35:L35">E11+E34</f>
        <v>204490</v>
      </c>
      <c r="F35" s="125">
        <f t="shared" si="2"/>
        <v>160940</v>
      </c>
      <c r="G35" s="125">
        <f t="shared" si="2"/>
        <v>353911</v>
      </c>
      <c r="H35" s="125">
        <f t="shared" si="2"/>
        <v>200219</v>
      </c>
      <c r="I35" s="125">
        <f t="shared" si="2"/>
        <v>153692</v>
      </c>
      <c r="J35" s="125">
        <f t="shared" si="2"/>
        <v>11519</v>
      </c>
      <c r="K35" s="125">
        <f t="shared" si="2"/>
        <v>4271</v>
      </c>
      <c r="L35" s="125">
        <f t="shared" si="2"/>
        <v>7248</v>
      </c>
      <c r="M35" s="34"/>
    </row>
    <row r="36" spans="1:13" ht="9.75" customHeight="1">
      <c r="A36" s="21"/>
      <c r="B36" s="22"/>
      <c r="C36" s="22"/>
      <c r="D36" s="131" t="s">
        <v>52</v>
      </c>
      <c r="E36" s="131"/>
      <c r="F36" s="131"/>
      <c r="G36" s="131"/>
      <c r="H36" s="131"/>
      <c r="I36" s="131"/>
      <c r="J36" s="131"/>
      <c r="K36" s="131"/>
      <c r="L36" s="131"/>
      <c r="M36" s="34"/>
    </row>
    <row r="37" spans="1:13" ht="12" customHeight="1">
      <c r="A37" s="9"/>
      <c r="B37" s="33" t="s">
        <v>54</v>
      </c>
      <c r="C37" s="9"/>
      <c r="D37" s="131"/>
      <c r="E37" s="131"/>
      <c r="F37" s="131"/>
      <c r="G37" s="131"/>
      <c r="H37" s="131"/>
      <c r="I37" s="131"/>
      <c r="J37" s="131"/>
      <c r="K37" s="131"/>
      <c r="L37" s="131"/>
      <c r="M37" s="34"/>
    </row>
    <row r="38" spans="1:13" ht="12" customHeight="1">
      <c r="A38" s="11">
        <v>1</v>
      </c>
      <c r="B38" s="12" t="s">
        <v>67</v>
      </c>
      <c r="C38" s="27"/>
      <c r="D38" s="116">
        <v>6719</v>
      </c>
      <c r="E38" s="116">
        <v>4203</v>
      </c>
      <c r="F38" s="116">
        <v>2516</v>
      </c>
      <c r="G38" s="116">
        <v>4978</v>
      </c>
      <c r="H38" s="116">
        <v>3227</v>
      </c>
      <c r="I38" s="116">
        <v>1751</v>
      </c>
      <c r="J38" s="116">
        <v>1741</v>
      </c>
      <c r="K38" s="116">
        <v>976</v>
      </c>
      <c r="L38" s="116">
        <v>765</v>
      </c>
      <c r="M38" s="34"/>
    </row>
    <row r="39" spans="1:13" ht="12" customHeight="1">
      <c r="A39" s="11">
        <v>2</v>
      </c>
      <c r="B39" s="12" t="s">
        <v>68</v>
      </c>
      <c r="C39" s="27"/>
      <c r="D39" s="116">
        <v>68363</v>
      </c>
      <c r="E39" s="116">
        <v>40410</v>
      </c>
      <c r="F39" s="116">
        <v>27953</v>
      </c>
      <c r="G39" s="116">
        <v>71228</v>
      </c>
      <c r="H39" s="116">
        <v>43839</v>
      </c>
      <c r="I39" s="116">
        <v>27389</v>
      </c>
      <c r="J39" s="116">
        <v>-2865</v>
      </c>
      <c r="K39" s="116">
        <v>-3429</v>
      </c>
      <c r="L39" s="116">
        <v>564</v>
      </c>
      <c r="M39" s="34"/>
    </row>
    <row r="40" spans="1:13" ht="12" customHeight="1">
      <c r="A40" s="11">
        <v>3</v>
      </c>
      <c r="B40" s="12" t="s">
        <v>69</v>
      </c>
      <c r="C40" s="27"/>
      <c r="D40" s="116">
        <v>2304</v>
      </c>
      <c r="E40" s="116">
        <v>1407</v>
      </c>
      <c r="F40" s="116">
        <v>897</v>
      </c>
      <c r="G40" s="116">
        <v>1705</v>
      </c>
      <c r="H40" s="116">
        <v>1056</v>
      </c>
      <c r="I40" s="116">
        <v>649</v>
      </c>
      <c r="J40" s="116">
        <v>599</v>
      </c>
      <c r="K40" s="116">
        <v>351</v>
      </c>
      <c r="L40" s="116">
        <v>248</v>
      </c>
      <c r="M40" s="34"/>
    </row>
    <row r="41" spans="1:13" ht="12" customHeight="1">
      <c r="A41" s="11">
        <v>4</v>
      </c>
      <c r="B41" s="20" t="s">
        <v>62</v>
      </c>
      <c r="C41" s="27"/>
      <c r="D41" s="125">
        <f>SUM(D38:D40)</f>
        <v>77386</v>
      </c>
      <c r="E41" s="125">
        <f aca="true" t="shared" si="3" ref="E41:L41">SUM(E38:E40)</f>
        <v>46020</v>
      </c>
      <c r="F41" s="125">
        <f t="shared" si="3"/>
        <v>31366</v>
      </c>
      <c r="G41" s="125">
        <f t="shared" si="3"/>
        <v>77911</v>
      </c>
      <c r="H41" s="125">
        <f t="shared" si="3"/>
        <v>48122</v>
      </c>
      <c r="I41" s="125">
        <f t="shared" si="3"/>
        <v>29789</v>
      </c>
      <c r="J41" s="125">
        <f t="shared" si="3"/>
        <v>-525</v>
      </c>
      <c r="K41" s="125">
        <f t="shared" si="3"/>
        <v>-2102</v>
      </c>
      <c r="L41" s="125">
        <f t="shared" si="3"/>
        <v>1577</v>
      </c>
      <c r="M41" s="34"/>
    </row>
    <row r="42" spans="1:13" ht="6.75" customHeight="1">
      <c r="A42" s="11"/>
      <c r="B42" s="28"/>
      <c r="C42" s="14"/>
      <c r="D42" s="123"/>
      <c r="E42" s="126"/>
      <c r="F42" s="126"/>
      <c r="G42" s="126"/>
      <c r="H42" s="126"/>
      <c r="I42" s="126"/>
      <c r="J42" s="123"/>
      <c r="K42" s="123"/>
      <c r="L42" s="123"/>
      <c r="M42" s="34"/>
    </row>
    <row r="43" spans="1:13" ht="12" customHeight="1">
      <c r="A43" s="9"/>
      <c r="B43" s="9" t="s">
        <v>63</v>
      </c>
      <c r="C43" s="14"/>
      <c r="D43" s="123"/>
      <c r="E43" s="126"/>
      <c r="F43" s="126"/>
      <c r="G43" s="126"/>
      <c r="H43" s="126"/>
      <c r="I43" s="126"/>
      <c r="J43" s="123"/>
      <c r="K43" s="123"/>
      <c r="L43" s="123"/>
      <c r="M43" s="34"/>
    </row>
    <row r="44" spans="1:13" ht="12" customHeight="1">
      <c r="A44" s="11">
        <v>1</v>
      </c>
      <c r="B44" s="12" t="s">
        <v>70</v>
      </c>
      <c r="C44" s="27"/>
      <c r="D44" s="116">
        <v>3158</v>
      </c>
      <c r="E44" s="116">
        <v>2075</v>
      </c>
      <c r="F44" s="116">
        <v>1083</v>
      </c>
      <c r="G44" s="116">
        <v>2266</v>
      </c>
      <c r="H44" s="116">
        <v>1526</v>
      </c>
      <c r="I44" s="116">
        <v>740</v>
      </c>
      <c r="J44" s="116">
        <v>892</v>
      </c>
      <c r="K44" s="116">
        <v>549</v>
      </c>
      <c r="L44" s="116">
        <v>343</v>
      </c>
      <c r="M44" s="34"/>
    </row>
    <row r="45" spans="1:13" ht="12" customHeight="1">
      <c r="A45" s="11">
        <v>2</v>
      </c>
      <c r="B45" s="12" t="s">
        <v>71</v>
      </c>
      <c r="C45" s="27"/>
      <c r="D45" s="116">
        <v>3496</v>
      </c>
      <c r="E45" s="116">
        <v>1906</v>
      </c>
      <c r="F45" s="116">
        <v>1590</v>
      </c>
      <c r="G45" s="116">
        <v>2639</v>
      </c>
      <c r="H45" s="116">
        <v>1458</v>
      </c>
      <c r="I45" s="116">
        <v>1181</v>
      </c>
      <c r="J45" s="116">
        <v>857</v>
      </c>
      <c r="K45" s="116">
        <v>448</v>
      </c>
      <c r="L45" s="116">
        <v>409</v>
      </c>
      <c r="M45" s="34"/>
    </row>
    <row r="46" spans="1:13" ht="12" customHeight="1">
      <c r="A46" s="11">
        <v>3</v>
      </c>
      <c r="B46" s="12" t="s">
        <v>72</v>
      </c>
      <c r="C46" s="27"/>
      <c r="D46" s="116">
        <v>4198</v>
      </c>
      <c r="E46" s="116">
        <v>2603</v>
      </c>
      <c r="F46" s="116">
        <v>1595</v>
      </c>
      <c r="G46" s="116">
        <v>3530</v>
      </c>
      <c r="H46" s="116">
        <v>2222</v>
      </c>
      <c r="I46" s="116">
        <v>1308</v>
      </c>
      <c r="J46" s="116">
        <v>668</v>
      </c>
      <c r="K46" s="116">
        <v>381</v>
      </c>
      <c r="L46" s="116">
        <v>287</v>
      </c>
      <c r="M46" s="34"/>
    </row>
    <row r="47" spans="1:13" ht="12" customHeight="1">
      <c r="A47" s="11">
        <v>4</v>
      </c>
      <c r="B47" s="12" t="s">
        <v>73</v>
      </c>
      <c r="C47" s="27"/>
      <c r="D47" s="116">
        <v>5759</v>
      </c>
      <c r="E47" s="116">
        <v>3635</v>
      </c>
      <c r="F47" s="116">
        <v>2124</v>
      </c>
      <c r="G47" s="116">
        <v>4404</v>
      </c>
      <c r="H47" s="116">
        <v>2906</v>
      </c>
      <c r="I47" s="116">
        <v>1498</v>
      </c>
      <c r="J47" s="116">
        <v>1355</v>
      </c>
      <c r="K47" s="116">
        <v>729</v>
      </c>
      <c r="L47" s="116">
        <v>626</v>
      </c>
      <c r="M47" s="34"/>
    </row>
    <row r="48" spans="1:13" ht="12" customHeight="1">
      <c r="A48" s="11">
        <v>5</v>
      </c>
      <c r="B48" s="12" t="s">
        <v>74</v>
      </c>
      <c r="C48" s="27"/>
      <c r="D48" s="116">
        <v>5199</v>
      </c>
      <c r="E48" s="116">
        <v>3389</v>
      </c>
      <c r="F48" s="116">
        <v>1810</v>
      </c>
      <c r="G48" s="116">
        <v>4040</v>
      </c>
      <c r="H48" s="116">
        <v>2737</v>
      </c>
      <c r="I48" s="116">
        <v>1303</v>
      </c>
      <c r="J48" s="116">
        <v>1159</v>
      </c>
      <c r="K48" s="116">
        <v>652</v>
      </c>
      <c r="L48" s="116">
        <v>507</v>
      </c>
      <c r="M48" s="34"/>
    </row>
    <row r="49" spans="1:12" ht="12" customHeight="1">
      <c r="A49" s="11">
        <v>6</v>
      </c>
      <c r="B49" s="12" t="s">
        <v>75</v>
      </c>
      <c r="C49" s="27"/>
      <c r="D49" s="116">
        <v>4193</v>
      </c>
      <c r="E49" s="116">
        <v>2730</v>
      </c>
      <c r="F49" s="116">
        <v>1463</v>
      </c>
      <c r="G49" s="116">
        <v>3788</v>
      </c>
      <c r="H49" s="116">
        <v>2594</v>
      </c>
      <c r="I49" s="116">
        <v>1194</v>
      </c>
      <c r="J49" s="116">
        <v>405</v>
      </c>
      <c r="K49" s="116">
        <v>136</v>
      </c>
      <c r="L49" s="116">
        <v>269</v>
      </c>
    </row>
    <row r="50" spans="1:12" ht="12" customHeight="1">
      <c r="A50" s="11">
        <v>7</v>
      </c>
      <c r="B50" s="12" t="s">
        <v>76</v>
      </c>
      <c r="C50" s="27"/>
      <c r="D50" s="116">
        <v>4429</v>
      </c>
      <c r="E50" s="116">
        <v>2982</v>
      </c>
      <c r="F50" s="116">
        <v>1447</v>
      </c>
      <c r="G50" s="116">
        <v>3412</v>
      </c>
      <c r="H50" s="116">
        <v>2310</v>
      </c>
      <c r="I50" s="116">
        <v>1102</v>
      </c>
      <c r="J50" s="116">
        <v>1017</v>
      </c>
      <c r="K50" s="116">
        <v>672</v>
      </c>
      <c r="L50" s="116">
        <v>345</v>
      </c>
    </row>
    <row r="51" spans="1:12" ht="12" customHeight="1">
      <c r="A51" s="11">
        <v>8</v>
      </c>
      <c r="B51" s="12" t="s">
        <v>77</v>
      </c>
      <c r="C51" s="27"/>
      <c r="D51" s="116">
        <v>8842</v>
      </c>
      <c r="E51" s="116">
        <v>5887</v>
      </c>
      <c r="F51" s="116">
        <v>2955</v>
      </c>
      <c r="G51" s="116">
        <v>6978</v>
      </c>
      <c r="H51" s="116">
        <v>4842</v>
      </c>
      <c r="I51" s="116">
        <v>2136</v>
      </c>
      <c r="J51" s="116">
        <v>1864</v>
      </c>
      <c r="K51" s="116">
        <v>1045</v>
      </c>
      <c r="L51" s="116">
        <v>819</v>
      </c>
    </row>
    <row r="52" spans="1:12" ht="12" customHeight="1">
      <c r="A52" s="11">
        <v>9</v>
      </c>
      <c r="B52" s="12" t="s">
        <v>78</v>
      </c>
      <c r="C52" s="27"/>
      <c r="D52" s="116">
        <v>8597</v>
      </c>
      <c r="E52" s="116">
        <v>5283</v>
      </c>
      <c r="F52" s="116">
        <v>3314</v>
      </c>
      <c r="G52" s="116">
        <v>7347</v>
      </c>
      <c r="H52" s="116">
        <v>4794</v>
      </c>
      <c r="I52" s="116">
        <v>2553</v>
      </c>
      <c r="J52" s="116">
        <v>1250</v>
      </c>
      <c r="K52" s="116">
        <v>489</v>
      </c>
      <c r="L52" s="116">
        <v>761</v>
      </c>
    </row>
    <row r="53" spans="1:12" ht="12" customHeight="1">
      <c r="A53" s="11">
        <v>10</v>
      </c>
      <c r="B53" s="12" t="s">
        <v>79</v>
      </c>
      <c r="C53" s="27"/>
      <c r="D53" s="116">
        <v>3490</v>
      </c>
      <c r="E53" s="116">
        <v>2099</v>
      </c>
      <c r="F53" s="116">
        <v>1391</v>
      </c>
      <c r="G53" s="116">
        <v>2971</v>
      </c>
      <c r="H53" s="116">
        <v>1900</v>
      </c>
      <c r="I53" s="116">
        <v>1071</v>
      </c>
      <c r="J53" s="116">
        <v>519</v>
      </c>
      <c r="K53" s="116">
        <v>199</v>
      </c>
      <c r="L53" s="116">
        <v>320</v>
      </c>
    </row>
    <row r="54" spans="1:12" ht="12" customHeight="1">
      <c r="A54" s="11">
        <v>11</v>
      </c>
      <c r="B54" s="12" t="s">
        <v>80</v>
      </c>
      <c r="C54" s="27"/>
      <c r="D54" s="116">
        <v>2588</v>
      </c>
      <c r="E54" s="116">
        <v>1745</v>
      </c>
      <c r="F54" s="116">
        <v>843</v>
      </c>
      <c r="G54" s="116">
        <v>2234</v>
      </c>
      <c r="H54" s="116">
        <v>1608</v>
      </c>
      <c r="I54" s="116">
        <v>626</v>
      </c>
      <c r="J54" s="116">
        <v>354</v>
      </c>
      <c r="K54" s="116">
        <v>137</v>
      </c>
      <c r="L54" s="116">
        <v>217</v>
      </c>
    </row>
    <row r="55" spans="1:12" ht="12" customHeight="1">
      <c r="A55" s="11">
        <v>12</v>
      </c>
      <c r="B55" s="12" t="s">
        <v>81</v>
      </c>
      <c r="C55" s="27"/>
      <c r="D55" s="116">
        <v>3273</v>
      </c>
      <c r="E55" s="116">
        <v>2007</v>
      </c>
      <c r="F55" s="116">
        <v>1266</v>
      </c>
      <c r="G55" s="116">
        <v>2917</v>
      </c>
      <c r="H55" s="116">
        <v>1838</v>
      </c>
      <c r="I55" s="116">
        <v>1079</v>
      </c>
      <c r="J55" s="116">
        <v>356</v>
      </c>
      <c r="K55" s="116">
        <v>169</v>
      </c>
      <c r="L55" s="116">
        <v>187</v>
      </c>
    </row>
    <row r="56" spans="1:12" ht="12" customHeight="1">
      <c r="A56" s="11">
        <v>13</v>
      </c>
      <c r="B56" s="12" t="s">
        <v>82</v>
      </c>
      <c r="C56" s="27"/>
      <c r="D56" s="116">
        <v>4405</v>
      </c>
      <c r="E56" s="116">
        <v>3091</v>
      </c>
      <c r="F56" s="116">
        <v>1314</v>
      </c>
      <c r="G56" s="116">
        <v>3382</v>
      </c>
      <c r="H56" s="116">
        <v>2557</v>
      </c>
      <c r="I56" s="116">
        <v>825</v>
      </c>
      <c r="J56" s="116">
        <v>1023</v>
      </c>
      <c r="K56" s="116">
        <v>534</v>
      </c>
      <c r="L56" s="116">
        <v>489</v>
      </c>
    </row>
    <row r="57" spans="1:12" ht="12" customHeight="1">
      <c r="A57" s="11">
        <v>14</v>
      </c>
      <c r="B57" s="12" t="s">
        <v>68</v>
      </c>
      <c r="C57" s="27"/>
      <c r="D57" s="116">
        <v>16353</v>
      </c>
      <c r="E57" s="116">
        <v>10507</v>
      </c>
      <c r="F57" s="116">
        <v>5846</v>
      </c>
      <c r="G57" s="116">
        <v>13458</v>
      </c>
      <c r="H57" s="116">
        <v>8944</v>
      </c>
      <c r="I57" s="116">
        <v>4514</v>
      </c>
      <c r="J57" s="116">
        <v>2895</v>
      </c>
      <c r="K57" s="116">
        <v>1563</v>
      </c>
      <c r="L57" s="116">
        <v>1332</v>
      </c>
    </row>
    <row r="58" spans="1:12" ht="12" customHeight="1">
      <c r="A58" s="11">
        <v>15</v>
      </c>
      <c r="B58" s="12" t="s">
        <v>83</v>
      </c>
      <c r="C58" s="27"/>
      <c r="D58" s="116">
        <v>2822</v>
      </c>
      <c r="E58" s="116">
        <v>1918</v>
      </c>
      <c r="F58" s="116">
        <v>904</v>
      </c>
      <c r="G58" s="116">
        <v>2498</v>
      </c>
      <c r="H58" s="116">
        <v>1848</v>
      </c>
      <c r="I58" s="116">
        <v>650</v>
      </c>
      <c r="J58" s="116">
        <v>324</v>
      </c>
      <c r="K58" s="116">
        <v>70</v>
      </c>
      <c r="L58" s="116">
        <v>254</v>
      </c>
    </row>
    <row r="59" spans="1:12" ht="12" customHeight="1">
      <c r="A59" s="11">
        <v>16</v>
      </c>
      <c r="B59" s="12" t="s">
        <v>84</v>
      </c>
      <c r="C59" s="27"/>
      <c r="D59" s="116">
        <v>4726</v>
      </c>
      <c r="E59" s="116">
        <v>3221</v>
      </c>
      <c r="F59" s="116">
        <v>1505</v>
      </c>
      <c r="G59" s="116">
        <v>3952</v>
      </c>
      <c r="H59" s="116">
        <v>2901</v>
      </c>
      <c r="I59" s="116">
        <v>1051</v>
      </c>
      <c r="J59" s="116">
        <v>774</v>
      </c>
      <c r="K59" s="116">
        <v>320</v>
      </c>
      <c r="L59" s="116">
        <v>454</v>
      </c>
    </row>
    <row r="60" spans="1:12" ht="12" customHeight="1">
      <c r="A60" s="11">
        <v>17</v>
      </c>
      <c r="B60" s="12" t="s">
        <v>69</v>
      </c>
      <c r="C60" s="27"/>
      <c r="D60" s="116">
        <v>7866</v>
      </c>
      <c r="E60" s="116">
        <v>4860</v>
      </c>
      <c r="F60" s="116">
        <v>3006</v>
      </c>
      <c r="G60" s="116">
        <v>6318</v>
      </c>
      <c r="H60" s="116">
        <v>4002</v>
      </c>
      <c r="I60" s="116">
        <v>2316</v>
      </c>
      <c r="J60" s="116">
        <v>1548</v>
      </c>
      <c r="K60" s="116">
        <v>858</v>
      </c>
      <c r="L60" s="116">
        <v>690</v>
      </c>
    </row>
    <row r="61" spans="1:12" ht="12" customHeight="1">
      <c r="A61" s="11">
        <v>18</v>
      </c>
      <c r="B61" s="12" t="s">
        <v>85</v>
      </c>
      <c r="C61" s="27"/>
      <c r="D61" s="116">
        <v>4618</v>
      </c>
      <c r="E61" s="116">
        <v>2622</v>
      </c>
      <c r="F61" s="116">
        <v>1996</v>
      </c>
      <c r="G61" s="116">
        <v>3682</v>
      </c>
      <c r="H61" s="116">
        <v>2132</v>
      </c>
      <c r="I61" s="116">
        <v>1550</v>
      </c>
      <c r="J61" s="116">
        <v>936</v>
      </c>
      <c r="K61" s="116">
        <v>490</v>
      </c>
      <c r="L61" s="116">
        <v>446</v>
      </c>
    </row>
    <row r="62" spans="1:12" ht="12" customHeight="1">
      <c r="A62" s="11">
        <v>19</v>
      </c>
      <c r="B62" s="12" t="s">
        <v>86</v>
      </c>
      <c r="C62" s="27"/>
      <c r="D62" s="116">
        <v>4716</v>
      </c>
      <c r="E62" s="116">
        <v>2909</v>
      </c>
      <c r="F62" s="116">
        <v>1807</v>
      </c>
      <c r="G62" s="116">
        <v>3809</v>
      </c>
      <c r="H62" s="116">
        <v>2538</v>
      </c>
      <c r="I62" s="116">
        <v>1271</v>
      </c>
      <c r="J62" s="116">
        <v>907</v>
      </c>
      <c r="K62" s="116">
        <v>371</v>
      </c>
      <c r="L62" s="116">
        <v>536</v>
      </c>
    </row>
    <row r="63" spans="1:12" ht="12" customHeight="1">
      <c r="A63" s="11">
        <v>20</v>
      </c>
      <c r="B63" s="12" t="s">
        <v>87</v>
      </c>
      <c r="C63" s="27"/>
      <c r="D63" s="116">
        <v>2973</v>
      </c>
      <c r="E63" s="116">
        <v>1933</v>
      </c>
      <c r="F63" s="116">
        <v>1040</v>
      </c>
      <c r="G63" s="116">
        <v>2580</v>
      </c>
      <c r="H63" s="116">
        <v>1811</v>
      </c>
      <c r="I63" s="116">
        <v>769</v>
      </c>
      <c r="J63" s="116">
        <v>393</v>
      </c>
      <c r="K63" s="116">
        <v>122</v>
      </c>
      <c r="L63" s="116">
        <v>271</v>
      </c>
    </row>
    <row r="64" spans="1:12" ht="12" customHeight="1">
      <c r="A64" s="11">
        <v>21</v>
      </c>
      <c r="B64" s="20" t="s">
        <v>64</v>
      </c>
      <c r="C64" s="27"/>
      <c r="D64" s="125">
        <f>SUM(D44:D63)</f>
        <v>105701</v>
      </c>
      <c r="E64" s="125">
        <f aca="true" t="shared" si="4" ref="E64:L64">SUM(E44:E63)</f>
        <v>67402</v>
      </c>
      <c r="F64" s="125">
        <f t="shared" si="4"/>
        <v>38299</v>
      </c>
      <c r="G64" s="125">
        <f t="shared" si="4"/>
        <v>86205</v>
      </c>
      <c r="H64" s="125">
        <f t="shared" si="4"/>
        <v>57468</v>
      </c>
      <c r="I64" s="125">
        <f t="shared" si="4"/>
        <v>28737</v>
      </c>
      <c r="J64" s="125">
        <f t="shared" si="4"/>
        <v>19496</v>
      </c>
      <c r="K64" s="125">
        <f t="shared" si="4"/>
        <v>9934</v>
      </c>
      <c r="L64" s="125">
        <f t="shared" si="4"/>
        <v>9562</v>
      </c>
    </row>
    <row r="65" spans="1:12" ht="12" customHeight="1">
      <c r="A65" s="11">
        <v>22</v>
      </c>
      <c r="B65" s="20" t="s">
        <v>88</v>
      </c>
      <c r="C65" s="27"/>
      <c r="D65" s="125">
        <f>D41+D64</f>
        <v>183087</v>
      </c>
      <c r="E65" s="125">
        <f aca="true" t="shared" si="5" ref="E65:L65">E41+E64</f>
        <v>113422</v>
      </c>
      <c r="F65" s="125">
        <f t="shared" si="5"/>
        <v>69665</v>
      </c>
      <c r="G65" s="125">
        <f t="shared" si="5"/>
        <v>164116</v>
      </c>
      <c r="H65" s="125">
        <f t="shared" si="5"/>
        <v>105590</v>
      </c>
      <c r="I65" s="125">
        <f t="shared" si="5"/>
        <v>58526</v>
      </c>
      <c r="J65" s="125">
        <f t="shared" si="5"/>
        <v>18971</v>
      </c>
      <c r="K65" s="125">
        <f t="shared" si="5"/>
        <v>7832</v>
      </c>
      <c r="L65" s="125">
        <f t="shared" si="5"/>
        <v>11139</v>
      </c>
    </row>
  </sheetData>
  <sheetProtection/>
  <mergeCells count="9">
    <mergeCell ref="D36:L37"/>
    <mergeCell ref="A1:L1"/>
    <mergeCell ref="A2:A5"/>
    <mergeCell ref="B2:C5"/>
    <mergeCell ref="D2:L3"/>
    <mergeCell ref="D6:L7"/>
    <mergeCell ref="D4:F4"/>
    <mergeCell ref="G4:I4"/>
    <mergeCell ref="J4:L4"/>
  </mergeCells>
  <printOptions/>
  <pageMargins left="0.5118110236220472" right="0.5905511811023623" top="0.5905511811023623" bottom="0.7874015748031497" header="0.2362204724409449" footer="0.3937007874015748"/>
  <pageSetup horizontalDpi="600" verticalDpi="600" orientation="portrait" paperSize="9" scale="95" r:id="rId1"/>
  <headerFooter alignWithMargins="0">
    <oddFooter>&amp;C&amp;8 8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O65"/>
  <sheetViews>
    <sheetView zoomScalePageLayoutView="0" workbookViewId="0" topLeftCell="A1">
      <selection activeCell="G91" sqref="G91"/>
    </sheetView>
  </sheetViews>
  <sheetFormatPr defaultColWidth="11.421875" defaultRowHeight="12.75"/>
  <cols>
    <col min="1" max="12" width="7.421875" style="31" customWidth="1"/>
    <col min="13" max="13" width="4.28125" style="31" customWidth="1"/>
    <col min="14" max="16384" width="11.421875" style="31" customWidth="1"/>
  </cols>
  <sheetData>
    <row r="1" spans="1:12" s="1" customFormat="1" ht="20.25" customHeight="1">
      <c r="A1" s="43" t="s">
        <v>314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4" ht="18" customHeight="1">
      <c r="A2" s="147" t="s">
        <v>13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49" t="s">
        <v>10</v>
      </c>
      <c r="N2" s="32"/>
    </row>
    <row r="3" spans="1:14" ht="23.25" customHeight="1">
      <c r="A3" s="147" t="s">
        <v>14</v>
      </c>
      <c r="B3" s="147"/>
      <c r="C3" s="147"/>
      <c r="D3" s="138"/>
      <c r="E3" s="147" t="s">
        <v>15</v>
      </c>
      <c r="F3" s="147"/>
      <c r="G3" s="147"/>
      <c r="H3" s="138"/>
      <c r="I3" s="147" t="s">
        <v>16</v>
      </c>
      <c r="J3" s="147"/>
      <c r="K3" s="147"/>
      <c r="L3" s="138"/>
      <c r="M3" s="150"/>
      <c r="N3" s="32"/>
    </row>
    <row r="4" spans="1:14" ht="21" customHeight="1">
      <c r="A4" s="147" t="s">
        <v>17</v>
      </c>
      <c r="B4" s="158"/>
      <c r="C4" s="132" t="s">
        <v>18</v>
      </c>
      <c r="D4" s="138"/>
      <c r="E4" s="147" t="s">
        <v>17</v>
      </c>
      <c r="F4" s="158"/>
      <c r="G4" s="132" t="s">
        <v>18</v>
      </c>
      <c r="H4" s="138"/>
      <c r="I4" s="147" t="s">
        <v>17</v>
      </c>
      <c r="J4" s="158"/>
      <c r="K4" s="132" t="s">
        <v>18</v>
      </c>
      <c r="L4" s="147"/>
      <c r="M4" s="150"/>
      <c r="N4" s="32"/>
    </row>
    <row r="5" spans="1:14" ht="18" customHeight="1">
      <c r="A5" s="6" t="s">
        <v>19</v>
      </c>
      <c r="B5" s="5" t="s">
        <v>20</v>
      </c>
      <c r="C5" s="5" t="s">
        <v>19</v>
      </c>
      <c r="D5" s="5" t="s">
        <v>20</v>
      </c>
      <c r="E5" s="6" t="s">
        <v>19</v>
      </c>
      <c r="F5" s="5" t="s">
        <v>20</v>
      </c>
      <c r="G5" s="5" t="s">
        <v>19</v>
      </c>
      <c r="H5" s="5" t="s">
        <v>20</v>
      </c>
      <c r="I5" s="6" t="s">
        <v>19</v>
      </c>
      <c r="J5" s="5" t="s">
        <v>20</v>
      </c>
      <c r="K5" s="5" t="s">
        <v>19</v>
      </c>
      <c r="L5" s="5" t="s">
        <v>20</v>
      </c>
      <c r="M5" s="151"/>
      <c r="N5" s="32"/>
    </row>
    <row r="6" spans="1:13" ht="7.5" customHeight="1">
      <c r="A6" s="134" t="s">
        <v>286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7"/>
    </row>
    <row r="7" spans="1:13" ht="12" customHeight="1">
      <c r="A7" s="153"/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9"/>
    </row>
    <row r="8" spans="1:15" ht="12" customHeight="1">
      <c r="A8" s="116">
        <v>6034</v>
      </c>
      <c r="B8" s="116">
        <v>3392</v>
      </c>
      <c r="C8" s="116">
        <v>5291</v>
      </c>
      <c r="D8" s="116">
        <v>2876</v>
      </c>
      <c r="E8" s="116">
        <v>1840</v>
      </c>
      <c r="F8" s="116">
        <v>1105</v>
      </c>
      <c r="G8" s="116">
        <v>1432</v>
      </c>
      <c r="H8" s="116">
        <v>854</v>
      </c>
      <c r="I8" s="116">
        <v>3602</v>
      </c>
      <c r="J8" s="116">
        <v>2252</v>
      </c>
      <c r="K8" s="116">
        <v>3432</v>
      </c>
      <c r="L8" s="116">
        <v>2296</v>
      </c>
      <c r="M8" s="11">
        <v>1</v>
      </c>
      <c r="O8" s="34"/>
    </row>
    <row r="9" spans="1:15" ht="12" customHeight="1">
      <c r="A9" s="116">
        <v>33574</v>
      </c>
      <c r="B9" s="116">
        <v>17373</v>
      </c>
      <c r="C9" s="116">
        <v>47311</v>
      </c>
      <c r="D9" s="116">
        <v>25125</v>
      </c>
      <c r="E9" s="116">
        <v>21538</v>
      </c>
      <c r="F9" s="116">
        <v>11257</v>
      </c>
      <c r="G9" s="116">
        <v>19125</v>
      </c>
      <c r="H9" s="116">
        <v>9917</v>
      </c>
      <c r="I9" s="116">
        <v>57017</v>
      </c>
      <c r="J9" s="116">
        <v>33798</v>
      </c>
      <c r="K9" s="116">
        <v>58281</v>
      </c>
      <c r="L9" s="116">
        <v>35416</v>
      </c>
      <c r="M9" s="11">
        <v>2</v>
      </c>
      <c r="O9" s="34"/>
    </row>
    <row r="10" spans="1:15" ht="12" customHeight="1">
      <c r="A10" s="116">
        <v>2888</v>
      </c>
      <c r="B10" s="116">
        <v>1580</v>
      </c>
      <c r="C10" s="116">
        <v>2895</v>
      </c>
      <c r="D10" s="116">
        <v>1470</v>
      </c>
      <c r="E10" s="116">
        <v>603</v>
      </c>
      <c r="F10" s="116">
        <v>345</v>
      </c>
      <c r="G10" s="116">
        <v>562</v>
      </c>
      <c r="H10" s="116">
        <v>320</v>
      </c>
      <c r="I10" s="116">
        <v>1368</v>
      </c>
      <c r="J10" s="116">
        <v>834</v>
      </c>
      <c r="K10" s="116">
        <v>1044</v>
      </c>
      <c r="L10" s="116">
        <v>658</v>
      </c>
      <c r="M10" s="11">
        <v>3</v>
      </c>
      <c r="O10" s="34"/>
    </row>
    <row r="11" spans="1:15" ht="12" customHeight="1">
      <c r="A11" s="125">
        <f>SUM(A8:A10)</f>
        <v>42496</v>
      </c>
      <c r="B11" s="125">
        <f aca="true" t="shared" si="0" ref="B11:L11">SUM(B8:B10)</f>
        <v>22345</v>
      </c>
      <c r="C11" s="125">
        <f t="shared" si="0"/>
        <v>55497</v>
      </c>
      <c r="D11" s="125">
        <f t="shared" si="0"/>
        <v>29471</v>
      </c>
      <c r="E11" s="125">
        <f t="shared" si="0"/>
        <v>23981</v>
      </c>
      <c r="F11" s="125">
        <f t="shared" si="0"/>
        <v>12707</v>
      </c>
      <c r="G11" s="125">
        <f t="shared" si="0"/>
        <v>21119</v>
      </c>
      <c r="H11" s="125">
        <f t="shared" si="0"/>
        <v>11091</v>
      </c>
      <c r="I11" s="125">
        <f t="shared" si="0"/>
        <v>61987</v>
      </c>
      <c r="J11" s="125">
        <f t="shared" si="0"/>
        <v>36884</v>
      </c>
      <c r="K11" s="125">
        <f t="shared" si="0"/>
        <v>62757</v>
      </c>
      <c r="L11" s="125">
        <f t="shared" si="0"/>
        <v>38370</v>
      </c>
      <c r="M11" s="11">
        <v>4</v>
      </c>
      <c r="O11" s="34"/>
    </row>
    <row r="12" spans="1:15" ht="6.75" customHeight="1">
      <c r="A12" s="123"/>
      <c r="B12" s="123"/>
      <c r="C12" s="123"/>
      <c r="D12" s="126"/>
      <c r="E12" s="126"/>
      <c r="F12" s="126"/>
      <c r="G12" s="126"/>
      <c r="H12" s="126"/>
      <c r="I12" s="126"/>
      <c r="J12" s="126"/>
      <c r="K12" s="126"/>
      <c r="L12" s="126"/>
      <c r="M12" s="11"/>
      <c r="O12" s="34"/>
    </row>
    <row r="13" spans="1:15" ht="12" customHeight="1">
      <c r="A13" s="123"/>
      <c r="B13" s="123"/>
      <c r="C13" s="123"/>
      <c r="D13" s="123"/>
      <c r="E13" s="126"/>
      <c r="F13" s="126"/>
      <c r="G13" s="126"/>
      <c r="H13" s="126"/>
      <c r="I13" s="126"/>
      <c r="J13" s="126"/>
      <c r="K13" s="126"/>
      <c r="L13" s="126"/>
      <c r="M13" s="9"/>
      <c r="O13" s="34"/>
    </row>
    <row r="14" spans="1:15" ht="12" customHeight="1">
      <c r="A14" s="116">
        <v>5464</v>
      </c>
      <c r="B14" s="116">
        <v>2821</v>
      </c>
      <c r="C14" s="116">
        <v>5110</v>
      </c>
      <c r="D14" s="116">
        <v>2636</v>
      </c>
      <c r="E14" s="116">
        <v>545</v>
      </c>
      <c r="F14" s="116">
        <v>311</v>
      </c>
      <c r="G14" s="116">
        <v>466</v>
      </c>
      <c r="H14" s="116">
        <v>264</v>
      </c>
      <c r="I14" s="116">
        <v>1932</v>
      </c>
      <c r="J14" s="116">
        <v>1265</v>
      </c>
      <c r="K14" s="116">
        <v>1255</v>
      </c>
      <c r="L14" s="116">
        <v>859</v>
      </c>
      <c r="M14" s="11">
        <v>1</v>
      </c>
      <c r="O14" s="34"/>
    </row>
    <row r="15" spans="1:15" ht="12" customHeight="1">
      <c r="A15" s="116">
        <v>4374</v>
      </c>
      <c r="B15" s="116">
        <v>2286</v>
      </c>
      <c r="C15" s="116">
        <v>4345</v>
      </c>
      <c r="D15" s="116">
        <v>2263</v>
      </c>
      <c r="E15" s="116">
        <v>961</v>
      </c>
      <c r="F15" s="116">
        <v>526</v>
      </c>
      <c r="G15" s="116">
        <v>760</v>
      </c>
      <c r="H15" s="116">
        <v>402</v>
      </c>
      <c r="I15" s="116">
        <v>2413</v>
      </c>
      <c r="J15" s="116">
        <v>1275</v>
      </c>
      <c r="K15" s="116">
        <v>1837</v>
      </c>
      <c r="L15" s="116">
        <v>980</v>
      </c>
      <c r="M15" s="11">
        <v>2</v>
      </c>
      <c r="O15" s="34"/>
    </row>
    <row r="16" spans="1:15" ht="12" customHeight="1">
      <c r="A16" s="116">
        <v>6504</v>
      </c>
      <c r="B16" s="116">
        <v>3375</v>
      </c>
      <c r="C16" s="116">
        <v>6082</v>
      </c>
      <c r="D16" s="116">
        <v>3099</v>
      </c>
      <c r="E16" s="116">
        <v>864</v>
      </c>
      <c r="F16" s="116">
        <v>434</v>
      </c>
      <c r="G16" s="116">
        <v>892</v>
      </c>
      <c r="H16" s="116">
        <v>476</v>
      </c>
      <c r="I16" s="116">
        <v>2371</v>
      </c>
      <c r="J16" s="116">
        <v>1484</v>
      </c>
      <c r="K16" s="116">
        <v>1880</v>
      </c>
      <c r="L16" s="116">
        <v>1247</v>
      </c>
      <c r="M16" s="11">
        <v>3</v>
      </c>
      <c r="O16" s="34"/>
    </row>
    <row r="17" spans="1:15" ht="12" customHeight="1">
      <c r="A17" s="116">
        <v>8338</v>
      </c>
      <c r="B17" s="116">
        <v>4452</v>
      </c>
      <c r="C17" s="116">
        <v>7368</v>
      </c>
      <c r="D17" s="116">
        <v>3952</v>
      </c>
      <c r="E17" s="116">
        <v>933</v>
      </c>
      <c r="F17" s="116">
        <v>506</v>
      </c>
      <c r="G17" s="116">
        <v>1015</v>
      </c>
      <c r="H17" s="116">
        <v>549</v>
      </c>
      <c r="I17" s="116">
        <v>3002</v>
      </c>
      <c r="J17" s="116">
        <v>1898</v>
      </c>
      <c r="K17" s="116">
        <v>2174</v>
      </c>
      <c r="L17" s="116">
        <v>1492</v>
      </c>
      <c r="M17" s="11">
        <v>4</v>
      </c>
      <c r="O17" s="34"/>
    </row>
    <row r="18" spans="1:15" ht="12" customHeight="1">
      <c r="A18" s="116">
        <v>8055</v>
      </c>
      <c r="B18" s="116">
        <v>4359</v>
      </c>
      <c r="C18" s="116">
        <v>7083</v>
      </c>
      <c r="D18" s="116">
        <v>3795</v>
      </c>
      <c r="E18" s="116">
        <v>1003</v>
      </c>
      <c r="F18" s="116">
        <v>546</v>
      </c>
      <c r="G18" s="116">
        <v>1062</v>
      </c>
      <c r="H18" s="116">
        <v>579</v>
      </c>
      <c r="I18" s="116">
        <v>2727</v>
      </c>
      <c r="J18" s="116">
        <v>1749</v>
      </c>
      <c r="K18" s="116">
        <v>2001</v>
      </c>
      <c r="L18" s="116">
        <v>1359</v>
      </c>
      <c r="M18" s="11">
        <v>5</v>
      </c>
      <c r="O18" s="34"/>
    </row>
    <row r="19" spans="1:15" ht="12" customHeight="1">
      <c r="A19" s="116">
        <v>6353</v>
      </c>
      <c r="B19" s="116">
        <v>3396</v>
      </c>
      <c r="C19" s="116">
        <v>6341</v>
      </c>
      <c r="D19" s="116">
        <v>3381</v>
      </c>
      <c r="E19" s="116">
        <v>776</v>
      </c>
      <c r="F19" s="116">
        <v>413</v>
      </c>
      <c r="G19" s="116">
        <v>805</v>
      </c>
      <c r="H19" s="116">
        <v>436</v>
      </c>
      <c r="I19" s="116">
        <v>2319</v>
      </c>
      <c r="J19" s="116">
        <v>1495</v>
      </c>
      <c r="K19" s="116">
        <v>1792</v>
      </c>
      <c r="L19" s="116">
        <v>1277</v>
      </c>
      <c r="M19" s="11">
        <v>6</v>
      </c>
      <c r="O19" s="34"/>
    </row>
    <row r="20" spans="1:15" ht="12" customHeight="1">
      <c r="A20" s="116">
        <v>6766</v>
      </c>
      <c r="B20" s="116">
        <v>3558</v>
      </c>
      <c r="C20" s="116">
        <v>6327</v>
      </c>
      <c r="D20" s="116">
        <v>3330</v>
      </c>
      <c r="E20" s="116">
        <v>853</v>
      </c>
      <c r="F20" s="116">
        <v>481</v>
      </c>
      <c r="G20" s="116">
        <v>1035</v>
      </c>
      <c r="H20" s="116">
        <v>554</v>
      </c>
      <c r="I20" s="116">
        <v>2658</v>
      </c>
      <c r="J20" s="116">
        <v>1799</v>
      </c>
      <c r="K20" s="116">
        <v>1758</v>
      </c>
      <c r="L20" s="116">
        <v>1242</v>
      </c>
      <c r="M20" s="11">
        <v>7</v>
      </c>
      <c r="O20" s="34"/>
    </row>
    <row r="21" spans="1:15" ht="12" customHeight="1">
      <c r="A21" s="116">
        <v>9800</v>
      </c>
      <c r="B21" s="116">
        <v>5350</v>
      </c>
      <c r="C21" s="116">
        <v>9904</v>
      </c>
      <c r="D21" s="116">
        <v>5357</v>
      </c>
      <c r="E21" s="116">
        <v>1979</v>
      </c>
      <c r="F21" s="116">
        <v>1195</v>
      </c>
      <c r="G21" s="116">
        <v>1890</v>
      </c>
      <c r="H21" s="116">
        <v>1072</v>
      </c>
      <c r="I21" s="116">
        <v>5178</v>
      </c>
      <c r="J21" s="116">
        <v>3467</v>
      </c>
      <c r="K21" s="116">
        <v>3584</v>
      </c>
      <c r="L21" s="116">
        <v>2646</v>
      </c>
      <c r="M21" s="11">
        <v>8</v>
      </c>
      <c r="O21" s="34"/>
    </row>
    <row r="22" spans="1:15" ht="12" customHeight="1">
      <c r="A22" s="116">
        <v>12267</v>
      </c>
      <c r="B22" s="116">
        <v>6520</v>
      </c>
      <c r="C22" s="116">
        <v>11863</v>
      </c>
      <c r="D22" s="116">
        <v>6297</v>
      </c>
      <c r="E22" s="116">
        <v>1364</v>
      </c>
      <c r="F22" s="116">
        <v>729</v>
      </c>
      <c r="G22" s="116">
        <v>1619</v>
      </c>
      <c r="H22" s="116">
        <v>854</v>
      </c>
      <c r="I22" s="116">
        <v>3847</v>
      </c>
      <c r="J22" s="116">
        <v>2413</v>
      </c>
      <c r="K22" s="116">
        <v>3162</v>
      </c>
      <c r="L22" s="116">
        <v>2250</v>
      </c>
      <c r="M22" s="11">
        <v>9</v>
      </c>
      <c r="O22" s="34"/>
    </row>
    <row r="23" spans="1:15" ht="12" customHeight="1">
      <c r="A23" s="116">
        <v>4455</v>
      </c>
      <c r="B23" s="116">
        <v>2368</v>
      </c>
      <c r="C23" s="116">
        <v>4249</v>
      </c>
      <c r="D23" s="116">
        <v>2254</v>
      </c>
      <c r="E23" s="116">
        <v>1017</v>
      </c>
      <c r="F23" s="116">
        <v>528</v>
      </c>
      <c r="G23" s="116">
        <v>960</v>
      </c>
      <c r="H23" s="116">
        <v>500</v>
      </c>
      <c r="I23" s="116">
        <v>2088</v>
      </c>
      <c r="J23" s="116">
        <v>1206</v>
      </c>
      <c r="K23" s="116">
        <v>1787</v>
      </c>
      <c r="L23" s="116">
        <v>1125</v>
      </c>
      <c r="M23" s="11">
        <v>10</v>
      </c>
      <c r="O23" s="34"/>
    </row>
    <row r="24" spans="1:15" ht="12" customHeight="1">
      <c r="A24" s="116">
        <v>5822</v>
      </c>
      <c r="B24" s="116">
        <v>3130</v>
      </c>
      <c r="C24" s="116">
        <v>5629</v>
      </c>
      <c r="D24" s="116">
        <v>3044</v>
      </c>
      <c r="E24" s="116">
        <v>785</v>
      </c>
      <c r="F24" s="116">
        <v>425</v>
      </c>
      <c r="G24" s="116">
        <v>857</v>
      </c>
      <c r="H24" s="116">
        <v>466</v>
      </c>
      <c r="I24" s="116">
        <v>1367</v>
      </c>
      <c r="J24" s="116">
        <v>832</v>
      </c>
      <c r="K24" s="116">
        <v>1074</v>
      </c>
      <c r="L24" s="116">
        <v>732</v>
      </c>
      <c r="M24" s="11">
        <v>11</v>
      </c>
      <c r="O24" s="34"/>
    </row>
    <row r="25" spans="1:15" ht="12" customHeight="1">
      <c r="A25" s="116">
        <v>4928</v>
      </c>
      <c r="B25" s="116">
        <v>2545</v>
      </c>
      <c r="C25" s="116">
        <v>4865</v>
      </c>
      <c r="D25" s="116">
        <v>2537</v>
      </c>
      <c r="E25" s="116">
        <v>765</v>
      </c>
      <c r="F25" s="116">
        <v>368</v>
      </c>
      <c r="G25" s="116">
        <v>808</v>
      </c>
      <c r="H25" s="116">
        <v>399</v>
      </c>
      <c r="I25" s="116">
        <v>2139</v>
      </c>
      <c r="J25" s="116">
        <v>1260</v>
      </c>
      <c r="K25" s="116">
        <v>1662</v>
      </c>
      <c r="L25" s="116">
        <v>1008</v>
      </c>
      <c r="M25" s="11">
        <v>12</v>
      </c>
      <c r="O25" s="34"/>
    </row>
    <row r="26" spans="1:15" ht="12" customHeight="1">
      <c r="A26" s="116">
        <v>6117</v>
      </c>
      <c r="B26" s="116">
        <v>3332</v>
      </c>
      <c r="C26" s="116">
        <v>5511</v>
      </c>
      <c r="D26" s="116">
        <v>3017</v>
      </c>
      <c r="E26" s="116">
        <v>586</v>
      </c>
      <c r="F26" s="116">
        <v>344</v>
      </c>
      <c r="G26" s="116">
        <v>525</v>
      </c>
      <c r="H26" s="116">
        <v>300</v>
      </c>
      <c r="I26" s="116">
        <v>2549</v>
      </c>
      <c r="J26" s="116">
        <v>1817</v>
      </c>
      <c r="K26" s="116">
        <v>1784</v>
      </c>
      <c r="L26" s="116">
        <v>1398</v>
      </c>
      <c r="M26" s="11">
        <v>13</v>
      </c>
      <c r="O26" s="34"/>
    </row>
    <row r="27" spans="1:15" ht="12" customHeight="1">
      <c r="A27" s="116">
        <v>19785</v>
      </c>
      <c r="B27" s="116">
        <v>10848</v>
      </c>
      <c r="C27" s="116">
        <v>19335</v>
      </c>
      <c r="D27" s="116">
        <v>10584</v>
      </c>
      <c r="E27" s="116">
        <v>3874</v>
      </c>
      <c r="F27" s="116">
        <v>2370</v>
      </c>
      <c r="G27" s="116">
        <v>3549</v>
      </c>
      <c r="H27" s="116">
        <v>2043</v>
      </c>
      <c r="I27" s="116">
        <v>8878</v>
      </c>
      <c r="J27" s="116">
        <v>5750</v>
      </c>
      <c r="K27" s="116">
        <v>6878</v>
      </c>
      <c r="L27" s="116">
        <v>4782</v>
      </c>
      <c r="M27" s="11">
        <v>14</v>
      </c>
      <c r="O27" s="34"/>
    </row>
    <row r="28" spans="1:15" ht="12" customHeight="1">
      <c r="A28" s="116">
        <v>3870</v>
      </c>
      <c r="B28" s="116">
        <v>2118</v>
      </c>
      <c r="C28" s="116">
        <v>3841</v>
      </c>
      <c r="D28" s="116">
        <v>2151</v>
      </c>
      <c r="E28" s="116">
        <v>506</v>
      </c>
      <c r="F28" s="116">
        <v>303</v>
      </c>
      <c r="G28" s="116">
        <v>515</v>
      </c>
      <c r="H28" s="116">
        <v>281</v>
      </c>
      <c r="I28" s="116">
        <v>1697</v>
      </c>
      <c r="J28" s="116">
        <v>1142</v>
      </c>
      <c r="K28" s="116">
        <v>1364</v>
      </c>
      <c r="L28" s="116">
        <v>1057</v>
      </c>
      <c r="M28" s="11">
        <v>15</v>
      </c>
      <c r="O28" s="34"/>
    </row>
    <row r="29" spans="1:15" ht="12" customHeight="1">
      <c r="A29" s="116">
        <v>6384</v>
      </c>
      <c r="B29" s="116">
        <v>3565</v>
      </c>
      <c r="C29" s="116">
        <v>5989</v>
      </c>
      <c r="D29" s="116">
        <v>3382</v>
      </c>
      <c r="E29" s="116">
        <v>883</v>
      </c>
      <c r="F29" s="116">
        <v>510</v>
      </c>
      <c r="G29" s="116">
        <v>897</v>
      </c>
      <c r="H29" s="116">
        <v>523</v>
      </c>
      <c r="I29" s="116">
        <v>2740</v>
      </c>
      <c r="J29" s="116">
        <v>1847</v>
      </c>
      <c r="K29" s="116">
        <v>2098</v>
      </c>
      <c r="L29" s="116">
        <v>1575</v>
      </c>
      <c r="M29" s="11">
        <v>16</v>
      </c>
      <c r="O29" s="34"/>
    </row>
    <row r="30" spans="1:15" ht="12" customHeight="1">
      <c r="A30" s="116">
        <v>13573</v>
      </c>
      <c r="B30" s="116">
        <v>7031</v>
      </c>
      <c r="C30" s="116">
        <v>12490</v>
      </c>
      <c r="D30" s="116">
        <v>6509</v>
      </c>
      <c r="E30" s="116">
        <v>1618</v>
      </c>
      <c r="F30" s="116">
        <v>808</v>
      </c>
      <c r="G30" s="116">
        <v>1515</v>
      </c>
      <c r="H30" s="116">
        <v>748</v>
      </c>
      <c r="I30" s="116">
        <v>5086</v>
      </c>
      <c r="J30" s="116">
        <v>3097</v>
      </c>
      <c r="K30" s="116">
        <v>3908</v>
      </c>
      <c r="L30" s="116">
        <v>2538</v>
      </c>
      <c r="M30" s="11">
        <v>17</v>
      </c>
      <c r="O30" s="34"/>
    </row>
    <row r="31" spans="1:15" ht="12" customHeight="1">
      <c r="A31" s="116">
        <v>6921</v>
      </c>
      <c r="B31" s="116">
        <v>3466</v>
      </c>
      <c r="C31" s="116">
        <v>6650</v>
      </c>
      <c r="D31" s="116">
        <v>3392</v>
      </c>
      <c r="E31" s="116">
        <v>1140</v>
      </c>
      <c r="F31" s="116">
        <v>569</v>
      </c>
      <c r="G31" s="116">
        <v>1152</v>
      </c>
      <c r="H31" s="116">
        <v>572</v>
      </c>
      <c r="I31" s="116">
        <v>2702</v>
      </c>
      <c r="J31" s="116">
        <v>1526</v>
      </c>
      <c r="K31" s="116">
        <v>1969</v>
      </c>
      <c r="L31" s="116">
        <v>1166</v>
      </c>
      <c r="M31" s="11">
        <v>18</v>
      </c>
      <c r="O31" s="34"/>
    </row>
    <row r="32" spans="1:15" ht="12" customHeight="1">
      <c r="A32" s="116">
        <v>8246</v>
      </c>
      <c r="B32" s="116">
        <v>4266</v>
      </c>
      <c r="C32" s="116">
        <v>8039</v>
      </c>
      <c r="D32" s="116">
        <v>4206</v>
      </c>
      <c r="E32" s="116">
        <v>1002</v>
      </c>
      <c r="F32" s="116">
        <v>525</v>
      </c>
      <c r="G32" s="116">
        <v>908</v>
      </c>
      <c r="H32" s="116">
        <v>485</v>
      </c>
      <c r="I32" s="116">
        <v>2921</v>
      </c>
      <c r="J32" s="116">
        <v>1691</v>
      </c>
      <c r="K32" s="116">
        <v>2025</v>
      </c>
      <c r="L32" s="116">
        <v>1287</v>
      </c>
      <c r="M32" s="11">
        <v>19</v>
      </c>
      <c r="O32" s="34"/>
    </row>
    <row r="33" spans="1:15" ht="12" customHeight="1">
      <c r="A33" s="116">
        <v>6355</v>
      </c>
      <c r="B33" s="116">
        <v>3375</v>
      </c>
      <c r="C33" s="116">
        <v>5930</v>
      </c>
      <c r="D33" s="116">
        <v>3047</v>
      </c>
      <c r="E33" s="116">
        <v>843</v>
      </c>
      <c r="F33" s="116">
        <v>455</v>
      </c>
      <c r="G33" s="116">
        <v>973</v>
      </c>
      <c r="H33" s="116">
        <v>538</v>
      </c>
      <c r="I33" s="116">
        <v>1678</v>
      </c>
      <c r="J33" s="116">
        <v>1034</v>
      </c>
      <c r="K33" s="116">
        <v>1392</v>
      </c>
      <c r="L33" s="116">
        <v>993</v>
      </c>
      <c r="M33" s="11">
        <v>20</v>
      </c>
      <c r="O33" s="34"/>
    </row>
    <row r="34" spans="1:15" ht="12" customHeight="1">
      <c r="A34" s="125">
        <f>SUM(A14:A33)</f>
        <v>154377</v>
      </c>
      <c r="B34" s="125">
        <f aca="true" t="shared" si="1" ref="B34:L34">SUM(B14:B33)</f>
        <v>82161</v>
      </c>
      <c r="C34" s="125">
        <f t="shared" si="1"/>
        <v>146951</v>
      </c>
      <c r="D34" s="125">
        <f t="shared" si="1"/>
        <v>78233</v>
      </c>
      <c r="E34" s="125">
        <f t="shared" si="1"/>
        <v>22297</v>
      </c>
      <c r="F34" s="125">
        <f t="shared" si="1"/>
        <v>12346</v>
      </c>
      <c r="G34" s="125">
        <f t="shared" si="1"/>
        <v>22203</v>
      </c>
      <c r="H34" s="125">
        <f t="shared" si="1"/>
        <v>12041</v>
      </c>
      <c r="I34" s="125">
        <f t="shared" si="1"/>
        <v>60292</v>
      </c>
      <c r="J34" s="125">
        <f t="shared" si="1"/>
        <v>38047</v>
      </c>
      <c r="K34" s="125">
        <f t="shared" si="1"/>
        <v>45384</v>
      </c>
      <c r="L34" s="125">
        <f t="shared" si="1"/>
        <v>31013</v>
      </c>
      <c r="M34" s="11">
        <v>21</v>
      </c>
      <c r="O34" s="34"/>
    </row>
    <row r="35" spans="1:15" ht="12" customHeight="1">
      <c r="A35" s="125">
        <f>A11+A34</f>
        <v>196873</v>
      </c>
      <c r="B35" s="125">
        <f aca="true" t="shared" si="2" ref="B35:L35">B11+B34</f>
        <v>104506</v>
      </c>
      <c r="C35" s="125">
        <f t="shared" si="2"/>
        <v>202448</v>
      </c>
      <c r="D35" s="125">
        <f t="shared" si="2"/>
        <v>107704</v>
      </c>
      <c r="E35" s="125">
        <f t="shared" si="2"/>
        <v>46278</v>
      </c>
      <c r="F35" s="125">
        <f t="shared" si="2"/>
        <v>25053</v>
      </c>
      <c r="G35" s="125">
        <f t="shared" si="2"/>
        <v>43322</v>
      </c>
      <c r="H35" s="125">
        <f t="shared" si="2"/>
        <v>23132</v>
      </c>
      <c r="I35" s="125">
        <f t="shared" si="2"/>
        <v>122279</v>
      </c>
      <c r="J35" s="125">
        <f t="shared" si="2"/>
        <v>74931</v>
      </c>
      <c r="K35" s="125">
        <f t="shared" si="2"/>
        <v>108141</v>
      </c>
      <c r="L35" s="125">
        <f t="shared" si="2"/>
        <v>69383</v>
      </c>
      <c r="M35" s="11">
        <v>22</v>
      </c>
      <c r="O35" s="34"/>
    </row>
    <row r="36" spans="1:15" ht="9.75" customHeight="1">
      <c r="A36" s="131" t="s">
        <v>52</v>
      </c>
      <c r="B36" s="131"/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O36" s="34"/>
    </row>
    <row r="37" spans="1:15" ht="12" customHeight="1">
      <c r="A37" s="131"/>
      <c r="B37" s="131"/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9"/>
      <c r="O37" s="34"/>
    </row>
    <row r="38" spans="1:15" ht="12" customHeight="1">
      <c r="A38" s="116">
        <v>2917</v>
      </c>
      <c r="B38" s="116">
        <v>1826</v>
      </c>
      <c r="C38" s="116">
        <v>1448</v>
      </c>
      <c r="D38" s="116">
        <v>874</v>
      </c>
      <c r="E38" s="116">
        <v>615</v>
      </c>
      <c r="F38" s="116">
        <v>392</v>
      </c>
      <c r="G38" s="116">
        <v>452</v>
      </c>
      <c r="H38" s="116">
        <v>289</v>
      </c>
      <c r="I38" s="116">
        <v>3187</v>
      </c>
      <c r="J38" s="116">
        <v>1985</v>
      </c>
      <c r="K38" s="116">
        <v>3078</v>
      </c>
      <c r="L38" s="116">
        <v>2064</v>
      </c>
      <c r="M38" s="11">
        <v>1</v>
      </c>
      <c r="O38" s="34"/>
    </row>
    <row r="39" spans="1:15" ht="12" customHeight="1">
      <c r="A39" s="116">
        <v>10407</v>
      </c>
      <c r="B39" s="116">
        <v>6119</v>
      </c>
      <c r="C39" s="116">
        <v>16814</v>
      </c>
      <c r="D39" s="116">
        <v>10260</v>
      </c>
      <c r="E39" s="116">
        <v>5748</v>
      </c>
      <c r="F39" s="116">
        <v>3344</v>
      </c>
      <c r="G39" s="116">
        <v>5438</v>
      </c>
      <c r="H39" s="116">
        <v>3238</v>
      </c>
      <c r="I39" s="116">
        <v>52208</v>
      </c>
      <c r="J39" s="116">
        <v>30947</v>
      </c>
      <c r="K39" s="116">
        <v>48976</v>
      </c>
      <c r="L39" s="116">
        <v>30341</v>
      </c>
      <c r="M39" s="11">
        <v>2</v>
      </c>
      <c r="O39" s="34"/>
    </row>
    <row r="40" spans="1:15" ht="12" customHeight="1">
      <c r="A40" s="116">
        <v>908</v>
      </c>
      <c r="B40" s="116">
        <v>550</v>
      </c>
      <c r="C40" s="116">
        <v>750</v>
      </c>
      <c r="D40" s="116">
        <v>442</v>
      </c>
      <c r="E40" s="116">
        <v>170</v>
      </c>
      <c r="F40" s="116">
        <v>107</v>
      </c>
      <c r="G40" s="116">
        <v>139</v>
      </c>
      <c r="H40" s="116">
        <v>90</v>
      </c>
      <c r="I40" s="116">
        <v>1226</v>
      </c>
      <c r="J40" s="116">
        <v>750</v>
      </c>
      <c r="K40" s="116">
        <v>816</v>
      </c>
      <c r="L40" s="116">
        <v>524</v>
      </c>
      <c r="M40" s="11">
        <v>3</v>
      </c>
      <c r="O40" s="34"/>
    </row>
    <row r="41" spans="1:15" ht="12" customHeight="1">
      <c r="A41" s="125">
        <f>SUM(A38:A40)</f>
        <v>14232</v>
      </c>
      <c r="B41" s="125">
        <f aca="true" t="shared" si="3" ref="B41:L41">SUM(B38:B40)</f>
        <v>8495</v>
      </c>
      <c r="C41" s="125">
        <f t="shared" si="3"/>
        <v>19012</v>
      </c>
      <c r="D41" s="125">
        <f t="shared" si="3"/>
        <v>11576</v>
      </c>
      <c r="E41" s="125">
        <f t="shared" si="3"/>
        <v>6533</v>
      </c>
      <c r="F41" s="125">
        <f t="shared" si="3"/>
        <v>3843</v>
      </c>
      <c r="G41" s="125">
        <f t="shared" si="3"/>
        <v>6029</v>
      </c>
      <c r="H41" s="125">
        <f t="shared" si="3"/>
        <v>3617</v>
      </c>
      <c r="I41" s="125">
        <f t="shared" si="3"/>
        <v>56621</v>
      </c>
      <c r="J41" s="125">
        <f t="shared" si="3"/>
        <v>33682</v>
      </c>
      <c r="K41" s="125">
        <f t="shared" si="3"/>
        <v>52870</v>
      </c>
      <c r="L41" s="125">
        <f t="shared" si="3"/>
        <v>32929</v>
      </c>
      <c r="M41" s="11">
        <v>4</v>
      </c>
      <c r="O41" s="34"/>
    </row>
    <row r="42" spans="1:15" ht="6.75" customHeight="1">
      <c r="A42" s="123"/>
      <c r="B42" s="123"/>
      <c r="C42" s="123"/>
      <c r="D42" s="126"/>
      <c r="E42" s="126"/>
      <c r="F42" s="126"/>
      <c r="G42" s="126"/>
      <c r="H42" s="126"/>
      <c r="I42" s="126"/>
      <c r="J42" s="126"/>
      <c r="K42" s="126"/>
      <c r="L42" s="126"/>
      <c r="M42" s="11"/>
      <c r="O42" s="34"/>
    </row>
    <row r="43" spans="1:15" ht="12" customHeight="1">
      <c r="A43" s="123"/>
      <c r="B43" s="123"/>
      <c r="C43" s="123"/>
      <c r="D43" s="126"/>
      <c r="E43" s="126"/>
      <c r="F43" s="126"/>
      <c r="G43" s="126"/>
      <c r="H43" s="126"/>
      <c r="I43" s="126"/>
      <c r="J43" s="126"/>
      <c r="K43" s="126"/>
      <c r="L43" s="126"/>
      <c r="M43" s="9"/>
      <c r="O43" s="34"/>
    </row>
    <row r="44" spans="1:15" ht="12" customHeight="1">
      <c r="A44" s="116">
        <v>1246</v>
      </c>
      <c r="B44" s="116">
        <v>803</v>
      </c>
      <c r="C44" s="116">
        <v>1127</v>
      </c>
      <c r="D44" s="116">
        <v>700</v>
      </c>
      <c r="E44" s="116">
        <v>173</v>
      </c>
      <c r="F44" s="116">
        <v>122</v>
      </c>
      <c r="G44" s="116">
        <v>151</v>
      </c>
      <c r="H44" s="116">
        <v>106</v>
      </c>
      <c r="I44" s="116">
        <v>1739</v>
      </c>
      <c r="J44" s="116">
        <v>1150</v>
      </c>
      <c r="K44" s="116">
        <v>988</v>
      </c>
      <c r="L44" s="116">
        <v>720</v>
      </c>
      <c r="M44" s="11">
        <v>1</v>
      </c>
      <c r="O44" s="34"/>
    </row>
    <row r="45" spans="1:15" ht="12" customHeight="1">
      <c r="A45" s="116">
        <v>1222</v>
      </c>
      <c r="B45" s="116">
        <v>710</v>
      </c>
      <c r="C45" s="116">
        <v>1126</v>
      </c>
      <c r="D45" s="116">
        <v>633</v>
      </c>
      <c r="E45" s="116">
        <v>174</v>
      </c>
      <c r="F45" s="116">
        <v>97</v>
      </c>
      <c r="G45" s="116">
        <v>138</v>
      </c>
      <c r="H45" s="116">
        <v>85</v>
      </c>
      <c r="I45" s="116">
        <v>2100</v>
      </c>
      <c r="J45" s="116">
        <v>1099</v>
      </c>
      <c r="K45" s="116">
        <v>1375</v>
      </c>
      <c r="L45" s="116">
        <v>740</v>
      </c>
      <c r="M45" s="11">
        <v>2</v>
      </c>
      <c r="O45" s="34"/>
    </row>
    <row r="46" spans="1:15" ht="12" customHeight="1">
      <c r="A46" s="116">
        <v>1875</v>
      </c>
      <c r="B46" s="116">
        <v>1150</v>
      </c>
      <c r="C46" s="116">
        <v>1753</v>
      </c>
      <c r="D46" s="116">
        <v>1020</v>
      </c>
      <c r="E46" s="116">
        <v>176</v>
      </c>
      <c r="F46" s="116">
        <v>106</v>
      </c>
      <c r="G46" s="116">
        <v>247</v>
      </c>
      <c r="H46" s="116">
        <v>148</v>
      </c>
      <c r="I46" s="116">
        <v>2147</v>
      </c>
      <c r="J46" s="116">
        <v>1347</v>
      </c>
      <c r="K46" s="116">
        <v>1530</v>
      </c>
      <c r="L46" s="116">
        <v>1054</v>
      </c>
      <c r="M46" s="11">
        <v>3</v>
      </c>
      <c r="O46" s="34"/>
    </row>
    <row r="47" spans="1:15" ht="12" customHeight="1">
      <c r="A47" s="116">
        <v>2703</v>
      </c>
      <c r="B47" s="116">
        <v>1694</v>
      </c>
      <c r="C47" s="116">
        <v>2301</v>
      </c>
      <c r="D47" s="116">
        <v>1442</v>
      </c>
      <c r="E47" s="116">
        <v>302</v>
      </c>
      <c r="F47" s="116">
        <v>189</v>
      </c>
      <c r="G47" s="116">
        <v>269</v>
      </c>
      <c r="H47" s="116">
        <v>172</v>
      </c>
      <c r="I47" s="116">
        <v>2754</v>
      </c>
      <c r="J47" s="116">
        <v>1752</v>
      </c>
      <c r="K47" s="116">
        <v>1834</v>
      </c>
      <c r="L47" s="116">
        <v>1292</v>
      </c>
      <c r="M47" s="11">
        <v>4</v>
      </c>
      <c r="O47" s="34"/>
    </row>
    <row r="48" spans="1:15" ht="12" customHeight="1">
      <c r="A48" s="116">
        <v>2371</v>
      </c>
      <c r="B48" s="116">
        <v>1560</v>
      </c>
      <c r="C48" s="116">
        <v>2107</v>
      </c>
      <c r="D48" s="116">
        <v>1378</v>
      </c>
      <c r="E48" s="116">
        <v>300</v>
      </c>
      <c r="F48" s="116">
        <v>199</v>
      </c>
      <c r="G48" s="116">
        <v>262</v>
      </c>
      <c r="H48" s="116">
        <v>181</v>
      </c>
      <c r="I48" s="116">
        <v>2528</v>
      </c>
      <c r="J48" s="116">
        <v>1630</v>
      </c>
      <c r="K48" s="116">
        <v>1671</v>
      </c>
      <c r="L48" s="116">
        <v>1178</v>
      </c>
      <c r="M48" s="11">
        <v>5</v>
      </c>
      <c r="O48" s="34"/>
    </row>
    <row r="49" spans="1:13" ht="12" customHeight="1">
      <c r="A49" s="116">
        <v>1829</v>
      </c>
      <c r="B49" s="116">
        <v>1190</v>
      </c>
      <c r="C49" s="116">
        <v>1930</v>
      </c>
      <c r="D49" s="116">
        <v>1252</v>
      </c>
      <c r="E49" s="116">
        <v>187</v>
      </c>
      <c r="F49" s="116">
        <v>130</v>
      </c>
      <c r="G49" s="116">
        <v>231</v>
      </c>
      <c r="H49" s="116">
        <v>160</v>
      </c>
      <c r="I49" s="116">
        <v>2177</v>
      </c>
      <c r="J49" s="116">
        <v>1410</v>
      </c>
      <c r="K49" s="116">
        <v>1627</v>
      </c>
      <c r="L49" s="116">
        <v>1182</v>
      </c>
      <c r="M49" s="11">
        <v>6</v>
      </c>
    </row>
    <row r="50" spans="1:13" ht="12" customHeight="1">
      <c r="A50" s="116">
        <v>1731</v>
      </c>
      <c r="B50" s="116">
        <v>1138</v>
      </c>
      <c r="C50" s="116">
        <v>1645</v>
      </c>
      <c r="D50" s="116">
        <v>1037</v>
      </c>
      <c r="E50" s="116">
        <v>257</v>
      </c>
      <c r="F50" s="116">
        <v>165</v>
      </c>
      <c r="G50" s="116">
        <v>231</v>
      </c>
      <c r="H50" s="116">
        <v>152</v>
      </c>
      <c r="I50" s="116">
        <v>2441</v>
      </c>
      <c r="J50" s="116">
        <v>1679</v>
      </c>
      <c r="K50" s="116">
        <v>1536</v>
      </c>
      <c r="L50" s="116">
        <v>1121</v>
      </c>
      <c r="M50" s="11">
        <v>7</v>
      </c>
    </row>
    <row r="51" spans="1:13" ht="12" customHeight="1">
      <c r="A51" s="116">
        <v>3489</v>
      </c>
      <c r="B51" s="116">
        <v>2236</v>
      </c>
      <c r="C51" s="116">
        <v>3434</v>
      </c>
      <c r="D51" s="116">
        <v>2207</v>
      </c>
      <c r="E51" s="116">
        <v>593</v>
      </c>
      <c r="F51" s="116">
        <v>429</v>
      </c>
      <c r="G51" s="116">
        <v>474</v>
      </c>
      <c r="H51" s="116">
        <v>315</v>
      </c>
      <c r="I51" s="116">
        <v>4760</v>
      </c>
      <c r="J51" s="116">
        <v>3222</v>
      </c>
      <c r="K51" s="116">
        <v>3070</v>
      </c>
      <c r="L51" s="116">
        <v>2320</v>
      </c>
      <c r="M51" s="11">
        <v>8</v>
      </c>
    </row>
    <row r="52" spans="1:13" ht="12" customHeight="1">
      <c r="A52" s="116">
        <v>4708</v>
      </c>
      <c r="B52" s="116">
        <v>2829</v>
      </c>
      <c r="C52" s="116">
        <v>4303</v>
      </c>
      <c r="D52" s="116">
        <v>2594</v>
      </c>
      <c r="E52" s="116">
        <v>397</v>
      </c>
      <c r="F52" s="116">
        <v>240</v>
      </c>
      <c r="G52" s="116">
        <v>438</v>
      </c>
      <c r="H52" s="116">
        <v>263</v>
      </c>
      <c r="I52" s="116">
        <v>3492</v>
      </c>
      <c r="J52" s="116">
        <v>2214</v>
      </c>
      <c r="K52" s="116">
        <v>2606</v>
      </c>
      <c r="L52" s="116">
        <v>1937</v>
      </c>
      <c r="M52" s="11">
        <v>9</v>
      </c>
    </row>
    <row r="53" spans="1:13" ht="12" customHeight="1">
      <c r="A53" s="116">
        <v>1424</v>
      </c>
      <c r="B53" s="116">
        <v>889</v>
      </c>
      <c r="C53" s="116">
        <v>1365</v>
      </c>
      <c r="D53" s="116">
        <v>873</v>
      </c>
      <c r="E53" s="116">
        <v>200</v>
      </c>
      <c r="F53" s="116">
        <v>131</v>
      </c>
      <c r="G53" s="116">
        <v>195</v>
      </c>
      <c r="H53" s="116">
        <v>115</v>
      </c>
      <c r="I53" s="116">
        <v>1866</v>
      </c>
      <c r="J53" s="116">
        <v>1079</v>
      </c>
      <c r="K53" s="116">
        <v>1411</v>
      </c>
      <c r="L53" s="116">
        <v>912</v>
      </c>
      <c r="M53" s="11">
        <v>10</v>
      </c>
    </row>
    <row r="54" spans="1:13" ht="12" customHeight="1">
      <c r="A54" s="116">
        <v>1277</v>
      </c>
      <c r="B54" s="116">
        <v>935</v>
      </c>
      <c r="C54" s="116">
        <v>1274</v>
      </c>
      <c r="D54" s="116">
        <v>940</v>
      </c>
      <c r="E54" s="116">
        <v>132</v>
      </c>
      <c r="F54" s="116">
        <v>91</v>
      </c>
      <c r="G54" s="116">
        <v>144</v>
      </c>
      <c r="H54" s="116">
        <v>89</v>
      </c>
      <c r="I54" s="116">
        <v>1179</v>
      </c>
      <c r="J54" s="116">
        <v>719</v>
      </c>
      <c r="K54" s="116">
        <v>816</v>
      </c>
      <c r="L54" s="116">
        <v>579</v>
      </c>
      <c r="M54" s="11">
        <v>11</v>
      </c>
    </row>
    <row r="55" spans="1:13" ht="12" customHeight="1">
      <c r="A55" s="116">
        <v>1190</v>
      </c>
      <c r="B55" s="116">
        <v>769</v>
      </c>
      <c r="C55" s="116">
        <v>1306</v>
      </c>
      <c r="D55" s="116">
        <v>839</v>
      </c>
      <c r="E55" s="116">
        <v>141</v>
      </c>
      <c r="F55" s="116">
        <v>76</v>
      </c>
      <c r="G55" s="116">
        <v>184</v>
      </c>
      <c r="H55" s="116">
        <v>107</v>
      </c>
      <c r="I55" s="116">
        <v>1942</v>
      </c>
      <c r="J55" s="116">
        <v>1162</v>
      </c>
      <c r="K55" s="116">
        <v>1427</v>
      </c>
      <c r="L55" s="116">
        <v>892</v>
      </c>
      <c r="M55" s="11">
        <v>12</v>
      </c>
    </row>
    <row r="56" spans="1:13" ht="12" customHeight="1">
      <c r="A56" s="116">
        <v>1857</v>
      </c>
      <c r="B56" s="116">
        <v>1262</v>
      </c>
      <c r="C56" s="116">
        <v>1650</v>
      </c>
      <c r="D56" s="116">
        <v>1167</v>
      </c>
      <c r="E56" s="116">
        <v>181</v>
      </c>
      <c r="F56" s="116">
        <v>127</v>
      </c>
      <c r="G56" s="116">
        <v>159</v>
      </c>
      <c r="H56" s="116">
        <v>113</v>
      </c>
      <c r="I56" s="116">
        <v>2367</v>
      </c>
      <c r="J56" s="116">
        <v>1702</v>
      </c>
      <c r="K56" s="116">
        <v>1573</v>
      </c>
      <c r="L56" s="116">
        <v>1277</v>
      </c>
      <c r="M56" s="11">
        <v>13</v>
      </c>
    </row>
    <row r="57" spans="1:13" ht="12" customHeight="1">
      <c r="A57" s="116">
        <v>7288</v>
      </c>
      <c r="B57" s="116">
        <v>4563</v>
      </c>
      <c r="C57" s="116">
        <v>6883</v>
      </c>
      <c r="D57" s="116">
        <v>4273</v>
      </c>
      <c r="E57" s="116">
        <v>1069</v>
      </c>
      <c r="F57" s="116">
        <v>697</v>
      </c>
      <c r="G57" s="116">
        <v>933</v>
      </c>
      <c r="H57" s="116">
        <v>621</v>
      </c>
      <c r="I57" s="116">
        <v>7996</v>
      </c>
      <c r="J57" s="116">
        <v>5247</v>
      </c>
      <c r="K57" s="116">
        <v>5642</v>
      </c>
      <c r="L57" s="116">
        <v>4050</v>
      </c>
      <c r="M57" s="11">
        <v>14</v>
      </c>
    </row>
    <row r="58" spans="1:13" ht="12" customHeight="1">
      <c r="A58" s="116">
        <v>1062</v>
      </c>
      <c r="B58" s="116">
        <v>721</v>
      </c>
      <c r="C58" s="116">
        <v>1134</v>
      </c>
      <c r="D58" s="116">
        <v>783</v>
      </c>
      <c r="E58" s="116">
        <v>175</v>
      </c>
      <c r="F58" s="116">
        <v>125</v>
      </c>
      <c r="G58" s="116">
        <v>158</v>
      </c>
      <c r="H58" s="116">
        <v>114</v>
      </c>
      <c r="I58" s="116">
        <v>1585</v>
      </c>
      <c r="J58" s="116">
        <v>1072</v>
      </c>
      <c r="K58" s="116">
        <v>1206</v>
      </c>
      <c r="L58" s="116">
        <v>951</v>
      </c>
      <c r="M58" s="11">
        <v>15</v>
      </c>
    </row>
    <row r="59" spans="1:13" ht="12" customHeight="1">
      <c r="A59" s="116">
        <v>1888</v>
      </c>
      <c r="B59" s="116">
        <v>1283</v>
      </c>
      <c r="C59" s="116">
        <v>1849</v>
      </c>
      <c r="D59" s="116">
        <v>1278</v>
      </c>
      <c r="E59" s="116">
        <v>271</v>
      </c>
      <c r="F59" s="116">
        <v>187</v>
      </c>
      <c r="G59" s="116">
        <v>291</v>
      </c>
      <c r="H59" s="116">
        <v>222</v>
      </c>
      <c r="I59" s="116">
        <v>2567</v>
      </c>
      <c r="J59" s="116">
        <v>1751</v>
      </c>
      <c r="K59" s="116">
        <v>1812</v>
      </c>
      <c r="L59" s="116">
        <v>1401</v>
      </c>
      <c r="M59" s="11">
        <v>16</v>
      </c>
    </row>
    <row r="60" spans="1:13" ht="12" customHeight="1">
      <c r="A60" s="116">
        <v>2904</v>
      </c>
      <c r="B60" s="116">
        <v>1831</v>
      </c>
      <c r="C60" s="116">
        <v>2785</v>
      </c>
      <c r="D60" s="116">
        <v>1713</v>
      </c>
      <c r="E60" s="116">
        <v>363</v>
      </c>
      <c r="F60" s="116">
        <v>227</v>
      </c>
      <c r="G60" s="116">
        <v>336</v>
      </c>
      <c r="H60" s="116">
        <v>181</v>
      </c>
      <c r="I60" s="116">
        <v>4599</v>
      </c>
      <c r="J60" s="116">
        <v>2802</v>
      </c>
      <c r="K60" s="116">
        <v>3197</v>
      </c>
      <c r="L60" s="116">
        <v>2108</v>
      </c>
      <c r="M60" s="11">
        <v>17</v>
      </c>
    </row>
    <row r="61" spans="1:13" ht="12" customHeight="1">
      <c r="A61" s="116">
        <v>2056</v>
      </c>
      <c r="B61" s="116">
        <v>1170</v>
      </c>
      <c r="C61" s="116">
        <v>1904</v>
      </c>
      <c r="D61" s="116">
        <v>1078</v>
      </c>
      <c r="E61" s="116">
        <v>248</v>
      </c>
      <c r="F61" s="116">
        <v>130</v>
      </c>
      <c r="G61" s="116">
        <v>221</v>
      </c>
      <c r="H61" s="116">
        <v>116</v>
      </c>
      <c r="I61" s="116">
        <v>2314</v>
      </c>
      <c r="J61" s="116">
        <v>1322</v>
      </c>
      <c r="K61" s="116">
        <v>1557</v>
      </c>
      <c r="L61" s="116">
        <v>938</v>
      </c>
      <c r="M61" s="11">
        <v>18</v>
      </c>
    </row>
    <row r="62" spans="1:13" ht="12" customHeight="1">
      <c r="A62" s="116">
        <v>1876</v>
      </c>
      <c r="B62" s="116">
        <v>1235</v>
      </c>
      <c r="C62" s="116">
        <v>1983</v>
      </c>
      <c r="D62" s="116">
        <v>1336</v>
      </c>
      <c r="E62" s="116">
        <v>266</v>
      </c>
      <c r="F62" s="116">
        <v>171</v>
      </c>
      <c r="G62" s="116">
        <v>234</v>
      </c>
      <c r="H62" s="116">
        <v>162</v>
      </c>
      <c r="I62" s="116">
        <v>2574</v>
      </c>
      <c r="J62" s="116">
        <v>1503</v>
      </c>
      <c r="K62" s="116">
        <v>1592</v>
      </c>
      <c r="L62" s="116">
        <v>1040</v>
      </c>
      <c r="M62" s="11">
        <v>19</v>
      </c>
    </row>
    <row r="63" spans="1:13" ht="12" customHeight="1">
      <c r="A63" s="116">
        <v>1370</v>
      </c>
      <c r="B63" s="116">
        <v>930</v>
      </c>
      <c r="C63" s="116">
        <v>1280</v>
      </c>
      <c r="D63" s="116">
        <v>851</v>
      </c>
      <c r="E63" s="116">
        <v>153</v>
      </c>
      <c r="F63" s="116">
        <v>107</v>
      </c>
      <c r="G63" s="116">
        <v>227</v>
      </c>
      <c r="H63" s="116">
        <v>155</v>
      </c>
      <c r="I63" s="116">
        <v>1450</v>
      </c>
      <c r="J63" s="116">
        <v>896</v>
      </c>
      <c r="K63" s="116">
        <v>1073</v>
      </c>
      <c r="L63" s="116">
        <v>805</v>
      </c>
      <c r="M63" s="11">
        <v>20</v>
      </c>
    </row>
    <row r="64" spans="1:13" ht="12" customHeight="1">
      <c r="A64" s="125">
        <f>SUM(A44:A63)</f>
        <v>45366</v>
      </c>
      <c r="B64" s="125">
        <f aca="true" t="shared" si="4" ref="B64:L64">SUM(B44:B63)</f>
        <v>28898</v>
      </c>
      <c r="C64" s="125">
        <f t="shared" si="4"/>
        <v>43139</v>
      </c>
      <c r="D64" s="125">
        <f t="shared" si="4"/>
        <v>27394</v>
      </c>
      <c r="E64" s="125">
        <f t="shared" si="4"/>
        <v>5758</v>
      </c>
      <c r="F64" s="125">
        <f t="shared" si="4"/>
        <v>3746</v>
      </c>
      <c r="G64" s="125">
        <f t="shared" si="4"/>
        <v>5523</v>
      </c>
      <c r="H64" s="125">
        <f t="shared" si="4"/>
        <v>3577</v>
      </c>
      <c r="I64" s="125">
        <f t="shared" si="4"/>
        <v>54577</v>
      </c>
      <c r="J64" s="125">
        <f t="shared" si="4"/>
        <v>34758</v>
      </c>
      <c r="K64" s="125">
        <f t="shared" si="4"/>
        <v>37543</v>
      </c>
      <c r="L64" s="125">
        <f t="shared" si="4"/>
        <v>26497</v>
      </c>
      <c r="M64" s="11">
        <v>21</v>
      </c>
    </row>
    <row r="65" spans="1:13" ht="12" customHeight="1">
      <c r="A65" s="125">
        <f>A41+A64</f>
        <v>59598</v>
      </c>
      <c r="B65" s="125">
        <f aca="true" t="shared" si="5" ref="B65:L65">B41+B64</f>
        <v>37393</v>
      </c>
      <c r="C65" s="125">
        <f t="shared" si="5"/>
        <v>62151</v>
      </c>
      <c r="D65" s="125">
        <f t="shared" si="5"/>
        <v>38970</v>
      </c>
      <c r="E65" s="125">
        <f t="shared" si="5"/>
        <v>12291</v>
      </c>
      <c r="F65" s="125">
        <f t="shared" si="5"/>
        <v>7589</v>
      </c>
      <c r="G65" s="125">
        <f t="shared" si="5"/>
        <v>11552</v>
      </c>
      <c r="H65" s="125">
        <f t="shared" si="5"/>
        <v>7194</v>
      </c>
      <c r="I65" s="125">
        <f t="shared" si="5"/>
        <v>111198</v>
      </c>
      <c r="J65" s="125">
        <f t="shared" si="5"/>
        <v>68440</v>
      </c>
      <c r="K65" s="125">
        <f t="shared" si="5"/>
        <v>90413</v>
      </c>
      <c r="L65" s="125">
        <f t="shared" si="5"/>
        <v>59426</v>
      </c>
      <c r="M65" s="11">
        <v>22</v>
      </c>
    </row>
  </sheetData>
  <sheetProtection/>
  <mergeCells count="13">
    <mergeCell ref="A2:L2"/>
    <mergeCell ref="M2:M5"/>
    <mergeCell ref="A3:D3"/>
    <mergeCell ref="E3:H3"/>
    <mergeCell ref="I3:L3"/>
    <mergeCell ref="I4:J4"/>
    <mergeCell ref="K4:L4"/>
    <mergeCell ref="A6:L7"/>
    <mergeCell ref="A36:L37"/>
    <mergeCell ref="A4:B4"/>
    <mergeCell ref="C4:D4"/>
    <mergeCell ref="E4:F4"/>
    <mergeCell ref="G4:H4"/>
  </mergeCells>
  <printOptions/>
  <pageMargins left="0.5905511811023623" right="0.5118110236220472" top="0.5905511811023623" bottom="0.7874015748031497" header="0.2362204724409449" footer="0.3937007874015748"/>
  <pageSetup horizontalDpi="600" verticalDpi="600" orientation="portrait" paperSize="9" scale="95" r:id="rId1"/>
  <headerFooter>
    <oddFooter>&amp;C&amp;8 9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M55"/>
  <sheetViews>
    <sheetView zoomScalePageLayoutView="0" workbookViewId="0" topLeftCell="A1">
      <selection activeCell="G75" sqref="G75"/>
    </sheetView>
  </sheetViews>
  <sheetFormatPr defaultColWidth="11.421875" defaultRowHeight="12.75"/>
  <cols>
    <col min="1" max="1" width="4.28125" style="18" customWidth="1"/>
    <col min="2" max="2" width="20.421875" style="31" customWidth="1"/>
    <col min="3" max="3" width="0.85546875" style="31" customWidth="1"/>
    <col min="4" max="4" width="7.7109375" style="31" customWidth="1"/>
    <col min="5" max="6" width="7.00390625" style="31" customWidth="1"/>
    <col min="7" max="7" width="7.7109375" style="31" customWidth="1"/>
    <col min="8" max="9" width="7.00390625" style="31" customWidth="1"/>
    <col min="10" max="10" width="7.7109375" style="31" customWidth="1"/>
    <col min="11" max="12" width="7.00390625" style="31" customWidth="1"/>
    <col min="13" max="16384" width="11.421875" style="31" customWidth="1"/>
  </cols>
  <sheetData>
    <row r="1" spans="1:13" s="1" customFormat="1" ht="20.25" customHeight="1">
      <c r="A1" s="135" t="s">
        <v>283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94"/>
    </row>
    <row r="2" spans="1:13" ht="18" customHeight="1">
      <c r="A2" s="136" t="s">
        <v>10</v>
      </c>
      <c r="B2" s="138" t="s">
        <v>11</v>
      </c>
      <c r="C2" s="139"/>
      <c r="D2" s="140" t="s">
        <v>12</v>
      </c>
      <c r="E2" s="141"/>
      <c r="F2" s="141"/>
      <c r="G2" s="141"/>
      <c r="H2" s="141"/>
      <c r="I2" s="141"/>
      <c r="J2" s="141"/>
      <c r="K2" s="141"/>
      <c r="L2" s="141"/>
      <c r="M2" s="32"/>
    </row>
    <row r="3" spans="1:13" ht="23.25" customHeight="1">
      <c r="A3" s="137"/>
      <c r="B3" s="138"/>
      <c r="C3" s="139"/>
      <c r="D3" s="155"/>
      <c r="E3" s="156"/>
      <c r="F3" s="156"/>
      <c r="G3" s="156"/>
      <c r="H3" s="156"/>
      <c r="I3" s="156"/>
      <c r="J3" s="156"/>
      <c r="K3" s="156"/>
      <c r="L3" s="156"/>
      <c r="M3" s="32"/>
    </row>
    <row r="4" spans="1:13" ht="20.25" customHeight="1">
      <c r="A4" s="137"/>
      <c r="B4" s="138"/>
      <c r="C4" s="139"/>
      <c r="D4" s="144" t="s">
        <v>17</v>
      </c>
      <c r="E4" s="145"/>
      <c r="F4" s="146"/>
      <c r="G4" s="132" t="s">
        <v>18</v>
      </c>
      <c r="H4" s="147"/>
      <c r="I4" s="138"/>
      <c r="J4" s="132" t="s">
        <v>298</v>
      </c>
      <c r="K4" s="157"/>
      <c r="L4" s="157"/>
      <c r="M4" s="32"/>
    </row>
    <row r="5" spans="1:13" ht="18" customHeight="1">
      <c r="A5" s="137"/>
      <c r="B5" s="138"/>
      <c r="C5" s="139"/>
      <c r="D5" s="5" t="s">
        <v>19</v>
      </c>
      <c r="E5" s="5" t="s">
        <v>20</v>
      </c>
      <c r="F5" s="5" t="s">
        <v>21</v>
      </c>
      <c r="G5" s="5" t="s">
        <v>19</v>
      </c>
      <c r="H5" s="5" t="s">
        <v>20</v>
      </c>
      <c r="I5" s="5" t="s">
        <v>21</v>
      </c>
      <c r="J5" s="5" t="s">
        <v>19</v>
      </c>
      <c r="K5" s="5" t="s">
        <v>20</v>
      </c>
      <c r="L5" s="3" t="s">
        <v>21</v>
      </c>
      <c r="M5" s="32"/>
    </row>
    <row r="6" spans="1:12" ht="17.25" customHeight="1">
      <c r="A6" s="7"/>
      <c r="B6" s="35"/>
      <c r="C6" s="35"/>
      <c r="D6" s="134" t="s">
        <v>286</v>
      </c>
      <c r="E6" s="134"/>
      <c r="F6" s="134"/>
      <c r="G6" s="134"/>
      <c r="H6" s="134"/>
      <c r="I6" s="134"/>
      <c r="J6" s="134"/>
      <c r="K6" s="134"/>
      <c r="L6" s="134"/>
    </row>
    <row r="7" spans="1:12" ht="12" customHeight="1">
      <c r="A7" s="9"/>
      <c r="B7" s="33" t="s">
        <v>54</v>
      </c>
      <c r="C7" s="9"/>
      <c r="D7" s="153"/>
      <c r="E7" s="153"/>
      <c r="F7" s="153"/>
      <c r="G7" s="153"/>
      <c r="H7" s="153"/>
      <c r="I7" s="153"/>
      <c r="J7" s="153"/>
      <c r="K7" s="153"/>
      <c r="L7" s="153"/>
    </row>
    <row r="8" spans="1:12" ht="12" customHeight="1">
      <c r="A8" s="11">
        <v>1</v>
      </c>
      <c r="B8" s="12" t="s">
        <v>89</v>
      </c>
      <c r="C8" s="27"/>
      <c r="D8" s="127">
        <v>6770</v>
      </c>
      <c r="E8" s="127">
        <v>3922</v>
      </c>
      <c r="F8" s="127">
        <v>2848</v>
      </c>
      <c r="G8" s="127">
        <v>5423</v>
      </c>
      <c r="H8" s="127">
        <v>3203</v>
      </c>
      <c r="I8" s="127">
        <v>2220</v>
      </c>
      <c r="J8" s="127">
        <v>1347</v>
      </c>
      <c r="K8" s="127">
        <v>719</v>
      </c>
      <c r="L8" s="127">
        <v>628</v>
      </c>
    </row>
    <row r="9" spans="1:12" ht="12" customHeight="1">
      <c r="A9" s="11">
        <v>2</v>
      </c>
      <c r="B9" s="12" t="s">
        <v>90</v>
      </c>
      <c r="C9" s="27"/>
      <c r="D9" s="127">
        <v>5006</v>
      </c>
      <c r="E9" s="127">
        <v>2522</v>
      </c>
      <c r="F9" s="127">
        <v>2484</v>
      </c>
      <c r="G9" s="127">
        <v>4009</v>
      </c>
      <c r="H9" s="127">
        <v>1901</v>
      </c>
      <c r="I9" s="127">
        <v>2108</v>
      </c>
      <c r="J9" s="127">
        <v>997</v>
      </c>
      <c r="K9" s="127">
        <v>621</v>
      </c>
      <c r="L9" s="127">
        <v>376</v>
      </c>
    </row>
    <row r="10" spans="1:12" ht="12" customHeight="1">
      <c r="A10" s="11">
        <v>3</v>
      </c>
      <c r="B10" s="12" t="s">
        <v>91</v>
      </c>
      <c r="C10" s="27"/>
      <c r="D10" s="127">
        <v>3941</v>
      </c>
      <c r="E10" s="127">
        <v>2317</v>
      </c>
      <c r="F10" s="127">
        <v>1624</v>
      </c>
      <c r="G10" s="127">
        <v>3332</v>
      </c>
      <c r="H10" s="127">
        <v>1967</v>
      </c>
      <c r="I10" s="127">
        <v>1365</v>
      </c>
      <c r="J10" s="127">
        <v>609</v>
      </c>
      <c r="K10" s="127">
        <v>350</v>
      </c>
      <c r="L10" s="127">
        <v>259</v>
      </c>
    </row>
    <row r="11" spans="1:12" ht="12" customHeight="1">
      <c r="A11" s="11">
        <v>4</v>
      </c>
      <c r="B11" s="20" t="s">
        <v>62</v>
      </c>
      <c r="C11" s="27"/>
      <c r="D11" s="125">
        <f>SUM(D8:D10)</f>
        <v>15717</v>
      </c>
      <c r="E11" s="125">
        <f aca="true" t="shared" si="0" ref="E11:L11">SUM(E8:E10)</f>
        <v>8761</v>
      </c>
      <c r="F11" s="125">
        <f t="shared" si="0"/>
        <v>6956</v>
      </c>
      <c r="G11" s="125">
        <f t="shared" si="0"/>
        <v>12764</v>
      </c>
      <c r="H11" s="125">
        <f t="shared" si="0"/>
        <v>7071</v>
      </c>
      <c r="I11" s="125">
        <f t="shared" si="0"/>
        <v>5693</v>
      </c>
      <c r="J11" s="125">
        <f t="shared" si="0"/>
        <v>2953</v>
      </c>
      <c r="K11" s="125">
        <f t="shared" si="0"/>
        <v>1690</v>
      </c>
      <c r="L11" s="125">
        <f t="shared" si="0"/>
        <v>1263</v>
      </c>
    </row>
    <row r="12" spans="1:12" ht="8.25" customHeight="1">
      <c r="A12" s="11"/>
      <c r="B12" s="28"/>
      <c r="C12" s="13"/>
      <c r="D12" s="123"/>
      <c r="E12" s="126"/>
      <c r="F12" s="126"/>
      <c r="G12" s="126"/>
      <c r="H12" s="126"/>
      <c r="I12" s="126"/>
      <c r="J12" s="123"/>
      <c r="K12" s="123"/>
      <c r="L12" s="123"/>
    </row>
    <row r="13" spans="1:12" ht="12" customHeight="1">
      <c r="A13" s="9"/>
      <c r="B13" s="9" t="s">
        <v>63</v>
      </c>
      <c r="C13" s="9"/>
      <c r="D13" s="123"/>
      <c r="E13" s="126"/>
      <c r="F13" s="126"/>
      <c r="G13" s="126"/>
      <c r="H13" s="126"/>
      <c r="I13" s="126"/>
      <c r="J13" s="123"/>
      <c r="K13" s="123"/>
      <c r="L13" s="123"/>
    </row>
    <row r="14" spans="1:12" ht="12" customHeight="1">
      <c r="A14" s="11">
        <v>1</v>
      </c>
      <c r="B14" s="12" t="s">
        <v>92</v>
      </c>
      <c r="C14" s="27"/>
      <c r="D14" s="116">
        <v>10954</v>
      </c>
      <c r="E14" s="116">
        <v>6329</v>
      </c>
      <c r="F14" s="116">
        <v>4625</v>
      </c>
      <c r="G14" s="116">
        <v>9441</v>
      </c>
      <c r="H14" s="116">
        <v>5401</v>
      </c>
      <c r="I14" s="116">
        <v>4040</v>
      </c>
      <c r="J14" s="116">
        <v>1513</v>
      </c>
      <c r="K14" s="116">
        <v>928</v>
      </c>
      <c r="L14" s="116">
        <v>585</v>
      </c>
    </row>
    <row r="15" spans="1:12" ht="12" customHeight="1">
      <c r="A15" s="11">
        <v>2</v>
      </c>
      <c r="B15" s="12" t="s">
        <v>93</v>
      </c>
      <c r="C15" s="27"/>
      <c r="D15" s="116">
        <v>4797</v>
      </c>
      <c r="E15" s="116">
        <v>2703</v>
      </c>
      <c r="F15" s="116">
        <v>2094</v>
      </c>
      <c r="G15" s="116">
        <v>4420</v>
      </c>
      <c r="H15" s="116">
        <v>2475</v>
      </c>
      <c r="I15" s="116">
        <v>1945</v>
      </c>
      <c r="J15" s="116">
        <v>377</v>
      </c>
      <c r="K15" s="116">
        <v>228</v>
      </c>
      <c r="L15" s="116">
        <v>149</v>
      </c>
    </row>
    <row r="16" spans="1:12" ht="12" customHeight="1">
      <c r="A16" s="11">
        <v>3</v>
      </c>
      <c r="B16" s="12" t="s">
        <v>94</v>
      </c>
      <c r="C16" s="27"/>
      <c r="D16" s="116">
        <v>8867</v>
      </c>
      <c r="E16" s="116">
        <v>5160</v>
      </c>
      <c r="F16" s="116">
        <v>3707</v>
      </c>
      <c r="G16" s="116">
        <v>7643</v>
      </c>
      <c r="H16" s="116">
        <v>4524</v>
      </c>
      <c r="I16" s="116">
        <v>3119</v>
      </c>
      <c r="J16" s="116">
        <v>1224</v>
      </c>
      <c r="K16" s="116">
        <v>636</v>
      </c>
      <c r="L16" s="116">
        <v>588</v>
      </c>
    </row>
    <row r="17" spans="1:12" ht="12" customHeight="1">
      <c r="A17" s="11">
        <v>4</v>
      </c>
      <c r="B17" s="12" t="s">
        <v>95</v>
      </c>
      <c r="C17" s="27"/>
      <c r="D17" s="116">
        <v>12275</v>
      </c>
      <c r="E17" s="116">
        <v>7156</v>
      </c>
      <c r="F17" s="116">
        <v>5119</v>
      </c>
      <c r="G17" s="116">
        <v>10579</v>
      </c>
      <c r="H17" s="116">
        <v>6218</v>
      </c>
      <c r="I17" s="116">
        <v>4361</v>
      </c>
      <c r="J17" s="116">
        <v>1696</v>
      </c>
      <c r="K17" s="116">
        <v>938</v>
      </c>
      <c r="L17" s="116">
        <v>758</v>
      </c>
    </row>
    <row r="18" spans="1:12" ht="12" customHeight="1">
      <c r="A18" s="11">
        <v>5</v>
      </c>
      <c r="B18" s="12" t="s">
        <v>89</v>
      </c>
      <c r="C18" s="27"/>
      <c r="D18" s="116">
        <v>12910</v>
      </c>
      <c r="E18" s="116">
        <v>6986</v>
      </c>
      <c r="F18" s="116">
        <v>5924</v>
      </c>
      <c r="G18" s="116">
        <v>10733</v>
      </c>
      <c r="H18" s="116">
        <v>5808</v>
      </c>
      <c r="I18" s="116">
        <v>4925</v>
      </c>
      <c r="J18" s="116">
        <v>2177</v>
      </c>
      <c r="K18" s="116">
        <v>1178</v>
      </c>
      <c r="L18" s="116">
        <v>999</v>
      </c>
    </row>
    <row r="19" spans="1:12" ht="12" customHeight="1">
      <c r="A19" s="11">
        <v>6</v>
      </c>
      <c r="B19" s="12" t="s">
        <v>90</v>
      </c>
      <c r="C19" s="27"/>
      <c r="D19" s="116">
        <v>4701</v>
      </c>
      <c r="E19" s="116">
        <v>2563</v>
      </c>
      <c r="F19" s="116">
        <v>2138</v>
      </c>
      <c r="G19" s="116">
        <v>4130</v>
      </c>
      <c r="H19" s="116">
        <v>2321</v>
      </c>
      <c r="I19" s="116">
        <v>1809</v>
      </c>
      <c r="J19" s="116">
        <v>571</v>
      </c>
      <c r="K19" s="116">
        <v>242</v>
      </c>
      <c r="L19" s="116">
        <v>329</v>
      </c>
    </row>
    <row r="20" spans="1:12" ht="12" customHeight="1">
      <c r="A20" s="11">
        <v>7</v>
      </c>
      <c r="B20" s="12" t="s">
        <v>96</v>
      </c>
      <c r="C20" s="27"/>
      <c r="D20" s="116">
        <v>7963</v>
      </c>
      <c r="E20" s="116">
        <v>4427</v>
      </c>
      <c r="F20" s="116">
        <v>3536</v>
      </c>
      <c r="G20" s="116">
        <v>6863</v>
      </c>
      <c r="H20" s="116">
        <v>3790</v>
      </c>
      <c r="I20" s="116">
        <v>3073</v>
      </c>
      <c r="J20" s="116">
        <v>1100</v>
      </c>
      <c r="K20" s="116">
        <v>637</v>
      </c>
      <c r="L20" s="116">
        <v>463</v>
      </c>
    </row>
    <row r="21" spans="1:12" ht="12" customHeight="1">
      <c r="A21" s="11">
        <v>8</v>
      </c>
      <c r="B21" s="12" t="s">
        <v>97</v>
      </c>
      <c r="C21" s="27"/>
      <c r="D21" s="116">
        <v>6682</v>
      </c>
      <c r="E21" s="116">
        <v>3711</v>
      </c>
      <c r="F21" s="116">
        <v>2971</v>
      </c>
      <c r="G21" s="116">
        <v>6009</v>
      </c>
      <c r="H21" s="116">
        <v>3313</v>
      </c>
      <c r="I21" s="116">
        <v>2696</v>
      </c>
      <c r="J21" s="116">
        <v>673</v>
      </c>
      <c r="K21" s="116">
        <v>398</v>
      </c>
      <c r="L21" s="116">
        <v>275</v>
      </c>
    </row>
    <row r="22" spans="1:12" ht="12" customHeight="1">
      <c r="A22" s="11">
        <v>9</v>
      </c>
      <c r="B22" s="12" t="s">
        <v>98</v>
      </c>
      <c r="C22" s="27"/>
      <c r="D22" s="116">
        <v>8249</v>
      </c>
      <c r="E22" s="116">
        <v>5026</v>
      </c>
      <c r="F22" s="116">
        <v>3223</v>
      </c>
      <c r="G22" s="116">
        <v>7418</v>
      </c>
      <c r="H22" s="116">
        <v>4655</v>
      </c>
      <c r="I22" s="116">
        <v>2763</v>
      </c>
      <c r="J22" s="116">
        <v>831</v>
      </c>
      <c r="K22" s="116">
        <v>371</v>
      </c>
      <c r="L22" s="116">
        <v>460</v>
      </c>
    </row>
    <row r="23" spans="1:12" ht="12" customHeight="1">
      <c r="A23" s="11">
        <v>10</v>
      </c>
      <c r="B23" s="20" t="s">
        <v>64</v>
      </c>
      <c r="C23" s="27"/>
      <c r="D23" s="125">
        <f>SUM(D14:D22)</f>
        <v>77398</v>
      </c>
      <c r="E23" s="125">
        <f aca="true" t="shared" si="1" ref="E23:L23">SUM(E14:E22)</f>
        <v>44061</v>
      </c>
      <c r="F23" s="125">
        <f t="shared" si="1"/>
        <v>33337</v>
      </c>
      <c r="G23" s="125">
        <f t="shared" si="1"/>
        <v>67236</v>
      </c>
      <c r="H23" s="125">
        <f t="shared" si="1"/>
        <v>38505</v>
      </c>
      <c r="I23" s="125">
        <f t="shared" si="1"/>
        <v>28731</v>
      </c>
      <c r="J23" s="125">
        <f t="shared" si="1"/>
        <v>10162</v>
      </c>
      <c r="K23" s="125">
        <f t="shared" si="1"/>
        <v>5556</v>
      </c>
      <c r="L23" s="125">
        <f t="shared" si="1"/>
        <v>4606</v>
      </c>
    </row>
    <row r="24" spans="1:12" ht="12" customHeight="1">
      <c r="A24" s="11">
        <v>11</v>
      </c>
      <c r="B24" s="20" t="s">
        <v>99</v>
      </c>
      <c r="C24" s="27"/>
      <c r="D24" s="121">
        <f>D11+D23</f>
        <v>93115</v>
      </c>
      <c r="E24" s="121">
        <f aca="true" t="shared" si="2" ref="E24:L24">E11+E23</f>
        <v>52822</v>
      </c>
      <c r="F24" s="121">
        <f t="shared" si="2"/>
        <v>40293</v>
      </c>
      <c r="G24" s="121">
        <f t="shared" si="2"/>
        <v>80000</v>
      </c>
      <c r="H24" s="121">
        <f t="shared" si="2"/>
        <v>45576</v>
      </c>
      <c r="I24" s="121">
        <f t="shared" si="2"/>
        <v>34424</v>
      </c>
      <c r="J24" s="121">
        <f t="shared" si="2"/>
        <v>13115</v>
      </c>
      <c r="K24" s="121">
        <f t="shared" si="2"/>
        <v>7246</v>
      </c>
      <c r="L24" s="121">
        <f t="shared" si="2"/>
        <v>5869</v>
      </c>
    </row>
    <row r="25" spans="1:12" ht="12" customHeight="1">
      <c r="A25" s="11"/>
      <c r="B25" s="20"/>
      <c r="C25" s="13"/>
      <c r="D25" s="70"/>
      <c r="E25" s="70"/>
      <c r="F25" s="70"/>
      <c r="G25" s="70"/>
      <c r="H25" s="70"/>
      <c r="I25" s="70"/>
      <c r="J25" s="70"/>
      <c r="K25" s="70"/>
      <c r="L25" s="70"/>
    </row>
    <row r="26" spans="1:12" ht="17.25" customHeight="1">
      <c r="A26" s="21"/>
      <c r="B26" s="23"/>
      <c r="C26" s="23"/>
      <c r="D26" s="131" t="s">
        <v>52</v>
      </c>
      <c r="E26" s="131"/>
      <c r="F26" s="131"/>
      <c r="G26" s="131"/>
      <c r="H26" s="131"/>
      <c r="I26" s="131"/>
      <c r="J26" s="131"/>
      <c r="K26" s="131"/>
      <c r="L26" s="131"/>
    </row>
    <row r="27" spans="1:12" ht="12" customHeight="1">
      <c r="A27" s="9"/>
      <c r="B27" s="33" t="s">
        <v>54</v>
      </c>
      <c r="C27" s="9"/>
      <c r="D27" s="131"/>
      <c r="E27" s="131"/>
      <c r="F27" s="131"/>
      <c r="G27" s="131"/>
      <c r="H27" s="131"/>
      <c r="I27" s="131"/>
      <c r="J27" s="131"/>
      <c r="K27" s="131"/>
      <c r="L27" s="131"/>
    </row>
    <row r="28" spans="1:12" ht="12" customHeight="1">
      <c r="A28" s="11">
        <v>1</v>
      </c>
      <c r="B28" s="12" t="s">
        <v>89</v>
      </c>
      <c r="C28" s="27"/>
      <c r="D28" s="116">
        <v>3518</v>
      </c>
      <c r="E28" s="116">
        <v>2198</v>
      </c>
      <c r="F28" s="116">
        <v>1320</v>
      </c>
      <c r="G28" s="116">
        <v>2249</v>
      </c>
      <c r="H28" s="116">
        <v>1516</v>
      </c>
      <c r="I28" s="116">
        <v>733</v>
      </c>
      <c r="J28" s="116">
        <v>1269</v>
      </c>
      <c r="K28" s="116">
        <v>682</v>
      </c>
      <c r="L28" s="116">
        <v>587</v>
      </c>
    </row>
    <row r="29" spans="1:12" ht="12" customHeight="1">
      <c r="A29" s="11">
        <v>2</v>
      </c>
      <c r="B29" s="12" t="s">
        <v>90</v>
      </c>
      <c r="C29" s="27"/>
      <c r="D29" s="116">
        <v>2222</v>
      </c>
      <c r="E29" s="116">
        <v>1255</v>
      </c>
      <c r="F29" s="116">
        <v>967</v>
      </c>
      <c r="G29" s="116">
        <v>1301</v>
      </c>
      <c r="H29" s="116">
        <v>689</v>
      </c>
      <c r="I29" s="116">
        <v>612</v>
      </c>
      <c r="J29" s="116">
        <v>921</v>
      </c>
      <c r="K29" s="116">
        <v>566</v>
      </c>
      <c r="L29" s="116">
        <v>355</v>
      </c>
    </row>
    <row r="30" spans="1:12" ht="12" customHeight="1">
      <c r="A30" s="11">
        <v>3</v>
      </c>
      <c r="B30" s="12" t="s">
        <v>91</v>
      </c>
      <c r="C30" s="27"/>
      <c r="D30" s="116">
        <v>2109</v>
      </c>
      <c r="E30" s="116">
        <v>1321</v>
      </c>
      <c r="F30" s="116">
        <v>788</v>
      </c>
      <c r="G30" s="116">
        <v>1351</v>
      </c>
      <c r="H30" s="116">
        <v>877</v>
      </c>
      <c r="I30" s="116">
        <v>474</v>
      </c>
      <c r="J30" s="116">
        <v>758</v>
      </c>
      <c r="K30" s="116">
        <v>444</v>
      </c>
      <c r="L30" s="116">
        <v>314</v>
      </c>
    </row>
    <row r="31" spans="1:12" ht="12" customHeight="1">
      <c r="A31" s="11">
        <v>4</v>
      </c>
      <c r="B31" s="20" t="s">
        <v>62</v>
      </c>
      <c r="C31" s="27"/>
      <c r="D31" s="125">
        <f>SUM(D28:D30)</f>
        <v>7849</v>
      </c>
      <c r="E31" s="125">
        <f aca="true" t="shared" si="3" ref="E31:L31">SUM(E28:E30)</f>
        <v>4774</v>
      </c>
      <c r="F31" s="125">
        <f t="shared" si="3"/>
        <v>3075</v>
      </c>
      <c r="G31" s="125">
        <f t="shared" si="3"/>
        <v>4901</v>
      </c>
      <c r="H31" s="125">
        <f t="shared" si="3"/>
        <v>3082</v>
      </c>
      <c r="I31" s="125">
        <f t="shared" si="3"/>
        <v>1819</v>
      </c>
      <c r="J31" s="125">
        <f t="shared" si="3"/>
        <v>2948</v>
      </c>
      <c r="K31" s="125">
        <f t="shared" si="3"/>
        <v>1692</v>
      </c>
      <c r="L31" s="125">
        <f t="shared" si="3"/>
        <v>1256</v>
      </c>
    </row>
    <row r="32" spans="1:12" ht="8.25" customHeight="1">
      <c r="A32" s="11"/>
      <c r="B32" s="28"/>
      <c r="C32" s="14"/>
      <c r="D32" s="123"/>
      <c r="E32" s="126"/>
      <c r="F32" s="126"/>
      <c r="G32" s="126"/>
      <c r="H32" s="126"/>
      <c r="I32" s="126"/>
      <c r="J32" s="123"/>
      <c r="K32" s="123"/>
      <c r="L32" s="123"/>
    </row>
    <row r="33" spans="1:12" ht="12" customHeight="1">
      <c r="A33" s="9"/>
      <c r="B33" s="9" t="s">
        <v>63</v>
      </c>
      <c r="C33" s="14"/>
      <c r="D33" s="123"/>
      <c r="E33" s="126"/>
      <c r="F33" s="126"/>
      <c r="G33" s="126"/>
      <c r="H33" s="126"/>
      <c r="I33" s="126"/>
      <c r="J33" s="123"/>
      <c r="K33" s="123"/>
      <c r="L33" s="123"/>
    </row>
    <row r="34" spans="1:12" ht="12" customHeight="1">
      <c r="A34" s="11">
        <v>1</v>
      </c>
      <c r="B34" s="12" t="s">
        <v>92</v>
      </c>
      <c r="C34" s="27"/>
      <c r="D34" s="116">
        <v>5712</v>
      </c>
      <c r="E34" s="116">
        <v>3727</v>
      </c>
      <c r="F34" s="116">
        <v>1985</v>
      </c>
      <c r="G34" s="116">
        <v>4382</v>
      </c>
      <c r="H34" s="116">
        <v>2886</v>
      </c>
      <c r="I34" s="116">
        <v>1496</v>
      </c>
      <c r="J34" s="116">
        <v>1330</v>
      </c>
      <c r="K34" s="116">
        <v>841</v>
      </c>
      <c r="L34" s="116">
        <v>489</v>
      </c>
    </row>
    <row r="35" spans="1:12" ht="12" customHeight="1">
      <c r="A35" s="11">
        <v>2</v>
      </c>
      <c r="B35" s="12" t="s">
        <v>93</v>
      </c>
      <c r="C35" s="27"/>
      <c r="D35" s="116">
        <v>1859</v>
      </c>
      <c r="E35" s="116">
        <v>1286</v>
      </c>
      <c r="F35" s="116">
        <v>573</v>
      </c>
      <c r="G35" s="116">
        <v>1622</v>
      </c>
      <c r="H35" s="116">
        <v>1149</v>
      </c>
      <c r="I35" s="116">
        <v>473</v>
      </c>
      <c r="J35" s="116">
        <v>237</v>
      </c>
      <c r="K35" s="116">
        <v>137</v>
      </c>
      <c r="L35" s="116">
        <v>100</v>
      </c>
    </row>
    <row r="36" spans="1:12" ht="12" customHeight="1">
      <c r="A36" s="11">
        <v>3</v>
      </c>
      <c r="B36" s="12" t="s">
        <v>94</v>
      </c>
      <c r="C36" s="27"/>
      <c r="D36" s="116">
        <v>4486</v>
      </c>
      <c r="E36" s="116">
        <v>2989</v>
      </c>
      <c r="F36" s="116">
        <v>1497</v>
      </c>
      <c r="G36" s="116">
        <v>3364</v>
      </c>
      <c r="H36" s="116">
        <v>2376</v>
      </c>
      <c r="I36" s="116">
        <v>988</v>
      </c>
      <c r="J36" s="116">
        <v>1122</v>
      </c>
      <c r="K36" s="116">
        <v>613</v>
      </c>
      <c r="L36" s="116">
        <v>509</v>
      </c>
    </row>
    <row r="37" spans="1:12" ht="12" customHeight="1">
      <c r="A37" s="11">
        <v>4</v>
      </c>
      <c r="B37" s="12" t="s">
        <v>95</v>
      </c>
      <c r="C37" s="27"/>
      <c r="D37" s="116">
        <v>5779</v>
      </c>
      <c r="E37" s="116">
        <v>3969</v>
      </c>
      <c r="F37" s="116">
        <v>1810</v>
      </c>
      <c r="G37" s="116">
        <v>4376</v>
      </c>
      <c r="H37" s="116">
        <v>3205</v>
      </c>
      <c r="I37" s="116">
        <v>1171</v>
      </c>
      <c r="J37" s="116">
        <v>1403</v>
      </c>
      <c r="K37" s="116">
        <v>764</v>
      </c>
      <c r="L37" s="116">
        <v>639</v>
      </c>
    </row>
    <row r="38" spans="1:12" ht="12" customHeight="1">
      <c r="A38" s="11">
        <v>5</v>
      </c>
      <c r="B38" s="12" t="s">
        <v>89</v>
      </c>
      <c r="C38" s="27"/>
      <c r="D38" s="116">
        <v>5398</v>
      </c>
      <c r="E38" s="116">
        <v>3419</v>
      </c>
      <c r="F38" s="116">
        <v>1979</v>
      </c>
      <c r="G38" s="116">
        <v>3470</v>
      </c>
      <c r="H38" s="116">
        <v>2351</v>
      </c>
      <c r="I38" s="116">
        <v>1119</v>
      </c>
      <c r="J38" s="116">
        <v>1928</v>
      </c>
      <c r="K38" s="116">
        <v>1068</v>
      </c>
      <c r="L38" s="116">
        <v>860</v>
      </c>
    </row>
    <row r="39" spans="1:12" ht="12" customHeight="1">
      <c r="A39" s="11">
        <v>6</v>
      </c>
      <c r="B39" s="12" t="s">
        <v>90</v>
      </c>
      <c r="C39" s="27"/>
      <c r="D39" s="116">
        <v>1730</v>
      </c>
      <c r="E39" s="116">
        <v>1095</v>
      </c>
      <c r="F39" s="116">
        <v>635</v>
      </c>
      <c r="G39" s="116">
        <v>1303</v>
      </c>
      <c r="H39" s="116">
        <v>948</v>
      </c>
      <c r="I39" s="116">
        <v>355</v>
      </c>
      <c r="J39" s="116">
        <v>427</v>
      </c>
      <c r="K39" s="116">
        <v>147</v>
      </c>
      <c r="L39" s="116">
        <v>280</v>
      </c>
    </row>
    <row r="40" spans="1:12" ht="12" customHeight="1">
      <c r="A40" s="11">
        <v>7</v>
      </c>
      <c r="B40" s="12" t="s">
        <v>96</v>
      </c>
      <c r="C40" s="27"/>
      <c r="D40" s="116">
        <v>3566</v>
      </c>
      <c r="E40" s="116">
        <v>2362</v>
      </c>
      <c r="F40" s="116">
        <v>1204</v>
      </c>
      <c r="G40" s="116">
        <v>2433</v>
      </c>
      <c r="H40" s="116">
        <v>1691</v>
      </c>
      <c r="I40" s="116">
        <v>742</v>
      </c>
      <c r="J40" s="116">
        <v>1133</v>
      </c>
      <c r="K40" s="116">
        <v>671</v>
      </c>
      <c r="L40" s="116">
        <v>462</v>
      </c>
    </row>
    <row r="41" spans="1:12" ht="12" customHeight="1">
      <c r="A41" s="11">
        <v>8</v>
      </c>
      <c r="B41" s="12" t="s">
        <v>97</v>
      </c>
      <c r="C41" s="27"/>
      <c r="D41" s="116">
        <v>2954</v>
      </c>
      <c r="E41" s="116">
        <v>1905</v>
      </c>
      <c r="F41" s="116">
        <v>1049</v>
      </c>
      <c r="G41" s="116">
        <v>2412</v>
      </c>
      <c r="H41" s="116">
        <v>1589</v>
      </c>
      <c r="I41" s="116">
        <v>823</v>
      </c>
      <c r="J41" s="116">
        <v>542</v>
      </c>
      <c r="K41" s="116">
        <v>316</v>
      </c>
      <c r="L41" s="116">
        <v>226</v>
      </c>
    </row>
    <row r="42" spans="1:12" ht="12" customHeight="1">
      <c r="A42" s="11">
        <v>9</v>
      </c>
      <c r="B42" s="12" t="s">
        <v>98</v>
      </c>
      <c r="C42" s="27"/>
      <c r="D42" s="116">
        <v>4817</v>
      </c>
      <c r="E42" s="116">
        <v>3282</v>
      </c>
      <c r="F42" s="116">
        <v>1535</v>
      </c>
      <c r="G42" s="116">
        <v>3935</v>
      </c>
      <c r="H42" s="116">
        <v>2867</v>
      </c>
      <c r="I42" s="116">
        <v>1068</v>
      </c>
      <c r="J42" s="116">
        <v>882</v>
      </c>
      <c r="K42" s="116">
        <v>415</v>
      </c>
      <c r="L42" s="116">
        <v>467</v>
      </c>
    </row>
    <row r="43" spans="1:12" ht="12" customHeight="1">
      <c r="A43" s="11">
        <v>10</v>
      </c>
      <c r="B43" s="20" t="s">
        <v>64</v>
      </c>
      <c r="C43" s="27"/>
      <c r="D43" s="125">
        <f>SUM(D34:D42)</f>
        <v>36301</v>
      </c>
      <c r="E43" s="125">
        <f aca="true" t="shared" si="4" ref="E43:L43">SUM(E34:E42)</f>
        <v>24034</v>
      </c>
      <c r="F43" s="125">
        <f t="shared" si="4"/>
        <v>12267</v>
      </c>
      <c r="G43" s="125">
        <f t="shared" si="4"/>
        <v>27297</v>
      </c>
      <c r="H43" s="125">
        <f t="shared" si="4"/>
        <v>19062</v>
      </c>
      <c r="I43" s="125">
        <f t="shared" si="4"/>
        <v>8235</v>
      </c>
      <c r="J43" s="125">
        <f t="shared" si="4"/>
        <v>9004</v>
      </c>
      <c r="K43" s="125">
        <f t="shared" si="4"/>
        <v>4972</v>
      </c>
      <c r="L43" s="125">
        <f t="shared" si="4"/>
        <v>4032</v>
      </c>
    </row>
    <row r="44" spans="1:12" ht="12" customHeight="1">
      <c r="A44" s="11">
        <v>11</v>
      </c>
      <c r="B44" s="20" t="s">
        <v>99</v>
      </c>
      <c r="C44" s="27"/>
      <c r="D44" s="125">
        <f>D31+D43</f>
        <v>44150</v>
      </c>
      <c r="E44" s="125">
        <f aca="true" t="shared" si="5" ref="E44:L44">E31+E43</f>
        <v>28808</v>
      </c>
      <c r="F44" s="125">
        <f t="shared" si="5"/>
        <v>15342</v>
      </c>
      <c r="G44" s="125">
        <f t="shared" si="5"/>
        <v>32198</v>
      </c>
      <c r="H44" s="125">
        <f t="shared" si="5"/>
        <v>22144</v>
      </c>
      <c r="I44" s="125">
        <f t="shared" si="5"/>
        <v>10054</v>
      </c>
      <c r="J44" s="125">
        <f t="shared" si="5"/>
        <v>11952</v>
      </c>
      <c r="K44" s="125">
        <f t="shared" si="5"/>
        <v>6664</v>
      </c>
      <c r="L44" s="125">
        <f t="shared" si="5"/>
        <v>5288</v>
      </c>
    </row>
    <row r="45" spans="1:2" ht="12" customHeight="1">
      <c r="A45" s="11"/>
      <c r="B45" s="12"/>
    </row>
    <row r="46" spans="1:2" ht="12" customHeight="1">
      <c r="A46" s="11"/>
      <c r="B46" s="12"/>
    </row>
    <row r="47" spans="1:2" ht="12" customHeight="1">
      <c r="A47" s="11"/>
      <c r="B47" s="12"/>
    </row>
    <row r="48" spans="1:2" ht="12" customHeight="1">
      <c r="A48" s="11"/>
      <c r="B48" s="12"/>
    </row>
    <row r="49" spans="1:2" ht="12" customHeight="1">
      <c r="A49" s="11"/>
      <c r="B49" s="12"/>
    </row>
    <row r="50" spans="1:2" ht="12" customHeight="1">
      <c r="A50" s="11"/>
      <c r="B50" s="12"/>
    </row>
    <row r="51" spans="1:2" ht="12" customHeight="1">
      <c r="A51" s="11"/>
      <c r="B51" s="12"/>
    </row>
    <row r="52" spans="1:2" ht="12" customHeight="1">
      <c r="A52" s="11"/>
      <c r="B52" s="12"/>
    </row>
    <row r="53" spans="1:2" ht="12" customHeight="1">
      <c r="A53" s="11"/>
      <c r="B53" s="12"/>
    </row>
    <row r="54" spans="1:2" ht="12" customHeight="1">
      <c r="A54" s="11"/>
      <c r="B54" s="20"/>
    </row>
    <row r="55" spans="1:2" ht="12" customHeight="1">
      <c r="A55" s="11"/>
      <c r="B55" s="20"/>
    </row>
  </sheetData>
  <sheetProtection/>
  <mergeCells count="9">
    <mergeCell ref="D26:L27"/>
    <mergeCell ref="A1:L1"/>
    <mergeCell ref="A2:A5"/>
    <mergeCell ref="B2:C5"/>
    <mergeCell ref="D2:L3"/>
    <mergeCell ref="D6:L7"/>
    <mergeCell ref="D4:F4"/>
    <mergeCell ref="G4:I4"/>
    <mergeCell ref="J4:L4"/>
  </mergeCells>
  <printOptions/>
  <pageMargins left="0.5118110236220472" right="0.3937007874015748" top="0.5905511811023623" bottom="0.7874015748031497" header="0.4330708661417323" footer="0.5118110236220472"/>
  <pageSetup horizontalDpi="600" verticalDpi="600" orientation="portrait" paperSize="9" r:id="rId1"/>
  <headerFooter alignWithMargins="0">
    <oddFooter>&amp;C&amp;8 10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N55"/>
  <sheetViews>
    <sheetView zoomScalePageLayoutView="0" workbookViewId="0" topLeftCell="A1">
      <selection activeCell="H71" sqref="H71"/>
    </sheetView>
  </sheetViews>
  <sheetFormatPr defaultColWidth="11.421875" defaultRowHeight="12.75"/>
  <cols>
    <col min="1" max="12" width="6.8515625" style="31" customWidth="1"/>
    <col min="13" max="13" width="4.28125" style="31" customWidth="1"/>
    <col min="14" max="16384" width="11.421875" style="31" customWidth="1"/>
  </cols>
  <sheetData>
    <row r="1" spans="1:12" s="1" customFormat="1" ht="20.25" customHeight="1">
      <c r="A1" s="43" t="s">
        <v>314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4" ht="18" customHeight="1">
      <c r="A2" s="147" t="s">
        <v>13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49" t="s">
        <v>10</v>
      </c>
      <c r="N2" s="32"/>
    </row>
    <row r="3" spans="1:14" ht="23.25" customHeight="1">
      <c r="A3" s="147" t="s">
        <v>14</v>
      </c>
      <c r="B3" s="147"/>
      <c r="C3" s="147"/>
      <c r="D3" s="138"/>
      <c r="E3" s="147" t="s">
        <v>15</v>
      </c>
      <c r="F3" s="147"/>
      <c r="G3" s="147"/>
      <c r="H3" s="138"/>
      <c r="I3" s="147" t="s">
        <v>16</v>
      </c>
      <c r="J3" s="147"/>
      <c r="K3" s="147"/>
      <c r="L3" s="138"/>
      <c r="M3" s="150"/>
      <c r="N3" s="32"/>
    </row>
    <row r="4" spans="1:14" ht="21" customHeight="1">
      <c r="A4" s="147" t="s">
        <v>17</v>
      </c>
      <c r="B4" s="158"/>
      <c r="C4" s="132" t="s">
        <v>18</v>
      </c>
      <c r="D4" s="138"/>
      <c r="E4" s="147" t="s">
        <v>17</v>
      </c>
      <c r="F4" s="158"/>
      <c r="G4" s="132" t="s">
        <v>18</v>
      </c>
      <c r="H4" s="138"/>
      <c r="I4" s="147" t="s">
        <v>17</v>
      </c>
      <c r="J4" s="158"/>
      <c r="K4" s="132" t="s">
        <v>18</v>
      </c>
      <c r="L4" s="147"/>
      <c r="M4" s="150"/>
      <c r="N4" s="32"/>
    </row>
    <row r="5" spans="1:14" ht="18" customHeight="1">
      <c r="A5" s="6" t="s">
        <v>19</v>
      </c>
      <c r="B5" s="5" t="s">
        <v>20</v>
      </c>
      <c r="C5" s="5" t="s">
        <v>19</v>
      </c>
      <c r="D5" s="5" t="s">
        <v>20</v>
      </c>
      <c r="E5" s="6" t="s">
        <v>19</v>
      </c>
      <c r="F5" s="5" t="s">
        <v>20</v>
      </c>
      <c r="G5" s="5" t="s">
        <v>19</v>
      </c>
      <c r="H5" s="5" t="s">
        <v>20</v>
      </c>
      <c r="I5" s="6" t="s">
        <v>19</v>
      </c>
      <c r="J5" s="5" t="s">
        <v>20</v>
      </c>
      <c r="K5" s="5" t="s">
        <v>19</v>
      </c>
      <c r="L5" s="5" t="s">
        <v>20</v>
      </c>
      <c r="M5" s="151"/>
      <c r="N5" s="32"/>
    </row>
    <row r="6" spans="1:13" ht="17.25" customHeight="1">
      <c r="A6" s="134" t="s">
        <v>286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7"/>
    </row>
    <row r="7" spans="1:13" ht="12" customHeight="1">
      <c r="A7" s="153"/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9"/>
    </row>
    <row r="8" spans="1:13" ht="12" customHeight="1">
      <c r="A8" s="116">
        <v>3796</v>
      </c>
      <c r="B8" s="116">
        <v>2070</v>
      </c>
      <c r="C8" s="116">
        <v>3440</v>
      </c>
      <c r="D8" s="116">
        <v>1875</v>
      </c>
      <c r="E8" s="116">
        <v>660</v>
      </c>
      <c r="F8" s="116">
        <v>374</v>
      </c>
      <c r="G8" s="116">
        <v>544</v>
      </c>
      <c r="H8" s="116">
        <v>321</v>
      </c>
      <c r="I8" s="116">
        <v>2314</v>
      </c>
      <c r="J8" s="116">
        <v>1478</v>
      </c>
      <c r="K8" s="116">
        <v>1439</v>
      </c>
      <c r="L8" s="116">
        <v>1007</v>
      </c>
      <c r="M8" s="11">
        <v>1</v>
      </c>
    </row>
    <row r="9" spans="1:13" ht="12" customHeight="1">
      <c r="A9" s="116">
        <v>2547</v>
      </c>
      <c r="B9" s="116">
        <v>1307</v>
      </c>
      <c r="C9" s="116">
        <v>2224</v>
      </c>
      <c r="D9" s="116">
        <v>1057</v>
      </c>
      <c r="E9" s="116">
        <v>1029</v>
      </c>
      <c r="F9" s="116">
        <v>441</v>
      </c>
      <c r="G9" s="116">
        <v>901</v>
      </c>
      <c r="H9" s="116">
        <v>381</v>
      </c>
      <c r="I9" s="116">
        <v>1430</v>
      </c>
      <c r="J9" s="116">
        <v>774</v>
      </c>
      <c r="K9" s="116">
        <v>884</v>
      </c>
      <c r="L9" s="116">
        <v>463</v>
      </c>
      <c r="M9" s="11">
        <v>2</v>
      </c>
    </row>
    <row r="10" spans="1:13" ht="12" customHeight="1">
      <c r="A10" s="116">
        <v>2309</v>
      </c>
      <c r="B10" s="116">
        <v>1336</v>
      </c>
      <c r="C10" s="116">
        <v>2239</v>
      </c>
      <c r="D10" s="116">
        <v>1260</v>
      </c>
      <c r="E10" s="116">
        <v>375</v>
      </c>
      <c r="F10" s="116">
        <v>198</v>
      </c>
      <c r="G10" s="116">
        <v>284</v>
      </c>
      <c r="H10" s="116">
        <v>154</v>
      </c>
      <c r="I10" s="116">
        <v>1257</v>
      </c>
      <c r="J10" s="116">
        <v>783</v>
      </c>
      <c r="K10" s="116">
        <v>809</v>
      </c>
      <c r="L10" s="116">
        <v>553</v>
      </c>
      <c r="M10" s="11">
        <v>3</v>
      </c>
    </row>
    <row r="11" spans="1:13" ht="12" customHeight="1">
      <c r="A11" s="125">
        <f>SUM(A8:A10)</f>
        <v>8652</v>
      </c>
      <c r="B11" s="125">
        <f aca="true" t="shared" si="0" ref="B11:L11">SUM(B8:B10)</f>
        <v>4713</v>
      </c>
      <c r="C11" s="125">
        <f t="shared" si="0"/>
        <v>7903</v>
      </c>
      <c r="D11" s="125">
        <f t="shared" si="0"/>
        <v>4192</v>
      </c>
      <c r="E11" s="125">
        <f t="shared" si="0"/>
        <v>2064</v>
      </c>
      <c r="F11" s="125">
        <f t="shared" si="0"/>
        <v>1013</v>
      </c>
      <c r="G11" s="125">
        <f t="shared" si="0"/>
        <v>1729</v>
      </c>
      <c r="H11" s="125">
        <f t="shared" si="0"/>
        <v>856</v>
      </c>
      <c r="I11" s="125">
        <f t="shared" si="0"/>
        <v>5001</v>
      </c>
      <c r="J11" s="125">
        <f t="shared" si="0"/>
        <v>3035</v>
      </c>
      <c r="K11" s="125">
        <f t="shared" si="0"/>
        <v>3132</v>
      </c>
      <c r="L11" s="125">
        <f t="shared" si="0"/>
        <v>2023</v>
      </c>
      <c r="M11" s="11">
        <v>4</v>
      </c>
    </row>
    <row r="12" spans="1:13" ht="8.25" customHeight="1">
      <c r="A12" s="123"/>
      <c r="B12" s="123"/>
      <c r="C12" s="123"/>
      <c r="D12" s="126"/>
      <c r="E12" s="126"/>
      <c r="F12" s="126"/>
      <c r="G12" s="126"/>
      <c r="H12" s="126"/>
      <c r="I12" s="126"/>
      <c r="J12" s="126"/>
      <c r="K12" s="126"/>
      <c r="L12" s="126"/>
      <c r="M12" s="11"/>
    </row>
    <row r="13" spans="1:13" ht="12" customHeight="1">
      <c r="A13" s="123"/>
      <c r="B13" s="123"/>
      <c r="C13" s="123"/>
      <c r="D13" s="126"/>
      <c r="E13" s="126"/>
      <c r="F13" s="126"/>
      <c r="G13" s="126"/>
      <c r="H13" s="126"/>
      <c r="I13" s="126"/>
      <c r="J13" s="126"/>
      <c r="K13" s="126"/>
      <c r="L13" s="126"/>
      <c r="M13" s="9"/>
    </row>
    <row r="14" spans="1:13" ht="12" customHeight="1">
      <c r="A14" s="116">
        <v>6644</v>
      </c>
      <c r="B14" s="116">
        <v>3599</v>
      </c>
      <c r="C14" s="116">
        <v>7595</v>
      </c>
      <c r="D14" s="116">
        <v>4232</v>
      </c>
      <c r="E14" s="116">
        <v>623</v>
      </c>
      <c r="F14" s="116">
        <v>337</v>
      </c>
      <c r="G14" s="116">
        <v>530</v>
      </c>
      <c r="H14" s="116">
        <v>293</v>
      </c>
      <c r="I14" s="116">
        <v>3687</v>
      </c>
      <c r="J14" s="116">
        <v>2393</v>
      </c>
      <c r="K14" s="116">
        <v>1316</v>
      </c>
      <c r="L14" s="116">
        <v>876</v>
      </c>
      <c r="M14" s="11">
        <v>1</v>
      </c>
    </row>
    <row r="15" spans="1:13" ht="12" customHeight="1">
      <c r="A15" s="116">
        <v>3485</v>
      </c>
      <c r="B15" s="116">
        <v>1852</v>
      </c>
      <c r="C15" s="116">
        <v>3564</v>
      </c>
      <c r="D15" s="116">
        <v>1919</v>
      </c>
      <c r="E15" s="116">
        <v>336</v>
      </c>
      <c r="F15" s="116">
        <v>192</v>
      </c>
      <c r="G15" s="116">
        <v>323</v>
      </c>
      <c r="H15" s="116">
        <v>179</v>
      </c>
      <c r="I15" s="116">
        <v>976</v>
      </c>
      <c r="J15" s="116">
        <v>659</v>
      </c>
      <c r="K15" s="116">
        <v>533</v>
      </c>
      <c r="L15" s="116">
        <v>377</v>
      </c>
      <c r="M15" s="11">
        <v>2</v>
      </c>
    </row>
    <row r="16" spans="1:13" ht="12" customHeight="1">
      <c r="A16" s="116">
        <v>5511</v>
      </c>
      <c r="B16" s="116">
        <v>3022</v>
      </c>
      <c r="C16" s="116">
        <v>5491</v>
      </c>
      <c r="D16" s="116">
        <v>3021</v>
      </c>
      <c r="E16" s="116">
        <v>577</v>
      </c>
      <c r="F16" s="116">
        <v>348</v>
      </c>
      <c r="G16" s="116">
        <v>601</v>
      </c>
      <c r="H16" s="116">
        <v>349</v>
      </c>
      <c r="I16" s="116">
        <v>2779</v>
      </c>
      <c r="J16" s="116">
        <v>1790</v>
      </c>
      <c r="K16" s="116">
        <v>1551</v>
      </c>
      <c r="L16" s="116">
        <v>1154</v>
      </c>
      <c r="M16" s="11">
        <v>3</v>
      </c>
    </row>
    <row r="17" spans="1:13" ht="12" customHeight="1">
      <c r="A17" s="116">
        <v>8522</v>
      </c>
      <c r="B17" s="116">
        <v>4657</v>
      </c>
      <c r="C17" s="116">
        <v>7808</v>
      </c>
      <c r="D17" s="116">
        <v>4241</v>
      </c>
      <c r="E17" s="116">
        <v>604</v>
      </c>
      <c r="F17" s="116">
        <v>340</v>
      </c>
      <c r="G17" s="116">
        <v>700</v>
      </c>
      <c r="H17" s="116">
        <v>419</v>
      </c>
      <c r="I17" s="116">
        <v>3149</v>
      </c>
      <c r="J17" s="116">
        <v>2159</v>
      </c>
      <c r="K17" s="116">
        <v>2071</v>
      </c>
      <c r="L17" s="116">
        <v>1558</v>
      </c>
      <c r="M17" s="11">
        <v>4</v>
      </c>
    </row>
    <row r="18" spans="1:13" ht="12" customHeight="1">
      <c r="A18" s="116">
        <v>8763</v>
      </c>
      <c r="B18" s="116">
        <v>4491</v>
      </c>
      <c r="C18" s="116">
        <v>7968</v>
      </c>
      <c r="D18" s="116">
        <v>4021</v>
      </c>
      <c r="E18" s="116">
        <v>1142</v>
      </c>
      <c r="F18" s="116">
        <v>603</v>
      </c>
      <c r="G18" s="116">
        <v>714</v>
      </c>
      <c r="H18" s="116">
        <v>379</v>
      </c>
      <c r="I18" s="116">
        <v>3005</v>
      </c>
      <c r="J18" s="116">
        <v>1892</v>
      </c>
      <c r="K18" s="116">
        <v>2051</v>
      </c>
      <c r="L18" s="116">
        <v>1408</v>
      </c>
      <c r="M18" s="11">
        <v>5</v>
      </c>
    </row>
    <row r="19" spans="1:13" ht="12" customHeight="1">
      <c r="A19" s="116">
        <v>3565</v>
      </c>
      <c r="B19" s="116">
        <v>1932</v>
      </c>
      <c r="C19" s="116">
        <v>3309</v>
      </c>
      <c r="D19" s="116">
        <v>1779</v>
      </c>
      <c r="E19" s="116">
        <v>313</v>
      </c>
      <c r="F19" s="116">
        <v>175</v>
      </c>
      <c r="G19" s="116">
        <v>331</v>
      </c>
      <c r="H19" s="116">
        <v>187</v>
      </c>
      <c r="I19" s="116">
        <v>823</v>
      </c>
      <c r="J19" s="116">
        <v>456</v>
      </c>
      <c r="K19" s="116">
        <v>490</v>
      </c>
      <c r="L19" s="116">
        <v>355</v>
      </c>
      <c r="M19" s="11">
        <v>6</v>
      </c>
    </row>
    <row r="20" spans="1:13" ht="12" customHeight="1">
      <c r="A20" s="116">
        <v>5297</v>
      </c>
      <c r="B20" s="116">
        <v>2641</v>
      </c>
      <c r="C20" s="116">
        <v>5004</v>
      </c>
      <c r="D20" s="116">
        <v>2528</v>
      </c>
      <c r="E20" s="116">
        <v>444</v>
      </c>
      <c r="F20" s="116">
        <v>261</v>
      </c>
      <c r="G20" s="116">
        <v>420</v>
      </c>
      <c r="H20" s="116">
        <v>243</v>
      </c>
      <c r="I20" s="116">
        <v>2222</v>
      </c>
      <c r="J20" s="116">
        <v>1525</v>
      </c>
      <c r="K20" s="116">
        <v>1439</v>
      </c>
      <c r="L20" s="116">
        <v>1019</v>
      </c>
      <c r="M20" s="11">
        <v>7</v>
      </c>
    </row>
    <row r="21" spans="1:13" ht="12" customHeight="1">
      <c r="A21" s="116">
        <v>4544</v>
      </c>
      <c r="B21" s="116">
        <v>2390</v>
      </c>
      <c r="C21" s="116">
        <v>4471</v>
      </c>
      <c r="D21" s="116">
        <v>2312</v>
      </c>
      <c r="E21" s="116">
        <v>369</v>
      </c>
      <c r="F21" s="116">
        <v>205</v>
      </c>
      <c r="G21" s="116">
        <v>369</v>
      </c>
      <c r="H21" s="116">
        <v>222</v>
      </c>
      <c r="I21" s="116">
        <v>1769</v>
      </c>
      <c r="J21" s="116">
        <v>1116</v>
      </c>
      <c r="K21" s="116">
        <v>1169</v>
      </c>
      <c r="L21" s="116">
        <v>779</v>
      </c>
      <c r="M21" s="11">
        <v>8</v>
      </c>
    </row>
    <row r="22" spans="1:13" ht="12" customHeight="1">
      <c r="A22" s="116">
        <v>4709</v>
      </c>
      <c r="B22" s="116">
        <v>2724</v>
      </c>
      <c r="C22" s="116">
        <v>4676</v>
      </c>
      <c r="D22" s="116">
        <v>2730</v>
      </c>
      <c r="E22" s="116">
        <v>473</v>
      </c>
      <c r="F22" s="116">
        <v>289</v>
      </c>
      <c r="G22" s="116">
        <v>380</v>
      </c>
      <c r="H22" s="116">
        <v>236</v>
      </c>
      <c r="I22" s="116">
        <v>3067</v>
      </c>
      <c r="J22" s="116">
        <v>2013</v>
      </c>
      <c r="K22" s="116">
        <v>2362</v>
      </c>
      <c r="L22" s="116">
        <v>1689</v>
      </c>
      <c r="M22" s="11">
        <v>9</v>
      </c>
    </row>
    <row r="23" spans="1:13" ht="12" customHeight="1">
      <c r="A23" s="125">
        <f>SUM(A14:A22)</f>
        <v>51040</v>
      </c>
      <c r="B23" s="125">
        <f aca="true" t="shared" si="1" ref="B23:L23">SUM(B14:B22)</f>
        <v>27308</v>
      </c>
      <c r="C23" s="125">
        <f t="shared" si="1"/>
        <v>49886</v>
      </c>
      <c r="D23" s="125">
        <f t="shared" si="1"/>
        <v>26783</v>
      </c>
      <c r="E23" s="125">
        <f t="shared" si="1"/>
        <v>4881</v>
      </c>
      <c r="F23" s="125">
        <f t="shared" si="1"/>
        <v>2750</v>
      </c>
      <c r="G23" s="125">
        <f t="shared" si="1"/>
        <v>4368</v>
      </c>
      <c r="H23" s="125">
        <f t="shared" si="1"/>
        <v>2507</v>
      </c>
      <c r="I23" s="125">
        <f t="shared" si="1"/>
        <v>21477</v>
      </c>
      <c r="J23" s="125">
        <f t="shared" si="1"/>
        <v>14003</v>
      </c>
      <c r="K23" s="125">
        <f t="shared" si="1"/>
        <v>12982</v>
      </c>
      <c r="L23" s="125">
        <f t="shared" si="1"/>
        <v>9215</v>
      </c>
      <c r="M23" s="11">
        <v>10</v>
      </c>
    </row>
    <row r="24" spans="1:13" ht="12" customHeight="1">
      <c r="A24" s="125">
        <f>A11+A23</f>
        <v>59692</v>
      </c>
      <c r="B24" s="125">
        <f aca="true" t="shared" si="2" ref="B24:L24">B11+B23</f>
        <v>32021</v>
      </c>
      <c r="C24" s="125">
        <f t="shared" si="2"/>
        <v>57789</v>
      </c>
      <c r="D24" s="125">
        <f t="shared" si="2"/>
        <v>30975</v>
      </c>
      <c r="E24" s="125">
        <f t="shared" si="2"/>
        <v>6945</v>
      </c>
      <c r="F24" s="125">
        <f t="shared" si="2"/>
        <v>3763</v>
      </c>
      <c r="G24" s="125">
        <f t="shared" si="2"/>
        <v>6097</v>
      </c>
      <c r="H24" s="125">
        <f t="shared" si="2"/>
        <v>3363</v>
      </c>
      <c r="I24" s="125">
        <f t="shared" si="2"/>
        <v>26478</v>
      </c>
      <c r="J24" s="125">
        <f t="shared" si="2"/>
        <v>17038</v>
      </c>
      <c r="K24" s="125">
        <f t="shared" si="2"/>
        <v>16114</v>
      </c>
      <c r="L24" s="125">
        <f t="shared" si="2"/>
        <v>11238</v>
      </c>
      <c r="M24" s="11">
        <v>11</v>
      </c>
    </row>
    <row r="25" spans="1:13" ht="12" customHeight="1">
      <c r="A25" s="70"/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11"/>
    </row>
    <row r="26" spans="1:12" ht="17.25" customHeight="1">
      <c r="A26" s="131" t="s">
        <v>52</v>
      </c>
      <c r="B26" s="131"/>
      <c r="C26" s="131"/>
      <c r="D26" s="131"/>
      <c r="E26" s="131"/>
      <c r="F26" s="131"/>
      <c r="G26" s="131"/>
      <c r="H26" s="131"/>
      <c r="I26" s="131"/>
      <c r="J26" s="131"/>
      <c r="K26" s="131"/>
      <c r="L26" s="131"/>
    </row>
    <row r="27" spans="1:13" ht="12" customHeight="1">
      <c r="A27" s="131"/>
      <c r="B27" s="131"/>
      <c r="C27" s="131"/>
      <c r="D27" s="131"/>
      <c r="E27" s="131"/>
      <c r="F27" s="131"/>
      <c r="G27" s="131"/>
      <c r="H27" s="131"/>
      <c r="I27" s="131"/>
      <c r="J27" s="131"/>
      <c r="K27" s="131"/>
      <c r="L27" s="131"/>
      <c r="M27" s="9"/>
    </row>
    <row r="28" spans="1:13" ht="12" customHeight="1">
      <c r="A28" s="116">
        <v>1219</v>
      </c>
      <c r="B28" s="116">
        <v>743</v>
      </c>
      <c r="C28" s="116">
        <v>819</v>
      </c>
      <c r="D28" s="116">
        <v>526</v>
      </c>
      <c r="E28" s="116">
        <v>246</v>
      </c>
      <c r="F28" s="116">
        <v>155</v>
      </c>
      <c r="G28" s="116">
        <v>202</v>
      </c>
      <c r="H28" s="116">
        <v>131</v>
      </c>
      <c r="I28" s="116">
        <v>2053</v>
      </c>
      <c r="J28" s="116">
        <v>1300</v>
      </c>
      <c r="K28" s="116">
        <v>1228</v>
      </c>
      <c r="L28" s="116">
        <v>859</v>
      </c>
      <c r="M28" s="11">
        <v>1</v>
      </c>
    </row>
    <row r="29" spans="1:13" ht="12" customHeight="1">
      <c r="A29" s="116">
        <v>722</v>
      </c>
      <c r="B29" s="116">
        <v>460</v>
      </c>
      <c r="C29" s="116">
        <v>422</v>
      </c>
      <c r="D29" s="116">
        <v>239</v>
      </c>
      <c r="E29" s="116">
        <v>214</v>
      </c>
      <c r="F29" s="116">
        <v>113</v>
      </c>
      <c r="G29" s="116">
        <v>170</v>
      </c>
      <c r="H29" s="116">
        <v>93</v>
      </c>
      <c r="I29" s="116">
        <v>1286</v>
      </c>
      <c r="J29" s="116">
        <v>682</v>
      </c>
      <c r="K29" s="116">
        <v>709</v>
      </c>
      <c r="L29" s="116">
        <v>357</v>
      </c>
      <c r="M29" s="11">
        <v>2</v>
      </c>
    </row>
    <row r="30" spans="1:13" ht="12" customHeight="1">
      <c r="A30" s="116">
        <v>804</v>
      </c>
      <c r="B30" s="116">
        <v>520</v>
      </c>
      <c r="C30" s="116">
        <v>541</v>
      </c>
      <c r="D30" s="116">
        <v>333</v>
      </c>
      <c r="E30" s="116">
        <v>129</v>
      </c>
      <c r="F30" s="116">
        <v>72</v>
      </c>
      <c r="G30" s="116">
        <v>95</v>
      </c>
      <c r="H30" s="116">
        <v>53</v>
      </c>
      <c r="I30" s="116">
        <v>1176</v>
      </c>
      <c r="J30" s="116">
        <v>729</v>
      </c>
      <c r="K30" s="116">
        <v>715</v>
      </c>
      <c r="L30" s="116">
        <v>491</v>
      </c>
      <c r="M30" s="11">
        <v>3</v>
      </c>
    </row>
    <row r="31" spans="1:13" ht="12" customHeight="1">
      <c r="A31" s="125">
        <f>SUM(A28:A30)</f>
        <v>2745</v>
      </c>
      <c r="B31" s="125">
        <f aca="true" t="shared" si="3" ref="B31:L31">SUM(B28:B30)</f>
        <v>1723</v>
      </c>
      <c r="C31" s="125">
        <f t="shared" si="3"/>
        <v>1782</v>
      </c>
      <c r="D31" s="125">
        <f t="shared" si="3"/>
        <v>1098</v>
      </c>
      <c r="E31" s="125">
        <f t="shared" si="3"/>
        <v>589</v>
      </c>
      <c r="F31" s="125">
        <f t="shared" si="3"/>
        <v>340</v>
      </c>
      <c r="G31" s="125">
        <f t="shared" si="3"/>
        <v>467</v>
      </c>
      <c r="H31" s="125">
        <f t="shared" si="3"/>
        <v>277</v>
      </c>
      <c r="I31" s="125">
        <f t="shared" si="3"/>
        <v>4515</v>
      </c>
      <c r="J31" s="125">
        <f t="shared" si="3"/>
        <v>2711</v>
      </c>
      <c r="K31" s="125">
        <f t="shared" si="3"/>
        <v>2652</v>
      </c>
      <c r="L31" s="125">
        <f t="shared" si="3"/>
        <v>1707</v>
      </c>
      <c r="M31" s="11">
        <v>4</v>
      </c>
    </row>
    <row r="32" spans="1:13" ht="8.25" customHeight="1">
      <c r="A32" s="126"/>
      <c r="B32" s="126"/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1"/>
    </row>
    <row r="33" spans="1:13" ht="12" customHeight="1">
      <c r="A33" s="126"/>
      <c r="B33" s="126"/>
      <c r="C33" s="126"/>
      <c r="D33" s="126"/>
      <c r="E33" s="126"/>
      <c r="F33" s="126"/>
      <c r="G33" s="126"/>
      <c r="H33" s="126"/>
      <c r="I33" s="126"/>
      <c r="J33" s="126"/>
      <c r="K33" s="126"/>
      <c r="L33" s="126"/>
      <c r="M33" s="9"/>
    </row>
    <row r="34" spans="1:13" ht="12" customHeight="1">
      <c r="A34" s="116">
        <v>1998</v>
      </c>
      <c r="B34" s="116">
        <v>1318</v>
      </c>
      <c r="C34" s="116">
        <v>3074</v>
      </c>
      <c r="D34" s="116">
        <v>2014</v>
      </c>
      <c r="E34" s="116">
        <v>197</v>
      </c>
      <c r="F34" s="116">
        <v>120</v>
      </c>
      <c r="G34" s="116">
        <v>171</v>
      </c>
      <c r="H34" s="116">
        <v>113</v>
      </c>
      <c r="I34" s="116">
        <v>3517</v>
      </c>
      <c r="J34" s="116">
        <v>2289</v>
      </c>
      <c r="K34" s="116">
        <v>1137</v>
      </c>
      <c r="L34" s="116">
        <v>759</v>
      </c>
      <c r="M34" s="11">
        <v>1</v>
      </c>
    </row>
    <row r="35" spans="1:13" ht="12" customHeight="1">
      <c r="A35" s="116">
        <v>912</v>
      </c>
      <c r="B35" s="116">
        <v>636</v>
      </c>
      <c r="C35" s="116">
        <v>1045</v>
      </c>
      <c r="D35" s="116">
        <v>749</v>
      </c>
      <c r="E35" s="116">
        <v>64</v>
      </c>
      <c r="F35" s="116">
        <v>45</v>
      </c>
      <c r="G35" s="116">
        <v>126</v>
      </c>
      <c r="H35" s="116">
        <v>74</v>
      </c>
      <c r="I35" s="116">
        <v>883</v>
      </c>
      <c r="J35" s="116">
        <v>605</v>
      </c>
      <c r="K35" s="116">
        <v>451</v>
      </c>
      <c r="L35" s="116">
        <v>326</v>
      </c>
      <c r="M35" s="11">
        <v>2</v>
      </c>
    </row>
    <row r="36" spans="1:13" ht="12" customHeight="1">
      <c r="A36" s="116">
        <v>1640</v>
      </c>
      <c r="B36" s="116">
        <v>1122</v>
      </c>
      <c r="C36" s="116">
        <v>1732</v>
      </c>
      <c r="D36" s="116">
        <v>1174</v>
      </c>
      <c r="E36" s="116">
        <v>237</v>
      </c>
      <c r="F36" s="116">
        <v>175</v>
      </c>
      <c r="G36" s="116">
        <v>242</v>
      </c>
      <c r="H36" s="116">
        <v>157</v>
      </c>
      <c r="I36" s="116">
        <v>2609</v>
      </c>
      <c r="J36" s="116">
        <v>1692</v>
      </c>
      <c r="K36" s="116">
        <v>1390</v>
      </c>
      <c r="L36" s="116">
        <v>1045</v>
      </c>
      <c r="M36" s="11">
        <v>3</v>
      </c>
    </row>
    <row r="37" spans="1:13" ht="12" customHeight="1">
      <c r="A37" s="116">
        <v>2654</v>
      </c>
      <c r="B37" s="116">
        <v>1806</v>
      </c>
      <c r="C37" s="116">
        <v>2376</v>
      </c>
      <c r="D37" s="116">
        <v>1660</v>
      </c>
      <c r="E37" s="116">
        <v>198</v>
      </c>
      <c r="F37" s="116">
        <v>142</v>
      </c>
      <c r="G37" s="116">
        <v>237</v>
      </c>
      <c r="H37" s="116">
        <v>177</v>
      </c>
      <c r="I37" s="116">
        <v>2927</v>
      </c>
      <c r="J37" s="116">
        <v>2021</v>
      </c>
      <c r="K37" s="116">
        <v>1763</v>
      </c>
      <c r="L37" s="116">
        <v>1368</v>
      </c>
      <c r="M37" s="11">
        <v>4</v>
      </c>
    </row>
    <row r="38" spans="1:13" ht="12" customHeight="1">
      <c r="A38" s="116">
        <v>2175</v>
      </c>
      <c r="B38" s="116">
        <v>1407</v>
      </c>
      <c r="C38" s="116">
        <v>1630</v>
      </c>
      <c r="D38" s="116">
        <v>1047</v>
      </c>
      <c r="E38" s="116">
        <v>518</v>
      </c>
      <c r="F38" s="116">
        <v>296</v>
      </c>
      <c r="G38" s="116">
        <v>228</v>
      </c>
      <c r="H38" s="116">
        <v>141</v>
      </c>
      <c r="I38" s="116">
        <v>2705</v>
      </c>
      <c r="J38" s="116">
        <v>1716</v>
      </c>
      <c r="K38" s="116">
        <v>1612</v>
      </c>
      <c r="L38" s="116">
        <v>1163</v>
      </c>
      <c r="M38" s="11">
        <v>5</v>
      </c>
    </row>
    <row r="39" spans="1:13" ht="12" customHeight="1">
      <c r="A39" s="116">
        <v>905</v>
      </c>
      <c r="B39" s="116">
        <v>634</v>
      </c>
      <c r="C39" s="116">
        <v>748</v>
      </c>
      <c r="D39" s="116">
        <v>539</v>
      </c>
      <c r="E39" s="116">
        <v>80</v>
      </c>
      <c r="F39" s="116">
        <v>56</v>
      </c>
      <c r="G39" s="116">
        <v>121</v>
      </c>
      <c r="H39" s="116">
        <v>84</v>
      </c>
      <c r="I39" s="116">
        <v>745</v>
      </c>
      <c r="J39" s="116">
        <v>405</v>
      </c>
      <c r="K39" s="116">
        <v>434</v>
      </c>
      <c r="L39" s="116">
        <v>325</v>
      </c>
      <c r="M39" s="11">
        <v>6</v>
      </c>
    </row>
    <row r="40" spans="1:13" ht="12" customHeight="1">
      <c r="A40" s="116">
        <v>1291</v>
      </c>
      <c r="B40" s="116">
        <v>799</v>
      </c>
      <c r="C40" s="116">
        <v>1091</v>
      </c>
      <c r="D40" s="116">
        <v>724</v>
      </c>
      <c r="E40" s="116">
        <v>209</v>
      </c>
      <c r="F40" s="116">
        <v>140</v>
      </c>
      <c r="G40" s="116">
        <v>150</v>
      </c>
      <c r="H40" s="116">
        <v>98</v>
      </c>
      <c r="I40" s="116">
        <v>2066</v>
      </c>
      <c r="J40" s="116">
        <v>1423</v>
      </c>
      <c r="K40" s="116">
        <v>1192</v>
      </c>
      <c r="L40" s="116">
        <v>869</v>
      </c>
      <c r="M40" s="11">
        <v>7</v>
      </c>
    </row>
    <row r="41" spans="1:13" ht="12" customHeight="1">
      <c r="A41" s="116">
        <v>1185</v>
      </c>
      <c r="B41" s="116">
        <v>773</v>
      </c>
      <c r="C41" s="116">
        <v>1210</v>
      </c>
      <c r="D41" s="116">
        <v>779</v>
      </c>
      <c r="E41" s="116">
        <v>115</v>
      </c>
      <c r="F41" s="116">
        <v>81</v>
      </c>
      <c r="G41" s="116">
        <v>152</v>
      </c>
      <c r="H41" s="116">
        <v>101</v>
      </c>
      <c r="I41" s="116">
        <v>1654</v>
      </c>
      <c r="J41" s="116">
        <v>1051</v>
      </c>
      <c r="K41" s="116">
        <v>1050</v>
      </c>
      <c r="L41" s="116">
        <v>709</v>
      </c>
      <c r="M41" s="11">
        <v>8</v>
      </c>
    </row>
    <row r="42" spans="1:13" ht="12" customHeight="1">
      <c r="A42" s="116">
        <v>1725</v>
      </c>
      <c r="B42" s="116">
        <v>1255</v>
      </c>
      <c r="C42" s="116">
        <v>1695</v>
      </c>
      <c r="D42" s="116">
        <v>1258</v>
      </c>
      <c r="E42" s="116">
        <v>216</v>
      </c>
      <c r="F42" s="116">
        <v>145</v>
      </c>
      <c r="G42" s="116">
        <v>178</v>
      </c>
      <c r="H42" s="116">
        <v>136</v>
      </c>
      <c r="I42" s="116">
        <v>2876</v>
      </c>
      <c r="J42" s="116">
        <v>1882</v>
      </c>
      <c r="K42" s="116">
        <v>2062</v>
      </c>
      <c r="L42" s="116">
        <v>1473</v>
      </c>
      <c r="M42" s="11">
        <v>9</v>
      </c>
    </row>
    <row r="43" spans="1:13" ht="12" customHeight="1">
      <c r="A43" s="125">
        <f>SUM(A34:A42)</f>
        <v>14485</v>
      </c>
      <c r="B43" s="125">
        <f aca="true" t="shared" si="4" ref="B43:L43">SUM(B34:B42)</f>
        <v>9750</v>
      </c>
      <c r="C43" s="125">
        <f t="shared" si="4"/>
        <v>14601</v>
      </c>
      <c r="D43" s="125">
        <f t="shared" si="4"/>
        <v>9944</v>
      </c>
      <c r="E43" s="125">
        <f t="shared" si="4"/>
        <v>1834</v>
      </c>
      <c r="F43" s="125">
        <f t="shared" si="4"/>
        <v>1200</v>
      </c>
      <c r="G43" s="125">
        <f t="shared" si="4"/>
        <v>1605</v>
      </c>
      <c r="H43" s="125">
        <f t="shared" si="4"/>
        <v>1081</v>
      </c>
      <c r="I43" s="125">
        <f t="shared" si="4"/>
        <v>19982</v>
      </c>
      <c r="J43" s="125">
        <f t="shared" si="4"/>
        <v>13084</v>
      </c>
      <c r="K43" s="125">
        <f t="shared" si="4"/>
        <v>11091</v>
      </c>
      <c r="L43" s="125">
        <f t="shared" si="4"/>
        <v>8037</v>
      </c>
      <c r="M43" s="11">
        <v>10</v>
      </c>
    </row>
    <row r="44" spans="1:13" ht="12" customHeight="1">
      <c r="A44" s="125">
        <f>A31+A43</f>
        <v>17230</v>
      </c>
      <c r="B44" s="125">
        <f aca="true" t="shared" si="5" ref="B44:L44">B31+B43</f>
        <v>11473</v>
      </c>
      <c r="C44" s="125">
        <f t="shared" si="5"/>
        <v>16383</v>
      </c>
      <c r="D44" s="125">
        <f t="shared" si="5"/>
        <v>11042</v>
      </c>
      <c r="E44" s="125">
        <f t="shared" si="5"/>
        <v>2423</v>
      </c>
      <c r="F44" s="125">
        <f t="shared" si="5"/>
        <v>1540</v>
      </c>
      <c r="G44" s="125">
        <f t="shared" si="5"/>
        <v>2072</v>
      </c>
      <c r="H44" s="125">
        <f t="shared" si="5"/>
        <v>1358</v>
      </c>
      <c r="I44" s="125">
        <f t="shared" si="5"/>
        <v>24497</v>
      </c>
      <c r="J44" s="125">
        <f t="shared" si="5"/>
        <v>15795</v>
      </c>
      <c r="K44" s="125">
        <f t="shared" si="5"/>
        <v>13743</v>
      </c>
      <c r="L44" s="125">
        <f t="shared" si="5"/>
        <v>9744</v>
      </c>
      <c r="M44" s="11">
        <v>11</v>
      </c>
    </row>
    <row r="45" ht="12" customHeight="1">
      <c r="M45" s="11"/>
    </row>
    <row r="46" ht="12" customHeight="1">
      <c r="M46" s="11"/>
    </row>
    <row r="47" ht="12" customHeight="1">
      <c r="M47" s="11"/>
    </row>
    <row r="48" ht="12" customHeight="1">
      <c r="M48" s="11"/>
    </row>
    <row r="49" ht="12" customHeight="1">
      <c r="M49" s="11"/>
    </row>
    <row r="50" ht="12" customHeight="1">
      <c r="M50" s="11"/>
    </row>
    <row r="51" ht="12" customHeight="1">
      <c r="M51" s="11"/>
    </row>
    <row r="52" ht="12" customHeight="1">
      <c r="M52" s="11"/>
    </row>
    <row r="53" ht="12" customHeight="1">
      <c r="M53" s="11"/>
    </row>
    <row r="54" ht="12" customHeight="1">
      <c r="M54" s="11"/>
    </row>
    <row r="55" ht="12" customHeight="1">
      <c r="M55" s="11"/>
    </row>
  </sheetData>
  <sheetProtection/>
  <mergeCells count="13">
    <mergeCell ref="A2:L2"/>
    <mergeCell ref="M2:M5"/>
    <mergeCell ref="A3:D3"/>
    <mergeCell ref="E3:H3"/>
    <mergeCell ref="I3:L3"/>
    <mergeCell ref="I4:J4"/>
    <mergeCell ref="K4:L4"/>
    <mergeCell ref="A6:L7"/>
    <mergeCell ref="A26:L27"/>
    <mergeCell ref="A4:B4"/>
    <mergeCell ref="C4:D4"/>
    <mergeCell ref="E4:F4"/>
    <mergeCell ref="G4:H4"/>
  </mergeCells>
  <printOptions/>
  <pageMargins left="0.3937007874015748" right="0.5118110236220472" top="0.5905511811023623" bottom="0.7874015748031497" header="0.4330708661417323" footer="0.5118110236220472"/>
  <pageSetup horizontalDpi="600" verticalDpi="600" orientation="portrait" paperSize="9" r:id="rId1"/>
  <headerFooter>
    <oddFooter>&amp;C&amp;8 11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lfstad-naser</dc:creator>
  <cp:keywords/>
  <dc:description/>
  <cp:lastModifiedBy>Schulz, Udo (LfStat)</cp:lastModifiedBy>
  <cp:lastPrinted>2018-11-20T12:55:09Z</cp:lastPrinted>
  <dcterms:created xsi:type="dcterms:W3CDTF">2006-07-13T12:41:08Z</dcterms:created>
  <dcterms:modified xsi:type="dcterms:W3CDTF">2018-11-20T13:30:27Z</dcterms:modified>
  <cp:category/>
  <cp:version/>
  <cp:contentType/>
  <cp:contentStatus/>
</cp:coreProperties>
</file>