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0" windowWidth="18810" windowHeight="11420" activeTab="0"/>
  </bookViews>
  <sheets>
    <sheet name="S. 4 " sheetId="1" r:id="rId1"/>
    <sheet name="S. 5" sheetId="2" r:id="rId2"/>
    <sheet name="S. 6" sheetId="3" r:id="rId3"/>
    <sheet name="S. 8-9" sheetId="4" r:id="rId4"/>
    <sheet name="S. 10-11" sheetId="5" r:id="rId5"/>
    <sheet name="S. 12-13" sheetId="6" r:id="rId6"/>
    <sheet name="S. 14-15" sheetId="7" r:id="rId7"/>
    <sheet name="S. 16-17" sheetId="8" r:id="rId8"/>
    <sheet name="S. 18-19" sheetId="9" r:id="rId9"/>
    <sheet name="S. 20-21" sheetId="10" r:id="rId10"/>
    <sheet name="S. 22-23" sheetId="11" r:id="rId11"/>
    <sheet name="S. 24-25" sheetId="12" r:id="rId12"/>
    <sheet name="S. 26-27" sheetId="13" r:id="rId13"/>
    <sheet name="S. 28-29" sheetId="14" r:id="rId14"/>
    <sheet name="S. 30-31" sheetId="15" r:id="rId15"/>
    <sheet name="S. 32-33" sheetId="16" r:id="rId16"/>
    <sheet name="S. 34-35" sheetId="17" r:id="rId17"/>
    <sheet name="S. 36-37" sheetId="18" r:id="rId18"/>
    <sheet name="S. 38-39" sheetId="19" r:id="rId19"/>
    <sheet name="S. 40-41" sheetId="20" r:id="rId20"/>
    <sheet name="S. 42-43" sheetId="21" r:id="rId21"/>
  </sheets>
  <definedNames>
    <definedName name="_xlnm.Print_Area" localSheetId="4">'S. 10-11'!$A$2:$N$64</definedName>
    <definedName name="_xlnm.Print_Area" localSheetId="5">'S. 12-13'!$A$2:$N$50</definedName>
    <definedName name="_xlnm.Print_Area" localSheetId="6">'S. 14-15'!$A$2:$N$64</definedName>
    <definedName name="_xlnm.Print_Area" localSheetId="7">'S. 16-17'!$A$2:$N$60</definedName>
    <definedName name="_xlnm.Print_Area" localSheetId="8">'S. 18-19'!$A$2:$N$45</definedName>
    <definedName name="_xlnm.Print_Area" localSheetId="9">'S. 20-21'!$A$2:$N$70</definedName>
    <definedName name="_xlnm.Print_Area" localSheetId="10">'S. 22-23'!$A$2:$N$65</definedName>
    <definedName name="_xlnm.Print_Area" localSheetId="11">'S. 24-25'!$A$2:$N$50</definedName>
    <definedName name="_xlnm.Print_Area" localSheetId="12">'S. 26-27'!$A$2:$N$64</definedName>
    <definedName name="_xlnm.Print_Area" localSheetId="13">'S. 28-29'!$A$2:$N$60</definedName>
    <definedName name="_xlnm.Print_Area" localSheetId="14">'S. 30-31'!$A$2:$N$45</definedName>
    <definedName name="_xlnm.Print_Area" localSheetId="15">'S. 32-33'!$A$2:$M$64</definedName>
    <definedName name="_xlnm.Print_Area" localSheetId="16">'S. 34-35'!$A$2:$M$60</definedName>
    <definedName name="_xlnm.Print_Area" localSheetId="17">'S. 36-37'!$A$2:$M$45</definedName>
    <definedName name="_xlnm.Print_Area" localSheetId="18">'S. 38-39'!$A$2:$M$64</definedName>
    <definedName name="_xlnm.Print_Area" localSheetId="0">'S. 4 '!$A$3:$P$41</definedName>
    <definedName name="_xlnm.Print_Area" localSheetId="19">'S. 40-41'!$A$2:$M$60</definedName>
    <definedName name="_xlnm.Print_Area" localSheetId="20">'S. 42-43'!$A$2:$M$45</definedName>
    <definedName name="_xlnm.Print_Area" localSheetId="1">'S. 5'!$A$3:$N$42</definedName>
    <definedName name="_xlnm.Print_Area" localSheetId="2">'S. 6'!$A$3:$O$31</definedName>
    <definedName name="_xlnm.Print_Area" localSheetId="3">'S. 8-9'!$A$2:$N$70</definedName>
  </definedNames>
  <calcPr calcMode="manual" fullCalcOnLoad="1"/>
</workbook>
</file>

<file path=xl/comments7.xml><?xml version="1.0" encoding="utf-8"?>
<comments xmlns="http://schemas.openxmlformats.org/spreadsheetml/2006/main">
  <authors>
    <author>Gerneth, Nicole (LfStaD)</author>
  </authors>
  <commentList>
    <comment ref="A9" authorId="0">
      <text>
        <r>
          <rPr>
            <b/>
            <sz val="9"/>
            <rFont val="Tahoma"/>
            <family val="2"/>
          </rPr>
          <t>Gerneth, Nicole (LfStaD):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<sst xmlns="http://schemas.openxmlformats.org/spreadsheetml/2006/main" count="3870" uniqueCount="351">
  <si>
    <t>Schweinehalter insgesamt</t>
  </si>
  <si>
    <t>Zuchtschweinehalter</t>
  </si>
  <si>
    <t>Schweine insgesamt</t>
  </si>
  <si>
    <t>davon Ferkel</t>
  </si>
  <si>
    <t>Jungschweine unter 50 kg Lebendgewicht</t>
  </si>
  <si>
    <t>davon</t>
  </si>
  <si>
    <t xml:space="preserve">  50 bis unter   80 kg Lebendgewicht</t>
  </si>
  <si>
    <t xml:space="preserve">  80 bis unter 110 kg Lebendgewicht</t>
  </si>
  <si>
    <t>110 kg oder mehr Lebendgewicht</t>
  </si>
  <si>
    <t xml:space="preserve">Zuchtsauen 50 kg oder mehr </t>
  </si>
  <si>
    <t>Lebendgewicht</t>
  </si>
  <si>
    <t>Eber zur  Zucht</t>
  </si>
  <si>
    <t>Endgültige Ergebnisse der</t>
  </si>
  <si>
    <t>Anzahl in 1 000</t>
  </si>
  <si>
    <t>%</t>
  </si>
  <si>
    <t>Rinderhalter insgesamt</t>
  </si>
  <si>
    <t xml:space="preserve"> und zwar</t>
  </si>
  <si>
    <t>Rinder insgesamt</t>
  </si>
  <si>
    <t>Jungrinder 8 Monate bis unter 1 Jahr alt</t>
  </si>
  <si>
    <t>männlich</t>
  </si>
  <si>
    <t>weiblich</t>
  </si>
  <si>
    <t>Rinder 1 Jahr bis unter 2 Jahre</t>
  </si>
  <si>
    <t>zum Schlachten</t>
  </si>
  <si>
    <t>zur Zucht und Nutzung</t>
  </si>
  <si>
    <t>Rinder 2 Jahre und älter</t>
  </si>
  <si>
    <t>Bullen und Ochsen</t>
  </si>
  <si>
    <t/>
  </si>
  <si>
    <t>Regionale Einheit</t>
  </si>
  <si>
    <t>Insgesamt</t>
  </si>
  <si>
    <t>Milch-</t>
  </si>
  <si>
    <t>sonstigen</t>
  </si>
  <si>
    <t>Zusammenstellung nach Regierungsbezirken</t>
  </si>
  <si>
    <t>1</t>
  </si>
  <si>
    <t xml:space="preserve">Oberbayern             </t>
  </si>
  <si>
    <t>2</t>
  </si>
  <si>
    <t xml:space="preserve">Niederbayern           </t>
  </si>
  <si>
    <t>3</t>
  </si>
  <si>
    <t xml:space="preserve">Oberpfalz              </t>
  </si>
  <si>
    <t>4</t>
  </si>
  <si>
    <t xml:space="preserve">Oberfranken            </t>
  </si>
  <si>
    <t>5</t>
  </si>
  <si>
    <t xml:space="preserve">Mittelfranken          </t>
  </si>
  <si>
    <t>6</t>
  </si>
  <si>
    <t xml:space="preserve">Unterfranken           </t>
  </si>
  <si>
    <t>7</t>
  </si>
  <si>
    <t xml:space="preserve">Schwaben               </t>
  </si>
  <si>
    <t>Bayern</t>
  </si>
  <si>
    <t xml:space="preserve"> Regierungsbezirk Oberbayern</t>
  </si>
  <si>
    <t>Kreisfreie Städte</t>
  </si>
  <si>
    <t>161</t>
  </si>
  <si>
    <t>162</t>
  </si>
  <si>
    <t>163</t>
  </si>
  <si>
    <t>Landkreise</t>
  </si>
  <si>
    <t>171</t>
  </si>
  <si>
    <t xml:space="preserve">Altötting              </t>
  </si>
  <si>
    <t>172</t>
  </si>
  <si>
    <t xml:space="preserve">Berchtesgadener Land   </t>
  </si>
  <si>
    <t>173</t>
  </si>
  <si>
    <t>Bad Tölz-Wolfratshausen</t>
  </si>
  <si>
    <t>174</t>
  </si>
  <si>
    <t xml:space="preserve">Dachau                 </t>
  </si>
  <si>
    <t>175</t>
  </si>
  <si>
    <t xml:space="preserve">Ebersberg              </t>
  </si>
  <si>
    <t>176</t>
  </si>
  <si>
    <t xml:space="preserve">Eichstätt              </t>
  </si>
  <si>
    <t>177</t>
  </si>
  <si>
    <t xml:space="preserve">Erding                 </t>
  </si>
  <si>
    <t>178</t>
  </si>
  <si>
    <t xml:space="preserve">Freising               </t>
  </si>
  <si>
    <t>179</t>
  </si>
  <si>
    <t xml:space="preserve">Fürstenfeldbruck       </t>
  </si>
  <si>
    <t>180</t>
  </si>
  <si>
    <t xml:space="preserve">Garmisch-Partenkirchen </t>
  </si>
  <si>
    <t>181</t>
  </si>
  <si>
    <t xml:space="preserve">Landsberg am Lech      </t>
  </si>
  <si>
    <t>182</t>
  </si>
  <si>
    <t xml:space="preserve">Miesbach               </t>
  </si>
  <si>
    <t>183</t>
  </si>
  <si>
    <t>184</t>
  </si>
  <si>
    <t>185</t>
  </si>
  <si>
    <t xml:space="preserve">Neuburg-Schrobenhausen </t>
  </si>
  <si>
    <t>186</t>
  </si>
  <si>
    <t>187</t>
  </si>
  <si>
    <t>188</t>
  </si>
  <si>
    <t xml:space="preserve">Starnberg              </t>
  </si>
  <si>
    <t>189</t>
  </si>
  <si>
    <t xml:space="preserve">Traunstein             </t>
  </si>
  <si>
    <t>190</t>
  </si>
  <si>
    <t xml:space="preserve">Weilheim-Schongau      </t>
  </si>
  <si>
    <t xml:space="preserve"> Regierungsbezirk Niederbayern</t>
  </si>
  <si>
    <t>261</t>
  </si>
  <si>
    <t>262</t>
  </si>
  <si>
    <t>263</t>
  </si>
  <si>
    <t>271</t>
  </si>
  <si>
    <t xml:space="preserve">Deggendorf             </t>
  </si>
  <si>
    <t>272</t>
  </si>
  <si>
    <t xml:space="preserve">Freyung-Grafenau       </t>
  </si>
  <si>
    <t>273</t>
  </si>
  <si>
    <t xml:space="preserve">Kelheim                </t>
  </si>
  <si>
    <t>274</t>
  </si>
  <si>
    <t>275</t>
  </si>
  <si>
    <t>276</t>
  </si>
  <si>
    <t xml:space="preserve">Regen                  </t>
  </si>
  <si>
    <t>277</t>
  </si>
  <si>
    <t xml:space="preserve">Rottal-Inn             </t>
  </si>
  <si>
    <t>278</t>
  </si>
  <si>
    <t xml:space="preserve">Straubing-Bogen        </t>
  </si>
  <si>
    <t>279</t>
  </si>
  <si>
    <t xml:space="preserve">Dingolfing-Landau      </t>
  </si>
  <si>
    <t xml:space="preserve"> Regierungsbezirk Oberpfalz</t>
  </si>
  <si>
    <t>361</t>
  </si>
  <si>
    <t>362</t>
  </si>
  <si>
    <t>363</t>
  </si>
  <si>
    <t>371</t>
  </si>
  <si>
    <t xml:space="preserve">Amberg-Sulzbach        </t>
  </si>
  <si>
    <t>372</t>
  </si>
  <si>
    <t xml:space="preserve">Cham                   </t>
  </si>
  <si>
    <t>373</t>
  </si>
  <si>
    <t>374</t>
  </si>
  <si>
    <t>375</t>
  </si>
  <si>
    <t>376</t>
  </si>
  <si>
    <t xml:space="preserve">Schwandorf             </t>
  </si>
  <si>
    <t>377</t>
  </si>
  <si>
    <t xml:space="preserve">Tirschenreuth          </t>
  </si>
  <si>
    <t xml:space="preserve"> Regierungsbezirk Oberfranken</t>
  </si>
  <si>
    <t>462</t>
  </si>
  <si>
    <t>463</t>
  </si>
  <si>
    <t>464</t>
  </si>
  <si>
    <t>-</t>
  </si>
  <si>
    <t>471</t>
  </si>
  <si>
    <t>472</t>
  </si>
  <si>
    <t>473</t>
  </si>
  <si>
    <t>474</t>
  </si>
  <si>
    <t xml:space="preserve">Forchheim              </t>
  </si>
  <si>
    <t>475</t>
  </si>
  <si>
    <t>476</t>
  </si>
  <si>
    <t xml:space="preserve">Kronach                </t>
  </si>
  <si>
    <t>477</t>
  </si>
  <si>
    <t xml:space="preserve">Kulmbach               </t>
  </si>
  <si>
    <t>478</t>
  </si>
  <si>
    <t xml:space="preserve">Lichtenfels            </t>
  </si>
  <si>
    <t>479</t>
  </si>
  <si>
    <t xml:space="preserve"> Regierungsbezirk Mittelfranken</t>
  </si>
  <si>
    <t>561</t>
  </si>
  <si>
    <t>562</t>
  </si>
  <si>
    <t>563</t>
  </si>
  <si>
    <t>564</t>
  </si>
  <si>
    <t>565</t>
  </si>
  <si>
    <t>571</t>
  </si>
  <si>
    <t>572</t>
  </si>
  <si>
    <t xml:space="preserve">Erlangen-Höchstadt     </t>
  </si>
  <si>
    <t>573</t>
  </si>
  <si>
    <t>574</t>
  </si>
  <si>
    <t xml:space="preserve">Nürnberger Land        </t>
  </si>
  <si>
    <t>575</t>
  </si>
  <si>
    <t>576</t>
  </si>
  <si>
    <t xml:space="preserve">Roth                   </t>
  </si>
  <si>
    <t>577</t>
  </si>
  <si>
    <t>Weißenburg-Gunzenhausen</t>
  </si>
  <si>
    <t xml:space="preserve"> Regierungsbezirk Unterfranken</t>
  </si>
  <si>
    <t>661</t>
  </si>
  <si>
    <t>662</t>
  </si>
  <si>
    <t>663</t>
  </si>
  <si>
    <t>671</t>
  </si>
  <si>
    <t>672</t>
  </si>
  <si>
    <t xml:space="preserve">Bad Kissingen          </t>
  </si>
  <si>
    <t>673</t>
  </si>
  <si>
    <t xml:space="preserve">Rhön-Grabfeld          </t>
  </si>
  <si>
    <t>674</t>
  </si>
  <si>
    <t xml:space="preserve">Haßberge               </t>
  </si>
  <si>
    <t>675</t>
  </si>
  <si>
    <t xml:space="preserve">Kitzingen              </t>
  </si>
  <si>
    <t>676</t>
  </si>
  <si>
    <t xml:space="preserve">Miltenberg             </t>
  </si>
  <si>
    <t>677</t>
  </si>
  <si>
    <t xml:space="preserve">Main-Spessart          </t>
  </si>
  <si>
    <t>678</t>
  </si>
  <si>
    <t>679</t>
  </si>
  <si>
    <t xml:space="preserve"> Regierungsbezirk Schwaben</t>
  </si>
  <si>
    <t>761</t>
  </si>
  <si>
    <t>762</t>
  </si>
  <si>
    <t>763</t>
  </si>
  <si>
    <t>764</t>
  </si>
  <si>
    <t>771</t>
  </si>
  <si>
    <t xml:space="preserve">Aichach-Friedberg      </t>
  </si>
  <si>
    <t>772</t>
  </si>
  <si>
    <t>773</t>
  </si>
  <si>
    <t>774</t>
  </si>
  <si>
    <t xml:space="preserve">Günzburg               </t>
  </si>
  <si>
    <t>775</t>
  </si>
  <si>
    <t xml:space="preserve">Neu-Ulm                </t>
  </si>
  <si>
    <t>776</t>
  </si>
  <si>
    <t xml:space="preserve">Lindau (Bodensee)      </t>
  </si>
  <si>
    <t>777</t>
  </si>
  <si>
    <t xml:space="preserve">Ostallgäu              </t>
  </si>
  <si>
    <t>778</t>
  </si>
  <si>
    <t xml:space="preserve">Unterallgäu            </t>
  </si>
  <si>
    <t>779</t>
  </si>
  <si>
    <t xml:space="preserve">Donau-Ries             </t>
  </si>
  <si>
    <t>780</t>
  </si>
  <si>
    <t xml:space="preserve">Oberallgäu             </t>
  </si>
  <si>
    <t xml:space="preserve"> 1) Berechnet auf Basis der Produktionsrichtungen der Haltungen.</t>
  </si>
  <si>
    <t>1 bis 2</t>
  </si>
  <si>
    <t>3 bis 9</t>
  </si>
  <si>
    <t>10 bis 19</t>
  </si>
  <si>
    <t>20 bis 29</t>
  </si>
  <si>
    <t>30 bis 49</t>
  </si>
  <si>
    <t>50 bis 99</t>
  </si>
  <si>
    <t>100 bis 199</t>
  </si>
  <si>
    <t>200 bis 299</t>
  </si>
  <si>
    <t>300 bis 499</t>
  </si>
  <si>
    <t xml:space="preserve"> 500 und mehr</t>
  </si>
  <si>
    <t>Regierungsbezirk Oberbayern</t>
  </si>
  <si>
    <t>Regierungsbezirk Niederbayern</t>
  </si>
  <si>
    <t>Regierungsbezirk Oberpfalz</t>
  </si>
  <si>
    <t>Regierungsbezirk Oberfranken</t>
  </si>
  <si>
    <t>Regierungsbezirk Mittelfranken</t>
  </si>
  <si>
    <t>Regierungsbezirk Unterfranken</t>
  </si>
  <si>
    <t>Regierungsbezirk Schwaben</t>
  </si>
  <si>
    <t>davon Bestand von … Rindern</t>
  </si>
  <si>
    <t>.</t>
  </si>
  <si>
    <t>300 und mehr</t>
  </si>
  <si>
    <t xml:space="preserve">Anzahl </t>
  </si>
  <si>
    <t>Rindern 2 Jahre und älter</t>
  </si>
  <si>
    <t>2.2 Rinderhalter in den kreisfreien Städten und Landkreisen</t>
  </si>
  <si>
    <t>3.2 Rinderbestände in den kreisfreien Städten und Landkreisen</t>
  </si>
  <si>
    <t>4. Milchkuhhalter in den kreisfreien Städten und Landkreisen</t>
  </si>
  <si>
    <t>5. Milchkuhbestände in den kreisfreien Städten und Landkreisen</t>
  </si>
  <si>
    <t>und zwar</t>
  </si>
  <si>
    <t>Mastschweinehalter</t>
  </si>
  <si>
    <t xml:space="preserve">Kalbinnen </t>
  </si>
  <si>
    <r>
      <t>kühen</t>
    </r>
    <r>
      <rPr>
        <vertAlign val="superscript"/>
        <sz val="8"/>
        <rFont val="Arial"/>
        <family val="2"/>
      </rPr>
      <t>1)</t>
    </r>
  </si>
  <si>
    <r>
      <t>Kühen</t>
    </r>
    <r>
      <rPr>
        <vertAlign val="superscript"/>
        <sz val="8"/>
        <rFont val="Arial"/>
        <family val="2"/>
      </rPr>
      <t>1)</t>
    </r>
  </si>
  <si>
    <t>davon Bestand von … Milchkühen</t>
  </si>
  <si>
    <t xml:space="preserve">Ingolstadt, Stadt             </t>
  </si>
  <si>
    <t xml:space="preserve">München, Landeshauptstadt                </t>
  </si>
  <si>
    <t xml:space="preserve">Rosenheim, Stadt              </t>
  </si>
  <si>
    <t xml:space="preserve">Mühldorf am Inn         </t>
  </si>
  <si>
    <t xml:space="preserve">Pfaffenhofen an der Ilm   </t>
  </si>
  <si>
    <t xml:space="preserve">Landshut, Stadt               </t>
  </si>
  <si>
    <t xml:space="preserve">Passau, Stadt                 </t>
  </si>
  <si>
    <t xml:space="preserve">Straubing, Stadt              </t>
  </si>
  <si>
    <t xml:space="preserve">Amberg, Stadt                 </t>
  </si>
  <si>
    <t xml:space="preserve">Regensburg, Stadt             </t>
  </si>
  <si>
    <t xml:space="preserve">Weiden in der Oberpfalz, Stadt    </t>
  </si>
  <si>
    <t xml:space="preserve">Neumarkt in der Oberpfalz    </t>
  </si>
  <si>
    <t xml:space="preserve">Neustadt an der Waldnaab  </t>
  </si>
  <si>
    <t xml:space="preserve">Bamberg, Stadt                </t>
  </si>
  <si>
    <t xml:space="preserve">Bayreuth, Stadt               </t>
  </si>
  <si>
    <t xml:space="preserve">Coburg, Stadt                 </t>
  </si>
  <si>
    <t xml:space="preserve">Hof, Stadt                    </t>
  </si>
  <si>
    <t>Wunsiedel im Fichtelgebirge</t>
  </si>
  <si>
    <t xml:space="preserve">Ansbach, Stadt                </t>
  </si>
  <si>
    <t xml:space="preserve">Erlangen, Stadt               </t>
  </si>
  <si>
    <t xml:space="preserve">Fürth, Stadt                  </t>
  </si>
  <si>
    <t xml:space="preserve">Nürnberg, Stadt               </t>
  </si>
  <si>
    <t xml:space="preserve">Schwabach, Stadt              </t>
  </si>
  <si>
    <t>Neustadt an der Aisch-Bad Windsheim</t>
  </si>
  <si>
    <t xml:space="preserve">Aschaffenburg, Stadt          </t>
  </si>
  <si>
    <t xml:space="preserve">Schweinfurt, Stadt            </t>
  </si>
  <si>
    <t xml:space="preserve">Würzburg, Stadt               </t>
  </si>
  <si>
    <t xml:space="preserve">Augsburg, Stadt               </t>
  </si>
  <si>
    <t xml:space="preserve">Kaufbeuren, Stadt             </t>
  </si>
  <si>
    <t xml:space="preserve">Kempten (Allgäu), Stadt       </t>
  </si>
  <si>
    <t xml:space="preserve">Memmingen, Stadt              </t>
  </si>
  <si>
    <t xml:space="preserve">Dillingen an der Donau    </t>
  </si>
  <si>
    <t>Weiden in der Oberpfalz, Stadt</t>
  </si>
  <si>
    <t xml:space="preserve">Weiden in der Oberpfalz        </t>
  </si>
  <si>
    <t xml:space="preserve">Neumarkt in der Oberpfalz      </t>
  </si>
  <si>
    <t xml:space="preserve">Weiden in der Oberpfalz, Stadt   </t>
  </si>
  <si>
    <t xml:space="preserve">Neumarkt in der Oberpfalz  </t>
  </si>
  <si>
    <t xml:space="preserve">Weiden in der Oberpfalz, Stadt       </t>
  </si>
  <si>
    <t xml:space="preserve">Neumarkt in der Oberpfalz     </t>
  </si>
  <si>
    <t xml:space="preserve">Weiden in der Oberpfalz, Stadt        </t>
  </si>
  <si>
    <t>Kälbern bis einschließlich 8 Monate</t>
  </si>
  <si>
    <t xml:space="preserve">München, Landkreis                </t>
  </si>
  <si>
    <t xml:space="preserve">Rosenheim, Landkreis              </t>
  </si>
  <si>
    <t xml:space="preserve">Landshut, Landkreis               </t>
  </si>
  <si>
    <t xml:space="preserve">Regensburg, Landkreis             </t>
  </si>
  <si>
    <t xml:space="preserve">Bamberg, Landkreis                </t>
  </si>
  <si>
    <t xml:space="preserve">Bayreuth, Landkreis               </t>
  </si>
  <si>
    <t xml:space="preserve">Coburg, Landkreis                 </t>
  </si>
  <si>
    <t xml:space="preserve">Hof, Landkreis                    </t>
  </si>
  <si>
    <t xml:space="preserve">Ansbach, Landkreis                </t>
  </si>
  <si>
    <t xml:space="preserve">Fürth, Landkreis                  </t>
  </si>
  <si>
    <t xml:space="preserve">Aschaffenburg, Landkreis          </t>
  </si>
  <si>
    <t xml:space="preserve">Schweinfurt, Landkreis            </t>
  </si>
  <si>
    <t xml:space="preserve">Würzburg, Landkreis               </t>
  </si>
  <si>
    <t xml:space="preserve">Augsburg, Landkreis               </t>
  </si>
  <si>
    <t xml:space="preserve">Landshut, Landkreis         </t>
  </si>
  <si>
    <t>Haltungen mit</t>
  </si>
  <si>
    <t xml:space="preserve">2.1 Rinderhalter in den kreisfreien Städten und Landkreisen </t>
  </si>
  <si>
    <t>3.1 Rinderbestände in den kreisfreien Städten und Landkreisen</t>
  </si>
  <si>
    <t xml:space="preserve">Passau, Landkreis                 </t>
  </si>
  <si>
    <t>Kälber bis einschließlich 8 Monate alt</t>
  </si>
  <si>
    <t>Reg. schl.</t>
  </si>
  <si>
    <t>Bayerns am 3. November 2011 nach Haltungen</t>
  </si>
  <si>
    <t>Bayerns am 3. November 2011 nach Bestandsgrößen</t>
  </si>
  <si>
    <r>
      <t>1.2 Rinderhalter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2011 nach Nutzungskategorien</t>
    </r>
  </si>
  <si>
    <t>allgemeinen  Viehzählung am             3. November 2010</t>
  </si>
  <si>
    <t xml:space="preserve">Bayerns am 3. November 2011 nach Bestandsgrößen </t>
  </si>
  <si>
    <r>
      <t>1.1 Schweinehalter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2011 nach Nutzungskategorien</t>
    </r>
  </si>
  <si>
    <t>A</t>
  </si>
  <si>
    <t>B</t>
  </si>
  <si>
    <t>C</t>
  </si>
  <si>
    <t>/</t>
  </si>
  <si>
    <t>E</t>
  </si>
  <si>
    <t xml:space="preserve">Regionale Einheit
</t>
  </si>
  <si>
    <t xml:space="preserve">
Jungrindern von mehr als 8 Monaten bis einschließlich 1 Jahr</t>
  </si>
  <si>
    <t xml:space="preserve">
Rindern von mehr als 1 Jahr                       bis unter 2 Jahre</t>
  </si>
  <si>
    <t xml:space="preserve">
Reg. schl.</t>
  </si>
  <si>
    <t>8</t>
  </si>
  <si>
    <t>9</t>
  </si>
  <si>
    <t>10</t>
  </si>
  <si>
    <t>11</t>
  </si>
  <si>
    <t xml:space="preserve">          
           Insgesamt          </t>
  </si>
  <si>
    <t xml:space="preserve">          
            Insgesamt          </t>
  </si>
  <si>
    <t>Betriebe</t>
  </si>
  <si>
    <t>Tiere</t>
  </si>
  <si>
    <t>D</t>
  </si>
  <si>
    <t xml:space="preserve">                              Zusammenstellung nach Regierungsbezirken</t>
  </si>
  <si>
    <t xml:space="preserve">                         Zusammenstellung nach Regierungsbezirken</t>
  </si>
  <si>
    <t xml:space="preserve">Merkmal
</t>
  </si>
  <si>
    <t xml:space="preserve">
Veränderung                                   3. November 2011 gegenüber                                  3. November 2010</t>
  </si>
  <si>
    <t>1) Bei der Schweinebestandserhebung gelten Betriebe als landwirtschaftliche Einheiten.</t>
  </si>
  <si>
    <t xml:space="preserve">1) Bei der Rinderbestandserhebung gelten Haltungen/Stallungen als landwirtschaftliche Einheiten.  </t>
  </si>
  <si>
    <t>2) Berechnet auf Basis der Produktionsrichtungen der Haltungen.</t>
  </si>
  <si>
    <r>
      <t>Mastschweine²</t>
    </r>
    <r>
      <rPr>
        <vertAlign val="superscript"/>
        <sz val="8"/>
        <rFont val="Arial"/>
        <family val="2"/>
      </rPr>
      <t>)</t>
    </r>
  </si>
  <si>
    <t>repräsentativen  Viehzählung am
  3. November 2010</t>
  </si>
  <si>
    <t xml:space="preserve">
Veränderung                                   3. November 2011 gegenüber                                  3. November 2010
</t>
  </si>
  <si>
    <t xml:space="preserve">1) Bei der Schafbestandserhebung gelten Betriebe als landwirtschaftliche Einheiten.  </t>
  </si>
  <si>
    <t>Schafe insgesamt</t>
  </si>
  <si>
    <t>andere Mutterschafe</t>
  </si>
  <si>
    <t>Schafe unter 1 Jahr (außer gedeckte Lämmer)</t>
  </si>
  <si>
    <t>Schafböcke</t>
  </si>
  <si>
    <t>andere Schafe</t>
  </si>
  <si>
    <t>Jungsauen zum ersten Mal trächtig</t>
  </si>
  <si>
    <t>andere trächtige Sauen</t>
  </si>
  <si>
    <t>Jungsauen noch nicht trächtig</t>
  </si>
  <si>
    <t>andere nicht trächtige Sauen</t>
  </si>
  <si>
    <t>2) Einschl. ausgemerzte Zuchttiere.</t>
  </si>
  <si>
    <t>Milchkuhhalter²)</t>
  </si>
  <si>
    <t>sonstige Kuhhalter²)</t>
  </si>
  <si>
    <t>Milchkühe²)</t>
  </si>
  <si>
    <t>sonstige Kühe²)</t>
  </si>
  <si>
    <t>Milchschafe</t>
  </si>
  <si>
    <t>Oberbayern</t>
  </si>
  <si>
    <t>weibliche Schafe zur Zucht einschließlich gedeckte Lämmer</t>
  </si>
  <si>
    <t>allgemeinen  Viehzählung am             3. November 2011</t>
  </si>
  <si>
    <r>
      <t>1.3 Schafhalter und -bestände landwirtschaftlicher Einheiten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Bayerns am 3. November 2011 nach Nutzungskategorien</t>
    </r>
  </si>
  <si>
    <t>repräsentativen  Viehzählung am
  3. November 2011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</si>
</sst>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@\ *."/>
    <numFmt numFmtId="170" formatCode="General\ \ ;\-General\ \ ;\-\ \ "/>
    <numFmt numFmtId="171" formatCode="General\ \ ;\-General\ \ ;\-\ \ ;@\ *.\ \ "/>
    <numFmt numFmtId="172" formatCode="General\ \ ;\-General\ \ ;\ \-\ \ ;@\ *.\ \ "/>
    <numFmt numFmtId="173" formatCode="0.0\ \ "/>
    <numFmt numFmtId="174" formatCode="#\ ###\ ##0\ \ ;\-\ #\ ###\ ##0\ \ ;\–\ \ "/>
    <numFmt numFmtId="175" formatCode="#\ ###.0"/>
    <numFmt numFmtId="176" formatCode="General\ \ ;\-General\ \ ;\ \-\ \ ;@\ *."/>
    <numFmt numFmtId="177" formatCode="\ ##\ ###\ ##0.0\ \ ;\ \–#\ ###\ ##0.0\ \ ;\ * \–\ \ ;\ * @\ \ "/>
    <numFmt numFmtId="178" formatCode="\ #\ ###\ ###\ ##0\ \ ;\ \–###\ ###\ ##0\ \ ;\ * \–\ \ ;\ * @\ \ "/>
    <numFmt numFmtId="179" formatCode="\ ####0.0\ \ ;\ * \–####0.0\ \ ;\ * \X\ \ ;\ * @\ \ "/>
    <numFmt numFmtId="180" formatCode="\ ??0.0\ \ ;\ * \–??0.0\ \ ;\ * \–\ \ ;\ * @\ \ "/>
    <numFmt numFmtId="181" formatCode="#\ ##0"/>
    <numFmt numFmtId="182" formatCode="#\ ###\ ##0"/>
    <numFmt numFmtId="183" formatCode="[$-407]dddd\,\ d\.\ mmmm\ yyyy"/>
    <numFmt numFmtId="184" formatCode="\ 0.0"/>
    <numFmt numFmtId="185" formatCode="0.0%"/>
    <numFmt numFmtId="186" formatCode="#\ ###\ ##0.##"/>
  </numFmts>
  <fonts count="59">
    <font>
      <sz val="10"/>
      <name val="Arial"/>
      <family val="0"/>
    </font>
    <font>
      <sz val="6"/>
      <name val="Jahrbuch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i/>
      <sz val="9"/>
      <name val="Jahrbuch"/>
      <family val="2"/>
    </font>
    <font>
      <b/>
      <sz val="9"/>
      <name val="Jahrbuch"/>
      <family val="2"/>
    </font>
    <font>
      <sz val="9"/>
      <name val="Jahrbuch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vertAlign val="superscript"/>
      <sz val="9"/>
      <name val="Arial"/>
      <family val="2"/>
    </font>
    <font>
      <vertAlign val="superscript"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name val="Jahrbuch"/>
      <family val="2"/>
    </font>
    <font>
      <sz val="8"/>
      <name val="Jahrbuch"/>
      <family val="2"/>
    </font>
    <font>
      <i/>
      <sz val="8"/>
      <name val="Jahrbuch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1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177" fontId="12" fillId="0" borderId="0">
      <alignment horizontal="right"/>
      <protection/>
    </xf>
    <xf numFmtId="178" fontId="12" fillId="0" borderId="0">
      <alignment horizontal="right"/>
      <protection/>
    </xf>
    <xf numFmtId="0" fontId="45" fillId="26" borderId="2" applyNumberFormat="0" applyAlignment="0" applyProtection="0"/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3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79" fontId="12" fillId="0" borderId="0">
      <alignment horizontal="right"/>
      <protection/>
    </xf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0" fontId="12" fillId="0" borderId="0">
      <alignment horizontal="right"/>
      <protection/>
    </xf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4" fillId="0" borderId="5">
      <alignment horizontal="right" vertical="center"/>
      <protection locked="0"/>
    </xf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10" applyNumberFormat="0" applyAlignment="0" applyProtection="0"/>
  </cellStyleXfs>
  <cellXfs count="372">
    <xf numFmtId="0" fontId="0" fillId="0" borderId="0" xfId="0" applyAlignment="1">
      <alignment/>
    </xf>
    <xf numFmtId="0" fontId="9" fillId="0" borderId="0" xfId="59" applyFont="1" applyFill="1">
      <alignment/>
      <protection/>
    </xf>
    <xf numFmtId="168" fontId="9" fillId="0" borderId="0" xfId="59" applyNumberFormat="1" applyFont="1" applyFill="1">
      <alignment/>
      <protection/>
    </xf>
    <xf numFmtId="0" fontId="9" fillId="0" borderId="0" xfId="59" applyFont="1" applyFill="1" applyBorder="1">
      <alignment/>
      <protection/>
    </xf>
    <xf numFmtId="0" fontId="6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168" fontId="6" fillId="0" borderId="0" xfId="59" applyNumberFormat="1" applyFont="1" applyFill="1">
      <alignment/>
      <protection/>
    </xf>
    <xf numFmtId="168" fontId="5" fillId="0" borderId="0" xfId="59" applyNumberFormat="1" applyFont="1" applyFill="1" applyAlignment="1">
      <alignment horizontal="center"/>
      <protection/>
    </xf>
    <xf numFmtId="9" fontId="6" fillId="0" borderId="0" xfId="56" applyFont="1" applyFill="1" applyBorder="1" applyAlignment="1">
      <alignment/>
    </xf>
    <xf numFmtId="168" fontId="6" fillId="0" borderId="0" xfId="59" applyNumberFormat="1" applyFont="1" applyFill="1" applyBorder="1">
      <alignment/>
      <protection/>
    </xf>
    <xf numFmtId="0" fontId="6" fillId="0" borderId="0" xfId="59" applyNumberFormat="1" applyFont="1" applyFill="1" applyBorder="1" applyAlignment="1">
      <alignment horizontal="right"/>
      <protection/>
    </xf>
    <xf numFmtId="0" fontId="5" fillId="0" borderId="0" xfId="59" applyFont="1" applyFill="1" applyAlignment="1">
      <alignment horizontal="center"/>
      <protection/>
    </xf>
    <xf numFmtId="169" fontId="5" fillId="0" borderId="0" xfId="59" applyNumberFormat="1" applyFont="1" applyFill="1" applyBorder="1" applyAlignment="1">
      <alignment horizontal="center"/>
      <protection/>
    </xf>
    <xf numFmtId="173" fontId="7" fillId="0" borderId="0" xfId="59" applyNumberFormat="1" applyFont="1" applyFill="1" applyBorder="1" applyAlignment="1">
      <alignment horizontal="right"/>
      <protection/>
    </xf>
    <xf numFmtId="169" fontId="8" fillId="0" borderId="0" xfId="59" applyNumberFormat="1" applyFont="1" applyFill="1" applyBorder="1" applyAlignment="1">
      <alignment horizontal="center"/>
      <protection/>
    </xf>
    <xf numFmtId="168" fontId="8" fillId="0" borderId="0" xfId="59" applyNumberFormat="1" applyFont="1" applyFill="1" applyBorder="1" applyAlignment="1">
      <alignment horizontal="right"/>
      <protection/>
    </xf>
    <xf numFmtId="0" fontId="10" fillId="0" borderId="0" xfId="59" applyFont="1" applyBorder="1" applyProtection="1">
      <alignment/>
      <protection locked="0"/>
    </xf>
    <xf numFmtId="0" fontId="6" fillId="0" borderId="0" xfId="59" applyFont="1" applyProtection="1">
      <alignment/>
      <protection locked="0"/>
    </xf>
    <xf numFmtId="168" fontId="9" fillId="0" borderId="0" xfId="59" applyNumberFormat="1" applyFont="1" applyFill="1" applyBorder="1" applyAlignment="1">
      <alignment horizontal="right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>
      <alignment/>
      <protection/>
    </xf>
    <xf numFmtId="49" fontId="13" fillId="0" borderId="11" xfId="59" applyNumberFormat="1" applyFont="1" applyFill="1" applyBorder="1" applyAlignment="1">
      <alignment horizontal="center" vertical="center" wrapText="1"/>
      <protection/>
    </xf>
    <xf numFmtId="49" fontId="13" fillId="0" borderId="12" xfId="59" applyNumberFormat="1" applyFont="1" applyFill="1" applyBorder="1" applyAlignment="1">
      <alignment horizontal="center" vertical="center" wrapText="1"/>
      <protection/>
    </xf>
    <xf numFmtId="49" fontId="13" fillId="0" borderId="0" xfId="59" applyNumberFormat="1" applyFont="1" applyFill="1" applyAlignment="1">
      <alignment horizontal="left" vertical="center" wrapText="1"/>
      <protection/>
    </xf>
    <xf numFmtId="181" fontId="13" fillId="0" borderId="13" xfId="59" applyNumberFormat="1" applyFont="1" applyFill="1" applyBorder="1" applyAlignment="1">
      <alignment horizontal="right" vertical="center" wrapText="1"/>
      <protection/>
    </xf>
    <xf numFmtId="181" fontId="13" fillId="0" borderId="0" xfId="59" applyNumberFormat="1" applyFont="1" applyFill="1" applyAlignment="1">
      <alignment horizontal="right" vertical="center" wrapText="1"/>
      <protection/>
    </xf>
    <xf numFmtId="49" fontId="13" fillId="0" borderId="0" xfId="59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right" vertical="center" wrapText="1"/>
      <protection/>
    </xf>
    <xf numFmtId="49" fontId="11" fillId="0" borderId="0" xfId="59" applyNumberFormat="1" applyFont="1" applyFill="1" applyAlignment="1">
      <alignment horizontal="right" vertical="center" wrapText="1"/>
      <protection/>
    </xf>
    <xf numFmtId="181" fontId="13" fillId="0" borderId="0" xfId="59" applyNumberFormat="1" applyFont="1" applyFill="1" applyBorder="1" applyAlignment="1">
      <alignment horizontal="right" vertical="center" wrapText="1"/>
      <protection/>
    </xf>
    <xf numFmtId="0" fontId="13" fillId="0" borderId="14" xfId="59" applyFont="1" applyFill="1" applyBorder="1" applyAlignment="1">
      <alignment horizontal="center"/>
      <protection/>
    </xf>
    <xf numFmtId="0" fontId="13" fillId="0" borderId="0" xfId="59" applyFont="1" applyFill="1" applyAlignment="1">
      <alignment horizontal="center"/>
      <protection/>
    </xf>
    <xf numFmtId="49" fontId="13" fillId="0" borderId="5" xfId="59" applyNumberFormat="1" applyFont="1" applyFill="1" applyBorder="1" applyAlignment="1">
      <alignment horizontal="left" vertical="center" wrapText="1"/>
      <protection/>
    </xf>
    <xf numFmtId="49" fontId="13" fillId="0" borderId="5" xfId="59" applyNumberFormat="1" applyFont="1" applyFill="1" applyBorder="1" applyAlignment="1">
      <alignment horizontal="center" vertical="center" wrapText="1"/>
      <protection/>
    </xf>
    <xf numFmtId="181" fontId="13" fillId="0" borderId="5" xfId="59" applyNumberFormat="1" applyFont="1" applyFill="1" applyBorder="1" applyAlignment="1">
      <alignment horizontal="right" vertical="center" wrapText="1"/>
      <protection/>
    </xf>
    <xf numFmtId="49" fontId="13" fillId="0" borderId="0" xfId="59" applyNumberFormat="1" applyFont="1" applyFill="1" applyBorder="1" applyAlignment="1">
      <alignment vertical="center"/>
      <protection/>
    </xf>
    <xf numFmtId="49" fontId="14" fillId="0" borderId="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vertical="center"/>
    </xf>
    <xf numFmtId="0" fontId="13" fillId="0" borderId="0" xfId="59" applyFont="1" applyFill="1" applyBorder="1">
      <alignment/>
      <protection/>
    </xf>
    <xf numFmtId="49" fontId="11" fillId="0" borderId="0" xfId="59" applyNumberFormat="1" applyFont="1" applyFill="1" applyBorder="1" applyAlignment="1">
      <alignment vertical="center" wrapText="1"/>
      <protection/>
    </xf>
    <xf numFmtId="49" fontId="13" fillId="0" borderId="14" xfId="59" applyNumberFormat="1" applyFont="1" applyFill="1" applyBorder="1" applyAlignment="1">
      <alignment horizontal="center" vertical="center" wrapText="1"/>
      <protection/>
    </xf>
    <xf numFmtId="49" fontId="13" fillId="0" borderId="15" xfId="59" applyNumberFormat="1" applyFont="1" applyFill="1" applyBorder="1" applyAlignment="1">
      <alignment horizontal="center" vertical="center" wrapText="1"/>
      <protection/>
    </xf>
    <xf numFmtId="0" fontId="13" fillId="0" borderId="15" xfId="59" applyFont="1" applyFill="1" applyBorder="1" applyAlignment="1">
      <alignment horizontal="center"/>
      <protection/>
    </xf>
    <xf numFmtId="49" fontId="13" fillId="0" borderId="0" xfId="59" applyNumberFormat="1" applyFont="1" applyFill="1" applyBorder="1" applyAlignment="1">
      <alignment horizontal="left" vertical="center" wrapText="1"/>
      <protection/>
    </xf>
    <xf numFmtId="49" fontId="13" fillId="0" borderId="16" xfId="59" applyNumberFormat="1" applyFont="1" applyFill="1" applyBorder="1" applyAlignment="1">
      <alignment horizontal="center" vertical="center" wrapText="1"/>
      <protection/>
    </xf>
    <xf numFmtId="0" fontId="13" fillId="0" borderId="16" xfId="59" applyFont="1" applyFill="1" applyBorder="1" applyAlignment="1">
      <alignment horizontal="center"/>
      <protection/>
    </xf>
    <xf numFmtId="0" fontId="13" fillId="0" borderId="0" xfId="59" applyFont="1" applyBorder="1">
      <alignment/>
      <protection/>
    </xf>
    <xf numFmtId="0" fontId="0" fillId="0" borderId="0" xfId="0" applyBorder="1" applyAlignment="1">
      <alignment horizontal="center" wrapText="1"/>
    </xf>
    <xf numFmtId="0" fontId="13" fillId="0" borderId="0" xfId="59" applyFont="1" applyFill="1" applyBorder="1" applyAlignment="1">
      <alignment horizontal="center"/>
      <protection/>
    </xf>
    <xf numFmtId="49" fontId="13" fillId="0" borderId="17" xfId="59" applyNumberFormat="1" applyFont="1" applyFill="1" applyBorder="1" applyAlignment="1">
      <alignment horizontal="left" vertical="center" wrapText="1"/>
      <protection/>
    </xf>
    <xf numFmtId="49" fontId="11" fillId="0" borderId="17" xfId="59" applyNumberFormat="1" applyFont="1" applyFill="1" applyBorder="1" applyAlignment="1">
      <alignment horizontal="right" vertical="center" wrapText="1"/>
      <protection/>
    </xf>
    <xf numFmtId="0" fontId="13" fillId="0" borderId="18" xfId="59" applyFont="1" applyFill="1" applyBorder="1" applyAlignment="1">
      <alignment horizontal="center"/>
      <protection/>
    </xf>
    <xf numFmtId="49" fontId="13" fillId="0" borderId="19" xfId="59" applyNumberFormat="1" applyFont="1" applyFill="1" applyBorder="1" applyAlignment="1">
      <alignment horizontal="center" vertical="center" wrapText="1"/>
      <protection/>
    </xf>
    <xf numFmtId="182" fontId="13" fillId="0" borderId="0" xfId="59" applyNumberFormat="1" applyFont="1" applyFill="1" applyBorder="1" applyAlignment="1">
      <alignment horizontal="right" vertical="center" wrapText="1"/>
      <protection/>
    </xf>
    <xf numFmtId="181" fontId="13" fillId="0" borderId="0" xfId="0" applyNumberFormat="1" applyFont="1" applyFill="1" applyAlignment="1">
      <alignment vertical="center" wrapText="1"/>
    </xf>
    <xf numFmtId="181" fontId="13" fillId="0" borderId="0" xfId="0" applyNumberFormat="1" applyFont="1" applyFill="1" applyAlignment="1">
      <alignment horizontal="right" vertical="center" wrapText="1"/>
    </xf>
    <xf numFmtId="0" fontId="13" fillId="0" borderId="5" xfId="59" applyFont="1" applyFill="1" applyBorder="1" applyAlignment="1">
      <alignment horizontal="center"/>
      <protection/>
    </xf>
    <xf numFmtId="182" fontId="6" fillId="0" borderId="0" xfId="59" applyNumberFormat="1" applyFont="1" applyFill="1" applyBorder="1">
      <alignment/>
      <protection/>
    </xf>
    <xf numFmtId="0" fontId="8" fillId="0" borderId="0" xfId="59" applyFont="1" applyFill="1">
      <alignment/>
      <protection/>
    </xf>
    <xf numFmtId="0" fontId="8" fillId="0" borderId="0" xfId="59" applyFont="1" applyFill="1" applyBorder="1">
      <alignment/>
      <protection/>
    </xf>
    <xf numFmtId="0" fontId="11" fillId="0" borderId="0" xfId="59" applyFont="1" applyFill="1" applyBorder="1" applyAlignment="1">
      <alignment horizontal="left"/>
      <protection/>
    </xf>
    <xf numFmtId="0" fontId="11" fillId="0" borderId="0" xfId="59" applyFont="1" applyFill="1" applyBorder="1">
      <alignment/>
      <protection/>
    </xf>
    <xf numFmtId="0" fontId="11" fillId="0" borderId="0" xfId="59" applyFont="1" applyFill="1">
      <alignment/>
      <protection/>
    </xf>
    <xf numFmtId="49" fontId="11" fillId="0" borderId="0" xfId="59" applyNumberFormat="1" applyFont="1" applyFill="1" applyBorder="1" applyAlignment="1">
      <alignment horizontal="left" vertical="center" wrapText="1"/>
      <protection/>
    </xf>
    <xf numFmtId="181" fontId="13" fillId="33" borderId="13" xfId="59" applyNumberFormat="1" applyFont="1" applyFill="1" applyBorder="1" applyAlignment="1">
      <alignment horizontal="right" vertical="center" wrapText="1"/>
      <protection/>
    </xf>
    <xf numFmtId="181" fontId="13" fillId="33" borderId="0" xfId="59" applyNumberFormat="1" applyFont="1" applyFill="1" applyAlignment="1">
      <alignment horizontal="right" vertical="center" wrapText="1"/>
      <protection/>
    </xf>
    <xf numFmtId="3" fontId="13" fillId="0" borderId="0" xfId="0" applyNumberFormat="1" applyFont="1" applyFill="1" applyAlignment="1">
      <alignment horizontal="right" vertical="center" wrapText="1"/>
    </xf>
    <xf numFmtId="182" fontId="13" fillId="0" borderId="0" xfId="0" applyNumberFormat="1" applyFont="1" applyFill="1" applyAlignment="1">
      <alignment horizontal="right" vertical="center" wrapText="1"/>
    </xf>
    <xf numFmtId="181" fontId="13" fillId="0" borderId="13" xfId="0" applyNumberFormat="1" applyFont="1" applyFill="1" applyBorder="1" applyAlignment="1">
      <alignment horizontal="right" vertical="center" wrapText="1"/>
    </xf>
    <xf numFmtId="182" fontId="13" fillId="0" borderId="13" xfId="0" applyNumberFormat="1" applyFont="1" applyFill="1" applyBorder="1" applyAlignment="1">
      <alignment horizontal="right" vertical="center" wrapText="1"/>
    </xf>
    <xf numFmtId="181" fontId="13" fillId="0" borderId="0" xfId="0" applyNumberFormat="1" applyFont="1" applyFill="1" applyBorder="1" applyAlignment="1">
      <alignment horizontal="right" vertical="center" wrapText="1"/>
    </xf>
    <xf numFmtId="185" fontId="6" fillId="0" borderId="0" xfId="59" applyNumberFormat="1" applyFont="1" applyFill="1" applyBorder="1">
      <alignment/>
      <protection/>
    </xf>
    <xf numFmtId="181" fontId="13" fillId="0" borderId="14" xfId="59" applyNumberFormat="1" applyFont="1" applyFill="1" applyBorder="1" applyAlignment="1">
      <alignment horizontal="right" vertical="center" wrapText="1"/>
      <protection/>
    </xf>
    <xf numFmtId="182" fontId="13" fillId="0" borderId="14" xfId="59" applyNumberFormat="1" applyFont="1" applyFill="1" applyBorder="1" applyAlignment="1">
      <alignment horizontal="right" vertical="center" wrapText="1"/>
      <protection/>
    </xf>
    <xf numFmtId="3" fontId="13" fillId="0" borderId="0" xfId="59" applyNumberFormat="1" applyFont="1" applyFill="1" applyBorder="1" applyAlignment="1">
      <alignment horizontal="right" vertical="center" wrapText="1"/>
      <protection/>
    </xf>
    <xf numFmtId="3" fontId="13" fillId="0" borderId="5" xfId="59" applyNumberFormat="1" applyFont="1" applyFill="1" applyBorder="1" applyAlignment="1">
      <alignment horizontal="right" vertical="center" wrapText="1"/>
      <protection/>
    </xf>
    <xf numFmtId="181" fontId="13" fillId="33" borderId="13" xfId="0" applyNumberFormat="1" applyFont="1" applyFill="1" applyBorder="1" applyAlignment="1">
      <alignment horizontal="right" vertical="center" wrapText="1"/>
    </xf>
    <xf numFmtId="181" fontId="13" fillId="33" borderId="0" xfId="0" applyNumberFormat="1" applyFont="1" applyFill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49" fontId="13" fillId="0" borderId="20" xfId="59" applyNumberFormat="1" applyFont="1" applyFill="1" applyBorder="1" applyAlignment="1">
      <alignment horizontal="center" vertical="center" wrapText="1"/>
      <protection/>
    </xf>
    <xf numFmtId="0" fontId="13" fillId="0" borderId="19" xfId="59" applyFont="1" applyFill="1" applyBorder="1" applyAlignment="1">
      <alignment horizontal="center"/>
      <protection/>
    </xf>
    <xf numFmtId="181" fontId="11" fillId="33" borderId="13" xfId="59" applyNumberFormat="1" applyFont="1" applyFill="1" applyBorder="1" applyAlignment="1">
      <alignment horizontal="right" vertical="center" wrapText="1"/>
      <protection/>
    </xf>
    <xf numFmtId="181" fontId="11" fillId="33" borderId="0" xfId="59" applyNumberFormat="1" applyFont="1" applyFill="1" applyAlignment="1">
      <alignment horizontal="right" vertical="center" wrapText="1"/>
      <protection/>
    </xf>
    <xf numFmtId="168" fontId="13" fillId="0" borderId="20" xfId="59" applyNumberFormat="1" applyFont="1" applyFill="1" applyBorder="1" applyAlignment="1">
      <alignment horizontal="center" vertical="center" wrapText="1"/>
      <protection/>
    </xf>
    <xf numFmtId="168" fontId="13" fillId="0" borderId="14" xfId="59" applyNumberFormat="1" applyFont="1" applyFill="1" applyBorder="1" applyAlignment="1">
      <alignment horizontal="center" vertical="center" wrapText="1"/>
      <protection/>
    </xf>
    <xf numFmtId="168" fontId="13" fillId="0" borderId="0" xfId="59" applyNumberFormat="1" applyFont="1" applyFill="1" applyBorder="1" applyAlignment="1">
      <alignment horizontal="center" vertical="center" wrapText="1"/>
      <protection/>
    </xf>
    <xf numFmtId="168" fontId="13" fillId="0" borderId="21" xfId="59" applyNumberFormat="1" applyFont="1" applyFill="1" applyBorder="1" applyAlignment="1">
      <alignment horizontal="center" vertical="center" wrapText="1"/>
      <protection/>
    </xf>
    <xf numFmtId="0" fontId="13" fillId="0" borderId="0" xfId="59" applyFont="1" applyFill="1" applyBorder="1" applyAlignment="1">
      <alignment horizontal="center" vertical="center"/>
      <protection/>
    </xf>
    <xf numFmtId="0" fontId="13" fillId="0" borderId="21" xfId="59" applyFont="1" applyFill="1" applyBorder="1" applyAlignment="1">
      <alignment horizontal="center"/>
      <protection/>
    </xf>
    <xf numFmtId="1" fontId="13" fillId="0" borderId="16" xfId="59" applyNumberFormat="1" applyFont="1" applyFill="1" applyBorder="1" applyAlignment="1">
      <alignment horizontal="center"/>
      <protection/>
    </xf>
    <xf numFmtId="0" fontId="13" fillId="0" borderId="5" xfId="59" applyFont="1" applyFill="1" applyBorder="1">
      <alignment/>
      <protection/>
    </xf>
    <xf numFmtId="169" fontId="13" fillId="0" borderId="0" xfId="59" applyNumberFormat="1" applyFont="1" applyFill="1" applyAlignment="1">
      <alignment/>
      <protection/>
    </xf>
    <xf numFmtId="169" fontId="13" fillId="0" borderId="0" xfId="59" applyNumberFormat="1" applyFont="1" applyFill="1" applyAlignment="1">
      <alignment horizontal="center"/>
      <protection/>
    </xf>
    <xf numFmtId="182" fontId="11" fillId="0" borderId="0" xfId="59" applyNumberFormat="1" applyFont="1" applyFill="1" applyBorder="1">
      <alignment/>
      <protection/>
    </xf>
    <xf numFmtId="182" fontId="11" fillId="0" borderId="0" xfId="59" applyNumberFormat="1" applyFont="1" applyFill="1" applyBorder="1" applyAlignment="1">
      <alignment horizontal="right"/>
      <protection/>
    </xf>
    <xf numFmtId="168" fontId="17" fillId="0" borderId="0" xfId="59" applyNumberFormat="1" applyFont="1" applyFill="1" applyBorder="1" applyAlignment="1">
      <alignment horizontal="right"/>
      <protection/>
    </xf>
    <xf numFmtId="182" fontId="13" fillId="0" borderId="0" xfId="59" applyNumberFormat="1" applyFont="1" applyFill="1" applyBorder="1">
      <alignment/>
      <protection/>
    </xf>
    <xf numFmtId="182" fontId="13" fillId="0" borderId="0" xfId="59" applyNumberFormat="1" applyFont="1" applyFill="1" applyBorder="1" applyAlignment="1">
      <alignment horizontal="right"/>
      <protection/>
    </xf>
    <xf numFmtId="168" fontId="18" fillId="0" borderId="0" xfId="59" applyNumberFormat="1" applyFont="1" applyFill="1" applyBorder="1" applyAlignment="1">
      <alignment horizontal="right"/>
      <protection/>
    </xf>
    <xf numFmtId="170" fontId="13" fillId="0" borderId="0" xfId="61" applyNumberFormat="1" applyFont="1" applyBorder="1" applyAlignment="1" applyProtection="1">
      <alignment horizontal="left" vertical="center"/>
      <protection locked="0"/>
    </xf>
    <xf numFmtId="172" fontId="13" fillId="0" borderId="0" xfId="59" applyNumberFormat="1" applyFont="1" applyBorder="1" applyAlignment="1" applyProtection="1">
      <alignment vertical="center"/>
      <protection locked="0"/>
    </xf>
    <xf numFmtId="0" fontId="13" fillId="0" borderId="0" xfId="59" applyFont="1" applyBorder="1" applyAlignment="1">
      <alignment/>
      <protection/>
    </xf>
    <xf numFmtId="0" fontId="13" fillId="0" borderId="0" xfId="0" applyFont="1" applyAlignment="1" applyProtection="1">
      <alignment/>
      <protection locked="0"/>
    </xf>
    <xf numFmtId="1" fontId="13" fillId="0" borderId="0" xfId="59" applyNumberFormat="1" applyFont="1" applyFill="1" applyBorder="1" applyAlignment="1">
      <alignment horizontal="right"/>
      <protection/>
    </xf>
    <xf numFmtId="0" fontId="13" fillId="0" borderId="5" xfId="0" applyFont="1" applyFill="1" applyBorder="1" applyAlignment="1">
      <alignment/>
    </xf>
    <xf numFmtId="168" fontId="11" fillId="0" borderId="0" xfId="0" applyNumberFormat="1" applyFont="1" applyFill="1" applyBorder="1" applyAlignment="1">
      <alignment horizontal="right"/>
    </xf>
    <xf numFmtId="184" fontId="11" fillId="0" borderId="0" xfId="0" applyNumberFormat="1" applyFont="1" applyFill="1" applyBorder="1" applyAlignment="1">
      <alignment horizontal="right"/>
    </xf>
    <xf numFmtId="184" fontId="17" fillId="0" borderId="0" xfId="0" applyNumberFormat="1" applyFont="1" applyFill="1" applyBorder="1" applyAlignment="1">
      <alignment horizontal="right"/>
    </xf>
    <xf numFmtId="168" fontId="13" fillId="0" borderId="0" xfId="0" applyNumberFormat="1" applyFont="1" applyFill="1" applyBorder="1" applyAlignment="1">
      <alignment horizontal="right"/>
    </xf>
    <xf numFmtId="184" fontId="13" fillId="0" borderId="0" xfId="0" applyNumberFormat="1" applyFont="1" applyFill="1" applyBorder="1" applyAlignment="1">
      <alignment horizontal="right"/>
    </xf>
    <xf numFmtId="184" fontId="18" fillId="0" borderId="0" xfId="0" applyNumberFormat="1" applyFont="1" applyFill="1" applyBorder="1" applyAlignment="1">
      <alignment horizontal="right"/>
    </xf>
    <xf numFmtId="168" fontId="18" fillId="0" borderId="0" xfId="0" applyNumberFormat="1" applyFont="1" applyFill="1" applyBorder="1" applyAlignment="1">
      <alignment horizontal="right"/>
    </xf>
    <xf numFmtId="175" fontId="11" fillId="0" borderId="0" xfId="0" applyNumberFormat="1" applyFont="1" applyFill="1" applyBorder="1" applyAlignment="1">
      <alignment horizontal="right"/>
    </xf>
    <xf numFmtId="175" fontId="13" fillId="0" borderId="0" xfId="0" applyNumberFormat="1" applyFont="1" applyFill="1" applyBorder="1" applyAlignment="1">
      <alignment horizontal="right"/>
    </xf>
    <xf numFmtId="175" fontId="18" fillId="0" borderId="0" xfId="0" applyNumberFormat="1" applyFont="1" applyFill="1" applyBorder="1" applyAlignment="1">
      <alignment horizontal="right"/>
    </xf>
    <xf numFmtId="169" fontId="19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/>
    </xf>
    <xf numFmtId="168" fontId="19" fillId="0" borderId="0" xfId="0" applyNumberFormat="1" applyFont="1" applyFill="1" applyBorder="1" applyAlignment="1">
      <alignment horizontal="right"/>
    </xf>
    <xf numFmtId="0" fontId="13" fillId="0" borderId="0" xfId="0" applyFont="1" applyAlignment="1" applyProtection="1">
      <alignment/>
      <protection locked="0"/>
    </xf>
    <xf numFmtId="169" fontId="19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/>
    </xf>
    <xf numFmtId="168" fontId="19" fillId="0" borderId="0" xfId="0" applyNumberFormat="1" applyFont="1" applyFill="1" applyBorder="1" applyAlignment="1">
      <alignment/>
    </xf>
    <xf numFmtId="173" fontId="21" fillId="0" borderId="0" xfId="0" applyNumberFormat="1" applyFont="1" applyFill="1" applyBorder="1" applyAlignment="1">
      <alignment/>
    </xf>
    <xf numFmtId="49" fontId="11" fillId="0" borderId="5" xfId="59" applyNumberFormat="1" applyFont="1" applyFill="1" applyBorder="1" applyAlignment="1">
      <alignment horizontal="center" vertical="center" wrapText="1"/>
      <protection/>
    </xf>
    <xf numFmtId="0" fontId="6" fillId="0" borderId="0" xfId="59" applyFont="1" applyFill="1" applyAlignment="1">
      <alignment horizontal="left"/>
      <protection/>
    </xf>
    <xf numFmtId="49" fontId="11" fillId="0" borderId="22" xfId="59" applyNumberFormat="1" applyFont="1" applyFill="1" applyBorder="1" applyAlignment="1">
      <alignment horizontal="right" vertical="center" wrapText="1"/>
      <protection/>
    </xf>
    <xf numFmtId="49" fontId="11" fillId="0" borderId="5" xfId="59" applyNumberFormat="1" applyFont="1" applyFill="1" applyBorder="1" applyAlignment="1">
      <alignment horizontal="left" vertical="center" wrapText="1"/>
      <protection/>
    </xf>
    <xf numFmtId="181" fontId="11" fillId="0" borderId="0" xfId="0" applyNumberFormat="1" applyFont="1" applyFill="1" applyBorder="1" applyAlignment="1">
      <alignment horizontal="right" vertical="center" wrapText="1"/>
    </xf>
    <xf numFmtId="181" fontId="11" fillId="0" borderId="0" xfId="59" applyNumberFormat="1" applyFont="1" applyFill="1" applyBorder="1" applyAlignment="1">
      <alignment horizontal="right" vertical="center" wrapText="1"/>
      <protection/>
    </xf>
    <xf numFmtId="49" fontId="13" fillId="0" borderId="0" xfId="0" applyNumberFormat="1" applyFont="1" applyFill="1" applyBorder="1" applyAlignment="1">
      <alignment horizontal="left" vertical="center"/>
    </xf>
    <xf numFmtId="0" fontId="6" fillId="0" borderId="0" xfId="59" applyFont="1" applyFill="1" applyBorder="1" applyAlignment="1">
      <alignment horizontal="left"/>
      <protection/>
    </xf>
    <xf numFmtId="181" fontId="11" fillId="0" borderId="0" xfId="59" applyNumberFormat="1" applyFont="1" applyFill="1" applyBorder="1" applyAlignment="1">
      <alignment horizontal="center" vertical="center" wrapText="1"/>
      <protection/>
    </xf>
    <xf numFmtId="182" fontId="11" fillId="0" borderId="13" xfId="0" applyNumberFormat="1" applyFont="1" applyFill="1" applyBorder="1" applyAlignment="1">
      <alignment horizontal="right" vertical="center" wrapText="1"/>
    </xf>
    <xf numFmtId="182" fontId="11" fillId="0" borderId="0" xfId="0" applyNumberFormat="1" applyFont="1" applyFill="1" applyAlignment="1">
      <alignment horizontal="right" vertical="center" wrapText="1"/>
    </xf>
    <xf numFmtId="181" fontId="11" fillId="0" borderId="0" xfId="0" applyNumberFormat="1" applyFont="1" applyFill="1" applyAlignment="1">
      <alignment horizontal="right" vertical="center" wrapText="1"/>
    </xf>
    <xf numFmtId="49" fontId="11" fillId="0" borderId="14" xfId="59" applyNumberFormat="1" applyFont="1" applyFill="1" applyBorder="1" applyAlignment="1">
      <alignment horizontal="left" vertical="center" wrapText="1"/>
      <protection/>
    </xf>
    <xf numFmtId="49" fontId="11" fillId="0" borderId="14" xfId="59" applyNumberFormat="1" applyFont="1" applyFill="1" applyBorder="1" applyAlignment="1">
      <alignment horizontal="center" vertical="center" wrapText="1"/>
      <protection/>
    </xf>
    <xf numFmtId="182" fontId="11" fillId="0" borderId="0" xfId="0" applyNumberFormat="1" applyFont="1" applyFill="1" applyBorder="1" applyAlignment="1">
      <alignment horizontal="right" vertical="center" wrapText="1"/>
    </xf>
    <xf numFmtId="182" fontId="11" fillId="0" borderId="0" xfId="59" applyNumberFormat="1" applyFont="1" applyFill="1" applyAlignment="1">
      <alignment horizontal="right" vertical="center" wrapText="1"/>
      <protection/>
    </xf>
    <xf numFmtId="181" fontId="11" fillId="0" borderId="0" xfId="59" applyNumberFormat="1" applyFont="1" applyFill="1" applyAlignment="1">
      <alignment horizontal="right" vertical="center" wrapText="1"/>
      <protection/>
    </xf>
    <xf numFmtId="3" fontId="11" fillId="0" borderId="0" xfId="0" applyNumberFormat="1" applyFont="1" applyFill="1" applyAlignment="1">
      <alignment horizontal="right" vertical="center" wrapText="1"/>
    </xf>
    <xf numFmtId="0" fontId="5" fillId="0" borderId="0" xfId="59" applyFont="1" applyFill="1" applyBorder="1" applyAlignment="1">
      <alignment horizontal="left"/>
      <protection/>
    </xf>
    <xf numFmtId="0" fontId="5" fillId="0" borderId="0" xfId="59" applyFont="1" applyFill="1" applyBorder="1">
      <alignment/>
      <protection/>
    </xf>
    <xf numFmtId="0" fontId="5" fillId="0" borderId="0" xfId="59" applyFont="1" applyFill="1">
      <alignment/>
      <protection/>
    </xf>
    <xf numFmtId="181" fontId="11" fillId="0" borderId="5" xfId="59" applyNumberFormat="1" applyFont="1" applyFill="1" applyBorder="1" applyAlignment="1">
      <alignment horizontal="right" vertical="center" wrapText="1"/>
      <protection/>
    </xf>
    <xf numFmtId="181" fontId="11" fillId="0" borderId="14" xfId="59" applyNumberFormat="1" applyFont="1" applyFill="1" applyBorder="1" applyAlignment="1">
      <alignment horizontal="right" vertical="center" wrapText="1"/>
      <protection/>
    </xf>
    <xf numFmtId="182" fontId="11" fillId="0" borderId="14" xfId="59" applyNumberFormat="1" applyFont="1" applyFill="1" applyBorder="1" applyAlignment="1">
      <alignment horizontal="right" vertical="center" wrapText="1"/>
      <protection/>
    </xf>
    <xf numFmtId="182" fontId="11" fillId="0" borderId="0" xfId="59" applyNumberFormat="1" applyFont="1" applyFill="1" applyBorder="1" applyAlignment="1">
      <alignment horizontal="right" vertical="center" wrapText="1"/>
      <protection/>
    </xf>
    <xf numFmtId="3" fontId="11" fillId="0" borderId="0" xfId="59" applyNumberFormat="1" applyFont="1" applyFill="1" applyBorder="1" applyAlignment="1">
      <alignment horizontal="right" vertical="center" wrapText="1"/>
      <protection/>
    </xf>
    <xf numFmtId="3" fontId="11" fillId="0" borderId="5" xfId="59" applyNumberFormat="1" applyFont="1" applyFill="1" applyBorder="1" applyAlignment="1">
      <alignment horizontal="right" vertical="center" wrapText="1"/>
      <protection/>
    </xf>
    <xf numFmtId="168" fontId="11" fillId="0" borderId="0" xfId="59" applyNumberFormat="1" applyFont="1" applyFill="1" applyBorder="1" applyAlignment="1">
      <alignment horizontal="center"/>
      <protection/>
    </xf>
    <xf numFmtId="0" fontId="13" fillId="0" borderId="0" xfId="59" applyNumberFormat="1" applyFont="1" applyFill="1" applyBorder="1" applyAlignment="1">
      <alignment horizontal="right"/>
      <protection/>
    </xf>
    <xf numFmtId="1" fontId="13" fillId="0" borderId="0" xfId="59" applyNumberFormat="1" applyFont="1" applyFill="1" applyBorder="1" applyAlignment="1">
      <alignment horizontal="center"/>
      <protection/>
    </xf>
    <xf numFmtId="169" fontId="13" fillId="0" borderId="0" xfId="59" applyNumberFormat="1" applyFont="1" applyFill="1" applyBorder="1" applyAlignment="1">
      <alignment/>
      <protection/>
    </xf>
    <xf numFmtId="0" fontId="13" fillId="0" borderId="0" xfId="59" applyNumberFormat="1" applyFont="1" applyFill="1" applyBorder="1" applyAlignment="1">
      <alignment/>
      <protection/>
    </xf>
    <xf numFmtId="169" fontId="13" fillId="0" borderId="0" xfId="59" applyNumberFormat="1" applyFont="1" applyFill="1" applyBorder="1" applyAlignment="1">
      <alignment horizontal="center"/>
      <protection/>
    </xf>
    <xf numFmtId="0" fontId="13" fillId="0" borderId="0" xfId="59" applyFont="1" applyFill="1" applyBorder="1" applyAlignment="1">
      <alignment/>
      <protection/>
    </xf>
    <xf numFmtId="0" fontId="13" fillId="0" borderId="0" xfId="59" applyNumberFormat="1" applyFont="1" applyFill="1" applyBorder="1" applyAlignment="1">
      <alignment horizontal="left"/>
      <protection/>
    </xf>
    <xf numFmtId="0" fontId="13" fillId="0" borderId="0" xfId="0" applyFont="1" applyBorder="1" applyAlignment="1" applyProtection="1">
      <alignment/>
      <protection locked="0"/>
    </xf>
    <xf numFmtId="182" fontId="11" fillId="0" borderId="0" xfId="59" applyNumberFormat="1" applyFont="1" applyFill="1" applyBorder="1" applyAlignment="1">
      <alignment horizontal="center"/>
      <protection/>
    </xf>
    <xf numFmtId="182" fontId="13" fillId="0" borderId="0" xfId="59" applyNumberFormat="1" applyFont="1" applyFill="1" applyBorder="1" applyAlignment="1">
      <alignment horizontal="center"/>
      <protection/>
    </xf>
    <xf numFmtId="0" fontId="11" fillId="0" borderId="0" xfId="0" applyFont="1" applyBorder="1" applyAlignment="1">
      <alignment horizontal="left" wrapText="1" indent="23"/>
    </xf>
    <xf numFmtId="0" fontId="11" fillId="0" borderId="0" xfId="59" applyFont="1" applyFill="1" applyBorder="1" applyAlignment="1">
      <alignment horizontal="left" indent="23"/>
      <protection/>
    </xf>
    <xf numFmtId="0" fontId="13" fillId="0" borderId="20" xfId="59" applyFont="1" applyFill="1" applyBorder="1" applyAlignment="1">
      <alignment horizontal="center"/>
      <protection/>
    </xf>
    <xf numFmtId="49" fontId="11" fillId="0" borderId="0" xfId="59" applyNumberFormat="1" applyFont="1" applyFill="1" applyBorder="1" applyAlignment="1">
      <alignment horizontal="left" vertical="center" wrapText="1" indent="23"/>
      <protection/>
    </xf>
    <xf numFmtId="0" fontId="13" fillId="0" borderId="18" xfId="59" applyFont="1" applyFill="1" applyBorder="1">
      <alignment/>
      <protection/>
    </xf>
    <xf numFmtId="49" fontId="11" fillId="0" borderId="0" xfId="59" applyNumberFormat="1" applyFont="1" applyFill="1" applyBorder="1" applyAlignment="1">
      <alignment horizontal="left" vertical="center" wrapText="1" indent="23"/>
      <protection/>
    </xf>
    <xf numFmtId="0" fontId="13" fillId="0" borderId="18" xfId="59" applyFont="1" applyFill="1" applyBorder="1" applyAlignment="1">
      <alignment horizontal="center" vertical="center"/>
      <protection/>
    </xf>
    <xf numFmtId="1" fontId="13" fillId="0" borderId="23" xfId="59" applyNumberFormat="1" applyFont="1" applyFill="1" applyBorder="1" applyAlignment="1">
      <alignment horizontal="center"/>
      <protection/>
    </xf>
    <xf numFmtId="181" fontId="11" fillId="33" borderId="0" xfId="59" applyNumberFormat="1" applyFont="1" applyFill="1" applyBorder="1" applyAlignment="1">
      <alignment horizontal="right" vertical="center" wrapText="1"/>
      <protection/>
    </xf>
    <xf numFmtId="0" fontId="0" fillId="0" borderId="21" xfId="0" applyBorder="1" applyAlignment="1">
      <alignment horizontal="center" vertical="center" wrapText="1"/>
    </xf>
    <xf numFmtId="49" fontId="13" fillId="0" borderId="24" xfId="59" applyNumberFormat="1" applyFont="1" applyFill="1" applyBorder="1" applyAlignment="1">
      <alignment horizontal="center" vertical="center" wrapText="1"/>
      <protection/>
    </xf>
    <xf numFmtId="0" fontId="13" fillId="0" borderId="23" xfId="59" applyFont="1" applyFill="1" applyBorder="1">
      <alignment/>
      <protection/>
    </xf>
    <xf numFmtId="168" fontId="13" fillId="0" borderId="0" xfId="59" applyNumberFormat="1" applyFont="1" applyFill="1" applyBorder="1">
      <alignment/>
      <protection/>
    </xf>
    <xf numFmtId="0" fontId="0" fillId="0" borderId="0" xfId="0" applyBorder="1" applyAlignment="1">
      <alignment/>
    </xf>
    <xf numFmtId="169" fontId="13" fillId="0" borderId="0" xfId="59" applyNumberFormat="1" applyFont="1" applyFill="1" applyBorder="1" applyAlignment="1">
      <alignment vertical="center" wrapText="1"/>
      <protection/>
    </xf>
    <xf numFmtId="0" fontId="13" fillId="0" borderId="0" xfId="0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169" fontId="13" fillId="0" borderId="0" xfId="0" applyNumberFormat="1" applyFont="1" applyFill="1" applyBorder="1" applyAlignment="1">
      <alignment horizontal="left"/>
    </xf>
    <xf numFmtId="169" fontId="13" fillId="0" borderId="5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/>
    </xf>
    <xf numFmtId="169" fontId="13" fillId="0" borderId="5" xfId="59" applyNumberFormat="1" applyFont="1" applyFill="1" applyBorder="1" applyAlignment="1">
      <alignment horizontal="center"/>
      <protection/>
    </xf>
    <xf numFmtId="0" fontId="6" fillId="0" borderId="5" xfId="59" applyFont="1" applyFill="1" applyBorder="1">
      <alignment/>
      <protection/>
    </xf>
    <xf numFmtId="169" fontId="13" fillId="0" borderId="5" xfId="59" applyNumberFormat="1" applyFont="1" applyFill="1" applyBorder="1" applyAlignment="1">
      <alignment/>
      <protection/>
    </xf>
    <xf numFmtId="0" fontId="13" fillId="0" borderId="5" xfId="59" applyFont="1" applyBorder="1" applyAlignment="1">
      <alignment/>
      <protection/>
    </xf>
    <xf numFmtId="181" fontId="13" fillId="33" borderId="5" xfId="59" applyNumberFormat="1" applyFont="1" applyFill="1" applyBorder="1" applyAlignment="1">
      <alignment horizontal="right" vertical="center" wrapText="1"/>
      <protection/>
    </xf>
    <xf numFmtId="181" fontId="11" fillId="33" borderId="5" xfId="59" applyNumberFormat="1" applyFont="1" applyFill="1" applyBorder="1" applyAlignment="1">
      <alignment horizontal="right" vertical="center" wrapText="1"/>
      <protection/>
    </xf>
    <xf numFmtId="181" fontId="13" fillId="33" borderId="5" xfId="0" applyNumberFormat="1" applyFont="1" applyFill="1" applyBorder="1" applyAlignment="1">
      <alignment horizontal="right" vertical="center" wrapText="1"/>
    </xf>
    <xf numFmtId="181" fontId="13" fillId="0" borderId="5" xfId="0" applyNumberFormat="1" applyFont="1" applyFill="1" applyBorder="1" applyAlignment="1">
      <alignment horizontal="right" vertical="center" wrapText="1"/>
    </xf>
    <xf numFmtId="181" fontId="11" fillId="0" borderId="5" xfId="0" applyNumberFormat="1" applyFont="1" applyFill="1" applyBorder="1" applyAlignment="1">
      <alignment horizontal="right" vertical="center" wrapText="1"/>
    </xf>
    <xf numFmtId="3" fontId="13" fillId="0" borderId="5" xfId="0" applyNumberFormat="1" applyFont="1" applyFill="1" applyBorder="1" applyAlignment="1">
      <alignment horizontal="right" vertical="center" wrapText="1"/>
    </xf>
    <xf numFmtId="3" fontId="11" fillId="0" borderId="5" xfId="0" applyNumberFormat="1" applyFont="1" applyFill="1" applyBorder="1" applyAlignment="1">
      <alignment horizontal="right" vertical="center" wrapText="1"/>
    </xf>
    <xf numFmtId="49" fontId="13" fillId="0" borderId="13" xfId="59" applyNumberFormat="1" applyFont="1" applyFill="1" applyBorder="1" applyAlignment="1">
      <alignment horizontal="left" vertical="center" wrapText="1" indent="16"/>
      <protection/>
    </xf>
    <xf numFmtId="49" fontId="13" fillId="0" borderId="25" xfId="59" applyNumberFormat="1" applyFont="1" applyFill="1" applyBorder="1" applyAlignment="1">
      <alignment horizontal="left" vertical="center" wrapText="1" indent="16"/>
      <protection/>
    </xf>
    <xf numFmtId="181" fontId="13" fillId="0" borderId="0" xfId="59" applyNumberFormat="1" applyFont="1" applyFill="1" applyBorder="1" applyAlignment="1">
      <alignment horizontal="left" vertical="center" wrapText="1" indent="23"/>
      <protection/>
    </xf>
    <xf numFmtId="181" fontId="13" fillId="33" borderId="0" xfId="59" applyNumberFormat="1" applyFont="1" applyFill="1" applyAlignment="1">
      <alignment horizontal="left" vertical="center" wrapText="1" indent="23"/>
      <protection/>
    </xf>
    <xf numFmtId="181" fontId="11" fillId="33" borderId="0" xfId="59" applyNumberFormat="1" applyFont="1" applyFill="1" applyAlignment="1">
      <alignment horizontal="left" vertical="center" wrapText="1" indent="23"/>
      <protection/>
    </xf>
    <xf numFmtId="49" fontId="13" fillId="0" borderId="5" xfId="59" applyNumberFormat="1" applyFont="1" applyFill="1" applyBorder="1" applyAlignment="1">
      <alignment horizontal="left" vertical="center" wrapText="1" indent="24"/>
      <protection/>
    </xf>
    <xf numFmtId="181" fontId="13" fillId="0" borderId="0" xfId="59" applyNumberFormat="1" applyFont="1" applyFill="1" applyBorder="1" applyAlignment="1">
      <alignment horizontal="left" vertical="center" wrapText="1" indent="24"/>
      <protection/>
    </xf>
    <xf numFmtId="49" fontId="13" fillId="0" borderId="0" xfId="59" applyNumberFormat="1" applyFont="1" applyFill="1" applyAlignment="1">
      <alignment horizontal="left" vertical="center" wrapText="1" indent="24"/>
      <protection/>
    </xf>
    <xf numFmtId="181" fontId="13" fillId="33" borderId="13" xfId="59" applyNumberFormat="1" applyFont="1" applyFill="1" applyBorder="1" applyAlignment="1">
      <alignment horizontal="left" vertical="center" wrapText="1" indent="24"/>
      <protection/>
    </xf>
    <xf numFmtId="181" fontId="13" fillId="33" borderId="0" xfId="59" applyNumberFormat="1" applyFont="1" applyFill="1" applyAlignment="1">
      <alignment horizontal="left" vertical="center" wrapText="1" indent="24"/>
      <protection/>
    </xf>
    <xf numFmtId="49" fontId="11" fillId="0" borderId="0" xfId="59" applyNumberFormat="1" applyFont="1" applyFill="1" applyBorder="1" applyAlignment="1">
      <alignment horizontal="left" vertical="center" wrapText="1" indent="24"/>
      <protection/>
    </xf>
    <xf numFmtId="181" fontId="11" fillId="33" borderId="13" xfId="59" applyNumberFormat="1" applyFont="1" applyFill="1" applyBorder="1" applyAlignment="1">
      <alignment horizontal="left" vertical="center" wrapText="1" indent="24"/>
      <protection/>
    </xf>
    <xf numFmtId="181" fontId="11" fillId="33" borderId="0" xfId="59" applyNumberFormat="1" applyFont="1" applyFill="1" applyAlignment="1">
      <alignment horizontal="left" vertical="center" wrapText="1" indent="24"/>
      <protection/>
    </xf>
    <xf numFmtId="0" fontId="13" fillId="0" borderId="0" xfId="59" applyFont="1" applyFill="1" applyBorder="1" applyAlignment="1">
      <alignment horizontal="left" indent="24"/>
      <protection/>
    </xf>
    <xf numFmtId="0" fontId="13" fillId="0" borderId="0" xfId="59" applyFont="1" applyFill="1" applyAlignment="1">
      <alignment horizontal="left" indent="24"/>
      <protection/>
    </xf>
    <xf numFmtId="49" fontId="11" fillId="0" borderId="0" xfId="59" applyNumberFormat="1" applyFont="1" applyFill="1" applyAlignment="1">
      <alignment horizontal="left" vertical="center" wrapText="1" indent="24"/>
      <protection/>
    </xf>
    <xf numFmtId="182" fontId="11" fillId="0" borderId="0" xfId="0" applyNumberFormat="1" applyFont="1" applyFill="1" applyBorder="1" applyAlignment="1">
      <alignment horizontal="left" vertical="center" wrapText="1" indent="24"/>
    </xf>
    <xf numFmtId="182" fontId="11" fillId="0" borderId="0" xfId="0" applyNumberFormat="1" applyFont="1" applyFill="1" applyAlignment="1">
      <alignment horizontal="left" vertical="center" wrapText="1" indent="24"/>
    </xf>
    <xf numFmtId="181" fontId="11" fillId="0" borderId="0" xfId="0" applyNumberFormat="1" applyFont="1" applyFill="1" applyAlignment="1">
      <alignment horizontal="left" vertical="center" wrapText="1" indent="24"/>
    </xf>
    <xf numFmtId="49" fontId="13" fillId="0" borderId="0" xfId="59" applyNumberFormat="1" applyFont="1" applyFill="1" applyBorder="1" applyAlignment="1">
      <alignment horizontal="left" vertical="center" wrapText="1" indent="24"/>
      <protection/>
    </xf>
    <xf numFmtId="181" fontId="13" fillId="33" borderId="5" xfId="59" applyNumberFormat="1" applyFont="1" applyFill="1" applyBorder="1" applyAlignment="1">
      <alignment horizontal="left" vertical="center" wrapText="1" indent="23"/>
      <protection/>
    </xf>
    <xf numFmtId="181" fontId="11" fillId="33" borderId="5" xfId="59" applyNumberFormat="1" applyFont="1" applyFill="1" applyBorder="1" applyAlignment="1">
      <alignment horizontal="left" vertical="center" wrapText="1" indent="23"/>
      <protection/>
    </xf>
    <xf numFmtId="0" fontId="13" fillId="0" borderId="0" xfId="59" applyFont="1" applyFill="1" applyAlignment="1">
      <alignment horizontal="left" indent="23"/>
      <protection/>
    </xf>
    <xf numFmtId="181" fontId="11" fillId="0" borderId="0" xfId="0" applyNumberFormat="1" applyFont="1" applyFill="1" applyAlignment="1">
      <alignment horizontal="left" vertical="center" wrapText="1" indent="23"/>
    </xf>
    <xf numFmtId="182" fontId="11" fillId="0" borderId="0" xfId="0" applyNumberFormat="1" applyFont="1" applyFill="1" applyAlignment="1">
      <alignment horizontal="left" vertical="center" wrapText="1" indent="23"/>
    </xf>
    <xf numFmtId="0" fontId="13" fillId="0" borderId="0" xfId="59" applyFont="1" applyFill="1" applyBorder="1" applyAlignment="1">
      <alignment horizontal="left" indent="23"/>
      <protection/>
    </xf>
    <xf numFmtId="181" fontId="13" fillId="0" borderId="0" xfId="59" applyNumberFormat="1" applyFont="1" applyFill="1" applyAlignment="1">
      <alignment horizontal="left" vertical="center" wrapText="1" indent="23"/>
      <protection/>
    </xf>
    <xf numFmtId="181" fontId="13" fillId="0" borderId="0" xfId="59" applyNumberFormat="1" applyFont="1" applyFill="1" applyAlignment="1">
      <alignment horizontal="left" vertical="center" wrapText="1" indent="24"/>
      <protection/>
    </xf>
    <xf numFmtId="182" fontId="13" fillId="0" borderId="0" xfId="59" applyNumberFormat="1" applyFont="1" applyFill="1" applyBorder="1" applyAlignment="1">
      <alignment horizontal="left" vertical="center" wrapText="1" indent="24"/>
      <protection/>
    </xf>
    <xf numFmtId="182" fontId="13" fillId="0" borderId="0" xfId="59" applyNumberFormat="1" applyFont="1" applyFill="1" applyAlignment="1">
      <alignment horizontal="left" vertical="center" wrapText="1" indent="24"/>
      <protection/>
    </xf>
    <xf numFmtId="49" fontId="13" fillId="0" borderId="12" xfId="59" applyNumberFormat="1" applyFont="1" applyFill="1" applyBorder="1" applyAlignment="1">
      <alignment horizontal="left" vertical="center" wrapText="1" indent="17"/>
      <protection/>
    </xf>
    <xf numFmtId="49" fontId="13" fillId="0" borderId="26" xfId="59" applyNumberFormat="1" applyFont="1" applyFill="1" applyBorder="1" applyAlignment="1">
      <alignment horizontal="left" vertical="center" wrapText="1" indent="17"/>
      <protection/>
    </xf>
    <xf numFmtId="49" fontId="13" fillId="0" borderId="27" xfId="59" applyNumberFormat="1" applyFont="1" applyFill="1" applyBorder="1" applyAlignment="1">
      <alignment horizontal="left" vertical="center" wrapText="1" indent="17"/>
      <protection/>
    </xf>
    <xf numFmtId="49" fontId="13" fillId="0" borderId="25" xfId="59" applyNumberFormat="1" applyFont="1" applyFill="1" applyBorder="1" applyAlignment="1">
      <alignment horizontal="left" vertical="center" wrapText="1" indent="17"/>
      <protection/>
    </xf>
    <xf numFmtId="49" fontId="13" fillId="0" borderId="28" xfId="59" applyNumberFormat="1" applyFont="1" applyFill="1" applyBorder="1" applyAlignment="1">
      <alignment horizontal="left" vertical="center" wrapText="1" indent="17"/>
      <protection/>
    </xf>
    <xf numFmtId="49" fontId="13" fillId="0" borderId="29" xfId="59" applyNumberFormat="1" applyFont="1" applyFill="1" applyBorder="1" applyAlignment="1">
      <alignment horizontal="left" vertical="center" wrapText="1" indent="17"/>
      <protection/>
    </xf>
    <xf numFmtId="181" fontId="11" fillId="0" borderId="13" xfId="59" applyNumberFormat="1" applyFont="1" applyFill="1" applyBorder="1" applyAlignment="1">
      <alignment horizontal="right" vertical="center" wrapText="1"/>
      <protection/>
    </xf>
    <xf numFmtId="0" fontId="11" fillId="0" borderId="0" xfId="59" applyFont="1" applyFill="1" applyAlignment="1">
      <alignment horizontal="center"/>
      <protection/>
    </xf>
    <xf numFmtId="181" fontId="11" fillId="33" borderId="0" xfId="59" applyNumberFormat="1" applyFont="1" applyFill="1" applyBorder="1" applyAlignment="1">
      <alignment horizontal="left" vertical="center" wrapText="1" indent="24"/>
      <protection/>
    </xf>
    <xf numFmtId="168" fontId="11" fillId="0" borderId="0" xfId="59" applyNumberFormat="1" applyFont="1" applyFill="1" applyBorder="1">
      <alignment/>
      <protection/>
    </xf>
    <xf numFmtId="168" fontId="13" fillId="0" borderId="0" xfId="59" applyNumberFormat="1" applyFont="1" applyFill="1" applyBorder="1" applyAlignment="1">
      <alignment horizontal="right"/>
      <protection/>
    </xf>
    <xf numFmtId="169" fontId="13" fillId="0" borderId="0" xfId="0" applyNumberFormat="1" applyFont="1" applyFill="1" applyBorder="1" applyAlignment="1">
      <alignment horizontal="left"/>
    </xf>
    <xf numFmtId="169" fontId="13" fillId="0" borderId="5" xfId="0" applyNumberFormat="1" applyFont="1" applyFill="1" applyBorder="1" applyAlignment="1">
      <alignment horizontal="left"/>
    </xf>
    <xf numFmtId="169" fontId="0" fillId="0" borderId="0" xfId="0" applyNumberFormat="1" applyBorder="1" applyAlignment="1">
      <alignment/>
    </xf>
    <xf numFmtId="169" fontId="0" fillId="0" borderId="5" xfId="0" applyNumberFormat="1" applyBorder="1" applyAlignment="1">
      <alignment/>
    </xf>
    <xf numFmtId="0" fontId="13" fillId="0" borderId="0" xfId="0" applyNumberFormat="1" applyFont="1" applyFill="1" applyBorder="1" applyAlignment="1">
      <alignment horizontal="left"/>
    </xf>
    <xf numFmtId="0" fontId="13" fillId="0" borderId="5" xfId="0" applyNumberFormat="1" applyFont="1" applyFill="1" applyBorder="1" applyAlignment="1">
      <alignment horizontal="left"/>
    </xf>
    <xf numFmtId="169" fontId="11" fillId="0" borderId="0" xfId="0" applyNumberFormat="1" applyFont="1" applyFill="1" applyBorder="1" applyAlignment="1">
      <alignment horizontal="center"/>
    </xf>
    <xf numFmtId="169" fontId="11" fillId="0" borderId="5" xfId="0" applyNumberFormat="1" applyFont="1" applyFill="1" applyBorder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13" fillId="0" borderId="5" xfId="0" applyNumberFormat="1" applyFont="1" applyFill="1" applyBorder="1" applyAlignment="1">
      <alignment horizontal="center"/>
    </xf>
    <xf numFmtId="169" fontId="13" fillId="0" borderId="0" xfId="0" applyNumberFormat="1" applyFont="1" applyBorder="1" applyAlignment="1" applyProtection="1">
      <alignment horizontal="left" vertical="center"/>
      <protection locked="0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9" fontId="13" fillId="0" borderId="0" xfId="0" applyNumberFormat="1" applyFont="1" applyFill="1" applyBorder="1" applyAlignment="1">
      <alignment/>
    </xf>
    <xf numFmtId="168" fontId="11" fillId="0" borderId="0" xfId="59" applyNumberFormat="1" applyFont="1" applyFill="1" applyBorder="1" applyAlignment="1">
      <alignment horizontal="center"/>
      <protection/>
    </xf>
    <xf numFmtId="168" fontId="11" fillId="0" borderId="23" xfId="59" applyNumberFormat="1" applyFont="1" applyFill="1" applyBorder="1" applyAlignment="1">
      <alignment horizontal="center"/>
      <protection/>
    </xf>
    <xf numFmtId="1" fontId="13" fillId="0" borderId="20" xfId="59" applyNumberFormat="1" applyFont="1" applyFill="1" applyBorder="1" applyAlignment="1">
      <alignment horizontal="center"/>
      <protection/>
    </xf>
    <xf numFmtId="1" fontId="13" fillId="0" borderId="15" xfId="59" applyNumberFormat="1" applyFont="1" applyFill="1" applyBorder="1" applyAlignment="1">
      <alignment horizontal="center"/>
      <protection/>
    </xf>
    <xf numFmtId="1" fontId="13" fillId="0" borderId="16" xfId="59" applyNumberFormat="1" applyFont="1" applyFill="1" applyBorder="1" applyAlignment="1">
      <alignment horizontal="center"/>
      <protection/>
    </xf>
    <xf numFmtId="49" fontId="6" fillId="0" borderId="0" xfId="59" applyNumberFormat="1" applyFont="1" applyFill="1" applyAlignment="1" quotePrefix="1">
      <alignment horizontal="center"/>
      <protection/>
    </xf>
    <xf numFmtId="49" fontId="6" fillId="0" borderId="0" xfId="59" applyNumberFormat="1" applyFont="1" applyFill="1" applyAlignment="1">
      <alignment horizontal="center"/>
      <protection/>
    </xf>
    <xf numFmtId="49" fontId="5" fillId="0" borderId="0" xfId="59" applyNumberFormat="1" applyFont="1" applyFill="1" applyAlignment="1">
      <alignment horizontal="center"/>
      <protection/>
    </xf>
    <xf numFmtId="0" fontId="5" fillId="0" borderId="0" xfId="59" applyFont="1" applyFill="1" applyBorder="1" applyAlignment="1">
      <alignment horizontal="center" vertical="center" wrapText="1"/>
      <protection/>
    </xf>
    <xf numFmtId="168" fontId="13" fillId="0" borderId="16" xfId="59" applyNumberFormat="1" applyFont="1" applyFill="1" applyBorder="1" applyAlignment="1">
      <alignment horizontal="center" vertical="center" wrapText="1"/>
      <protection/>
    </xf>
    <xf numFmtId="168" fontId="13" fillId="0" borderId="19" xfId="59" applyNumberFormat="1" applyFont="1" applyFill="1" applyBorder="1" applyAlignment="1">
      <alignment horizontal="center" vertical="center" wrapText="1"/>
      <protection/>
    </xf>
    <xf numFmtId="168" fontId="13" fillId="0" borderId="30" xfId="59" applyNumberFormat="1" applyFont="1" applyFill="1" applyBorder="1" applyAlignment="1">
      <alignment horizontal="center" vertical="center" wrapText="1"/>
      <protection/>
    </xf>
    <xf numFmtId="168" fontId="13" fillId="0" borderId="23" xfId="59" applyNumberFormat="1" applyFont="1" applyFill="1" applyBorder="1" applyAlignment="1">
      <alignment horizontal="center" vertical="center" wrapText="1"/>
      <protection/>
    </xf>
    <xf numFmtId="168" fontId="13" fillId="0" borderId="14" xfId="59" applyNumberFormat="1" applyFont="1" applyFill="1" applyBorder="1" applyAlignment="1">
      <alignment horizontal="center" vertical="center" wrapText="1"/>
      <protection/>
    </xf>
    <xf numFmtId="168" fontId="13" fillId="0" borderId="0" xfId="59" applyNumberFormat="1" applyFont="1" applyFill="1" applyBorder="1" applyAlignment="1">
      <alignment horizontal="center" vertical="center" wrapText="1"/>
      <protection/>
    </xf>
    <xf numFmtId="168" fontId="13" fillId="0" borderId="30" xfId="59" applyNumberFormat="1" applyFont="1" applyFill="1" applyBorder="1" applyAlignment="1">
      <alignment horizontal="center"/>
      <protection/>
    </xf>
    <xf numFmtId="168" fontId="13" fillId="0" borderId="23" xfId="59" applyNumberFormat="1" applyFont="1" applyFill="1" applyBorder="1" applyAlignment="1">
      <alignment horizontal="center"/>
      <protection/>
    </xf>
    <xf numFmtId="168" fontId="13" fillId="0" borderId="31" xfId="59" applyNumberFormat="1" applyFont="1" applyFill="1" applyBorder="1" applyAlignment="1">
      <alignment horizontal="center"/>
      <protection/>
    </xf>
    <xf numFmtId="168" fontId="13" fillId="0" borderId="31" xfId="59" applyNumberFormat="1" applyFont="1" applyFill="1" applyBorder="1" applyAlignment="1">
      <alignment horizontal="center" vertical="center" wrapText="1"/>
      <protection/>
    </xf>
    <xf numFmtId="168" fontId="13" fillId="0" borderId="5" xfId="59" applyNumberFormat="1" applyFont="1" applyFill="1" applyBorder="1" applyAlignment="1">
      <alignment horizontal="center" vertical="center" wrapText="1"/>
      <protection/>
    </xf>
    <xf numFmtId="168" fontId="13" fillId="0" borderId="21" xfId="59" applyNumberFormat="1" applyFont="1" applyFill="1" applyBorder="1" applyAlignment="1">
      <alignment horizontal="center" vertical="center" wrapText="1"/>
      <protection/>
    </xf>
    <xf numFmtId="168" fontId="13" fillId="0" borderId="32" xfId="59" applyNumberFormat="1" applyFont="1" applyFill="1" applyBorder="1" applyAlignment="1">
      <alignment horizontal="center" vertical="center" wrapText="1"/>
      <protection/>
    </xf>
    <xf numFmtId="0" fontId="13" fillId="0" borderId="23" xfId="59" applyFont="1" applyFill="1" applyBorder="1" applyAlignment="1">
      <alignment horizontal="center" vertical="center" wrapText="1"/>
      <protection/>
    </xf>
    <xf numFmtId="0" fontId="13" fillId="0" borderId="0" xfId="59" applyFont="1" applyFill="1" applyBorder="1" applyAlignment="1">
      <alignment horizontal="center" vertical="center" wrapText="1"/>
      <protection/>
    </xf>
    <xf numFmtId="49" fontId="6" fillId="0" borderId="0" xfId="59" applyNumberFormat="1" applyFont="1" applyFill="1" applyBorder="1" applyAlignment="1" quotePrefix="1">
      <alignment horizontal="center"/>
      <protection/>
    </xf>
    <xf numFmtId="49" fontId="6" fillId="0" borderId="0" xfId="59" applyNumberFormat="1" applyFont="1" applyFill="1" applyBorder="1" applyAlignment="1">
      <alignment horizontal="center"/>
      <protection/>
    </xf>
    <xf numFmtId="0" fontId="6" fillId="0" borderId="0" xfId="59" applyFont="1" applyFill="1" applyBorder="1" applyAlignment="1">
      <alignment horizontal="center"/>
      <protection/>
    </xf>
    <xf numFmtId="0" fontId="5" fillId="0" borderId="0" xfId="59" applyFont="1" applyFill="1" applyBorder="1" applyAlignment="1">
      <alignment horizontal="center"/>
      <protection/>
    </xf>
    <xf numFmtId="168" fontId="13" fillId="0" borderId="20" xfId="59" applyNumberFormat="1" applyFont="1" applyFill="1" applyBorder="1" applyAlignment="1">
      <alignment horizontal="center" vertical="center" wrapText="1"/>
      <protection/>
    </xf>
    <xf numFmtId="168" fontId="13" fillId="0" borderId="18" xfId="59" applyNumberFormat="1" applyFont="1" applyFill="1" applyBorder="1" applyAlignment="1">
      <alignment horizontal="center" vertical="center" wrapText="1"/>
      <protection/>
    </xf>
    <xf numFmtId="168" fontId="13" fillId="0" borderId="21" xfId="59" applyNumberFormat="1" applyFont="1" applyFill="1" applyBorder="1" applyAlignment="1">
      <alignment horizontal="center"/>
      <protection/>
    </xf>
    <xf numFmtId="168" fontId="13" fillId="0" borderId="18" xfId="59" applyNumberFormat="1" applyFont="1" applyFill="1" applyBorder="1" applyAlignment="1">
      <alignment horizontal="center"/>
      <protection/>
    </xf>
    <xf numFmtId="168" fontId="13" fillId="0" borderId="32" xfId="59" applyNumberFormat="1" applyFont="1" applyFill="1" applyBorder="1" applyAlignment="1">
      <alignment horizontal="center"/>
      <protection/>
    </xf>
    <xf numFmtId="169" fontId="11" fillId="0" borderId="0" xfId="59" applyNumberFormat="1" applyFont="1" applyFill="1" applyBorder="1" applyAlignment="1">
      <alignment horizontal="center"/>
      <protection/>
    </xf>
    <xf numFmtId="169" fontId="11" fillId="0" borderId="5" xfId="59" applyNumberFormat="1" applyFont="1" applyFill="1" applyBorder="1" applyAlignment="1">
      <alignment horizontal="center"/>
      <protection/>
    </xf>
    <xf numFmtId="0" fontId="13" fillId="0" borderId="0" xfId="59" applyNumberFormat="1" applyFont="1" applyFill="1" applyBorder="1" applyAlignment="1">
      <alignment horizontal="left"/>
      <protection/>
    </xf>
    <xf numFmtId="0" fontId="0" fillId="0" borderId="0" xfId="0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9" fontId="13" fillId="0" borderId="0" xfId="59" applyNumberFormat="1" applyFont="1" applyFill="1" applyBorder="1" applyAlignment="1">
      <alignment/>
      <protection/>
    </xf>
    <xf numFmtId="169" fontId="0" fillId="0" borderId="0" xfId="0" applyNumberFormat="1" applyAlignment="1">
      <alignment/>
    </xf>
    <xf numFmtId="169" fontId="13" fillId="0" borderId="0" xfId="59" applyNumberFormat="1" applyFont="1" applyFill="1" applyBorder="1" applyAlignment="1">
      <alignment horizontal="center"/>
      <protection/>
    </xf>
    <xf numFmtId="169" fontId="13" fillId="0" borderId="5" xfId="59" applyNumberFormat="1" applyFont="1" applyFill="1" applyBorder="1" applyAlignment="1">
      <alignment horizontal="center"/>
      <protection/>
    </xf>
    <xf numFmtId="169" fontId="13" fillId="0" borderId="5" xfId="59" applyNumberFormat="1" applyFont="1" applyFill="1" applyBorder="1" applyAlignment="1">
      <alignment/>
      <protection/>
    </xf>
    <xf numFmtId="169" fontId="13" fillId="0" borderId="0" xfId="59" applyNumberFormat="1" applyFont="1" applyFill="1" applyBorder="1" applyAlignment="1">
      <alignment horizontal="left" vertical="center" wrapText="1"/>
      <protection/>
    </xf>
    <xf numFmtId="169" fontId="13" fillId="0" borderId="5" xfId="59" applyNumberFormat="1" applyFont="1" applyFill="1" applyBorder="1" applyAlignment="1">
      <alignment horizontal="left" vertical="center" wrapText="1"/>
      <protection/>
    </xf>
    <xf numFmtId="169" fontId="13" fillId="0" borderId="0" xfId="59" applyNumberFormat="1" applyFont="1" applyFill="1" applyAlignment="1">
      <alignment horizontal="center"/>
      <protection/>
    </xf>
    <xf numFmtId="169" fontId="13" fillId="0" borderId="0" xfId="59" applyNumberFormat="1" applyFont="1" applyFill="1" applyBorder="1" applyAlignment="1">
      <alignment horizontal="left"/>
      <protection/>
    </xf>
    <xf numFmtId="169" fontId="13" fillId="0" borderId="5" xfId="59" applyNumberFormat="1" applyFont="1" applyFill="1" applyBorder="1" applyAlignment="1">
      <alignment horizontal="left"/>
      <protection/>
    </xf>
    <xf numFmtId="169" fontId="11" fillId="0" borderId="0" xfId="59" applyNumberFormat="1" applyFont="1" applyFill="1" applyBorder="1" applyAlignment="1">
      <alignment/>
      <protection/>
    </xf>
    <xf numFmtId="169" fontId="24" fillId="0" borderId="0" xfId="0" applyNumberFormat="1" applyFont="1" applyBorder="1" applyAlignment="1">
      <alignment/>
    </xf>
    <xf numFmtId="169" fontId="24" fillId="0" borderId="5" xfId="0" applyNumberFormat="1" applyFont="1" applyBorder="1" applyAlignment="1">
      <alignment/>
    </xf>
    <xf numFmtId="0" fontId="13" fillId="0" borderId="30" xfId="59" applyFont="1" applyFill="1" applyBorder="1" applyAlignment="1">
      <alignment horizontal="center" vertical="center" wrapText="1"/>
      <protection/>
    </xf>
    <xf numFmtId="0" fontId="13" fillId="0" borderId="14" xfId="59" applyFont="1" applyFill="1" applyBorder="1" applyAlignment="1">
      <alignment horizontal="center" vertical="center" wrapText="1"/>
      <protection/>
    </xf>
    <xf numFmtId="0" fontId="13" fillId="0" borderId="21" xfId="59" applyFont="1" applyFill="1" applyBorder="1" applyAlignment="1">
      <alignment horizontal="center" vertical="center" wrapText="1"/>
      <protection/>
    </xf>
    <xf numFmtId="0" fontId="13" fillId="0" borderId="18" xfId="59" applyFont="1" applyFill="1" applyBorder="1" applyAlignment="1">
      <alignment horizontal="center" vertical="center" wrapText="1"/>
      <protection/>
    </xf>
    <xf numFmtId="0" fontId="13" fillId="0" borderId="0" xfId="59" applyNumberFormat="1" applyFont="1" applyFill="1" applyBorder="1" applyAlignment="1">
      <alignment/>
      <protection/>
    </xf>
    <xf numFmtId="0" fontId="0" fillId="0" borderId="0" xfId="0" applyNumberFormat="1" applyBorder="1" applyAlignment="1">
      <alignment/>
    </xf>
    <xf numFmtId="0" fontId="0" fillId="0" borderId="5" xfId="0" applyNumberFormat="1" applyBorder="1" applyAlignment="1">
      <alignment/>
    </xf>
    <xf numFmtId="168" fontId="13" fillId="0" borderId="16" xfId="59" applyNumberFormat="1" applyFont="1" applyFill="1" applyBorder="1" applyAlignment="1">
      <alignment horizontal="center"/>
      <protection/>
    </xf>
    <xf numFmtId="168" fontId="13" fillId="0" borderId="19" xfId="59" applyNumberFormat="1" applyFont="1" applyFill="1" applyBorder="1" applyAlignment="1">
      <alignment horizontal="center"/>
      <protection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9" fontId="5" fillId="0" borderId="0" xfId="59" applyNumberFormat="1" applyFont="1" applyFill="1" applyBorder="1" applyAlignment="1">
      <alignment horizontal="right" vertical="center" wrapText="1"/>
      <protection/>
    </xf>
    <xf numFmtId="49" fontId="5" fillId="0" borderId="33" xfId="59" applyNumberFormat="1" applyFont="1" applyFill="1" applyBorder="1" applyAlignment="1">
      <alignment horizontal="right" vertical="center" wrapText="1"/>
      <protection/>
    </xf>
    <xf numFmtId="49" fontId="5" fillId="0" borderId="0" xfId="59" applyNumberFormat="1" applyFont="1" applyFill="1" applyBorder="1" applyAlignment="1">
      <alignment horizontal="left" vertical="center" wrapText="1"/>
      <protection/>
    </xf>
    <xf numFmtId="49" fontId="11" fillId="0" borderId="0" xfId="59" applyNumberFormat="1" applyFont="1" applyFill="1" applyBorder="1" applyAlignment="1">
      <alignment horizontal="left" vertical="center" wrapText="1" indent="19"/>
      <protection/>
    </xf>
    <xf numFmtId="49" fontId="13" fillId="0" borderId="12" xfId="59" applyNumberFormat="1" applyFont="1" applyFill="1" applyBorder="1" applyAlignment="1">
      <alignment horizontal="center" vertical="center" wrapText="1"/>
      <protection/>
    </xf>
    <xf numFmtId="49" fontId="13" fillId="0" borderId="34" xfId="59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49" fontId="13" fillId="0" borderId="29" xfId="59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indent="23"/>
    </xf>
    <xf numFmtId="49" fontId="13" fillId="0" borderId="0" xfId="59" applyNumberFormat="1" applyFont="1" applyFill="1" applyBorder="1" applyAlignment="1">
      <alignment horizontal="center" vertical="center" wrapText="1"/>
      <protection/>
    </xf>
    <xf numFmtId="49" fontId="13" fillId="0" borderId="22" xfId="59" applyNumberFormat="1" applyFont="1" applyFill="1" applyBorder="1" applyAlignment="1">
      <alignment horizontal="center" vertical="center" wrapText="1"/>
      <protection/>
    </xf>
    <xf numFmtId="49" fontId="13" fillId="0" borderId="37" xfId="59" applyNumberFormat="1" applyFont="1" applyFill="1" applyBorder="1" applyAlignment="1">
      <alignment horizontal="left" vertical="center" wrapText="1" indent="16"/>
      <protection/>
    </xf>
    <xf numFmtId="49" fontId="13" fillId="0" borderId="0" xfId="59" applyNumberFormat="1" applyFont="1" applyFill="1" applyBorder="1" applyAlignment="1">
      <alignment horizontal="left" vertical="center" wrapText="1" indent="16"/>
      <protection/>
    </xf>
    <xf numFmtId="49" fontId="13" fillId="0" borderId="18" xfId="59" applyNumberFormat="1" applyFont="1" applyFill="1" applyBorder="1" applyAlignment="1">
      <alignment horizontal="center" vertical="center" wrapText="1"/>
      <protection/>
    </xf>
    <xf numFmtId="49" fontId="13" fillId="0" borderId="15" xfId="59" applyNumberFormat="1" applyFont="1" applyFill="1" applyBorder="1" applyAlignment="1">
      <alignment horizontal="center" vertical="center" wrapText="1"/>
      <protection/>
    </xf>
    <xf numFmtId="49" fontId="13" fillId="0" borderId="15" xfId="59" applyNumberFormat="1" applyFont="1" applyFill="1" applyBorder="1" applyAlignment="1">
      <alignment horizontal="left" vertical="center" wrapText="1" indent="16"/>
      <protection/>
    </xf>
    <xf numFmtId="49" fontId="13" fillId="0" borderId="38" xfId="59" applyNumberFormat="1" applyFont="1" applyFill="1" applyBorder="1" applyAlignment="1">
      <alignment horizontal="center" vertical="center" wrapText="1"/>
      <protection/>
    </xf>
    <xf numFmtId="49" fontId="13" fillId="0" borderId="39" xfId="59" applyNumberFormat="1" applyFont="1" applyFill="1" applyBorder="1" applyAlignment="1">
      <alignment horizontal="center" vertical="center" wrapText="1"/>
      <protection/>
    </xf>
    <xf numFmtId="49" fontId="13" fillId="0" borderId="40" xfId="59" applyNumberFormat="1" applyFont="1" applyFill="1" applyBorder="1" applyAlignment="1">
      <alignment horizontal="center" vertical="center" wrapText="1"/>
      <protection/>
    </xf>
    <xf numFmtId="49" fontId="13" fillId="0" borderId="41" xfId="59" applyNumberFormat="1" applyFont="1" applyFill="1" applyBorder="1" applyAlignment="1">
      <alignment horizontal="center" vertical="center" wrapText="1"/>
      <protection/>
    </xf>
    <xf numFmtId="0" fontId="0" fillId="0" borderId="5" xfId="0" applyBorder="1" applyAlignment="1">
      <alignment vertical="center" wrapText="1"/>
    </xf>
    <xf numFmtId="0" fontId="0" fillId="0" borderId="42" xfId="0" applyBorder="1" applyAlignment="1">
      <alignment vertical="center" wrapText="1"/>
    </xf>
    <xf numFmtId="49" fontId="11" fillId="0" borderId="0" xfId="59" applyNumberFormat="1" applyFont="1" applyFill="1" applyBorder="1" applyAlignment="1">
      <alignment horizontal="left" vertical="center" wrapText="1" indent="21"/>
      <protection/>
    </xf>
    <xf numFmtId="49" fontId="11" fillId="0" borderId="0" xfId="59" applyNumberFormat="1" applyFont="1" applyFill="1" applyBorder="1" applyAlignment="1">
      <alignment horizontal="center" vertical="center" wrapText="1"/>
      <protection/>
    </xf>
    <xf numFmtId="49" fontId="5" fillId="0" borderId="18" xfId="59" applyNumberFormat="1" applyFont="1" applyFill="1" applyBorder="1" applyAlignment="1">
      <alignment horizontal="right" vertical="center" wrapText="1"/>
      <protection/>
    </xf>
    <xf numFmtId="0" fontId="13" fillId="0" borderId="16" xfId="59" applyFont="1" applyFill="1" applyBorder="1" applyAlignment="1">
      <alignment horizontal="center"/>
      <protection/>
    </xf>
    <xf numFmtId="0" fontId="13" fillId="0" borderId="19" xfId="59" applyFont="1" applyFill="1" applyBorder="1" applyAlignment="1">
      <alignment horizontal="center"/>
      <protection/>
    </xf>
    <xf numFmtId="0" fontId="13" fillId="0" borderId="20" xfId="59" applyFont="1" applyFill="1" applyBorder="1" applyAlignment="1">
      <alignment horizontal="center"/>
      <protection/>
    </xf>
    <xf numFmtId="49" fontId="5" fillId="0" borderId="0" xfId="59" applyNumberFormat="1" applyFont="1" applyFill="1" applyBorder="1" applyAlignment="1">
      <alignment horizontal="left" vertical="center"/>
      <protection/>
    </xf>
    <xf numFmtId="49" fontId="5" fillId="0" borderId="18" xfId="59" applyNumberFormat="1" applyFont="1" applyFill="1" applyBorder="1" applyAlignment="1">
      <alignment horizontal="left" vertical="center"/>
      <protection/>
    </xf>
    <xf numFmtId="49" fontId="13" fillId="0" borderId="43" xfId="59" applyNumberFormat="1" applyFont="1" applyFill="1" applyBorder="1" applyAlignment="1">
      <alignment horizontal="center" vertical="center" wrapText="1"/>
      <protection/>
    </xf>
    <xf numFmtId="49" fontId="13" fillId="0" borderId="17" xfId="59" applyNumberFormat="1" applyFont="1" applyFill="1" applyBorder="1" applyAlignment="1">
      <alignment horizontal="center" vertical="center" wrapText="1"/>
      <protection/>
    </xf>
    <xf numFmtId="49" fontId="13" fillId="0" borderId="44" xfId="59" applyNumberFormat="1" applyFont="1" applyFill="1" applyBorder="1" applyAlignment="1">
      <alignment horizontal="center" vertical="center" wrapText="1"/>
      <protection/>
    </xf>
    <xf numFmtId="49" fontId="13" fillId="0" borderId="43" xfId="59" applyNumberFormat="1" applyFont="1" applyFill="1" applyBorder="1" applyAlignment="1">
      <alignment vertical="center" wrapText="1"/>
      <protection/>
    </xf>
    <xf numFmtId="49" fontId="13" fillId="0" borderId="44" xfId="59" applyNumberFormat="1" applyFont="1" applyFill="1" applyBorder="1" applyAlignment="1">
      <alignment vertical="center" wrapText="1"/>
      <protection/>
    </xf>
    <xf numFmtId="49" fontId="13" fillId="0" borderId="30" xfId="59" applyNumberFormat="1" applyFont="1" applyFill="1" applyBorder="1" applyAlignment="1">
      <alignment horizontal="center" vertical="center" wrapText="1"/>
      <protection/>
    </xf>
    <xf numFmtId="49" fontId="13" fillId="0" borderId="14" xfId="59" applyNumberFormat="1" applyFont="1" applyFill="1" applyBorder="1" applyAlignment="1">
      <alignment horizontal="center" vertical="center" wrapText="1"/>
      <protection/>
    </xf>
    <xf numFmtId="49" fontId="13" fillId="0" borderId="21" xfId="59" applyNumberFormat="1" applyFont="1" applyFill="1" applyBorder="1" applyAlignment="1">
      <alignment horizontal="center" vertical="center" wrapText="1"/>
      <protection/>
    </xf>
    <xf numFmtId="49" fontId="13" fillId="0" borderId="31" xfId="59" applyNumberFormat="1" applyFont="1" applyFill="1" applyBorder="1" applyAlignment="1">
      <alignment horizontal="center" vertical="center" wrapText="1"/>
      <protection/>
    </xf>
    <xf numFmtId="49" fontId="13" fillId="0" borderId="5" xfId="59" applyNumberFormat="1" applyFont="1" applyFill="1" applyBorder="1" applyAlignment="1">
      <alignment horizontal="center" vertical="center" wrapText="1"/>
      <protection/>
    </xf>
    <xf numFmtId="49" fontId="13" fillId="0" borderId="32" xfId="59" applyNumberFormat="1" applyFont="1" applyFill="1" applyBorder="1" applyAlignment="1">
      <alignment horizontal="center" vertical="center" wrapText="1"/>
      <protection/>
    </xf>
    <xf numFmtId="0" fontId="11" fillId="0" borderId="0" xfId="0" applyFont="1" applyBorder="1" applyAlignment="1">
      <alignment horizontal="left" wrapText="1" indent="16"/>
    </xf>
    <xf numFmtId="0" fontId="11" fillId="0" borderId="0" xfId="59" applyFont="1" applyFill="1" applyBorder="1" applyAlignment="1">
      <alignment horizontal="left" indent="23"/>
      <protection/>
    </xf>
    <xf numFmtId="0" fontId="11" fillId="0" borderId="0" xfId="59" applyFont="1" applyFill="1" applyBorder="1" applyAlignment="1">
      <alignment horizontal="left" indent="24"/>
      <protection/>
    </xf>
    <xf numFmtId="49" fontId="11" fillId="0" borderId="0" xfId="59" applyNumberFormat="1" applyFont="1" applyFill="1" applyBorder="1" applyAlignment="1">
      <alignment horizontal="left" vertical="center" wrapText="1" indent="23"/>
      <protection/>
    </xf>
    <xf numFmtId="49" fontId="5" fillId="0" borderId="33" xfId="59" applyNumberFormat="1" applyFont="1" applyFill="1" applyBorder="1" applyAlignment="1">
      <alignment horizontal="left" vertical="center" wrapText="1"/>
      <protection/>
    </xf>
    <xf numFmtId="49" fontId="5" fillId="0" borderId="18" xfId="59" applyNumberFormat="1" applyFont="1" applyFill="1" applyBorder="1" applyAlignment="1">
      <alignment horizontal="left" vertical="center" wrapText="1"/>
      <protection/>
    </xf>
    <xf numFmtId="0" fontId="11" fillId="0" borderId="0" xfId="59" applyFont="1" applyFill="1" applyBorder="1" applyAlignment="1">
      <alignment horizontal="left" indent="16"/>
      <protection/>
    </xf>
    <xf numFmtId="0" fontId="11" fillId="0" borderId="0" xfId="59" applyFont="1" applyFill="1" applyBorder="1" applyAlignment="1">
      <alignment horizontal="left" indent="17"/>
      <protection/>
    </xf>
    <xf numFmtId="49" fontId="13" fillId="0" borderId="23" xfId="59" applyNumberFormat="1" applyFont="1" applyFill="1" applyBorder="1" applyAlignment="1">
      <alignment horizontal="center" vertical="center" wrapText="1"/>
      <protection/>
    </xf>
    <xf numFmtId="49" fontId="11" fillId="0" borderId="0" xfId="59" applyNumberFormat="1" applyFont="1" applyFill="1" applyBorder="1" applyAlignment="1">
      <alignment horizontal="right" vertical="center" wrapText="1"/>
      <protection/>
    </xf>
    <xf numFmtId="49" fontId="11" fillId="0" borderId="18" xfId="59" applyNumberFormat="1" applyFont="1" applyFill="1" applyBorder="1" applyAlignment="1">
      <alignment horizontal="right" vertical="center" wrapText="1"/>
      <protection/>
    </xf>
    <xf numFmtId="49" fontId="11" fillId="0" borderId="0" xfId="59" applyNumberFormat="1" applyFont="1" applyFill="1" applyBorder="1" applyAlignment="1">
      <alignment horizontal="left" vertical="center" wrapText="1"/>
      <protection/>
    </xf>
    <xf numFmtId="49" fontId="11" fillId="0" borderId="18" xfId="59" applyNumberFormat="1" applyFont="1" applyFill="1" applyBorder="1" applyAlignment="1">
      <alignment horizontal="left" vertical="center" wrapText="1"/>
      <protection/>
    </xf>
  </cellXfs>
  <cellStyles count="58">
    <cellStyle name="Normal" xfId="0"/>
    <cellStyle name="##0" xfId="15"/>
    <cellStyle name="20 % - Akzent1" xfId="16"/>
    <cellStyle name="20 % - Akzent2" xfId="17"/>
    <cellStyle name="20 % - Akzent3" xfId="18"/>
    <cellStyle name="20 % - Akzent4" xfId="19"/>
    <cellStyle name="20 % - Akzent5" xfId="20"/>
    <cellStyle name="20 % - Akzent6" xfId="21"/>
    <cellStyle name="40 % - Akzent1" xfId="22"/>
    <cellStyle name="40 % - Akzent2" xfId="23"/>
    <cellStyle name="40 % - Akzent3" xfId="24"/>
    <cellStyle name="40 % - Akzent4" xfId="25"/>
    <cellStyle name="40 % - Akzent5" xfId="26"/>
    <cellStyle name="40 % - Akzent6" xfId="27"/>
    <cellStyle name="60 % - Akzent1" xfId="28"/>
    <cellStyle name="60 % - Akzent2" xfId="29"/>
    <cellStyle name="60 % - Akzent3" xfId="30"/>
    <cellStyle name="60 % - Akzent4" xfId="31"/>
    <cellStyle name="60 % - Akzent5" xfId="32"/>
    <cellStyle name="60 % - Akzent6" xfId="33"/>
    <cellStyle name="Akzent1" xfId="34"/>
    <cellStyle name="Akzent2" xfId="35"/>
    <cellStyle name="Akzent3" xfId="36"/>
    <cellStyle name="Akzent4" xfId="37"/>
    <cellStyle name="Akzent5" xfId="38"/>
    <cellStyle name="Akzent6" xfId="39"/>
    <cellStyle name="Ausgabe" xfId="40"/>
    <cellStyle name="BasisEineNK" xfId="41"/>
    <cellStyle name="BasisOhneNK" xfId="42"/>
    <cellStyle name="Berechnung" xfId="43"/>
    <cellStyle name="Followed Hyperlink" xfId="44"/>
    <cellStyle name="Comma [0]" xfId="45"/>
    <cellStyle name="Eingabe" xfId="46"/>
    <cellStyle name="Ergebnis" xfId="47"/>
    <cellStyle name="Erklärender Text" xfId="48"/>
    <cellStyle name="Gut" xfId="49"/>
    <cellStyle name="Hyperlink" xfId="50"/>
    <cellStyle name="Comma" xfId="51"/>
    <cellStyle name="Messziffer" xfId="52"/>
    <cellStyle name="Neutral" xfId="53"/>
    <cellStyle name="Notiz" xfId="54"/>
    <cellStyle name="Percent" xfId="55"/>
    <cellStyle name="Prozent 2" xfId="56"/>
    <cellStyle name="ProzVeränderung" xfId="57"/>
    <cellStyle name="Schlecht" xfId="58"/>
    <cellStyle name="Standard 2" xfId="59"/>
    <cellStyle name="Standard 3" xfId="60"/>
    <cellStyle name="Text mit Füllzeichen" xfId="61"/>
    <cellStyle name="Überschrift" xfId="62"/>
    <cellStyle name="Überschrift 1" xfId="63"/>
    <cellStyle name="Überschrift 2" xfId="64"/>
    <cellStyle name="Überschrift 3" xfId="65"/>
    <cellStyle name="Überschrift 4" xfId="66"/>
    <cellStyle name="Verknüpfte Zelle" xfId="67"/>
    <cellStyle name="Currency" xfId="68"/>
    <cellStyle name="Currency [0]" xfId="69"/>
    <cellStyle name="Warnender Text" xfId="70"/>
    <cellStyle name="Zelle überprüfen" xfId="7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45"/>
  <sheetViews>
    <sheetView showGridLines="0" tabSelected="1" view="pageLayout" workbookViewId="0" topLeftCell="A1">
      <selection activeCell="C47" sqref="C47"/>
    </sheetView>
  </sheetViews>
  <sheetFormatPr defaultColWidth="11.421875" defaultRowHeight="12.75"/>
  <cols>
    <col min="1" max="1" width="5.00390625" style="1" customWidth="1"/>
    <col min="2" max="2" width="5.57421875" style="1" customWidth="1"/>
    <col min="3" max="3" width="2.57421875" style="1" customWidth="1"/>
    <col min="4" max="4" width="5.140625" style="1" customWidth="1"/>
    <col min="5" max="5" width="2.421875" style="1" customWidth="1"/>
    <col min="6" max="6" width="1.421875" style="1" customWidth="1"/>
    <col min="7" max="7" width="1.1484375" style="1" customWidth="1"/>
    <col min="8" max="8" width="5.140625" style="1" customWidth="1"/>
    <col min="9" max="9" width="1.421875" style="1" customWidth="1"/>
    <col min="10" max="10" width="17.57421875" style="1" customWidth="1"/>
    <col min="11" max="11" width="16.8515625" style="2" customWidth="1"/>
    <col min="12" max="12" width="2.28125" style="2" bestFit="1" customWidth="1"/>
    <col min="13" max="13" width="16.8515625" style="2" customWidth="1"/>
    <col min="14" max="14" width="2.28125" style="2" bestFit="1" customWidth="1"/>
    <col min="15" max="16" width="11.421875" style="3" customWidth="1"/>
    <col min="17" max="16384" width="11.421875" style="1" customWidth="1"/>
  </cols>
  <sheetData>
    <row r="1" ht="12.75" customHeight="1"/>
    <row r="2" spans="1:16" s="59" customFormat="1" ht="12.75" customHeight="1">
      <c r="A2" s="254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6"/>
      <c r="P2" s="256"/>
    </row>
    <row r="3" spans="1:16" s="5" customFormat="1" ht="12.75" customHeight="1">
      <c r="A3" s="257" t="s">
        <v>301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</row>
    <row r="4" spans="1:16" s="5" customFormat="1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174"/>
      <c r="L4" s="174"/>
      <c r="M4" s="174"/>
      <c r="N4" s="174"/>
      <c r="O4" s="39"/>
      <c r="P4" s="39"/>
    </row>
    <row r="5" spans="1:16" s="5" customFormat="1" ht="12.75" customHeight="1">
      <c r="A5" s="271" t="s">
        <v>322</v>
      </c>
      <c r="B5" s="271"/>
      <c r="C5" s="271"/>
      <c r="D5" s="271"/>
      <c r="E5" s="271"/>
      <c r="F5" s="271"/>
      <c r="G5" s="271"/>
      <c r="H5" s="271"/>
      <c r="I5" s="271"/>
      <c r="J5" s="271"/>
      <c r="K5" s="258" t="s">
        <v>12</v>
      </c>
      <c r="L5" s="259"/>
      <c r="M5" s="259"/>
      <c r="N5" s="84"/>
      <c r="O5" s="260" t="s">
        <v>323</v>
      </c>
      <c r="P5" s="261"/>
    </row>
    <row r="6" spans="1:16" s="5" customFormat="1" ht="12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60" t="s">
        <v>350</v>
      </c>
      <c r="L6" s="267"/>
      <c r="M6" s="260" t="s">
        <v>328</v>
      </c>
      <c r="N6" s="267"/>
      <c r="O6" s="262"/>
      <c r="P6" s="263"/>
    </row>
    <row r="7" spans="1:16" s="5" customFormat="1" ht="12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62"/>
      <c r="L7" s="268"/>
      <c r="M7" s="262"/>
      <c r="N7" s="268"/>
      <c r="O7" s="262"/>
      <c r="P7" s="263"/>
    </row>
    <row r="8" spans="1:16" s="5" customFormat="1" ht="12.7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62"/>
      <c r="L8" s="268"/>
      <c r="M8" s="262"/>
      <c r="N8" s="268"/>
      <c r="O8" s="262"/>
      <c r="P8" s="263"/>
    </row>
    <row r="9" spans="1:16" s="5" customFormat="1" ht="12.7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62"/>
      <c r="L9" s="268"/>
      <c r="M9" s="262"/>
      <c r="N9" s="268"/>
      <c r="O9" s="262"/>
      <c r="P9" s="263"/>
    </row>
    <row r="10" spans="1:16" s="5" customFormat="1" ht="12.7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62"/>
      <c r="L10" s="268"/>
      <c r="M10" s="262"/>
      <c r="N10" s="268"/>
      <c r="O10" s="262"/>
      <c r="P10" s="263"/>
    </row>
    <row r="11" spans="1:16" s="5" customFormat="1" ht="12.75" customHeigh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269"/>
      <c r="L11" s="270"/>
      <c r="M11" s="269"/>
      <c r="N11" s="270"/>
      <c r="O11" s="85"/>
      <c r="P11" s="86"/>
    </row>
    <row r="12" spans="1:16" s="5" customFormat="1" ht="12.75" customHeight="1">
      <c r="A12" s="272"/>
      <c r="B12" s="272"/>
      <c r="C12" s="272"/>
      <c r="D12" s="272"/>
      <c r="E12" s="272"/>
      <c r="F12" s="272"/>
      <c r="G12" s="272"/>
      <c r="H12" s="272"/>
      <c r="I12" s="272"/>
      <c r="J12" s="272"/>
      <c r="K12" s="264" t="s">
        <v>13</v>
      </c>
      <c r="L12" s="265"/>
      <c r="M12" s="265"/>
      <c r="N12" s="265"/>
      <c r="O12" s="266"/>
      <c r="P12" s="46" t="s">
        <v>14</v>
      </c>
    </row>
    <row r="13" spans="1:16" s="5" customFormat="1" ht="12.75" customHeight="1">
      <c r="A13" s="168"/>
      <c r="B13" s="168"/>
      <c r="C13" s="168"/>
      <c r="D13" s="168"/>
      <c r="E13" s="168"/>
      <c r="F13" s="168"/>
      <c r="G13" s="168"/>
      <c r="H13" s="168"/>
      <c r="I13" s="168"/>
      <c r="J13" s="168"/>
      <c r="K13" s="253">
        <v>1</v>
      </c>
      <c r="L13" s="251"/>
      <c r="M13" s="251">
        <v>2</v>
      </c>
      <c r="N13" s="252"/>
      <c r="O13" s="43">
        <v>3</v>
      </c>
      <c r="P13" s="81">
        <v>4</v>
      </c>
    </row>
    <row r="14" spans="1:16" s="5" customFormat="1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249"/>
      <c r="L14" s="249"/>
      <c r="M14" s="250"/>
      <c r="N14" s="250"/>
      <c r="O14" s="250"/>
      <c r="P14" s="250"/>
    </row>
    <row r="15" spans="1:20" s="5" customFormat="1" ht="12.75" customHeight="1">
      <c r="A15" s="241" t="s">
        <v>0</v>
      </c>
      <c r="B15" s="241"/>
      <c r="C15" s="241"/>
      <c r="D15" s="241"/>
      <c r="E15" s="241"/>
      <c r="F15" s="241"/>
      <c r="G15" s="241"/>
      <c r="H15" s="241"/>
      <c r="I15" s="241"/>
      <c r="J15" s="242"/>
      <c r="K15" s="106">
        <v>7.1</v>
      </c>
      <c r="L15" s="106" t="s">
        <v>302</v>
      </c>
      <c r="M15" s="106">
        <v>7.6</v>
      </c>
      <c r="N15" s="106" t="s">
        <v>302</v>
      </c>
      <c r="O15" s="107">
        <v>-0.5</v>
      </c>
      <c r="P15" s="108">
        <v>-6.7</v>
      </c>
      <c r="Q15" s="4"/>
      <c r="R15" s="4"/>
      <c r="S15" s="4"/>
      <c r="T15" s="4"/>
    </row>
    <row r="16" spans="1:20" s="5" customFormat="1" ht="12.75" customHeight="1">
      <c r="A16" s="177" t="s">
        <v>228</v>
      </c>
      <c r="B16" s="178"/>
      <c r="C16" s="235" t="s">
        <v>229</v>
      </c>
      <c r="D16" s="235"/>
      <c r="E16" s="235"/>
      <c r="F16" s="235"/>
      <c r="G16" s="235"/>
      <c r="H16" s="235"/>
      <c r="I16" s="235"/>
      <c r="J16" s="236"/>
      <c r="K16" s="109">
        <v>5.6</v>
      </c>
      <c r="L16" s="109" t="s">
        <v>302</v>
      </c>
      <c r="M16" s="109">
        <v>6.4</v>
      </c>
      <c r="N16" s="109" t="s">
        <v>302</v>
      </c>
      <c r="O16" s="110">
        <v>-0.8</v>
      </c>
      <c r="P16" s="111">
        <v>-12.4</v>
      </c>
      <c r="Q16" s="9"/>
      <c r="R16" s="4"/>
      <c r="S16" s="4"/>
      <c r="T16" s="4"/>
    </row>
    <row r="17" spans="1:20" s="5" customFormat="1" ht="12.75" customHeight="1">
      <c r="A17" s="177"/>
      <c r="B17" s="177"/>
      <c r="C17" s="235" t="s">
        <v>1</v>
      </c>
      <c r="D17" s="235"/>
      <c r="E17" s="235"/>
      <c r="F17" s="235"/>
      <c r="G17" s="235"/>
      <c r="H17" s="235"/>
      <c r="I17" s="235"/>
      <c r="J17" s="236"/>
      <c r="K17" s="109">
        <v>3.9</v>
      </c>
      <c r="L17" s="109" t="s">
        <v>302</v>
      </c>
      <c r="M17" s="109">
        <v>4.3</v>
      </c>
      <c r="N17" s="109" t="s">
        <v>302</v>
      </c>
      <c r="O17" s="110">
        <v>-0.4</v>
      </c>
      <c r="P17" s="112">
        <v>-9.8</v>
      </c>
      <c r="Q17" s="4"/>
      <c r="R17" s="4"/>
      <c r="S17" s="4"/>
      <c r="T17" s="4"/>
    </row>
    <row r="18" spans="1:20" s="5" customFormat="1" ht="12.75" customHeight="1">
      <c r="A18" s="177"/>
      <c r="B18" s="177"/>
      <c r="C18" s="180"/>
      <c r="D18" s="180"/>
      <c r="E18" s="180"/>
      <c r="F18" s="180"/>
      <c r="G18" s="180"/>
      <c r="H18" s="180"/>
      <c r="I18" s="180"/>
      <c r="J18" s="181"/>
      <c r="K18" s="109"/>
      <c r="L18" s="109"/>
      <c r="M18" s="109"/>
      <c r="N18" s="109"/>
      <c r="O18" s="110"/>
      <c r="P18" s="112"/>
      <c r="Q18" s="4"/>
      <c r="R18" s="4"/>
      <c r="S18" s="4"/>
      <c r="T18" s="4"/>
    </row>
    <row r="19" spans="1:20" s="5" customFormat="1" ht="12.75" customHeight="1">
      <c r="A19" s="177"/>
      <c r="B19" s="177"/>
      <c r="C19" s="177"/>
      <c r="D19" s="177"/>
      <c r="E19" s="177"/>
      <c r="F19" s="177"/>
      <c r="G19" s="177"/>
      <c r="H19" s="177"/>
      <c r="I19" s="177"/>
      <c r="J19" s="105"/>
      <c r="K19" s="109"/>
      <c r="L19" s="109"/>
      <c r="M19" s="109"/>
      <c r="N19" s="109"/>
      <c r="O19" s="109"/>
      <c r="P19" s="112"/>
      <c r="Q19" s="4"/>
      <c r="R19" s="4"/>
      <c r="S19" s="4"/>
      <c r="T19" s="4"/>
    </row>
    <row r="20" spans="1:20" s="5" customFormat="1" ht="12.75" customHeight="1">
      <c r="A20" s="241" t="s">
        <v>2</v>
      </c>
      <c r="B20" s="241"/>
      <c r="C20" s="241"/>
      <c r="D20" s="241"/>
      <c r="E20" s="241"/>
      <c r="F20" s="241"/>
      <c r="G20" s="241"/>
      <c r="H20" s="241"/>
      <c r="I20" s="241"/>
      <c r="J20" s="242"/>
      <c r="K20" s="113">
        <v>3488.4</v>
      </c>
      <c r="L20" s="113" t="s">
        <v>302</v>
      </c>
      <c r="M20" s="113">
        <v>3549.9</v>
      </c>
      <c r="N20" s="113" t="s">
        <v>302</v>
      </c>
      <c r="O20" s="107">
        <v>-61.4</v>
      </c>
      <c r="P20" s="108">
        <v>-1.7</v>
      </c>
      <c r="Q20" s="4"/>
      <c r="R20" s="4"/>
      <c r="S20" s="4"/>
      <c r="T20" s="4"/>
    </row>
    <row r="21" spans="1:20" s="5" customFormat="1" ht="12.75" customHeight="1">
      <c r="A21" s="243" t="s">
        <v>3</v>
      </c>
      <c r="B21" s="243"/>
      <c r="C21" s="243"/>
      <c r="D21" s="243"/>
      <c r="E21" s="243"/>
      <c r="F21" s="243"/>
      <c r="G21" s="243"/>
      <c r="H21" s="243"/>
      <c r="I21" s="243"/>
      <c r="J21" s="244"/>
      <c r="K21" s="114">
        <v>1022.6</v>
      </c>
      <c r="L21" s="114" t="s">
        <v>302</v>
      </c>
      <c r="M21" s="114">
        <v>1002.2</v>
      </c>
      <c r="N21" s="114" t="s">
        <v>302</v>
      </c>
      <c r="O21" s="114">
        <v>20.4</v>
      </c>
      <c r="P21" s="115">
        <v>2</v>
      </c>
      <c r="Q21" s="4"/>
      <c r="R21" s="4"/>
      <c r="S21" s="4"/>
      <c r="T21" s="4"/>
    </row>
    <row r="22" spans="1:20" s="5" customFormat="1" ht="12.75" customHeight="1">
      <c r="A22" s="177"/>
      <c r="B22" s="235" t="s">
        <v>4</v>
      </c>
      <c r="C22" s="235"/>
      <c r="D22" s="235"/>
      <c r="E22" s="235"/>
      <c r="F22" s="235"/>
      <c r="G22" s="235"/>
      <c r="H22" s="235"/>
      <c r="I22" s="235"/>
      <c r="J22" s="236"/>
      <c r="K22" s="114">
        <v>670.7</v>
      </c>
      <c r="L22" s="114" t="s">
        <v>303</v>
      </c>
      <c r="M22" s="114">
        <v>745.9</v>
      </c>
      <c r="N22" s="114" t="s">
        <v>302</v>
      </c>
      <c r="O22" s="110">
        <v>-75.2</v>
      </c>
      <c r="P22" s="111">
        <v>-10.1</v>
      </c>
      <c r="Q22" s="4"/>
      <c r="R22" s="4"/>
      <c r="S22" s="4"/>
      <c r="T22" s="4"/>
    </row>
    <row r="23" spans="1:20" s="5" customFormat="1" ht="12.75" customHeight="1">
      <c r="A23" s="177"/>
      <c r="B23" s="177"/>
      <c r="C23" s="177"/>
      <c r="D23" s="177"/>
      <c r="E23" s="177"/>
      <c r="F23" s="177"/>
      <c r="G23" s="177"/>
      <c r="H23" s="177"/>
      <c r="I23" s="177"/>
      <c r="J23" s="105"/>
      <c r="K23" s="109"/>
      <c r="L23" s="109"/>
      <c r="M23" s="109"/>
      <c r="N23" s="109"/>
      <c r="O23" s="109"/>
      <c r="P23" s="112"/>
      <c r="Q23" s="4"/>
      <c r="R23" s="4"/>
      <c r="S23" s="4"/>
      <c r="T23" s="4"/>
    </row>
    <row r="24" spans="1:20" s="5" customFormat="1" ht="12.75" customHeight="1">
      <c r="A24" s="177"/>
      <c r="B24" s="235" t="s">
        <v>327</v>
      </c>
      <c r="C24" s="237"/>
      <c r="D24" s="237"/>
      <c r="E24" s="237"/>
      <c r="F24" s="237"/>
      <c r="G24" s="237"/>
      <c r="H24" s="237"/>
      <c r="I24" s="237"/>
      <c r="J24" s="238"/>
      <c r="K24" s="114">
        <v>1482</v>
      </c>
      <c r="L24" s="114" t="s">
        <v>302</v>
      </c>
      <c r="M24" s="114">
        <v>1484</v>
      </c>
      <c r="N24" s="114" t="s">
        <v>302</v>
      </c>
      <c r="O24" s="110">
        <v>-2</v>
      </c>
      <c r="P24" s="111">
        <v>-0.1</v>
      </c>
      <c r="Q24" s="4"/>
      <c r="R24" s="4"/>
      <c r="S24" s="4"/>
      <c r="T24" s="4"/>
    </row>
    <row r="25" spans="1:20" s="5" customFormat="1" ht="12.75" customHeight="1">
      <c r="A25" s="177"/>
      <c r="B25" s="177"/>
      <c r="C25" s="177"/>
      <c r="D25" s="177"/>
      <c r="E25" s="177"/>
      <c r="F25" s="177"/>
      <c r="G25" s="177"/>
      <c r="H25" s="177"/>
      <c r="I25" s="177"/>
      <c r="J25" s="105"/>
      <c r="K25" s="109"/>
      <c r="L25" s="109"/>
      <c r="M25" s="109"/>
      <c r="N25" s="109"/>
      <c r="O25" s="109"/>
      <c r="P25" s="112"/>
      <c r="Q25" s="4"/>
      <c r="R25" s="4"/>
      <c r="S25" s="4"/>
      <c r="T25" s="4"/>
    </row>
    <row r="26" spans="1:20" s="5" customFormat="1" ht="12.75" customHeight="1">
      <c r="A26" s="177"/>
      <c r="B26" s="179" t="s">
        <v>5</v>
      </c>
      <c r="C26" s="177"/>
      <c r="D26" s="235" t="s">
        <v>6</v>
      </c>
      <c r="E26" s="235"/>
      <c r="F26" s="235"/>
      <c r="G26" s="235"/>
      <c r="H26" s="235"/>
      <c r="I26" s="235"/>
      <c r="J26" s="236"/>
      <c r="K26" s="109">
        <v>708.3</v>
      </c>
      <c r="L26" s="109" t="s">
        <v>302</v>
      </c>
      <c r="M26" s="109">
        <v>741.1</v>
      </c>
      <c r="N26" s="109" t="s">
        <v>302</v>
      </c>
      <c r="O26" s="110">
        <v>-32.8</v>
      </c>
      <c r="P26" s="111">
        <v>-4.4</v>
      </c>
      <c r="Q26" s="4"/>
      <c r="R26" s="4"/>
      <c r="S26" s="4"/>
      <c r="T26" s="4"/>
    </row>
    <row r="27" spans="1:20" s="5" customFormat="1" ht="12.75" customHeight="1">
      <c r="A27" s="177"/>
      <c r="B27" s="177"/>
      <c r="C27" s="177"/>
      <c r="D27" s="235" t="s">
        <v>7</v>
      </c>
      <c r="E27" s="235"/>
      <c r="F27" s="235"/>
      <c r="G27" s="235"/>
      <c r="H27" s="235"/>
      <c r="I27" s="235"/>
      <c r="J27" s="236"/>
      <c r="K27" s="109">
        <v>636.9</v>
      </c>
      <c r="L27" s="109" t="s">
        <v>302</v>
      </c>
      <c r="M27" s="109">
        <v>631.9</v>
      </c>
      <c r="N27" s="109" t="s">
        <v>302</v>
      </c>
      <c r="O27" s="109">
        <v>5.1</v>
      </c>
      <c r="P27" s="111">
        <v>-0.8</v>
      </c>
      <c r="Q27" s="4"/>
      <c r="R27" s="4"/>
      <c r="S27" s="4"/>
      <c r="T27" s="4"/>
    </row>
    <row r="28" spans="1:20" s="5" customFormat="1" ht="12.75" customHeight="1">
      <c r="A28" s="177"/>
      <c r="B28" s="177"/>
      <c r="C28" s="177"/>
      <c r="D28" s="235" t="s">
        <v>8</v>
      </c>
      <c r="E28" s="235"/>
      <c r="F28" s="235"/>
      <c r="G28" s="235"/>
      <c r="H28" s="235"/>
      <c r="I28" s="235"/>
      <c r="J28" s="236"/>
      <c r="K28" s="109">
        <v>136.8</v>
      </c>
      <c r="L28" s="109" t="s">
        <v>303</v>
      </c>
      <c r="M28" s="109">
        <v>111.1</v>
      </c>
      <c r="N28" s="109" t="s">
        <v>303</v>
      </c>
      <c r="O28" s="109">
        <v>25.7</v>
      </c>
      <c r="P28" s="111">
        <v>-23.2</v>
      </c>
      <c r="Q28" s="4"/>
      <c r="R28" s="4"/>
      <c r="S28" s="4"/>
      <c r="T28" s="4"/>
    </row>
    <row r="29" spans="1:20" s="5" customFormat="1" ht="12.75" customHeight="1">
      <c r="A29" s="177"/>
      <c r="B29" s="177"/>
      <c r="C29" s="177"/>
      <c r="D29" s="177"/>
      <c r="E29" s="177"/>
      <c r="F29" s="177"/>
      <c r="G29" s="177"/>
      <c r="H29" s="177"/>
      <c r="I29" s="177"/>
      <c r="J29" s="105"/>
      <c r="K29" s="109"/>
      <c r="L29" s="109"/>
      <c r="M29" s="109"/>
      <c r="N29" s="109"/>
      <c r="O29" s="109"/>
      <c r="P29" s="112"/>
      <c r="Q29" s="4"/>
      <c r="R29" s="4"/>
      <c r="S29" s="4"/>
      <c r="T29" s="4"/>
    </row>
    <row r="30" spans="1:20" s="5" customFormat="1" ht="12.75" customHeight="1">
      <c r="A30" s="177"/>
      <c r="B30" s="239" t="s">
        <v>9</v>
      </c>
      <c r="C30" s="239"/>
      <c r="D30" s="239"/>
      <c r="E30" s="239"/>
      <c r="F30" s="239"/>
      <c r="G30" s="239"/>
      <c r="H30" s="239"/>
      <c r="I30" s="239"/>
      <c r="J30" s="240"/>
      <c r="K30" s="109"/>
      <c r="L30" s="109"/>
      <c r="M30" s="109"/>
      <c r="N30" s="109"/>
      <c r="O30" s="109"/>
      <c r="P30" s="112"/>
      <c r="Q30" s="4"/>
      <c r="R30" s="4"/>
      <c r="S30" s="4"/>
      <c r="T30" s="4"/>
    </row>
    <row r="31" spans="1:20" s="5" customFormat="1" ht="12.75" customHeight="1">
      <c r="A31" s="177"/>
      <c r="B31" s="235" t="s">
        <v>10</v>
      </c>
      <c r="C31" s="235"/>
      <c r="D31" s="235"/>
      <c r="E31" s="235"/>
      <c r="F31" s="235"/>
      <c r="G31" s="235"/>
      <c r="H31" s="235"/>
      <c r="I31" s="235"/>
      <c r="J31" s="236"/>
      <c r="K31" s="109">
        <v>309.4</v>
      </c>
      <c r="L31" s="109" t="s">
        <v>302</v>
      </c>
      <c r="M31" s="109">
        <v>313.9</v>
      </c>
      <c r="N31" s="109" t="s">
        <v>302</v>
      </c>
      <c r="O31" s="110">
        <v>-4.5</v>
      </c>
      <c r="P31" s="111">
        <v>-1.4</v>
      </c>
      <c r="Q31" s="4"/>
      <c r="R31" s="4"/>
      <c r="S31" s="4"/>
      <c r="T31" s="4"/>
    </row>
    <row r="32" spans="1:20" s="5" customFormat="1" ht="12.75" customHeight="1">
      <c r="A32" s="177"/>
      <c r="B32" s="100" t="s">
        <v>5</v>
      </c>
      <c r="C32" s="177"/>
      <c r="D32" s="245" t="s">
        <v>336</v>
      </c>
      <c r="E32" s="246"/>
      <c r="F32" s="246"/>
      <c r="G32" s="246"/>
      <c r="H32" s="246"/>
      <c r="I32" s="246"/>
      <c r="J32" s="247"/>
      <c r="K32" s="109">
        <v>29.3</v>
      </c>
      <c r="L32" s="109" t="s">
        <v>303</v>
      </c>
      <c r="M32" s="109">
        <v>30.8</v>
      </c>
      <c r="N32" s="109" t="s">
        <v>303</v>
      </c>
      <c r="O32" s="110">
        <v>-1.5</v>
      </c>
      <c r="P32" s="111">
        <v>-4.8</v>
      </c>
      <c r="Q32" s="4"/>
      <c r="R32" s="4"/>
      <c r="S32" s="4"/>
      <c r="T32" s="4"/>
    </row>
    <row r="33" spans="1:20" s="5" customFormat="1" ht="12.75" customHeight="1">
      <c r="A33" s="177"/>
      <c r="B33" s="177"/>
      <c r="C33" s="177"/>
      <c r="D33" s="235" t="s">
        <v>337</v>
      </c>
      <c r="E33" s="246"/>
      <c r="F33" s="246"/>
      <c r="G33" s="246"/>
      <c r="H33" s="246"/>
      <c r="I33" s="246"/>
      <c r="J33" s="247"/>
      <c r="K33" s="109">
        <v>184.7</v>
      </c>
      <c r="L33" s="109" t="s">
        <v>302</v>
      </c>
      <c r="M33" s="109">
        <v>191</v>
      </c>
      <c r="N33" s="109" t="s">
        <v>302</v>
      </c>
      <c r="O33" s="110">
        <v>-6.3</v>
      </c>
      <c r="P33" s="111">
        <v>-3.3</v>
      </c>
      <c r="Q33" s="4"/>
      <c r="R33" s="4"/>
      <c r="S33" s="4"/>
      <c r="T33" s="4"/>
    </row>
    <row r="34" spans="1:20" s="5" customFormat="1" ht="12.75" customHeight="1">
      <c r="A34" s="177"/>
      <c r="B34" s="177"/>
      <c r="C34" s="177"/>
      <c r="D34" s="177"/>
      <c r="E34" s="177"/>
      <c r="F34" s="177"/>
      <c r="G34" s="177"/>
      <c r="H34" s="177"/>
      <c r="I34" s="177"/>
      <c r="J34" s="105"/>
      <c r="K34" s="109"/>
      <c r="L34" s="109"/>
      <c r="M34" s="109"/>
      <c r="N34" s="109"/>
      <c r="O34" s="109"/>
      <c r="P34" s="112"/>
      <c r="Q34" s="4"/>
      <c r="R34" s="4"/>
      <c r="S34" s="4"/>
      <c r="T34" s="4"/>
    </row>
    <row r="35" spans="1:20" s="5" customFormat="1" ht="12.75" customHeight="1">
      <c r="A35" s="177"/>
      <c r="B35" s="182" t="s">
        <v>5</v>
      </c>
      <c r="C35" s="178"/>
      <c r="D35" s="245" t="s">
        <v>338</v>
      </c>
      <c r="E35" s="246"/>
      <c r="F35" s="246"/>
      <c r="G35" s="246"/>
      <c r="H35" s="246"/>
      <c r="I35" s="246"/>
      <c r="J35" s="247"/>
      <c r="K35" s="109">
        <v>34.6</v>
      </c>
      <c r="L35" s="109" t="s">
        <v>304</v>
      </c>
      <c r="M35" s="109">
        <v>33.7</v>
      </c>
      <c r="N35" s="109" t="s">
        <v>303</v>
      </c>
      <c r="O35" s="109">
        <v>0.9</v>
      </c>
      <c r="P35" s="112">
        <v>2.8</v>
      </c>
      <c r="Q35" s="4"/>
      <c r="R35" s="4"/>
      <c r="S35" s="4"/>
      <c r="T35" s="4"/>
    </row>
    <row r="36" spans="1:20" s="5" customFormat="1" ht="12.75" customHeight="1">
      <c r="A36" s="177"/>
      <c r="B36" s="177"/>
      <c r="C36" s="177"/>
      <c r="D36" s="248" t="s">
        <v>339</v>
      </c>
      <c r="E36" s="246"/>
      <c r="F36" s="246"/>
      <c r="G36" s="246"/>
      <c r="H36" s="246"/>
      <c r="I36" s="246"/>
      <c r="J36" s="247"/>
      <c r="K36" s="109">
        <v>60.8</v>
      </c>
      <c r="L36" s="109" t="s">
        <v>304</v>
      </c>
      <c r="M36" s="109">
        <v>58.4</v>
      </c>
      <c r="N36" s="109" t="s">
        <v>303</v>
      </c>
      <c r="O36" s="109">
        <v>2.3</v>
      </c>
      <c r="P36" s="112">
        <v>4</v>
      </c>
      <c r="Q36" s="72"/>
      <c r="R36" s="4"/>
      <c r="S36" s="4"/>
      <c r="T36" s="4"/>
    </row>
    <row r="37" spans="1:19" s="5" customFormat="1" ht="12.75" customHeight="1">
      <c r="A37" s="177"/>
      <c r="B37" s="177"/>
      <c r="C37" s="177"/>
      <c r="D37" s="177"/>
      <c r="E37" s="177"/>
      <c r="F37" s="177"/>
      <c r="G37" s="177"/>
      <c r="H37" s="177"/>
      <c r="I37" s="177"/>
      <c r="J37" s="105"/>
      <c r="K37" s="109"/>
      <c r="L37" s="109"/>
      <c r="M37" s="109"/>
      <c r="N37" s="109"/>
      <c r="O37" s="109"/>
      <c r="P37" s="112"/>
      <c r="Q37" s="4"/>
      <c r="R37" s="4"/>
      <c r="S37" s="4"/>
    </row>
    <row r="38" spans="1:19" s="5" customFormat="1" ht="12.75" customHeight="1">
      <c r="A38" s="177"/>
      <c r="B38" s="235" t="s">
        <v>11</v>
      </c>
      <c r="C38" s="235"/>
      <c r="D38" s="235"/>
      <c r="E38" s="235"/>
      <c r="F38" s="235"/>
      <c r="G38" s="235"/>
      <c r="H38" s="235"/>
      <c r="I38" s="235"/>
      <c r="J38" s="236"/>
      <c r="K38" s="109" t="s">
        <v>305</v>
      </c>
      <c r="L38" s="109" t="s">
        <v>306</v>
      </c>
      <c r="M38" s="109">
        <v>3.9</v>
      </c>
      <c r="N38" s="109" t="s">
        <v>304</v>
      </c>
      <c r="O38" s="109" t="s">
        <v>305</v>
      </c>
      <c r="P38" s="109" t="s">
        <v>305</v>
      </c>
      <c r="Q38" s="4"/>
      <c r="R38" s="4"/>
      <c r="S38" s="4"/>
    </row>
    <row r="39" spans="1:19" s="5" customFormat="1" ht="12.75" customHeight="1">
      <c r="A39" s="103"/>
      <c r="B39" s="116"/>
      <c r="C39" s="116"/>
      <c r="D39" s="116"/>
      <c r="E39" s="116"/>
      <c r="F39" s="116"/>
      <c r="G39" s="116"/>
      <c r="H39" s="116"/>
      <c r="I39" s="116"/>
      <c r="J39" s="116"/>
      <c r="K39" s="117"/>
      <c r="L39" s="117"/>
      <c r="M39" s="117"/>
      <c r="N39" s="117"/>
      <c r="O39" s="117"/>
      <c r="P39" s="118"/>
      <c r="Q39" s="4"/>
      <c r="R39" s="4"/>
      <c r="S39" s="4"/>
    </row>
    <row r="40" spans="1:19" s="5" customFormat="1" ht="12.75" customHeight="1">
      <c r="A40" s="119" t="s">
        <v>324</v>
      </c>
      <c r="B40" s="120"/>
      <c r="C40" s="120"/>
      <c r="D40" s="120"/>
      <c r="E40" s="120"/>
      <c r="F40" s="120"/>
      <c r="G40" s="120"/>
      <c r="H40" s="120"/>
      <c r="I40" s="120"/>
      <c r="J40" s="120"/>
      <c r="K40" s="121"/>
      <c r="L40" s="121"/>
      <c r="M40" s="121"/>
      <c r="N40" s="121"/>
      <c r="O40" s="121"/>
      <c r="P40" s="122"/>
      <c r="Q40" s="4"/>
      <c r="R40" s="4"/>
      <c r="S40" s="4"/>
    </row>
    <row r="41" spans="1:19" s="5" customFormat="1" ht="12.75" customHeight="1">
      <c r="A41" s="119" t="s">
        <v>340</v>
      </c>
      <c r="B41" s="120"/>
      <c r="C41" s="120"/>
      <c r="D41" s="120"/>
      <c r="E41" s="120"/>
      <c r="F41" s="120"/>
      <c r="G41" s="120"/>
      <c r="H41" s="120"/>
      <c r="I41" s="120"/>
      <c r="J41" s="120"/>
      <c r="K41" s="123"/>
      <c r="L41" s="123"/>
      <c r="M41" s="123"/>
      <c r="N41" s="123"/>
      <c r="O41" s="123"/>
      <c r="P41" s="122"/>
      <c r="Q41" s="4"/>
      <c r="R41" s="4"/>
      <c r="S41" s="4"/>
    </row>
    <row r="42" spans="1:16" s="5" customFormat="1" ht="12.75" customHeight="1">
      <c r="A42" s="12"/>
      <c r="K42" s="6"/>
      <c r="L42" s="6"/>
      <c r="M42" s="6"/>
      <c r="N42" s="6"/>
      <c r="O42" s="4"/>
      <c r="P42" s="4"/>
    </row>
    <row r="43" spans="1:14" ht="12" customHeight="1">
      <c r="A43" s="13"/>
      <c r="B43" s="14"/>
      <c r="C43" s="14"/>
      <c r="D43" s="14"/>
      <c r="E43" s="14"/>
      <c r="F43" s="14"/>
      <c r="G43" s="14"/>
      <c r="H43" s="14"/>
      <c r="I43" s="14"/>
      <c r="J43" s="14"/>
      <c r="K43" s="15"/>
      <c r="L43" s="15"/>
      <c r="M43" s="15"/>
      <c r="N43" s="15"/>
    </row>
    <row r="44" spans="1:14" ht="12" customHeight="1">
      <c r="A44" s="16"/>
      <c r="B44" s="17"/>
      <c r="C44" s="3"/>
      <c r="D44" s="3"/>
      <c r="E44" s="3"/>
      <c r="F44" s="3"/>
      <c r="G44" s="3"/>
      <c r="H44" s="3"/>
      <c r="I44" s="3"/>
      <c r="J44" s="3"/>
      <c r="K44" s="18"/>
      <c r="L44" s="18"/>
      <c r="M44" s="18"/>
      <c r="N44" s="18"/>
    </row>
    <row r="45" spans="2:14" ht="12" customHeight="1">
      <c r="B45" s="14"/>
      <c r="C45" s="14"/>
      <c r="D45" s="14"/>
      <c r="E45" s="14"/>
      <c r="F45" s="14"/>
      <c r="G45" s="14"/>
      <c r="H45" s="14"/>
      <c r="I45" s="14"/>
      <c r="J45" s="14"/>
      <c r="K45" s="15"/>
      <c r="L45" s="15"/>
      <c r="M45" s="15"/>
      <c r="N45" s="15"/>
    </row>
  </sheetData>
  <sheetProtection/>
  <mergeCells count="28">
    <mergeCell ref="A2:P2"/>
    <mergeCell ref="A3:P3"/>
    <mergeCell ref="K5:M5"/>
    <mergeCell ref="O5:P10"/>
    <mergeCell ref="K12:O12"/>
    <mergeCell ref="M6:N11"/>
    <mergeCell ref="A5:J12"/>
    <mergeCell ref="K6:L11"/>
    <mergeCell ref="K14:P14"/>
    <mergeCell ref="D27:J27"/>
    <mergeCell ref="D28:J28"/>
    <mergeCell ref="D32:J32"/>
    <mergeCell ref="D33:J33"/>
    <mergeCell ref="M13:N13"/>
    <mergeCell ref="K13:L13"/>
    <mergeCell ref="B22:J22"/>
    <mergeCell ref="C16:J16"/>
    <mergeCell ref="D26:J26"/>
    <mergeCell ref="B38:J38"/>
    <mergeCell ref="B31:J31"/>
    <mergeCell ref="B24:J24"/>
    <mergeCell ref="B30:J30"/>
    <mergeCell ref="A15:J15"/>
    <mergeCell ref="C17:J17"/>
    <mergeCell ref="A20:J20"/>
    <mergeCell ref="A21:J21"/>
    <mergeCell ref="D35:J35"/>
    <mergeCell ref="D36:J36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&amp;C&amp;8- 4 -</oddHeader>
    <oddFooter>&amp;C&amp;8C III 1-3j/11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O71"/>
  <sheetViews>
    <sheetView showGridLines="0" workbookViewId="0" topLeftCell="A1">
      <selection activeCell="H13" sqref="H13"/>
    </sheetView>
  </sheetViews>
  <sheetFormatPr defaultColWidth="9.140625" defaultRowHeight="12.75"/>
  <cols>
    <col min="1" max="1" width="6.421875" style="20" customWidth="1"/>
    <col min="2" max="2" width="25.71093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5" width="9.140625" style="39" customWidth="1"/>
    <col min="16" max="16384" width="9.140625" style="20" customWidth="1"/>
  </cols>
  <sheetData>
    <row r="1" spans="1:14" ht="12.75" customHeight="1">
      <c r="A1" s="1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1" t="s">
        <v>292</v>
      </c>
      <c r="B2" s="311"/>
      <c r="C2" s="311"/>
      <c r="D2" s="311"/>
      <c r="E2" s="311"/>
      <c r="F2" s="311"/>
      <c r="G2" s="311"/>
      <c r="H2" s="313" t="s">
        <v>296</v>
      </c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1"/>
      <c r="H3" s="313"/>
      <c r="I3" s="313"/>
      <c r="J3" s="313"/>
      <c r="K3" s="313"/>
      <c r="L3" s="313"/>
      <c r="M3" s="313"/>
      <c r="N3" s="313"/>
    </row>
    <row r="4" spans="1:14" ht="12.75" customHeight="1">
      <c r="A4" s="312"/>
      <c r="B4" s="311"/>
      <c r="C4" s="312"/>
      <c r="D4" s="312"/>
      <c r="E4" s="312"/>
      <c r="F4" s="312"/>
      <c r="G4" s="312"/>
      <c r="H4" s="363"/>
      <c r="I4" s="363"/>
      <c r="J4" s="363"/>
      <c r="K4" s="363"/>
      <c r="L4" s="363"/>
      <c r="M4" s="363"/>
      <c r="N4" s="363"/>
    </row>
    <row r="5" spans="1:14" ht="12.75" customHeight="1">
      <c r="A5" s="316" t="s">
        <v>295</v>
      </c>
      <c r="B5" s="332" t="s">
        <v>307</v>
      </c>
      <c r="C5" s="321" t="s">
        <v>28</v>
      </c>
      <c r="D5" s="334" t="s">
        <v>290</v>
      </c>
      <c r="E5" s="335"/>
      <c r="F5" s="335"/>
      <c r="G5" s="335"/>
      <c r="H5" s="335" t="s">
        <v>290</v>
      </c>
      <c r="I5" s="335"/>
      <c r="J5" s="335"/>
      <c r="K5" s="335"/>
      <c r="L5" s="335"/>
      <c r="M5" s="336"/>
      <c r="N5" s="316" t="s">
        <v>310</v>
      </c>
    </row>
    <row r="6" spans="1:14" ht="12.75" customHeight="1">
      <c r="A6" s="327"/>
      <c r="B6" s="332"/>
      <c r="C6" s="328"/>
      <c r="D6" s="22" t="s">
        <v>26</v>
      </c>
      <c r="E6" s="22" t="s">
        <v>26</v>
      </c>
      <c r="F6" s="315" t="s">
        <v>274</v>
      </c>
      <c r="G6" s="316"/>
      <c r="H6" s="316" t="s">
        <v>308</v>
      </c>
      <c r="I6" s="321"/>
      <c r="J6" s="315" t="s">
        <v>309</v>
      </c>
      <c r="K6" s="321"/>
      <c r="L6" s="315" t="s">
        <v>223</v>
      </c>
      <c r="M6" s="337"/>
      <c r="N6" s="325"/>
    </row>
    <row r="7" spans="1:14" ht="12.75" customHeight="1">
      <c r="A7" s="327"/>
      <c r="B7" s="332"/>
      <c r="C7" s="328"/>
      <c r="D7" s="21" t="s">
        <v>29</v>
      </c>
      <c r="E7" s="21" t="s">
        <v>30</v>
      </c>
      <c r="F7" s="317"/>
      <c r="G7" s="322"/>
      <c r="H7" s="322"/>
      <c r="I7" s="323"/>
      <c r="J7" s="317"/>
      <c r="K7" s="323"/>
      <c r="L7" s="317"/>
      <c r="M7" s="338"/>
      <c r="N7" s="325"/>
    </row>
    <row r="8" spans="1:14" ht="12.75" customHeight="1">
      <c r="A8" s="327"/>
      <c r="B8" s="332"/>
      <c r="C8" s="328"/>
      <c r="D8" s="21" t="s">
        <v>231</v>
      </c>
      <c r="E8" s="21" t="s">
        <v>232</v>
      </c>
      <c r="F8" s="319"/>
      <c r="G8" s="320"/>
      <c r="H8" s="320"/>
      <c r="I8" s="324"/>
      <c r="J8" s="319"/>
      <c r="K8" s="324"/>
      <c r="L8" s="319"/>
      <c r="M8" s="339"/>
      <c r="N8" s="325"/>
    </row>
    <row r="9" spans="1:14" ht="12.75" customHeight="1">
      <c r="A9" s="330"/>
      <c r="B9" s="333"/>
      <c r="C9" s="329"/>
      <c r="D9" s="194" t="s">
        <v>26</v>
      </c>
      <c r="E9" s="194" t="s">
        <v>26</v>
      </c>
      <c r="F9" s="195" t="s">
        <v>19</v>
      </c>
      <c r="G9" s="224" t="s">
        <v>20</v>
      </c>
      <c r="H9" s="229" t="s">
        <v>19</v>
      </c>
      <c r="I9" s="227" t="s">
        <v>20</v>
      </c>
      <c r="J9" s="227" t="s">
        <v>19</v>
      </c>
      <c r="K9" s="227" t="s">
        <v>20</v>
      </c>
      <c r="L9" s="227" t="s">
        <v>19</v>
      </c>
      <c r="M9" s="228" t="s">
        <v>20</v>
      </c>
      <c r="N9" s="326"/>
    </row>
    <row r="10" spans="1:14" ht="12.75" customHeight="1">
      <c r="A10" s="331"/>
      <c r="B10" s="332"/>
      <c r="C10" s="80" t="s">
        <v>32</v>
      </c>
      <c r="D10" s="42" t="s">
        <v>34</v>
      </c>
      <c r="E10" s="42" t="s">
        <v>36</v>
      </c>
      <c r="F10" s="42" t="s">
        <v>38</v>
      </c>
      <c r="G10" s="45" t="s">
        <v>40</v>
      </c>
      <c r="H10" s="80" t="s">
        <v>42</v>
      </c>
      <c r="I10" s="42" t="s">
        <v>44</v>
      </c>
      <c r="J10" s="42" t="s">
        <v>311</v>
      </c>
      <c r="K10" s="42" t="s">
        <v>312</v>
      </c>
      <c r="L10" s="42" t="s">
        <v>313</v>
      </c>
      <c r="M10" s="42" t="s">
        <v>314</v>
      </c>
      <c r="N10" s="171"/>
    </row>
    <row r="11" spans="1:14" ht="3" customHeight="1">
      <c r="A11" s="26"/>
      <c r="B11" s="26"/>
      <c r="C11" s="26"/>
      <c r="D11" s="44"/>
      <c r="E11" s="44"/>
      <c r="F11" s="26"/>
      <c r="G11" s="26"/>
      <c r="H11" s="26"/>
      <c r="I11" s="26"/>
      <c r="J11" s="26"/>
      <c r="K11" s="26"/>
      <c r="L11" s="26"/>
      <c r="M11" s="26"/>
      <c r="N11" s="79"/>
    </row>
    <row r="12" spans="1:14" ht="12.75" customHeight="1">
      <c r="A12" s="362" t="s">
        <v>31</v>
      </c>
      <c r="B12" s="362"/>
      <c r="C12" s="362"/>
      <c r="D12" s="362"/>
      <c r="E12" s="362"/>
      <c r="F12" s="362"/>
      <c r="G12" s="362"/>
      <c r="H12" s="362" t="s">
        <v>31</v>
      </c>
      <c r="I12" s="362"/>
      <c r="J12" s="362"/>
      <c r="K12" s="362"/>
      <c r="L12" s="362"/>
      <c r="M12" s="362"/>
      <c r="N12" s="362"/>
    </row>
    <row r="13" spans="1:14" ht="5.25" customHeight="1">
      <c r="A13" s="167"/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</row>
    <row r="14" spans="1:14" ht="12.75" customHeight="1">
      <c r="A14" s="33" t="s">
        <v>32</v>
      </c>
      <c r="B14" s="23" t="s">
        <v>33</v>
      </c>
      <c r="C14" s="70">
        <v>969395</v>
      </c>
      <c r="D14" s="68">
        <v>371802</v>
      </c>
      <c r="E14" s="56">
        <v>19051</v>
      </c>
      <c r="F14" s="56">
        <v>75288</v>
      </c>
      <c r="G14" s="68">
        <v>113941</v>
      </c>
      <c r="H14" s="56">
        <v>31453</v>
      </c>
      <c r="I14" s="56">
        <v>59601</v>
      </c>
      <c r="J14" s="56">
        <v>58375</v>
      </c>
      <c r="K14" s="68">
        <v>163079</v>
      </c>
      <c r="L14" s="56">
        <v>4452</v>
      </c>
      <c r="M14" s="56">
        <v>72353</v>
      </c>
      <c r="N14" s="41" t="s">
        <v>32</v>
      </c>
    </row>
    <row r="15" spans="1:14" ht="12.75" customHeight="1">
      <c r="A15" s="33" t="s">
        <v>34</v>
      </c>
      <c r="B15" s="23" t="s">
        <v>35</v>
      </c>
      <c r="C15" s="70">
        <v>496307</v>
      </c>
      <c r="D15" s="68">
        <v>160556</v>
      </c>
      <c r="E15" s="56">
        <v>11059</v>
      </c>
      <c r="F15" s="56">
        <v>56451</v>
      </c>
      <c r="G15" s="56">
        <v>53407</v>
      </c>
      <c r="H15" s="56">
        <v>29617</v>
      </c>
      <c r="I15" s="56">
        <v>27486</v>
      </c>
      <c r="J15" s="56">
        <v>51792</v>
      </c>
      <c r="K15" s="56">
        <v>76990</v>
      </c>
      <c r="L15" s="56">
        <v>1807</v>
      </c>
      <c r="M15" s="56">
        <v>27142</v>
      </c>
      <c r="N15" s="41" t="s">
        <v>34</v>
      </c>
    </row>
    <row r="16" spans="1:14" ht="12.75" customHeight="1">
      <c r="A16" s="33" t="s">
        <v>36</v>
      </c>
      <c r="B16" s="23" t="s">
        <v>37</v>
      </c>
      <c r="C16" s="70">
        <v>445209</v>
      </c>
      <c r="D16" s="68">
        <v>167067</v>
      </c>
      <c r="E16" s="56">
        <v>11593</v>
      </c>
      <c r="F16" s="56">
        <v>32689</v>
      </c>
      <c r="G16" s="56">
        <v>55907</v>
      </c>
      <c r="H16" s="56">
        <v>13025</v>
      </c>
      <c r="I16" s="56">
        <v>28842</v>
      </c>
      <c r="J16" s="56">
        <v>24410</v>
      </c>
      <c r="K16" s="56">
        <v>79787</v>
      </c>
      <c r="L16" s="56">
        <v>1404</v>
      </c>
      <c r="M16" s="56">
        <v>30485</v>
      </c>
      <c r="N16" s="41" t="s">
        <v>36</v>
      </c>
    </row>
    <row r="17" spans="1:14" ht="12.75" customHeight="1">
      <c r="A17" s="33" t="s">
        <v>38</v>
      </c>
      <c r="B17" s="23" t="s">
        <v>39</v>
      </c>
      <c r="C17" s="70">
        <v>236071</v>
      </c>
      <c r="D17" s="56">
        <v>93039</v>
      </c>
      <c r="E17" s="56">
        <v>6831</v>
      </c>
      <c r="F17" s="56">
        <v>15786</v>
      </c>
      <c r="G17" s="56">
        <v>30800</v>
      </c>
      <c r="H17" s="56">
        <v>4677</v>
      </c>
      <c r="I17" s="56">
        <v>15269</v>
      </c>
      <c r="J17" s="56">
        <v>8809</v>
      </c>
      <c r="K17" s="56">
        <v>42890</v>
      </c>
      <c r="L17" s="56">
        <v>871</v>
      </c>
      <c r="M17" s="56">
        <v>17099</v>
      </c>
      <c r="N17" s="41" t="s">
        <v>38</v>
      </c>
    </row>
    <row r="18" spans="1:14" ht="12.75" customHeight="1">
      <c r="A18" s="33" t="s">
        <v>40</v>
      </c>
      <c r="B18" s="23" t="s">
        <v>41</v>
      </c>
      <c r="C18" s="70">
        <v>322545</v>
      </c>
      <c r="D18" s="68">
        <v>112643</v>
      </c>
      <c r="E18" s="56">
        <v>7472</v>
      </c>
      <c r="F18" s="56">
        <v>26939</v>
      </c>
      <c r="G18" s="56">
        <v>39542</v>
      </c>
      <c r="H18" s="56">
        <v>12986</v>
      </c>
      <c r="I18" s="56">
        <v>20248</v>
      </c>
      <c r="J18" s="56">
        <v>24864</v>
      </c>
      <c r="K18" s="56">
        <v>56145</v>
      </c>
      <c r="L18" s="56">
        <v>1212</v>
      </c>
      <c r="M18" s="56">
        <v>20494</v>
      </c>
      <c r="N18" s="41" t="s">
        <v>40</v>
      </c>
    </row>
    <row r="19" spans="1:14" ht="12.75" customHeight="1">
      <c r="A19" s="33" t="s">
        <v>42</v>
      </c>
      <c r="B19" s="23" t="s">
        <v>43</v>
      </c>
      <c r="C19" s="70">
        <v>123814</v>
      </c>
      <c r="D19" s="56">
        <v>33985</v>
      </c>
      <c r="E19" s="56">
        <v>8191</v>
      </c>
      <c r="F19" s="56">
        <v>14105</v>
      </c>
      <c r="G19" s="56">
        <v>12708</v>
      </c>
      <c r="H19" s="56">
        <v>7785</v>
      </c>
      <c r="I19" s="56">
        <v>6679</v>
      </c>
      <c r="J19" s="56">
        <v>13870</v>
      </c>
      <c r="K19" s="56">
        <v>18286</v>
      </c>
      <c r="L19" s="56">
        <v>1060</v>
      </c>
      <c r="M19" s="56">
        <v>7145</v>
      </c>
      <c r="N19" s="41" t="s">
        <v>42</v>
      </c>
    </row>
    <row r="20" spans="1:14" ht="12.75" customHeight="1">
      <c r="A20" s="33" t="s">
        <v>44</v>
      </c>
      <c r="B20" s="23" t="s">
        <v>45</v>
      </c>
      <c r="C20" s="70">
        <v>691783</v>
      </c>
      <c r="D20" s="56">
        <v>296364</v>
      </c>
      <c r="E20" s="56">
        <v>10041</v>
      </c>
      <c r="F20" s="56">
        <v>42903</v>
      </c>
      <c r="G20" s="56">
        <v>79429</v>
      </c>
      <c r="H20" s="56">
        <v>18666</v>
      </c>
      <c r="I20" s="56">
        <v>41232</v>
      </c>
      <c r="J20" s="56">
        <v>35430</v>
      </c>
      <c r="K20" s="56">
        <v>113476</v>
      </c>
      <c r="L20" s="56">
        <v>2286</v>
      </c>
      <c r="M20" s="56">
        <v>51956</v>
      </c>
      <c r="N20" s="41" t="s">
        <v>44</v>
      </c>
    </row>
    <row r="21" spans="1:14" ht="12.75" customHeight="1">
      <c r="A21" s="33"/>
      <c r="B21" s="27" t="s">
        <v>46</v>
      </c>
      <c r="C21" s="133">
        <v>3285124</v>
      </c>
      <c r="D21" s="134">
        <v>1235456</v>
      </c>
      <c r="E21" s="135">
        <v>74238</v>
      </c>
      <c r="F21" s="134">
        <v>264161</v>
      </c>
      <c r="G21" s="134">
        <v>385734</v>
      </c>
      <c r="H21" s="134">
        <v>118209</v>
      </c>
      <c r="I21" s="134">
        <v>199357</v>
      </c>
      <c r="J21" s="134">
        <v>217550</v>
      </c>
      <c r="K21" s="134">
        <v>550653</v>
      </c>
      <c r="L21" s="135">
        <v>13092</v>
      </c>
      <c r="M21" s="134">
        <v>226674</v>
      </c>
      <c r="N21" s="41"/>
    </row>
    <row r="22" spans="1:14" ht="7.5" customHeight="1">
      <c r="A22" s="26"/>
      <c r="B22" s="27"/>
      <c r="C22" s="138"/>
      <c r="D22" s="134"/>
      <c r="E22" s="135"/>
      <c r="F22" s="134"/>
      <c r="G22" s="134"/>
      <c r="H22" s="134"/>
      <c r="I22" s="134"/>
      <c r="J22" s="134"/>
      <c r="K22" s="134"/>
      <c r="L22" s="135"/>
      <c r="M22" s="134"/>
      <c r="N22" s="26"/>
    </row>
    <row r="23" spans="1:14" ht="12.75" customHeight="1">
      <c r="A23" s="362" t="s">
        <v>212</v>
      </c>
      <c r="B23" s="362"/>
      <c r="C23" s="362"/>
      <c r="D23" s="362"/>
      <c r="E23" s="362"/>
      <c r="F23" s="362"/>
      <c r="G23" s="362"/>
      <c r="H23" s="362" t="s">
        <v>212</v>
      </c>
      <c r="I23" s="362"/>
      <c r="J23" s="362"/>
      <c r="K23" s="362"/>
      <c r="L23" s="362"/>
      <c r="M23" s="362"/>
      <c r="N23" s="362"/>
    </row>
    <row r="24" spans="1:13" ht="12.75" customHeight="1">
      <c r="A24" s="19"/>
      <c r="B24" s="64" t="s">
        <v>48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ht="12.75" customHeight="1">
      <c r="A25" s="33" t="s">
        <v>49</v>
      </c>
      <c r="B25" s="23" t="s">
        <v>234</v>
      </c>
      <c r="C25" s="69">
        <v>1997</v>
      </c>
      <c r="D25" s="56">
        <v>647</v>
      </c>
      <c r="E25" s="56">
        <v>3</v>
      </c>
      <c r="F25" s="56">
        <v>197</v>
      </c>
      <c r="G25" s="56">
        <v>230</v>
      </c>
      <c r="H25" s="56">
        <v>126</v>
      </c>
      <c r="I25" s="56">
        <v>121</v>
      </c>
      <c r="J25" s="56">
        <v>188</v>
      </c>
      <c r="K25" s="56">
        <v>339</v>
      </c>
      <c r="L25" s="56">
        <v>11</v>
      </c>
      <c r="M25" s="56">
        <v>135</v>
      </c>
      <c r="N25" s="41" t="s">
        <v>49</v>
      </c>
    </row>
    <row r="26" spans="1:14" ht="12.75" customHeight="1">
      <c r="A26" s="33" t="s">
        <v>50</v>
      </c>
      <c r="B26" s="23" t="s">
        <v>235</v>
      </c>
      <c r="C26" s="69">
        <v>696</v>
      </c>
      <c r="D26" s="56">
        <v>103</v>
      </c>
      <c r="E26" s="56">
        <v>60</v>
      </c>
      <c r="F26" s="56">
        <v>96</v>
      </c>
      <c r="G26" s="56">
        <v>34</v>
      </c>
      <c r="H26" s="56">
        <v>56</v>
      </c>
      <c r="I26" s="56">
        <v>12</v>
      </c>
      <c r="J26" s="56">
        <v>144</v>
      </c>
      <c r="K26" s="56">
        <v>104</v>
      </c>
      <c r="L26" s="56">
        <v>16</v>
      </c>
      <c r="M26" s="56">
        <v>71</v>
      </c>
      <c r="N26" s="41" t="s">
        <v>50</v>
      </c>
    </row>
    <row r="27" spans="1:14" ht="12.75" customHeight="1">
      <c r="A27" s="33" t="s">
        <v>51</v>
      </c>
      <c r="B27" s="23" t="s">
        <v>236</v>
      </c>
      <c r="C27" s="69">
        <v>3279</v>
      </c>
      <c r="D27" s="56" t="s">
        <v>220</v>
      </c>
      <c r="E27" s="56" t="s">
        <v>220</v>
      </c>
      <c r="F27" s="56">
        <v>131</v>
      </c>
      <c r="G27" s="56">
        <v>464</v>
      </c>
      <c r="H27" s="56">
        <v>52</v>
      </c>
      <c r="I27" s="56">
        <v>221</v>
      </c>
      <c r="J27" s="56">
        <v>86</v>
      </c>
      <c r="K27" s="56">
        <v>565</v>
      </c>
      <c r="L27" s="56">
        <v>10</v>
      </c>
      <c r="M27" s="56">
        <v>265</v>
      </c>
      <c r="N27" s="41" t="s">
        <v>51</v>
      </c>
    </row>
    <row r="28" spans="1:14" ht="9.75">
      <c r="A28" s="26"/>
      <c r="B28" s="23"/>
      <c r="C28" s="29"/>
      <c r="D28" s="25"/>
      <c r="E28" s="25"/>
      <c r="F28" s="25"/>
      <c r="G28" s="25"/>
      <c r="H28" s="55"/>
      <c r="I28" s="25"/>
      <c r="J28" s="25"/>
      <c r="K28" s="25"/>
      <c r="L28" s="25"/>
      <c r="M28" s="25"/>
      <c r="N28" s="26"/>
    </row>
    <row r="29" spans="1:14" ht="12.75" customHeight="1">
      <c r="A29" s="26"/>
      <c r="B29" s="64" t="s">
        <v>52</v>
      </c>
      <c r="C29" s="29"/>
      <c r="D29" s="25"/>
      <c r="E29" s="25"/>
      <c r="F29" s="25"/>
      <c r="G29" s="25"/>
      <c r="H29" s="56"/>
      <c r="I29" s="25"/>
      <c r="J29" s="25"/>
      <c r="K29" s="25"/>
      <c r="L29" s="25"/>
      <c r="M29" s="25"/>
      <c r="N29" s="26"/>
    </row>
    <row r="30" spans="1:14" ht="12.75" customHeight="1">
      <c r="A30" s="33" t="s">
        <v>53</v>
      </c>
      <c r="B30" s="23" t="s">
        <v>54</v>
      </c>
      <c r="C30" s="69">
        <v>47542</v>
      </c>
      <c r="D30" s="56">
        <v>16774</v>
      </c>
      <c r="E30" s="56">
        <v>852</v>
      </c>
      <c r="F30" s="56">
        <v>4687</v>
      </c>
      <c r="G30" s="56">
        <v>5828</v>
      </c>
      <c r="H30" s="56">
        <v>1885</v>
      </c>
      <c r="I30" s="56">
        <v>2974</v>
      </c>
      <c r="J30" s="56">
        <v>3348</v>
      </c>
      <c r="K30" s="56">
        <v>8155</v>
      </c>
      <c r="L30" s="56">
        <v>121</v>
      </c>
      <c r="M30" s="56">
        <v>2918</v>
      </c>
      <c r="N30" s="41" t="s">
        <v>53</v>
      </c>
    </row>
    <row r="31" spans="1:14" ht="12.75" customHeight="1">
      <c r="A31" s="33" t="s">
        <v>55</v>
      </c>
      <c r="B31" s="23" t="s">
        <v>56</v>
      </c>
      <c r="C31" s="69">
        <v>34174</v>
      </c>
      <c r="D31" s="56">
        <v>13989</v>
      </c>
      <c r="E31" s="56">
        <v>718</v>
      </c>
      <c r="F31" s="56">
        <v>2597</v>
      </c>
      <c r="G31" s="56">
        <v>4254</v>
      </c>
      <c r="H31" s="56">
        <v>379</v>
      </c>
      <c r="I31" s="56">
        <v>2269</v>
      </c>
      <c r="J31" s="56">
        <v>767</v>
      </c>
      <c r="K31" s="56">
        <v>6212</v>
      </c>
      <c r="L31" s="56">
        <v>164</v>
      </c>
      <c r="M31" s="56">
        <v>2825</v>
      </c>
      <c r="N31" s="41" t="s">
        <v>55</v>
      </c>
    </row>
    <row r="32" spans="1:14" ht="12.75" customHeight="1">
      <c r="A32" s="33" t="s">
        <v>57</v>
      </c>
      <c r="B32" s="23" t="s">
        <v>58</v>
      </c>
      <c r="C32" s="69">
        <v>42423</v>
      </c>
      <c r="D32" s="56">
        <v>18842</v>
      </c>
      <c r="E32" s="56">
        <v>1083</v>
      </c>
      <c r="F32" s="56">
        <v>1581</v>
      </c>
      <c r="G32" s="56">
        <v>5164</v>
      </c>
      <c r="H32" s="56">
        <v>231</v>
      </c>
      <c r="I32" s="56">
        <v>2763</v>
      </c>
      <c r="J32" s="56">
        <v>520</v>
      </c>
      <c r="K32" s="56">
        <v>7197</v>
      </c>
      <c r="L32" s="56">
        <v>242</v>
      </c>
      <c r="M32" s="56">
        <v>4800</v>
      </c>
      <c r="N32" s="41" t="s">
        <v>57</v>
      </c>
    </row>
    <row r="33" spans="1:14" ht="12.75" customHeight="1">
      <c r="A33" s="33" t="s">
        <v>59</v>
      </c>
      <c r="B33" s="23" t="s">
        <v>60</v>
      </c>
      <c r="C33" s="69">
        <v>37516</v>
      </c>
      <c r="D33" s="56">
        <v>10740</v>
      </c>
      <c r="E33" s="56">
        <v>582</v>
      </c>
      <c r="F33" s="56">
        <v>4915</v>
      </c>
      <c r="G33" s="56">
        <v>3726</v>
      </c>
      <c r="H33" s="56">
        <v>2944</v>
      </c>
      <c r="I33" s="56">
        <v>1891</v>
      </c>
      <c r="J33" s="56">
        <v>5446</v>
      </c>
      <c r="K33" s="56">
        <v>5311</v>
      </c>
      <c r="L33" s="56">
        <v>169</v>
      </c>
      <c r="M33" s="56">
        <v>1792</v>
      </c>
      <c r="N33" s="41" t="s">
        <v>59</v>
      </c>
    </row>
    <row r="34" spans="1:14" ht="12.75" customHeight="1">
      <c r="A34" s="33" t="s">
        <v>61</v>
      </c>
      <c r="B34" s="23" t="s">
        <v>62</v>
      </c>
      <c r="C34" s="69">
        <v>40596</v>
      </c>
      <c r="D34" s="56">
        <v>17158</v>
      </c>
      <c r="E34" s="56">
        <v>443</v>
      </c>
      <c r="F34" s="56">
        <v>2297</v>
      </c>
      <c r="G34" s="56">
        <v>5309</v>
      </c>
      <c r="H34" s="56">
        <v>729</v>
      </c>
      <c r="I34" s="56">
        <v>2557</v>
      </c>
      <c r="J34" s="56">
        <v>1388</v>
      </c>
      <c r="K34" s="56">
        <v>7351</v>
      </c>
      <c r="L34" s="56">
        <v>264</v>
      </c>
      <c r="M34" s="56">
        <v>3100</v>
      </c>
      <c r="N34" s="41" t="s">
        <v>61</v>
      </c>
    </row>
    <row r="35" spans="1:14" ht="12.75" customHeight="1">
      <c r="A35" s="33" t="s">
        <v>63</v>
      </c>
      <c r="B35" s="23" t="s">
        <v>64</v>
      </c>
      <c r="C35" s="69">
        <v>24735</v>
      </c>
      <c r="D35" s="56">
        <v>9364</v>
      </c>
      <c r="E35" s="56">
        <v>423</v>
      </c>
      <c r="F35" s="56">
        <v>1721</v>
      </c>
      <c r="G35" s="56">
        <v>3005</v>
      </c>
      <c r="H35" s="56">
        <v>801</v>
      </c>
      <c r="I35" s="56">
        <v>1642</v>
      </c>
      <c r="J35" s="56">
        <v>1512</v>
      </c>
      <c r="K35" s="56">
        <v>4423</v>
      </c>
      <c r="L35" s="56">
        <v>57</v>
      </c>
      <c r="M35" s="56">
        <v>1787</v>
      </c>
      <c r="N35" s="41" t="s">
        <v>63</v>
      </c>
    </row>
    <row r="36" spans="1:14" ht="12.75" customHeight="1">
      <c r="A36" s="33" t="s">
        <v>65</v>
      </c>
      <c r="B36" s="23" t="s">
        <v>66</v>
      </c>
      <c r="C36" s="69">
        <v>97357</v>
      </c>
      <c r="D36" s="56">
        <v>27925</v>
      </c>
      <c r="E36" s="56">
        <v>1084</v>
      </c>
      <c r="F36" s="56">
        <v>15008</v>
      </c>
      <c r="G36" s="56">
        <v>9565</v>
      </c>
      <c r="H36" s="56">
        <v>7072</v>
      </c>
      <c r="I36" s="56">
        <v>5096</v>
      </c>
      <c r="J36" s="56">
        <v>13023</v>
      </c>
      <c r="K36" s="56">
        <v>13849</v>
      </c>
      <c r="L36" s="56">
        <v>286</v>
      </c>
      <c r="M36" s="56">
        <v>4449</v>
      </c>
      <c r="N36" s="41" t="s">
        <v>65</v>
      </c>
    </row>
    <row r="37" spans="1:14" ht="12.75" customHeight="1">
      <c r="A37" s="33" t="s">
        <v>67</v>
      </c>
      <c r="B37" s="23" t="s">
        <v>68</v>
      </c>
      <c r="C37" s="69">
        <v>31889</v>
      </c>
      <c r="D37" s="56">
        <v>8709</v>
      </c>
      <c r="E37" s="56">
        <v>1224</v>
      </c>
      <c r="F37" s="56">
        <v>3263</v>
      </c>
      <c r="G37" s="56">
        <v>3421</v>
      </c>
      <c r="H37" s="56">
        <v>2275</v>
      </c>
      <c r="I37" s="56">
        <v>1867</v>
      </c>
      <c r="J37" s="56">
        <v>4146</v>
      </c>
      <c r="K37" s="56">
        <v>5033</v>
      </c>
      <c r="L37" s="56">
        <v>152</v>
      </c>
      <c r="M37" s="56">
        <v>1799</v>
      </c>
      <c r="N37" s="41" t="s">
        <v>67</v>
      </c>
    </row>
    <row r="38" spans="1:14" ht="12.75" customHeight="1">
      <c r="A38" s="33" t="s">
        <v>69</v>
      </c>
      <c r="B38" s="23" t="s">
        <v>70</v>
      </c>
      <c r="C38" s="69">
        <v>18818</v>
      </c>
      <c r="D38" s="56">
        <v>4149</v>
      </c>
      <c r="E38" s="56">
        <v>561</v>
      </c>
      <c r="F38" s="56">
        <v>2515</v>
      </c>
      <c r="G38" s="56">
        <v>1660</v>
      </c>
      <c r="H38" s="56">
        <v>2247</v>
      </c>
      <c r="I38" s="56">
        <v>905</v>
      </c>
      <c r="J38" s="56">
        <v>3325</v>
      </c>
      <c r="K38" s="56">
        <v>2498</v>
      </c>
      <c r="L38" s="56">
        <v>91</v>
      </c>
      <c r="M38" s="56">
        <v>867</v>
      </c>
      <c r="N38" s="41" t="s">
        <v>69</v>
      </c>
    </row>
    <row r="39" spans="1:14" ht="12.75" customHeight="1">
      <c r="A39" s="33" t="s">
        <v>71</v>
      </c>
      <c r="B39" s="23" t="s">
        <v>72</v>
      </c>
      <c r="C39" s="69">
        <v>16224</v>
      </c>
      <c r="D39" s="56">
        <v>6808</v>
      </c>
      <c r="E39" s="56">
        <v>586</v>
      </c>
      <c r="F39" s="56">
        <v>610</v>
      </c>
      <c r="G39" s="56">
        <v>1897</v>
      </c>
      <c r="H39" s="56">
        <v>140</v>
      </c>
      <c r="I39" s="56">
        <v>1097</v>
      </c>
      <c r="J39" s="56">
        <v>279</v>
      </c>
      <c r="K39" s="56">
        <v>2757</v>
      </c>
      <c r="L39" s="56">
        <v>186</v>
      </c>
      <c r="M39" s="56">
        <v>1864</v>
      </c>
      <c r="N39" s="41" t="s">
        <v>71</v>
      </c>
    </row>
    <row r="40" spans="1:14" ht="12.75" customHeight="1">
      <c r="A40" s="33" t="s">
        <v>73</v>
      </c>
      <c r="B40" s="23" t="s">
        <v>74</v>
      </c>
      <c r="C40" s="69">
        <v>43009</v>
      </c>
      <c r="D40" s="56">
        <v>18402</v>
      </c>
      <c r="E40" s="56">
        <v>803</v>
      </c>
      <c r="F40" s="56">
        <v>2759</v>
      </c>
      <c r="G40" s="56">
        <v>4984</v>
      </c>
      <c r="H40" s="56">
        <v>1082</v>
      </c>
      <c r="I40" s="56">
        <v>2537</v>
      </c>
      <c r="J40" s="56">
        <v>2028</v>
      </c>
      <c r="K40" s="56">
        <v>6976</v>
      </c>
      <c r="L40" s="56">
        <v>436</v>
      </c>
      <c r="M40" s="56">
        <v>3002</v>
      </c>
      <c r="N40" s="41" t="s">
        <v>73</v>
      </c>
    </row>
    <row r="41" spans="1:14" ht="12.75" customHeight="1">
      <c r="A41" s="33" t="s">
        <v>75</v>
      </c>
      <c r="B41" s="23" t="s">
        <v>76</v>
      </c>
      <c r="C41" s="69">
        <v>35151</v>
      </c>
      <c r="D41" s="56">
        <v>17184</v>
      </c>
      <c r="E41" s="56">
        <v>640</v>
      </c>
      <c r="F41" s="56">
        <v>1251</v>
      </c>
      <c r="G41" s="56">
        <v>3959</v>
      </c>
      <c r="H41" s="56">
        <v>149</v>
      </c>
      <c r="I41" s="56">
        <v>2168</v>
      </c>
      <c r="J41" s="56">
        <v>339</v>
      </c>
      <c r="K41" s="56">
        <v>5555</v>
      </c>
      <c r="L41" s="56">
        <v>188</v>
      </c>
      <c r="M41" s="56">
        <v>3718</v>
      </c>
      <c r="N41" s="41" t="s">
        <v>75</v>
      </c>
    </row>
    <row r="42" spans="1:14" ht="12.75" customHeight="1">
      <c r="A42" s="33" t="s">
        <v>77</v>
      </c>
      <c r="B42" s="23" t="s">
        <v>237</v>
      </c>
      <c r="C42" s="69">
        <v>95654</v>
      </c>
      <c r="D42" s="56">
        <v>32474</v>
      </c>
      <c r="E42" s="56">
        <v>1224</v>
      </c>
      <c r="F42" s="56">
        <v>9478</v>
      </c>
      <c r="G42" s="56">
        <v>11026</v>
      </c>
      <c r="H42" s="56">
        <v>4781</v>
      </c>
      <c r="I42" s="56">
        <v>5828</v>
      </c>
      <c r="J42" s="56">
        <v>8986</v>
      </c>
      <c r="K42" s="56">
        <v>16140</v>
      </c>
      <c r="L42" s="56">
        <v>276</v>
      </c>
      <c r="M42" s="56">
        <v>5441</v>
      </c>
      <c r="N42" s="41" t="s">
        <v>77</v>
      </c>
    </row>
    <row r="43" spans="1:14" ht="12.75" customHeight="1">
      <c r="A43" s="33" t="s">
        <v>78</v>
      </c>
      <c r="B43" s="23" t="s">
        <v>275</v>
      </c>
      <c r="C43" s="69">
        <v>7439</v>
      </c>
      <c r="D43" s="67" t="s">
        <v>220</v>
      </c>
      <c r="E43" s="67" t="s">
        <v>220</v>
      </c>
      <c r="F43" s="56">
        <v>630</v>
      </c>
      <c r="G43" s="56">
        <v>690</v>
      </c>
      <c r="H43" s="56">
        <v>454</v>
      </c>
      <c r="I43" s="56">
        <v>354</v>
      </c>
      <c r="J43" s="56">
        <v>801</v>
      </c>
      <c r="K43" s="56">
        <v>1084</v>
      </c>
      <c r="L43" s="56">
        <v>118</v>
      </c>
      <c r="M43" s="56">
        <v>509</v>
      </c>
      <c r="N43" s="41" t="s">
        <v>78</v>
      </c>
    </row>
    <row r="44" spans="1:14" ht="12.75" customHeight="1">
      <c r="A44" s="33" t="s">
        <v>79</v>
      </c>
      <c r="B44" s="23" t="s">
        <v>80</v>
      </c>
      <c r="C44" s="69">
        <v>30334</v>
      </c>
      <c r="D44" s="56">
        <v>10415</v>
      </c>
      <c r="E44" s="56">
        <v>990</v>
      </c>
      <c r="F44" s="56">
        <v>2339</v>
      </c>
      <c r="G44" s="56">
        <v>3648</v>
      </c>
      <c r="H44" s="56">
        <v>1309</v>
      </c>
      <c r="I44" s="56">
        <v>1783</v>
      </c>
      <c r="J44" s="56">
        <v>2678</v>
      </c>
      <c r="K44" s="56">
        <v>5204</v>
      </c>
      <c r="L44" s="56">
        <v>145</v>
      </c>
      <c r="M44" s="56">
        <v>1823</v>
      </c>
      <c r="N44" s="41" t="s">
        <v>79</v>
      </c>
    </row>
    <row r="45" spans="1:14" ht="12.75" customHeight="1">
      <c r="A45" s="33" t="s">
        <v>81</v>
      </c>
      <c r="B45" s="23" t="s">
        <v>238</v>
      </c>
      <c r="C45" s="69">
        <v>21818</v>
      </c>
      <c r="D45" s="56">
        <v>7717</v>
      </c>
      <c r="E45" s="56">
        <v>1011</v>
      </c>
      <c r="F45" s="56">
        <v>1706</v>
      </c>
      <c r="G45" s="56">
        <v>2664</v>
      </c>
      <c r="H45" s="56">
        <v>965</v>
      </c>
      <c r="I45" s="56">
        <v>1287</v>
      </c>
      <c r="J45" s="56">
        <v>1611</v>
      </c>
      <c r="K45" s="56">
        <v>3392</v>
      </c>
      <c r="L45" s="56">
        <v>121</v>
      </c>
      <c r="M45" s="56">
        <v>1344</v>
      </c>
      <c r="N45" s="41" t="s">
        <v>81</v>
      </c>
    </row>
    <row r="46" spans="1:14" ht="12.75" customHeight="1">
      <c r="A46" s="33" t="s">
        <v>82</v>
      </c>
      <c r="B46" s="23" t="s">
        <v>276</v>
      </c>
      <c r="C46" s="70">
        <v>135290</v>
      </c>
      <c r="D46" s="56">
        <v>60507</v>
      </c>
      <c r="E46" s="56">
        <v>2548</v>
      </c>
      <c r="F46" s="56">
        <v>6490</v>
      </c>
      <c r="G46" s="56">
        <v>17289</v>
      </c>
      <c r="H46" s="56">
        <v>806</v>
      </c>
      <c r="I46" s="56">
        <v>9288</v>
      </c>
      <c r="J46" s="56">
        <v>1479</v>
      </c>
      <c r="K46" s="56">
        <v>24492</v>
      </c>
      <c r="L46" s="56">
        <v>485</v>
      </c>
      <c r="M46" s="56">
        <v>11906</v>
      </c>
      <c r="N46" s="41" t="s">
        <v>82</v>
      </c>
    </row>
    <row r="47" spans="1:14" ht="12.75" customHeight="1">
      <c r="A47" s="33" t="s">
        <v>83</v>
      </c>
      <c r="B47" s="23" t="s">
        <v>84</v>
      </c>
      <c r="C47" s="69">
        <v>11793</v>
      </c>
      <c r="D47" s="56">
        <v>4558</v>
      </c>
      <c r="E47" s="56">
        <v>404</v>
      </c>
      <c r="F47" s="56">
        <v>637</v>
      </c>
      <c r="G47" s="56">
        <v>1358</v>
      </c>
      <c r="H47" s="56">
        <v>315</v>
      </c>
      <c r="I47" s="56">
        <v>721</v>
      </c>
      <c r="J47" s="56">
        <v>646</v>
      </c>
      <c r="K47" s="56">
        <v>2044</v>
      </c>
      <c r="L47" s="56">
        <v>85</v>
      </c>
      <c r="M47" s="56">
        <v>1025</v>
      </c>
      <c r="N47" s="41" t="s">
        <v>83</v>
      </c>
    </row>
    <row r="48" spans="1:14" ht="12.75" customHeight="1">
      <c r="A48" s="33" t="s">
        <v>85</v>
      </c>
      <c r="B48" s="23" t="s">
        <v>86</v>
      </c>
      <c r="C48" s="70">
        <v>115431</v>
      </c>
      <c r="D48" s="56">
        <v>46082</v>
      </c>
      <c r="E48" s="56">
        <v>1684</v>
      </c>
      <c r="F48" s="56">
        <v>7632</v>
      </c>
      <c r="G48" s="56">
        <v>14509</v>
      </c>
      <c r="H48" s="56">
        <v>2156</v>
      </c>
      <c r="I48" s="56">
        <v>7553</v>
      </c>
      <c r="J48" s="56">
        <v>4396</v>
      </c>
      <c r="K48" s="56">
        <v>21163</v>
      </c>
      <c r="L48" s="56">
        <v>434</v>
      </c>
      <c r="M48" s="56">
        <v>9822</v>
      </c>
      <c r="N48" s="41" t="s">
        <v>85</v>
      </c>
    </row>
    <row r="49" spans="1:14" ht="12.75" customHeight="1">
      <c r="A49" s="33" t="s">
        <v>87</v>
      </c>
      <c r="B49" s="23" t="s">
        <v>88</v>
      </c>
      <c r="C49" s="70">
        <v>76230</v>
      </c>
      <c r="D49" s="56">
        <v>35353</v>
      </c>
      <c r="E49" s="56">
        <v>1746</v>
      </c>
      <c r="F49" s="56">
        <v>2748</v>
      </c>
      <c r="G49" s="56">
        <v>9257</v>
      </c>
      <c r="H49" s="56">
        <v>499</v>
      </c>
      <c r="I49" s="56">
        <v>4667</v>
      </c>
      <c r="J49" s="56">
        <v>1239</v>
      </c>
      <c r="K49" s="56">
        <v>13235</v>
      </c>
      <c r="L49" s="56">
        <v>395</v>
      </c>
      <c r="M49" s="56">
        <v>7091</v>
      </c>
      <c r="N49" s="41" t="s">
        <v>87</v>
      </c>
    </row>
    <row r="50" spans="1:15" s="63" customFormat="1" ht="12.75" customHeight="1">
      <c r="A50" s="127"/>
      <c r="B50" s="28" t="s">
        <v>33</v>
      </c>
      <c r="C50" s="133">
        <v>969395</v>
      </c>
      <c r="D50" s="134">
        <v>371802</v>
      </c>
      <c r="E50" s="135">
        <v>19051</v>
      </c>
      <c r="F50" s="135">
        <v>75288</v>
      </c>
      <c r="G50" s="134">
        <v>113941</v>
      </c>
      <c r="H50" s="135">
        <v>31453</v>
      </c>
      <c r="I50" s="135">
        <v>59601</v>
      </c>
      <c r="J50" s="135">
        <v>58375</v>
      </c>
      <c r="K50" s="134">
        <v>163079</v>
      </c>
      <c r="L50" s="135">
        <v>4452</v>
      </c>
      <c r="M50" s="135">
        <v>72353</v>
      </c>
      <c r="N50" s="136"/>
      <c r="O50" s="62"/>
    </row>
    <row r="51" spans="3:13" ht="6" customHeight="1">
      <c r="C51" s="29"/>
      <c r="D51" s="25"/>
      <c r="E51" s="25"/>
      <c r="F51" s="25"/>
      <c r="G51" s="25"/>
      <c r="H51" s="25"/>
      <c r="I51" s="25"/>
      <c r="J51" s="25"/>
      <c r="K51" s="25"/>
      <c r="L51" s="25"/>
      <c r="M51" s="25"/>
    </row>
    <row r="52" spans="1:14" ht="12.75" customHeight="1">
      <c r="A52" s="362" t="s">
        <v>213</v>
      </c>
      <c r="B52" s="362"/>
      <c r="C52" s="362"/>
      <c r="D52" s="362"/>
      <c r="E52" s="362"/>
      <c r="F52" s="362"/>
      <c r="G52" s="362"/>
      <c r="H52" s="362" t="s">
        <v>213</v>
      </c>
      <c r="I52" s="362"/>
      <c r="J52" s="362"/>
      <c r="K52" s="362"/>
      <c r="L52" s="362"/>
      <c r="M52" s="362"/>
      <c r="N52" s="362"/>
    </row>
    <row r="53" spans="1:2" ht="12.75" customHeight="1">
      <c r="A53" s="19"/>
      <c r="B53" s="64" t="s">
        <v>48</v>
      </c>
    </row>
    <row r="54" spans="1:14" ht="12.75" customHeight="1">
      <c r="A54" s="33" t="s">
        <v>90</v>
      </c>
      <c r="B54" s="23" t="s">
        <v>239</v>
      </c>
      <c r="C54" s="69">
        <v>1859</v>
      </c>
      <c r="D54" s="56">
        <v>587</v>
      </c>
      <c r="E54" s="56">
        <v>60</v>
      </c>
      <c r="F54" s="56">
        <v>183</v>
      </c>
      <c r="G54" s="56">
        <v>240</v>
      </c>
      <c r="H54" s="56">
        <v>74</v>
      </c>
      <c r="I54" s="56">
        <v>135</v>
      </c>
      <c r="J54" s="56">
        <v>150</v>
      </c>
      <c r="K54" s="56">
        <v>300</v>
      </c>
      <c r="L54" s="67" t="s">
        <v>220</v>
      </c>
      <c r="M54" s="67" t="s">
        <v>220</v>
      </c>
      <c r="N54" s="41" t="s">
        <v>90</v>
      </c>
    </row>
    <row r="55" spans="1:14" ht="12.75" customHeight="1">
      <c r="A55" s="33" t="s">
        <v>91</v>
      </c>
      <c r="B55" s="23" t="s">
        <v>240</v>
      </c>
      <c r="C55" s="69">
        <v>1512</v>
      </c>
      <c r="D55" s="56">
        <v>491</v>
      </c>
      <c r="E55" s="56">
        <v>96</v>
      </c>
      <c r="F55" s="56">
        <v>132</v>
      </c>
      <c r="G55" s="56">
        <v>201</v>
      </c>
      <c r="H55" s="56">
        <v>29</v>
      </c>
      <c r="I55" s="56">
        <v>85</v>
      </c>
      <c r="J55" s="67" t="s">
        <v>220</v>
      </c>
      <c r="K55" s="67" t="s">
        <v>220</v>
      </c>
      <c r="L55" s="56">
        <v>11</v>
      </c>
      <c r="M55" s="56">
        <v>90</v>
      </c>
      <c r="N55" s="41" t="s">
        <v>91</v>
      </c>
    </row>
    <row r="56" spans="1:14" ht="12.75" customHeight="1">
      <c r="A56" s="33" t="s">
        <v>92</v>
      </c>
      <c r="B56" s="23" t="s">
        <v>241</v>
      </c>
      <c r="C56" s="69">
        <v>263</v>
      </c>
      <c r="D56" s="56">
        <v>54</v>
      </c>
      <c r="E56" s="56">
        <v>20</v>
      </c>
      <c r="F56" s="56">
        <v>8</v>
      </c>
      <c r="G56" s="56">
        <v>18</v>
      </c>
      <c r="H56" s="56">
        <v>9</v>
      </c>
      <c r="I56" s="56">
        <v>13</v>
      </c>
      <c r="J56" s="67" t="s">
        <v>220</v>
      </c>
      <c r="K56" s="67" t="s">
        <v>220</v>
      </c>
      <c r="L56" s="67" t="s">
        <v>220</v>
      </c>
      <c r="M56" s="67" t="s">
        <v>220</v>
      </c>
      <c r="N56" s="41" t="s">
        <v>92</v>
      </c>
    </row>
    <row r="57" spans="1:14" ht="6.75" customHeight="1">
      <c r="A57" s="26"/>
      <c r="B57" s="23"/>
      <c r="C57" s="29"/>
      <c r="D57" s="25"/>
      <c r="E57" s="25"/>
      <c r="F57" s="25"/>
      <c r="G57" s="25"/>
      <c r="H57" s="55"/>
      <c r="I57" s="25"/>
      <c r="J57" s="25"/>
      <c r="K57" s="25"/>
      <c r="L57" s="25"/>
      <c r="M57" s="25"/>
      <c r="N57" s="26"/>
    </row>
    <row r="58" spans="1:14" ht="12.75" customHeight="1">
      <c r="A58" s="26"/>
      <c r="B58" s="64" t="s">
        <v>52</v>
      </c>
      <c r="C58" s="29"/>
      <c r="D58" s="25"/>
      <c r="E58" s="25"/>
      <c r="F58" s="25"/>
      <c r="G58" s="25"/>
      <c r="H58" s="56"/>
      <c r="I58" s="25"/>
      <c r="J58" s="25"/>
      <c r="K58" s="25"/>
      <c r="L58" s="25"/>
      <c r="M58" s="25"/>
      <c r="N58" s="26"/>
    </row>
    <row r="59" spans="1:14" ht="12.75" customHeight="1">
      <c r="A59" s="33" t="s">
        <v>93</v>
      </c>
      <c r="B59" s="23" t="s">
        <v>94</v>
      </c>
      <c r="C59" s="69">
        <v>33422</v>
      </c>
      <c r="D59" s="56">
        <v>10492</v>
      </c>
      <c r="E59" s="56">
        <v>1099</v>
      </c>
      <c r="F59" s="56">
        <v>3613</v>
      </c>
      <c r="G59" s="56">
        <v>3654</v>
      </c>
      <c r="H59" s="56">
        <v>1861</v>
      </c>
      <c r="I59" s="56">
        <v>1855</v>
      </c>
      <c r="J59" s="56">
        <v>3668</v>
      </c>
      <c r="K59" s="56">
        <v>5250</v>
      </c>
      <c r="L59" s="56">
        <v>236</v>
      </c>
      <c r="M59" s="56">
        <v>1694</v>
      </c>
      <c r="N59" s="41" t="s">
        <v>93</v>
      </c>
    </row>
    <row r="60" spans="1:14" ht="12.75" customHeight="1">
      <c r="A60" s="33" t="s">
        <v>95</v>
      </c>
      <c r="B60" s="23" t="s">
        <v>96</v>
      </c>
      <c r="C60" s="69">
        <v>40248</v>
      </c>
      <c r="D60" s="56">
        <v>17440</v>
      </c>
      <c r="E60" s="56">
        <v>1852</v>
      </c>
      <c r="F60" s="56">
        <v>1848</v>
      </c>
      <c r="G60" s="56">
        <v>5115</v>
      </c>
      <c r="H60" s="56">
        <v>301</v>
      </c>
      <c r="I60" s="56">
        <v>2605</v>
      </c>
      <c r="J60" s="56">
        <v>682</v>
      </c>
      <c r="K60" s="56">
        <v>7057</v>
      </c>
      <c r="L60" s="56">
        <v>186</v>
      </c>
      <c r="M60" s="56">
        <v>3162</v>
      </c>
      <c r="N60" s="41" t="s">
        <v>95</v>
      </c>
    </row>
    <row r="61" spans="1:14" ht="12.75" customHeight="1">
      <c r="A61" s="33" t="s">
        <v>97</v>
      </c>
      <c r="B61" s="23" t="s">
        <v>98</v>
      </c>
      <c r="C61" s="69">
        <v>20072</v>
      </c>
      <c r="D61" s="56">
        <v>6371</v>
      </c>
      <c r="E61" s="56">
        <v>402</v>
      </c>
      <c r="F61" s="56">
        <v>2241</v>
      </c>
      <c r="G61" s="56">
        <v>2175</v>
      </c>
      <c r="H61" s="56">
        <v>1225</v>
      </c>
      <c r="I61" s="56">
        <v>1154</v>
      </c>
      <c r="J61" s="56">
        <v>2171</v>
      </c>
      <c r="K61" s="56">
        <v>3107</v>
      </c>
      <c r="L61" s="56">
        <v>133</v>
      </c>
      <c r="M61" s="56">
        <v>1093</v>
      </c>
      <c r="N61" s="41" t="s">
        <v>97</v>
      </c>
    </row>
    <row r="62" spans="1:14" ht="12.75" customHeight="1">
      <c r="A62" s="33" t="s">
        <v>99</v>
      </c>
      <c r="B62" s="23" t="s">
        <v>277</v>
      </c>
      <c r="C62" s="69">
        <v>78628</v>
      </c>
      <c r="D62" s="56">
        <v>19103</v>
      </c>
      <c r="E62" s="56">
        <v>699</v>
      </c>
      <c r="F62" s="56">
        <v>12317</v>
      </c>
      <c r="G62" s="56">
        <v>6672</v>
      </c>
      <c r="H62" s="56">
        <v>8326</v>
      </c>
      <c r="I62" s="56">
        <v>3483</v>
      </c>
      <c r="J62" s="56">
        <v>14130</v>
      </c>
      <c r="K62" s="56">
        <v>10292</v>
      </c>
      <c r="L62" s="56">
        <v>298</v>
      </c>
      <c r="M62" s="56">
        <v>3308</v>
      </c>
      <c r="N62" s="41" t="s">
        <v>99</v>
      </c>
    </row>
    <row r="63" spans="1:14" s="39" customFormat="1" ht="12.75" customHeight="1">
      <c r="A63" s="33" t="s">
        <v>100</v>
      </c>
      <c r="B63" s="23" t="s">
        <v>293</v>
      </c>
      <c r="C63" s="69">
        <v>85386</v>
      </c>
      <c r="D63" s="56">
        <v>32455</v>
      </c>
      <c r="E63" s="56">
        <v>2463</v>
      </c>
      <c r="F63" s="56">
        <v>6883</v>
      </c>
      <c r="G63" s="56">
        <v>10504</v>
      </c>
      <c r="H63" s="56">
        <v>2537</v>
      </c>
      <c r="I63" s="56">
        <v>5242</v>
      </c>
      <c r="J63" s="56">
        <v>4792</v>
      </c>
      <c r="K63" s="56">
        <v>14667</v>
      </c>
      <c r="L63" s="56">
        <v>258</v>
      </c>
      <c r="M63" s="56">
        <v>5585</v>
      </c>
      <c r="N63" s="41" t="s">
        <v>100</v>
      </c>
    </row>
    <row r="64" spans="1:14" s="39" customFormat="1" ht="12.75" customHeight="1">
      <c r="A64" s="33" t="s">
        <v>101</v>
      </c>
      <c r="B64" s="23" t="s">
        <v>102</v>
      </c>
      <c r="C64" s="69">
        <v>39904</v>
      </c>
      <c r="D64" s="56">
        <v>16349</v>
      </c>
      <c r="E64" s="56">
        <v>1655</v>
      </c>
      <c r="F64" s="56">
        <v>2213</v>
      </c>
      <c r="G64" s="56">
        <v>5301</v>
      </c>
      <c r="H64" s="56">
        <v>607</v>
      </c>
      <c r="I64" s="56">
        <v>2529</v>
      </c>
      <c r="J64" s="56">
        <v>1298</v>
      </c>
      <c r="K64" s="56">
        <v>7094</v>
      </c>
      <c r="L64" s="56">
        <v>141</v>
      </c>
      <c r="M64" s="56">
        <v>2717</v>
      </c>
      <c r="N64" s="41" t="s">
        <v>101</v>
      </c>
    </row>
    <row r="65" spans="1:14" s="39" customFormat="1" ht="12.75" customHeight="1">
      <c r="A65" s="33" t="s">
        <v>105</v>
      </c>
      <c r="B65" s="23" t="s">
        <v>106</v>
      </c>
      <c r="C65" s="69">
        <v>40789</v>
      </c>
      <c r="D65" s="56">
        <v>15665</v>
      </c>
      <c r="E65" s="56">
        <v>1069</v>
      </c>
      <c r="F65" s="56">
        <v>2882</v>
      </c>
      <c r="G65" s="56">
        <v>4928</v>
      </c>
      <c r="H65" s="56">
        <v>1054</v>
      </c>
      <c r="I65" s="56">
        <v>2593</v>
      </c>
      <c r="J65" s="56">
        <v>2387</v>
      </c>
      <c r="K65" s="56">
        <v>6963</v>
      </c>
      <c r="L65" s="56">
        <v>185</v>
      </c>
      <c r="M65" s="56">
        <v>3063</v>
      </c>
      <c r="N65" s="41" t="s">
        <v>105</v>
      </c>
    </row>
    <row r="66" spans="1:14" s="39" customFormat="1" ht="12.75" customHeight="1">
      <c r="A66" s="33" t="s">
        <v>107</v>
      </c>
      <c r="B66" s="23" t="s">
        <v>108</v>
      </c>
      <c r="C66" s="69">
        <v>30008</v>
      </c>
      <c r="D66" s="56">
        <v>5378</v>
      </c>
      <c r="E66" s="56">
        <v>373</v>
      </c>
      <c r="F66" s="56">
        <v>6174</v>
      </c>
      <c r="G66" s="56">
        <v>2085</v>
      </c>
      <c r="H66" s="56">
        <v>4092</v>
      </c>
      <c r="I66" s="56">
        <v>1114</v>
      </c>
      <c r="J66" s="56">
        <v>6477</v>
      </c>
      <c r="K66" s="56">
        <v>3286</v>
      </c>
      <c r="L66" s="56">
        <v>91</v>
      </c>
      <c r="M66" s="56">
        <v>938</v>
      </c>
      <c r="N66" s="41" t="s">
        <v>107</v>
      </c>
    </row>
    <row r="67" spans="1:14" s="62" customFormat="1" ht="12.75" customHeight="1">
      <c r="A67" s="124"/>
      <c r="B67" s="28" t="s">
        <v>35</v>
      </c>
      <c r="C67" s="133">
        <v>496307</v>
      </c>
      <c r="D67" s="134">
        <v>160556</v>
      </c>
      <c r="E67" s="135">
        <v>11059</v>
      </c>
      <c r="F67" s="135">
        <v>56451</v>
      </c>
      <c r="G67" s="135">
        <v>53407</v>
      </c>
      <c r="H67" s="135">
        <v>29617</v>
      </c>
      <c r="I67" s="135">
        <v>27486</v>
      </c>
      <c r="J67" s="135">
        <v>51792</v>
      </c>
      <c r="K67" s="135">
        <v>76990</v>
      </c>
      <c r="L67" s="135">
        <v>1807</v>
      </c>
      <c r="M67" s="135">
        <v>27142</v>
      </c>
      <c r="N67" s="137"/>
    </row>
    <row r="68" spans="1:14" s="62" customFormat="1" ht="5.25" customHeight="1">
      <c r="A68" s="19"/>
      <c r="B68" s="28"/>
      <c r="C68" s="138"/>
      <c r="D68" s="134"/>
      <c r="E68" s="135"/>
      <c r="F68" s="135"/>
      <c r="G68" s="135"/>
      <c r="H68" s="135"/>
      <c r="I68" s="135"/>
      <c r="J68" s="135"/>
      <c r="K68" s="135"/>
      <c r="L68" s="135"/>
      <c r="M68" s="135"/>
      <c r="N68" s="19"/>
    </row>
    <row r="69" spans="1:14" s="62" customFormat="1" ht="4.5" customHeight="1">
      <c r="A69" s="19"/>
      <c r="B69" s="28"/>
      <c r="C69" s="138"/>
      <c r="D69" s="134"/>
      <c r="E69" s="135"/>
      <c r="F69" s="135"/>
      <c r="G69" s="135"/>
      <c r="H69" s="135"/>
      <c r="I69" s="135"/>
      <c r="J69" s="135"/>
      <c r="K69" s="135"/>
      <c r="L69" s="135"/>
      <c r="M69" s="135"/>
      <c r="N69" s="19"/>
    </row>
    <row r="70" spans="1:14" ht="12.75" customHeight="1">
      <c r="A70" s="35" t="s">
        <v>201</v>
      </c>
      <c r="B70" s="35"/>
      <c r="C70" s="35"/>
      <c r="D70" s="35"/>
      <c r="E70" s="35"/>
      <c r="F70" s="35"/>
      <c r="G70" s="35"/>
      <c r="H70" s="35"/>
      <c r="I70" s="39"/>
      <c r="J70" s="39"/>
      <c r="K70" s="39"/>
      <c r="L70" s="39"/>
      <c r="M70" s="39"/>
      <c r="N70" s="39"/>
    </row>
    <row r="71" spans="8:14" ht="12.75" customHeight="1">
      <c r="H71" s="39"/>
      <c r="I71" s="39"/>
      <c r="J71" s="39"/>
      <c r="K71" s="39"/>
      <c r="L71" s="39"/>
      <c r="M71" s="39"/>
      <c r="N71" s="39"/>
    </row>
  </sheetData>
  <sheetProtection/>
  <mergeCells count="18">
    <mergeCell ref="A5:A10"/>
    <mergeCell ref="B5:B10"/>
    <mergeCell ref="F6:G8"/>
    <mergeCell ref="H6:I8"/>
    <mergeCell ref="J6:K8"/>
    <mergeCell ref="L6:M8"/>
    <mergeCell ref="D5:G5"/>
    <mergeCell ref="H5:M5"/>
    <mergeCell ref="A52:G52"/>
    <mergeCell ref="H52:N52"/>
    <mergeCell ref="A12:G12"/>
    <mergeCell ref="H12:N12"/>
    <mergeCell ref="A2:G4"/>
    <mergeCell ref="H2:N4"/>
    <mergeCell ref="C5:C9"/>
    <mergeCell ref="N5:N9"/>
    <mergeCell ref="A23:G23"/>
    <mergeCell ref="H23:N23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&amp;C&amp;8- 20 -</oddHeader>
    <oddFooter>&amp;C&amp;8C III 1-3j/11</oddFooter>
    <evenHeader>&amp;C&amp;8- 21 -</evenHeader>
    <evenFooter>&amp;C&amp;8C III 1-3j/11</even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N66"/>
  <sheetViews>
    <sheetView showGridLines="0" workbookViewId="0" topLeftCell="A1">
      <selection activeCell="H13" sqref="H13"/>
    </sheetView>
  </sheetViews>
  <sheetFormatPr defaultColWidth="9.140625" defaultRowHeight="12.75"/>
  <cols>
    <col min="1" max="1" width="6.421875" style="20" customWidth="1"/>
    <col min="2" max="2" width="27.421875" style="20" customWidth="1"/>
    <col min="3" max="3" width="13.8515625" style="20" customWidth="1"/>
    <col min="4" max="5" width="13.00390625" style="20" customWidth="1"/>
    <col min="6" max="7" width="14.28125" style="20" customWidth="1"/>
    <col min="8" max="8" width="14.421875" style="20" customWidth="1"/>
    <col min="9" max="13" width="14.28125" style="20" customWidth="1"/>
    <col min="14" max="14" width="6.421875" style="20" customWidth="1"/>
    <col min="15" max="15" width="9.140625" style="39" customWidth="1"/>
    <col min="16" max="16384" width="9.140625" style="20" customWidth="1"/>
  </cols>
  <sheetData>
    <row r="1" spans="1:14" ht="12.75" customHeight="1">
      <c r="A1" s="1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1" t="s">
        <v>292</v>
      </c>
      <c r="B2" s="311"/>
      <c r="C2" s="311"/>
      <c r="D2" s="311"/>
      <c r="E2" s="311"/>
      <c r="F2" s="311"/>
      <c r="G2" s="311"/>
      <c r="H2" s="313" t="s">
        <v>296</v>
      </c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1"/>
      <c r="H3" s="313"/>
      <c r="I3" s="313"/>
      <c r="J3" s="313"/>
      <c r="K3" s="313"/>
      <c r="L3" s="313"/>
      <c r="M3" s="313"/>
      <c r="N3" s="313"/>
    </row>
    <row r="4" spans="1:14" ht="12.75" customHeight="1">
      <c r="A4" s="312"/>
      <c r="B4" s="312"/>
      <c r="C4" s="312"/>
      <c r="D4" s="312"/>
      <c r="E4" s="312"/>
      <c r="F4" s="312"/>
      <c r="G4" s="312"/>
      <c r="H4" s="363"/>
      <c r="I4" s="363"/>
      <c r="J4" s="363"/>
      <c r="K4" s="363"/>
      <c r="L4" s="363"/>
      <c r="M4" s="363"/>
      <c r="N4" s="363"/>
    </row>
    <row r="5" spans="1:14" ht="12.75" customHeight="1">
      <c r="A5" s="316" t="s">
        <v>295</v>
      </c>
      <c r="B5" s="332" t="s">
        <v>307</v>
      </c>
      <c r="C5" s="321" t="s">
        <v>28</v>
      </c>
      <c r="D5" s="334" t="s">
        <v>290</v>
      </c>
      <c r="E5" s="335"/>
      <c r="F5" s="335"/>
      <c r="G5" s="335"/>
      <c r="H5" s="335" t="s">
        <v>290</v>
      </c>
      <c r="I5" s="335"/>
      <c r="J5" s="335"/>
      <c r="K5" s="335"/>
      <c r="L5" s="335"/>
      <c r="M5" s="336"/>
      <c r="N5" s="316" t="s">
        <v>310</v>
      </c>
    </row>
    <row r="6" spans="1:14" ht="12.75" customHeight="1">
      <c r="A6" s="327"/>
      <c r="B6" s="332"/>
      <c r="C6" s="328"/>
      <c r="D6" s="22" t="s">
        <v>26</v>
      </c>
      <c r="E6" s="22" t="s">
        <v>26</v>
      </c>
      <c r="F6" s="315" t="s">
        <v>274</v>
      </c>
      <c r="G6" s="316"/>
      <c r="H6" s="316" t="s">
        <v>308</v>
      </c>
      <c r="I6" s="321"/>
      <c r="J6" s="315" t="s">
        <v>309</v>
      </c>
      <c r="K6" s="321"/>
      <c r="L6" s="315" t="s">
        <v>223</v>
      </c>
      <c r="M6" s="337"/>
      <c r="N6" s="325"/>
    </row>
    <row r="7" spans="1:14" ht="12.75" customHeight="1">
      <c r="A7" s="327"/>
      <c r="B7" s="332"/>
      <c r="C7" s="328"/>
      <c r="D7" s="21" t="s">
        <v>29</v>
      </c>
      <c r="E7" s="21" t="s">
        <v>30</v>
      </c>
      <c r="F7" s="317"/>
      <c r="G7" s="318"/>
      <c r="H7" s="322"/>
      <c r="I7" s="323"/>
      <c r="J7" s="317"/>
      <c r="K7" s="323"/>
      <c r="L7" s="317"/>
      <c r="M7" s="338"/>
      <c r="N7" s="325"/>
    </row>
    <row r="8" spans="1:14" ht="12.75" customHeight="1">
      <c r="A8" s="327"/>
      <c r="B8" s="332"/>
      <c r="C8" s="328"/>
      <c r="D8" s="21" t="s">
        <v>231</v>
      </c>
      <c r="E8" s="21" t="s">
        <v>232</v>
      </c>
      <c r="F8" s="319"/>
      <c r="G8" s="320"/>
      <c r="H8" s="320"/>
      <c r="I8" s="324"/>
      <c r="J8" s="319"/>
      <c r="K8" s="324"/>
      <c r="L8" s="319"/>
      <c r="M8" s="339"/>
      <c r="N8" s="325"/>
    </row>
    <row r="9" spans="1:14" ht="12.75" customHeight="1">
      <c r="A9" s="330"/>
      <c r="B9" s="333"/>
      <c r="C9" s="329"/>
      <c r="D9" s="194" t="s">
        <v>26</v>
      </c>
      <c r="E9" s="194" t="s">
        <v>26</v>
      </c>
      <c r="F9" s="195" t="s">
        <v>19</v>
      </c>
      <c r="G9" s="224" t="s">
        <v>20</v>
      </c>
      <c r="H9" s="229" t="s">
        <v>19</v>
      </c>
      <c r="I9" s="227" t="s">
        <v>20</v>
      </c>
      <c r="J9" s="227" t="s">
        <v>19</v>
      </c>
      <c r="K9" s="227" t="s">
        <v>20</v>
      </c>
      <c r="L9" s="227" t="s">
        <v>19</v>
      </c>
      <c r="M9" s="228" t="s">
        <v>20</v>
      </c>
      <c r="N9" s="326"/>
    </row>
    <row r="10" spans="1:14" ht="12.75" customHeight="1">
      <c r="A10" s="331"/>
      <c r="B10" s="332"/>
      <c r="C10" s="80" t="s">
        <v>32</v>
      </c>
      <c r="D10" s="42" t="s">
        <v>34</v>
      </c>
      <c r="E10" s="42" t="s">
        <v>36</v>
      </c>
      <c r="F10" s="42" t="s">
        <v>38</v>
      </c>
      <c r="G10" s="45" t="s">
        <v>40</v>
      </c>
      <c r="H10" s="80" t="s">
        <v>42</v>
      </c>
      <c r="I10" s="42" t="s">
        <v>44</v>
      </c>
      <c r="J10" s="42" t="s">
        <v>311</v>
      </c>
      <c r="K10" s="42" t="s">
        <v>312</v>
      </c>
      <c r="L10" s="42" t="s">
        <v>313</v>
      </c>
      <c r="M10" s="42" t="s">
        <v>314</v>
      </c>
      <c r="N10" s="171"/>
    </row>
    <row r="11" spans="1:14" ht="12.75" customHeight="1">
      <c r="A11" s="26"/>
      <c r="B11" s="26"/>
      <c r="C11" s="26"/>
      <c r="D11" s="44"/>
      <c r="E11" s="44"/>
      <c r="F11" s="26"/>
      <c r="G11" s="26"/>
      <c r="H11" s="26"/>
      <c r="I11" s="26"/>
      <c r="J11" s="26"/>
      <c r="K11" s="26"/>
      <c r="L11" s="26"/>
      <c r="M11" s="26"/>
      <c r="N11" s="79"/>
    </row>
    <row r="12" spans="1:14" s="39" customFormat="1" ht="12.75" customHeight="1">
      <c r="A12" s="362" t="s">
        <v>214</v>
      </c>
      <c r="B12" s="362"/>
      <c r="C12" s="362"/>
      <c r="D12" s="362"/>
      <c r="E12" s="362"/>
      <c r="F12" s="362"/>
      <c r="G12" s="362"/>
      <c r="H12" s="362" t="s">
        <v>214</v>
      </c>
      <c r="I12" s="362"/>
      <c r="J12" s="362"/>
      <c r="K12" s="362"/>
      <c r="L12" s="362"/>
      <c r="M12" s="362"/>
      <c r="N12" s="362"/>
    </row>
    <row r="13" spans="1:14" s="39" customFormat="1" ht="12.75" customHeight="1">
      <c r="A13" s="20"/>
      <c r="B13" s="64" t="s">
        <v>48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20"/>
    </row>
    <row r="14" spans="1:14" s="39" customFormat="1" ht="12.75" customHeight="1">
      <c r="A14" s="33" t="s">
        <v>110</v>
      </c>
      <c r="B14" s="23" t="s">
        <v>242</v>
      </c>
      <c r="C14" s="69">
        <v>1989</v>
      </c>
      <c r="D14" s="56">
        <v>616</v>
      </c>
      <c r="E14" s="56">
        <v>45</v>
      </c>
      <c r="F14" s="56">
        <v>188</v>
      </c>
      <c r="G14" s="56">
        <v>217</v>
      </c>
      <c r="H14" s="56">
        <v>114</v>
      </c>
      <c r="I14" s="56">
        <v>103</v>
      </c>
      <c r="J14" s="56">
        <v>243</v>
      </c>
      <c r="K14" s="56">
        <v>333</v>
      </c>
      <c r="L14" s="56">
        <v>8</v>
      </c>
      <c r="M14" s="56">
        <v>122</v>
      </c>
      <c r="N14" s="41" t="s">
        <v>110</v>
      </c>
    </row>
    <row r="15" spans="1:14" s="39" customFormat="1" ht="12.75" customHeight="1">
      <c r="A15" s="33" t="s">
        <v>111</v>
      </c>
      <c r="B15" s="23" t="s">
        <v>243</v>
      </c>
      <c r="C15" s="69">
        <v>249</v>
      </c>
      <c r="D15" s="56">
        <v>65</v>
      </c>
      <c r="E15" s="56">
        <v>31</v>
      </c>
      <c r="F15" s="56">
        <v>15</v>
      </c>
      <c r="G15" s="56">
        <v>17</v>
      </c>
      <c r="H15" s="56">
        <v>12</v>
      </c>
      <c r="I15" s="56">
        <v>11</v>
      </c>
      <c r="J15" s="56">
        <v>26</v>
      </c>
      <c r="K15" s="56">
        <v>41</v>
      </c>
      <c r="L15" s="56">
        <v>19</v>
      </c>
      <c r="M15" s="56">
        <v>12</v>
      </c>
      <c r="N15" s="41" t="s">
        <v>111</v>
      </c>
    </row>
    <row r="16" spans="1:14" s="39" customFormat="1" ht="12.75" customHeight="1">
      <c r="A16" s="33" t="s">
        <v>112</v>
      </c>
      <c r="B16" s="23" t="s">
        <v>267</v>
      </c>
      <c r="C16" s="69">
        <v>3095</v>
      </c>
      <c r="D16" s="56">
        <v>1309</v>
      </c>
      <c r="E16" s="56">
        <v>33</v>
      </c>
      <c r="F16" s="56">
        <v>163</v>
      </c>
      <c r="G16" s="56">
        <v>409</v>
      </c>
      <c r="H16" s="56">
        <v>49</v>
      </c>
      <c r="I16" s="56">
        <v>205</v>
      </c>
      <c r="J16" s="56">
        <v>81</v>
      </c>
      <c r="K16" s="56">
        <v>573</v>
      </c>
      <c r="L16" s="56">
        <v>7</v>
      </c>
      <c r="M16" s="56">
        <v>266</v>
      </c>
      <c r="N16" s="41" t="s">
        <v>112</v>
      </c>
    </row>
    <row r="17" spans="1:14" s="39" customFormat="1" ht="12.75" customHeight="1">
      <c r="A17" s="26"/>
      <c r="B17" s="23"/>
      <c r="C17" s="29"/>
      <c r="D17" s="25"/>
      <c r="E17" s="25"/>
      <c r="F17" s="25"/>
      <c r="G17" s="25"/>
      <c r="H17" s="56"/>
      <c r="I17" s="25"/>
      <c r="J17" s="25"/>
      <c r="K17" s="25"/>
      <c r="L17" s="25"/>
      <c r="M17" s="25"/>
      <c r="N17" s="26"/>
    </row>
    <row r="18" spans="1:14" s="39" customFormat="1" ht="12.75" customHeight="1">
      <c r="A18" s="26"/>
      <c r="B18" s="64" t="s">
        <v>52</v>
      </c>
      <c r="C18" s="29"/>
      <c r="D18" s="25"/>
      <c r="E18" s="25"/>
      <c r="F18" s="25"/>
      <c r="G18" s="25"/>
      <c r="H18" s="56"/>
      <c r="I18" s="25"/>
      <c r="J18" s="25"/>
      <c r="K18" s="25"/>
      <c r="L18" s="25"/>
      <c r="M18" s="25"/>
      <c r="N18" s="26"/>
    </row>
    <row r="19" spans="1:14" s="39" customFormat="1" ht="12.75" customHeight="1">
      <c r="A19" s="33" t="s">
        <v>113</v>
      </c>
      <c r="B19" s="23" t="s">
        <v>114</v>
      </c>
      <c r="C19" s="69">
        <v>52430</v>
      </c>
      <c r="D19" s="56">
        <v>20128</v>
      </c>
      <c r="E19" s="56">
        <v>1189</v>
      </c>
      <c r="F19" s="56">
        <v>3419</v>
      </c>
      <c r="G19" s="56">
        <v>6827</v>
      </c>
      <c r="H19" s="56">
        <v>1400</v>
      </c>
      <c r="I19" s="56">
        <v>3445</v>
      </c>
      <c r="J19" s="56">
        <v>2621</v>
      </c>
      <c r="K19" s="56">
        <v>9594</v>
      </c>
      <c r="L19" s="56">
        <v>142</v>
      </c>
      <c r="M19" s="56">
        <v>3665</v>
      </c>
      <c r="N19" s="41" t="s">
        <v>113</v>
      </c>
    </row>
    <row r="20" spans="1:14" s="39" customFormat="1" ht="12.75" customHeight="1">
      <c r="A20" s="33" t="s">
        <v>115</v>
      </c>
      <c r="B20" s="23" t="s">
        <v>116</v>
      </c>
      <c r="C20" s="69">
        <v>108741</v>
      </c>
      <c r="D20" s="56">
        <v>38414</v>
      </c>
      <c r="E20" s="56">
        <v>4890</v>
      </c>
      <c r="F20" s="56">
        <v>8445</v>
      </c>
      <c r="G20" s="56">
        <v>13330</v>
      </c>
      <c r="H20" s="56">
        <v>3268</v>
      </c>
      <c r="I20" s="56">
        <v>7066</v>
      </c>
      <c r="J20" s="56">
        <v>6328</v>
      </c>
      <c r="K20" s="56">
        <v>19297</v>
      </c>
      <c r="L20" s="56">
        <v>317</v>
      </c>
      <c r="M20" s="56">
        <v>7386</v>
      </c>
      <c r="N20" s="41" t="s">
        <v>115</v>
      </c>
    </row>
    <row r="21" spans="1:14" s="39" customFormat="1" ht="12.75" customHeight="1">
      <c r="A21" s="33" t="s">
        <v>117</v>
      </c>
      <c r="B21" s="23" t="s">
        <v>268</v>
      </c>
      <c r="C21" s="69">
        <v>51014</v>
      </c>
      <c r="D21" s="56">
        <v>19730</v>
      </c>
      <c r="E21" s="56">
        <v>849</v>
      </c>
      <c r="F21" s="56">
        <v>3297</v>
      </c>
      <c r="G21" s="56">
        <v>6671</v>
      </c>
      <c r="H21" s="56">
        <v>1373</v>
      </c>
      <c r="I21" s="56">
        <v>3348</v>
      </c>
      <c r="J21" s="56">
        <v>2512</v>
      </c>
      <c r="K21" s="56">
        <v>9630</v>
      </c>
      <c r="L21" s="56">
        <v>149</v>
      </c>
      <c r="M21" s="56">
        <v>3455</v>
      </c>
      <c r="N21" s="41" t="s">
        <v>117</v>
      </c>
    </row>
    <row r="22" spans="1:14" s="39" customFormat="1" ht="12.75" customHeight="1">
      <c r="A22" s="33" t="s">
        <v>118</v>
      </c>
      <c r="B22" s="23" t="s">
        <v>246</v>
      </c>
      <c r="C22" s="69">
        <v>64314</v>
      </c>
      <c r="D22" s="56">
        <v>25763</v>
      </c>
      <c r="E22" s="56">
        <v>1522</v>
      </c>
      <c r="F22" s="56">
        <v>3821</v>
      </c>
      <c r="G22" s="56">
        <v>8311</v>
      </c>
      <c r="H22" s="56">
        <v>1456</v>
      </c>
      <c r="I22" s="56">
        <v>4155</v>
      </c>
      <c r="J22" s="56">
        <v>2732</v>
      </c>
      <c r="K22" s="56">
        <v>11656</v>
      </c>
      <c r="L22" s="56">
        <v>185</v>
      </c>
      <c r="M22" s="56">
        <v>4713</v>
      </c>
      <c r="N22" s="41" t="s">
        <v>118</v>
      </c>
    </row>
    <row r="23" spans="1:14" s="39" customFormat="1" ht="12.75" customHeight="1">
      <c r="A23" s="33" t="s">
        <v>119</v>
      </c>
      <c r="B23" s="23" t="s">
        <v>278</v>
      </c>
      <c r="C23" s="69">
        <v>38659</v>
      </c>
      <c r="D23" s="56">
        <v>13567</v>
      </c>
      <c r="E23" s="56">
        <v>909</v>
      </c>
      <c r="F23" s="56">
        <v>3872</v>
      </c>
      <c r="G23" s="56">
        <v>4438</v>
      </c>
      <c r="H23" s="56">
        <v>1727</v>
      </c>
      <c r="I23" s="56">
        <v>2322</v>
      </c>
      <c r="J23" s="56">
        <v>3039</v>
      </c>
      <c r="K23" s="56">
        <v>6399</v>
      </c>
      <c r="L23" s="56">
        <v>128</v>
      </c>
      <c r="M23" s="56">
        <v>2258</v>
      </c>
      <c r="N23" s="41" t="s">
        <v>119</v>
      </c>
    </row>
    <row r="24" spans="1:14" s="39" customFormat="1" ht="12.75" customHeight="1">
      <c r="A24" s="33" t="s">
        <v>120</v>
      </c>
      <c r="B24" s="23" t="s">
        <v>121</v>
      </c>
      <c r="C24" s="69">
        <v>70446</v>
      </c>
      <c r="D24" s="56">
        <v>26452</v>
      </c>
      <c r="E24" s="56">
        <v>1143</v>
      </c>
      <c r="F24" s="56">
        <v>5822</v>
      </c>
      <c r="G24" s="56">
        <v>8576</v>
      </c>
      <c r="H24" s="56">
        <v>2387</v>
      </c>
      <c r="I24" s="56">
        <v>4452</v>
      </c>
      <c r="J24" s="56">
        <v>4279</v>
      </c>
      <c r="K24" s="56">
        <v>12230</v>
      </c>
      <c r="L24" s="56">
        <v>316</v>
      </c>
      <c r="M24" s="56">
        <v>4789</v>
      </c>
      <c r="N24" s="41" t="s">
        <v>120</v>
      </c>
    </row>
    <row r="25" spans="1:14" s="39" customFormat="1" ht="12.75" customHeight="1">
      <c r="A25" s="33" t="s">
        <v>122</v>
      </c>
      <c r="B25" s="23" t="s">
        <v>123</v>
      </c>
      <c r="C25" s="69">
        <v>54272</v>
      </c>
      <c r="D25" s="56">
        <v>21023</v>
      </c>
      <c r="E25" s="56">
        <v>982</v>
      </c>
      <c r="F25" s="56">
        <v>3647</v>
      </c>
      <c r="G25" s="56">
        <v>7111</v>
      </c>
      <c r="H25" s="56">
        <v>1239</v>
      </c>
      <c r="I25" s="56">
        <v>3735</v>
      </c>
      <c r="J25" s="56">
        <v>2549</v>
      </c>
      <c r="K25" s="56">
        <v>10034</v>
      </c>
      <c r="L25" s="56">
        <v>133</v>
      </c>
      <c r="M25" s="56">
        <v>3819</v>
      </c>
      <c r="N25" s="41" t="s">
        <v>122</v>
      </c>
    </row>
    <row r="26" spans="1:14" s="62" customFormat="1" ht="12.75" customHeight="1">
      <c r="A26" s="124"/>
      <c r="B26" s="28" t="s">
        <v>37</v>
      </c>
      <c r="C26" s="133">
        <v>445209</v>
      </c>
      <c r="D26" s="134">
        <v>167067</v>
      </c>
      <c r="E26" s="135">
        <v>11593</v>
      </c>
      <c r="F26" s="135">
        <v>32689</v>
      </c>
      <c r="G26" s="135">
        <v>55907</v>
      </c>
      <c r="H26" s="135">
        <v>13025</v>
      </c>
      <c r="I26" s="135">
        <v>28842</v>
      </c>
      <c r="J26" s="135">
        <v>24410</v>
      </c>
      <c r="K26" s="135">
        <v>79787</v>
      </c>
      <c r="L26" s="135">
        <v>1404</v>
      </c>
      <c r="M26" s="135">
        <v>30485</v>
      </c>
      <c r="N26" s="137"/>
    </row>
    <row r="27" spans="1:14" s="39" customFormat="1" ht="12.75" customHeight="1">
      <c r="A27" s="201"/>
      <c r="B27" s="201"/>
      <c r="C27" s="222"/>
      <c r="D27" s="223"/>
      <c r="E27" s="221"/>
      <c r="F27" s="221"/>
      <c r="G27" s="25"/>
      <c r="H27" s="25"/>
      <c r="I27" s="25"/>
      <c r="J27" s="25"/>
      <c r="K27" s="25"/>
      <c r="L27" s="25"/>
      <c r="M27" s="25"/>
      <c r="N27" s="20"/>
    </row>
    <row r="28" spans="1:14" s="39" customFormat="1" ht="10.5">
      <c r="A28" s="362" t="s">
        <v>215</v>
      </c>
      <c r="B28" s="362"/>
      <c r="C28" s="362"/>
      <c r="D28" s="362"/>
      <c r="E28" s="362"/>
      <c r="F28" s="362"/>
      <c r="G28" s="362"/>
      <c r="H28" s="362" t="s">
        <v>215</v>
      </c>
      <c r="I28" s="362"/>
      <c r="J28" s="362"/>
      <c r="K28" s="362"/>
      <c r="L28" s="362"/>
      <c r="M28" s="362"/>
      <c r="N28" s="362"/>
    </row>
    <row r="29" spans="1:14" s="39" customFormat="1" ht="12.75" customHeight="1">
      <c r="A29" s="20"/>
      <c r="B29" s="64" t="s">
        <v>48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</row>
    <row r="30" spans="1:14" s="39" customFormat="1" ht="12.75" customHeight="1">
      <c r="A30" s="57">
        <v>461</v>
      </c>
      <c r="B30" s="50" t="s">
        <v>247</v>
      </c>
      <c r="C30" s="25" t="s">
        <v>128</v>
      </c>
      <c r="D30" s="25" t="s">
        <v>128</v>
      </c>
      <c r="E30" s="25" t="s">
        <v>128</v>
      </c>
      <c r="F30" s="25" t="s">
        <v>128</v>
      </c>
      <c r="G30" s="25" t="s">
        <v>128</v>
      </c>
      <c r="H30" s="25" t="s">
        <v>128</v>
      </c>
      <c r="I30" s="25" t="s">
        <v>128</v>
      </c>
      <c r="J30" s="25" t="s">
        <v>128</v>
      </c>
      <c r="K30" s="25" t="s">
        <v>128</v>
      </c>
      <c r="L30" s="25" t="s">
        <v>128</v>
      </c>
      <c r="M30" s="25" t="s">
        <v>128</v>
      </c>
      <c r="N30" s="30">
        <v>461</v>
      </c>
    </row>
    <row r="31" spans="1:14" s="39" customFormat="1" ht="12.75" customHeight="1">
      <c r="A31" s="33" t="s">
        <v>125</v>
      </c>
      <c r="B31" s="23" t="s">
        <v>248</v>
      </c>
      <c r="C31" s="69">
        <v>2840</v>
      </c>
      <c r="D31" s="56">
        <v>1113</v>
      </c>
      <c r="E31" s="56">
        <v>91</v>
      </c>
      <c r="F31" s="56">
        <v>160</v>
      </c>
      <c r="G31" s="56">
        <v>381</v>
      </c>
      <c r="H31" s="56">
        <v>53</v>
      </c>
      <c r="I31" s="56">
        <v>183</v>
      </c>
      <c r="J31" s="56">
        <v>76</v>
      </c>
      <c r="K31" s="56">
        <v>521</v>
      </c>
      <c r="L31" s="56">
        <v>7</v>
      </c>
      <c r="M31" s="56">
        <v>255</v>
      </c>
      <c r="N31" s="41" t="s">
        <v>125</v>
      </c>
    </row>
    <row r="32" spans="1:14" s="39" customFormat="1" ht="12.75" customHeight="1">
      <c r="A32" s="33" t="s">
        <v>126</v>
      </c>
      <c r="B32" s="23" t="s">
        <v>249</v>
      </c>
      <c r="C32" s="69">
        <v>796</v>
      </c>
      <c r="D32" s="56">
        <v>393</v>
      </c>
      <c r="E32" s="56" t="s">
        <v>128</v>
      </c>
      <c r="F32" s="56">
        <v>38</v>
      </c>
      <c r="G32" s="56">
        <v>114</v>
      </c>
      <c r="H32" s="56" t="s">
        <v>128</v>
      </c>
      <c r="I32" s="56">
        <v>66</v>
      </c>
      <c r="J32" s="67" t="s">
        <v>220</v>
      </c>
      <c r="K32" s="67" t="s">
        <v>220</v>
      </c>
      <c r="L32" s="67" t="s">
        <v>220</v>
      </c>
      <c r="M32" s="67" t="s">
        <v>220</v>
      </c>
      <c r="N32" s="41" t="s">
        <v>126</v>
      </c>
    </row>
    <row r="33" spans="1:14" s="39" customFormat="1" ht="12.75" customHeight="1">
      <c r="A33" s="33" t="s">
        <v>127</v>
      </c>
      <c r="B33" s="23" t="s">
        <v>250</v>
      </c>
      <c r="C33" s="69">
        <v>2153</v>
      </c>
      <c r="D33" s="56">
        <v>1010</v>
      </c>
      <c r="E33" s="56" t="s">
        <v>128</v>
      </c>
      <c r="F33" s="56">
        <v>82</v>
      </c>
      <c r="G33" s="56">
        <v>279</v>
      </c>
      <c r="H33" s="56">
        <v>9</v>
      </c>
      <c r="I33" s="56">
        <v>162</v>
      </c>
      <c r="J33" s="67" t="s">
        <v>220</v>
      </c>
      <c r="K33" s="67" t="s">
        <v>220</v>
      </c>
      <c r="L33" s="67" t="s">
        <v>220</v>
      </c>
      <c r="M33" s="67" t="s">
        <v>220</v>
      </c>
      <c r="N33" s="41" t="s">
        <v>127</v>
      </c>
    </row>
    <row r="34" spans="1:14" s="39" customFormat="1" ht="12.75" customHeight="1">
      <c r="A34" s="26"/>
      <c r="B34" s="23"/>
      <c r="C34" s="29"/>
      <c r="D34" s="25"/>
      <c r="E34" s="25"/>
      <c r="F34" s="25"/>
      <c r="G34" s="25"/>
      <c r="H34" s="55"/>
      <c r="I34" s="25"/>
      <c r="J34" s="25"/>
      <c r="K34" s="25"/>
      <c r="L34" s="25"/>
      <c r="M34" s="25"/>
      <c r="N34" s="26"/>
    </row>
    <row r="35" spans="1:14" s="39" customFormat="1" ht="12.75" customHeight="1">
      <c r="A35" s="26"/>
      <c r="B35" s="64" t="s">
        <v>52</v>
      </c>
      <c r="C35" s="29"/>
      <c r="D35" s="25"/>
      <c r="E35" s="25"/>
      <c r="F35" s="25"/>
      <c r="G35" s="25"/>
      <c r="H35" s="56"/>
      <c r="I35" s="25"/>
      <c r="J35" s="25"/>
      <c r="K35" s="25"/>
      <c r="L35" s="25"/>
      <c r="M35" s="25"/>
      <c r="N35" s="26"/>
    </row>
    <row r="36" spans="1:14" s="39" customFormat="1" ht="12.75" customHeight="1">
      <c r="A36" s="33" t="s">
        <v>129</v>
      </c>
      <c r="B36" s="23" t="s">
        <v>279</v>
      </c>
      <c r="C36" s="69">
        <v>26589</v>
      </c>
      <c r="D36" s="56">
        <v>10686</v>
      </c>
      <c r="E36" s="56">
        <v>701</v>
      </c>
      <c r="F36" s="56">
        <v>1686</v>
      </c>
      <c r="G36" s="56">
        <v>3347</v>
      </c>
      <c r="H36" s="56">
        <v>587</v>
      </c>
      <c r="I36" s="56">
        <v>1694</v>
      </c>
      <c r="J36" s="56">
        <v>986</v>
      </c>
      <c r="K36" s="56">
        <v>4782</v>
      </c>
      <c r="L36" s="56">
        <v>106</v>
      </c>
      <c r="M36" s="56">
        <v>2014</v>
      </c>
      <c r="N36" s="41" t="s">
        <v>129</v>
      </c>
    </row>
    <row r="37" spans="1:14" s="39" customFormat="1" ht="12.75" customHeight="1">
      <c r="A37" s="33" t="s">
        <v>130</v>
      </c>
      <c r="B37" s="23" t="s">
        <v>280</v>
      </c>
      <c r="C37" s="69">
        <v>50981</v>
      </c>
      <c r="D37" s="56">
        <v>21343</v>
      </c>
      <c r="E37" s="56">
        <v>995</v>
      </c>
      <c r="F37" s="56">
        <v>2594</v>
      </c>
      <c r="G37" s="56">
        <v>7102</v>
      </c>
      <c r="H37" s="56">
        <v>595</v>
      </c>
      <c r="I37" s="56">
        <v>3439</v>
      </c>
      <c r="J37" s="56">
        <v>1258</v>
      </c>
      <c r="K37" s="56">
        <v>9646</v>
      </c>
      <c r="L37" s="56">
        <v>113</v>
      </c>
      <c r="M37" s="56">
        <v>3896</v>
      </c>
      <c r="N37" s="41" t="s">
        <v>130</v>
      </c>
    </row>
    <row r="38" spans="1:14" s="39" customFormat="1" ht="12.75" customHeight="1">
      <c r="A38" s="33" t="s">
        <v>131</v>
      </c>
      <c r="B38" s="23" t="s">
        <v>281</v>
      </c>
      <c r="C38" s="69">
        <v>21024</v>
      </c>
      <c r="D38" s="56">
        <v>8648</v>
      </c>
      <c r="E38" s="56">
        <v>287</v>
      </c>
      <c r="F38" s="56">
        <v>1720</v>
      </c>
      <c r="G38" s="56">
        <v>2603</v>
      </c>
      <c r="H38" s="56">
        <v>395</v>
      </c>
      <c r="I38" s="56">
        <v>1329</v>
      </c>
      <c r="J38" s="56">
        <v>690</v>
      </c>
      <c r="K38" s="56">
        <v>3796</v>
      </c>
      <c r="L38" s="56">
        <v>44</v>
      </c>
      <c r="M38" s="56">
        <v>1512</v>
      </c>
      <c r="N38" s="41" t="s">
        <v>131</v>
      </c>
    </row>
    <row r="39" spans="1:14" s="39" customFormat="1" ht="12.75" customHeight="1">
      <c r="A39" s="33" t="s">
        <v>132</v>
      </c>
      <c r="B39" s="23" t="s">
        <v>133</v>
      </c>
      <c r="C39" s="69">
        <v>14459</v>
      </c>
      <c r="D39" s="56">
        <v>5411</v>
      </c>
      <c r="E39" s="56">
        <v>1206</v>
      </c>
      <c r="F39" s="56">
        <v>752</v>
      </c>
      <c r="G39" s="56">
        <v>1754</v>
      </c>
      <c r="H39" s="56">
        <v>287</v>
      </c>
      <c r="I39" s="56">
        <v>886</v>
      </c>
      <c r="J39" s="56">
        <v>461</v>
      </c>
      <c r="K39" s="56">
        <v>2484</v>
      </c>
      <c r="L39" s="56">
        <v>89</v>
      </c>
      <c r="M39" s="56">
        <v>1129</v>
      </c>
      <c r="N39" s="41" t="s">
        <v>132</v>
      </c>
    </row>
    <row r="40" spans="1:14" s="39" customFormat="1" ht="12.75" customHeight="1">
      <c r="A40" s="33" t="s">
        <v>134</v>
      </c>
      <c r="B40" s="23" t="s">
        <v>282</v>
      </c>
      <c r="C40" s="69">
        <v>45254</v>
      </c>
      <c r="D40" s="56">
        <v>17979</v>
      </c>
      <c r="E40" s="56">
        <v>1113</v>
      </c>
      <c r="F40" s="56">
        <v>3607</v>
      </c>
      <c r="G40" s="56">
        <v>6066</v>
      </c>
      <c r="H40" s="56">
        <v>761</v>
      </c>
      <c r="I40" s="56">
        <v>2952</v>
      </c>
      <c r="J40" s="56">
        <v>1648</v>
      </c>
      <c r="K40" s="56">
        <v>7860</v>
      </c>
      <c r="L40" s="56">
        <v>143</v>
      </c>
      <c r="M40" s="56">
        <v>3125</v>
      </c>
      <c r="N40" s="41" t="s">
        <v>134</v>
      </c>
    </row>
    <row r="41" spans="1:14" s="39" customFormat="1" ht="12.75" customHeight="1">
      <c r="A41" s="33" t="s">
        <v>135</v>
      </c>
      <c r="B41" s="23" t="s">
        <v>136</v>
      </c>
      <c r="C41" s="69">
        <v>11644</v>
      </c>
      <c r="D41" s="56">
        <v>4079</v>
      </c>
      <c r="E41" s="56">
        <v>709</v>
      </c>
      <c r="F41" s="56">
        <v>690</v>
      </c>
      <c r="G41" s="56">
        <v>1586</v>
      </c>
      <c r="H41" s="56">
        <v>230</v>
      </c>
      <c r="I41" s="56">
        <v>749</v>
      </c>
      <c r="J41" s="56">
        <v>488</v>
      </c>
      <c r="K41" s="56">
        <v>2155</v>
      </c>
      <c r="L41" s="56">
        <v>102</v>
      </c>
      <c r="M41" s="56">
        <v>856</v>
      </c>
      <c r="N41" s="41" t="s">
        <v>135</v>
      </c>
    </row>
    <row r="42" spans="1:14" s="39" customFormat="1" ht="12.75" customHeight="1">
      <c r="A42" s="33" t="s">
        <v>137</v>
      </c>
      <c r="B42" s="23" t="s">
        <v>138</v>
      </c>
      <c r="C42" s="69">
        <v>23269</v>
      </c>
      <c r="D42" s="56">
        <v>9049</v>
      </c>
      <c r="E42" s="56">
        <v>611</v>
      </c>
      <c r="F42" s="56">
        <v>1422</v>
      </c>
      <c r="G42" s="56">
        <v>2956</v>
      </c>
      <c r="H42" s="56">
        <v>582</v>
      </c>
      <c r="I42" s="56">
        <v>1455</v>
      </c>
      <c r="J42" s="56">
        <v>1101</v>
      </c>
      <c r="K42" s="56">
        <v>4337</v>
      </c>
      <c r="L42" s="56">
        <v>78</v>
      </c>
      <c r="M42" s="56">
        <v>1678</v>
      </c>
      <c r="N42" s="41" t="s">
        <v>137</v>
      </c>
    </row>
    <row r="43" spans="1:14" s="39" customFormat="1" ht="12.75" customHeight="1">
      <c r="A43" s="33" t="s">
        <v>139</v>
      </c>
      <c r="B43" s="23" t="s">
        <v>140</v>
      </c>
      <c r="C43" s="69">
        <v>15421</v>
      </c>
      <c r="D43" s="56">
        <v>5514</v>
      </c>
      <c r="E43" s="56">
        <v>249</v>
      </c>
      <c r="F43" s="56">
        <v>1541</v>
      </c>
      <c r="G43" s="56">
        <v>1843</v>
      </c>
      <c r="H43" s="56">
        <v>586</v>
      </c>
      <c r="I43" s="56">
        <v>971</v>
      </c>
      <c r="J43" s="56">
        <v>790</v>
      </c>
      <c r="K43" s="56">
        <v>3023</v>
      </c>
      <c r="L43" s="56">
        <v>34</v>
      </c>
      <c r="M43" s="56">
        <v>870</v>
      </c>
      <c r="N43" s="41" t="s">
        <v>139</v>
      </c>
    </row>
    <row r="44" spans="1:14" s="39" customFormat="1" ht="12.75" customHeight="1">
      <c r="A44" s="33" t="s">
        <v>141</v>
      </c>
      <c r="B44" s="23" t="s">
        <v>251</v>
      </c>
      <c r="C44" s="69">
        <v>21641</v>
      </c>
      <c r="D44" s="56">
        <v>7814</v>
      </c>
      <c r="E44" s="56">
        <v>869</v>
      </c>
      <c r="F44" s="56">
        <v>1494</v>
      </c>
      <c r="G44" s="56">
        <v>2769</v>
      </c>
      <c r="H44" s="56">
        <v>592</v>
      </c>
      <c r="I44" s="56">
        <v>1383</v>
      </c>
      <c r="J44" s="56">
        <v>1283</v>
      </c>
      <c r="K44" s="56">
        <v>3751</v>
      </c>
      <c r="L44" s="56">
        <v>151</v>
      </c>
      <c r="M44" s="56">
        <v>1535</v>
      </c>
      <c r="N44" s="41" t="s">
        <v>141</v>
      </c>
    </row>
    <row r="45" spans="1:14" s="62" customFormat="1" ht="12.75" customHeight="1">
      <c r="A45" s="124"/>
      <c r="B45" s="28" t="s">
        <v>39</v>
      </c>
      <c r="C45" s="133">
        <v>236071</v>
      </c>
      <c r="D45" s="135">
        <v>93039</v>
      </c>
      <c r="E45" s="135">
        <v>6831</v>
      </c>
      <c r="F45" s="135">
        <v>15786</v>
      </c>
      <c r="G45" s="135">
        <v>30800</v>
      </c>
      <c r="H45" s="135">
        <v>4677</v>
      </c>
      <c r="I45" s="135">
        <v>15269</v>
      </c>
      <c r="J45" s="135">
        <v>8809</v>
      </c>
      <c r="K45" s="135">
        <v>42890</v>
      </c>
      <c r="L45" s="135">
        <v>871</v>
      </c>
      <c r="M45" s="135">
        <v>17099</v>
      </c>
      <c r="N45" s="137"/>
    </row>
    <row r="46" spans="1:14" s="39" customFormat="1" ht="12.75" customHeight="1">
      <c r="A46" s="23"/>
      <c r="B46" s="23"/>
      <c r="C46" s="29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0"/>
    </row>
    <row r="47" spans="1:14" s="39" customFormat="1" ht="12.75" customHeight="1">
      <c r="A47" s="362" t="s">
        <v>216</v>
      </c>
      <c r="B47" s="362"/>
      <c r="C47" s="362"/>
      <c r="D47" s="362"/>
      <c r="E47" s="362"/>
      <c r="F47" s="362"/>
      <c r="G47" s="362"/>
      <c r="H47" s="362" t="s">
        <v>216</v>
      </c>
      <c r="I47" s="362"/>
      <c r="J47" s="362"/>
      <c r="K47" s="362"/>
      <c r="L47" s="362"/>
      <c r="M47" s="362"/>
      <c r="N47" s="362"/>
    </row>
    <row r="48" spans="1:14" s="39" customFormat="1" ht="12.75" customHeight="1">
      <c r="A48" s="20"/>
      <c r="B48" s="64" t="s">
        <v>48</v>
      </c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20"/>
    </row>
    <row r="49" spans="1:14" s="39" customFormat="1" ht="12.75" customHeight="1">
      <c r="A49" s="33" t="s">
        <v>143</v>
      </c>
      <c r="B49" s="23" t="s">
        <v>252</v>
      </c>
      <c r="C49" s="69">
        <v>3959</v>
      </c>
      <c r="D49" s="67">
        <v>1291</v>
      </c>
      <c r="E49" s="67">
        <v>59</v>
      </c>
      <c r="F49" s="56">
        <v>311</v>
      </c>
      <c r="G49" s="56">
        <v>467</v>
      </c>
      <c r="H49" s="56">
        <v>214</v>
      </c>
      <c r="I49" s="56">
        <v>253</v>
      </c>
      <c r="J49" s="56">
        <v>384</v>
      </c>
      <c r="K49" s="56">
        <v>740</v>
      </c>
      <c r="L49" s="56">
        <v>7</v>
      </c>
      <c r="M49" s="56">
        <v>233</v>
      </c>
      <c r="N49" s="41" t="s">
        <v>143</v>
      </c>
    </row>
    <row r="50" spans="1:14" s="39" customFormat="1" ht="12.75" customHeight="1">
      <c r="A50" s="33" t="s">
        <v>144</v>
      </c>
      <c r="B50" s="23" t="s">
        <v>253</v>
      </c>
      <c r="C50" s="69">
        <v>1946</v>
      </c>
      <c r="D50" s="67" t="s">
        <v>220</v>
      </c>
      <c r="E50" s="67" t="s">
        <v>220</v>
      </c>
      <c r="F50" s="56">
        <v>105</v>
      </c>
      <c r="G50" s="56">
        <v>239</v>
      </c>
      <c r="H50" s="56">
        <v>40</v>
      </c>
      <c r="I50" s="56">
        <v>140</v>
      </c>
      <c r="J50" s="56">
        <v>68</v>
      </c>
      <c r="K50" s="56">
        <v>336</v>
      </c>
      <c r="L50" s="56">
        <v>4</v>
      </c>
      <c r="M50" s="56">
        <v>176</v>
      </c>
      <c r="N50" s="41" t="s">
        <v>144</v>
      </c>
    </row>
    <row r="51" spans="1:14" s="39" customFormat="1" ht="12.75" customHeight="1">
      <c r="A51" s="33" t="s">
        <v>145</v>
      </c>
      <c r="B51" s="23" t="s">
        <v>254</v>
      </c>
      <c r="C51" s="69">
        <v>1269</v>
      </c>
      <c r="D51" s="67" t="s">
        <v>220</v>
      </c>
      <c r="E51" s="67" t="s">
        <v>220</v>
      </c>
      <c r="F51" s="56">
        <v>87</v>
      </c>
      <c r="G51" s="56">
        <v>139</v>
      </c>
      <c r="H51" s="56">
        <v>50</v>
      </c>
      <c r="I51" s="56">
        <v>49</v>
      </c>
      <c r="J51" s="56">
        <v>140</v>
      </c>
      <c r="K51" s="56">
        <v>224</v>
      </c>
      <c r="L51" s="67" t="s">
        <v>220</v>
      </c>
      <c r="M51" s="67" t="s">
        <v>220</v>
      </c>
      <c r="N51" s="41" t="s">
        <v>145</v>
      </c>
    </row>
    <row r="52" spans="1:14" s="39" customFormat="1" ht="12.75" customHeight="1">
      <c r="A52" s="33" t="s">
        <v>146</v>
      </c>
      <c r="B52" s="23" t="s">
        <v>255</v>
      </c>
      <c r="C52" s="69">
        <v>970</v>
      </c>
      <c r="D52" s="56">
        <v>331</v>
      </c>
      <c r="E52" s="56">
        <v>36</v>
      </c>
      <c r="F52" s="56">
        <v>108</v>
      </c>
      <c r="G52" s="56">
        <v>98</v>
      </c>
      <c r="H52" s="56">
        <v>59</v>
      </c>
      <c r="I52" s="56">
        <v>38</v>
      </c>
      <c r="J52" s="56">
        <v>104</v>
      </c>
      <c r="K52" s="56">
        <v>135</v>
      </c>
      <c r="L52" s="56">
        <v>12</v>
      </c>
      <c r="M52" s="56">
        <v>49</v>
      </c>
      <c r="N52" s="41" t="s">
        <v>146</v>
      </c>
    </row>
    <row r="53" spans="1:14" s="39" customFormat="1" ht="12.75" customHeight="1">
      <c r="A53" s="33" t="s">
        <v>147</v>
      </c>
      <c r="B53" s="23" t="s">
        <v>256</v>
      </c>
      <c r="C53" s="69">
        <v>1092</v>
      </c>
      <c r="D53" s="67" t="s">
        <v>220</v>
      </c>
      <c r="E53" s="67" t="s">
        <v>220</v>
      </c>
      <c r="F53" s="56">
        <v>35</v>
      </c>
      <c r="G53" s="56">
        <v>161</v>
      </c>
      <c r="H53" s="56">
        <v>16</v>
      </c>
      <c r="I53" s="56">
        <v>81</v>
      </c>
      <c r="J53" s="56">
        <v>18</v>
      </c>
      <c r="K53" s="56">
        <v>187</v>
      </c>
      <c r="L53" s="67" t="s">
        <v>220</v>
      </c>
      <c r="M53" s="67" t="s">
        <v>220</v>
      </c>
      <c r="N53" s="41" t="s">
        <v>147</v>
      </c>
    </row>
    <row r="54" spans="1:14" s="39" customFormat="1" ht="12.75" customHeight="1">
      <c r="A54" s="26"/>
      <c r="B54" s="23"/>
      <c r="C54" s="29"/>
      <c r="D54" s="25"/>
      <c r="E54" s="25"/>
      <c r="F54" s="25"/>
      <c r="G54" s="25"/>
      <c r="H54" s="55"/>
      <c r="I54" s="25"/>
      <c r="J54" s="25"/>
      <c r="K54" s="25"/>
      <c r="L54" s="25"/>
      <c r="M54" s="25"/>
      <c r="N54" s="26"/>
    </row>
    <row r="55" spans="1:14" s="39" customFormat="1" ht="12.75" customHeight="1">
      <c r="A55" s="26"/>
      <c r="B55" s="64" t="s">
        <v>52</v>
      </c>
      <c r="C55" s="29"/>
      <c r="D55" s="25"/>
      <c r="E55" s="25"/>
      <c r="F55" s="25"/>
      <c r="G55" s="25"/>
      <c r="H55" s="56"/>
      <c r="I55" s="25"/>
      <c r="J55" s="25"/>
      <c r="K55" s="25"/>
      <c r="L55" s="25"/>
      <c r="M55" s="25"/>
      <c r="N55" s="26"/>
    </row>
    <row r="56" spans="1:14" s="39" customFormat="1" ht="12.75" customHeight="1">
      <c r="A56" s="33" t="s">
        <v>148</v>
      </c>
      <c r="B56" s="23" t="s">
        <v>283</v>
      </c>
      <c r="C56" s="70">
        <v>122363</v>
      </c>
      <c r="D56" s="56">
        <v>40826</v>
      </c>
      <c r="E56" s="56">
        <v>2769</v>
      </c>
      <c r="F56" s="56">
        <v>10811</v>
      </c>
      <c r="G56" s="56">
        <v>14827</v>
      </c>
      <c r="H56" s="56">
        <v>5687</v>
      </c>
      <c r="I56" s="56">
        <v>7512</v>
      </c>
      <c r="J56" s="56">
        <v>11015</v>
      </c>
      <c r="K56" s="56">
        <v>21035</v>
      </c>
      <c r="L56" s="56">
        <v>320</v>
      </c>
      <c r="M56" s="56">
        <v>7561</v>
      </c>
      <c r="N56" s="41" t="s">
        <v>148</v>
      </c>
    </row>
    <row r="57" spans="1:14" s="39" customFormat="1" ht="12.75" customHeight="1">
      <c r="A57" s="33" t="s">
        <v>149</v>
      </c>
      <c r="B57" s="23" t="s">
        <v>150</v>
      </c>
      <c r="C57" s="69">
        <v>11230</v>
      </c>
      <c r="D57" s="56">
        <v>4212</v>
      </c>
      <c r="E57" s="56">
        <v>373</v>
      </c>
      <c r="F57" s="56">
        <v>660</v>
      </c>
      <c r="G57" s="56">
        <v>1460</v>
      </c>
      <c r="H57" s="56">
        <v>246</v>
      </c>
      <c r="I57" s="56">
        <v>786</v>
      </c>
      <c r="J57" s="56">
        <v>497</v>
      </c>
      <c r="K57" s="56">
        <v>2157</v>
      </c>
      <c r="L57" s="56">
        <v>48</v>
      </c>
      <c r="M57" s="56">
        <v>791</v>
      </c>
      <c r="N57" s="41" t="s">
        <v>149</v>
      </c>
    </row>
    <row r="58" spans="1:14" s="39" customFormat="1" ht="12.75" customHeight="1">
      <c r="A58" s="33" t="s">
        <v>151</v>
      </c>
      <c r="B58" s="23" t="s">
        <v>284</v>
      </c>
      <c r="C58" s="69">
        <v>15772</v>
      </c>
      <c r="D58" s="56">
        <v>5886</v>
      </c>
      <c r="E58" s="56">
        <v>249</v>
      </c>
      <c r="F58" s="56">
        <v>1614</v>
      </c>
      <c r="G58" s="56">
        <v>1819</v>
      </c>
      <c r="H58" s="56">
        <v>526</v>
      </c>
      <c r="I58" s="56">
        <v>930</v>
      </c>
      <c r="J58" s="56">
        <v>951</v>
      </c>
      <c r="K58" s="56">
        <v>2695</v>
      </c>
      <c r="L58" s="56">
        <v>36</v>
      </c>
      <c r="M58" s="56">
        <v>1066</v>
      </c>
      <c r="N58" s="41" t="s">
        <v>151</v>
      </c>
    </row>
    <row r="59" spans="1:14" s="39" customFormat="1" ht="12.75" customHeight="1">
      <c r="A59" s="33" t="s">
        <v>152</v>
      </c>
      <c r="B59" s="23" t="s">
        <v>153</v>
      </c>
      <c r="C59" s="69">
        <v>17693</v>
      </c>
      <c r="D59" s="56">
        <v>6701</v>
      </c>
      <c r="E59" s="56">
        <v>869</v>
      </c>
      <c r="F59" s="56">
        <v>1110</v>
      </c>
      <c r="G59" s="56">
        <v>2262</v>
      </c>
      <c r="H59" s="56">
        <v>389</v>
      </c>
      <c r="I59" s="56">
        <v>1119</v>
      </c>
      <c r="J59" s="56">
        <v>844</v>
      </c>
      <c r="K59" s="56">
        <v>3060</v>
      </c>
      <c r="L59" s="56">
        <v>97</v>
      </c>
      <c r="M59" s="56">
        <v>1242</v>
      </c>
      <c r="N59" s="41" t="s">
        <v>152</v>
      </c>
    </row>
    <row r="60" spans="1:14" s="39" customFormat="1" ht="12.75" customHeight="1">
      <c r="A60" s="33" t="s">
        <v>154</v>
      </c>
      <c r="B60" s="23" t="s">
        <v>257</v>
      </c>
      <c r="C60" s="69">
        <v>59531</v>
      </c>
      <c r="D60" s="56">
        <v>20838</v>
      </c>
      <c r="E60" s="56">
        <v>962</v>
      </c>
      <c r="F60" s="56">
        <v>4835</v>
      </c>
      <c r="G60" s="56">
        <v>7434</v>
      </c>
      <c r="H60" s="56">
        <v>2351</v>
      </c>
      <c r="I60" s="56">
        <v>3884</v>
      </c>
      <c r="J60" s="56">
        <v>4396</v>
      </c>
      <c r="K60" s="56">
        <v>10734</v>
      </c>
      <c r="L60" s="56">
        <v>358</v>
      </c>
      <c r="M60" s="56">
        <v>3739</v>
      </c>
      <c r="N60" s="41" t="s">
        <v>154</v>
      </c>
    </row>
    <row r="61" spans="1:14" s="39" customFormat="1" ht="12.75" customHeight="1">
      <c r="A61" s="33" t="s">
        <v>155</v>
      </c>
      <c r="B61" s="23" t="s">
        <v>156</v>
      </c>
      <c r="C61" s="69">
        <v>35187</v>
      </c>
      <c r="D61" s="56">
        <v>13642</v>
      </c>
      <c r="E61" s="56">
        <v>535</v>
      </c>
      <c r="F61" s="56">
        <v>2472</v>
      </c>
      <c r="G61" s="56">
        <v>4530</v>
      </c>
      <c r="H61" s="56">
        <v>1136</v>
      </c>
      <c r="I61" s="56">
        <v>2391</v>
      </c>
      <c r="J61" s="56">
        <v>1903</v>
      </c>
      <c r="K61" s="56">
        <v>6181</v>
      </c>
      <c r="L61" s="56">
        <v>97</v>
      </c>
      <c r="M61" s="56">
        <v>2300</v>
      </c>
      <c r="N61" s="41" t="s">
        <v>155</v>
      </c>
    </row>
    <row r="62" spans="1:14" s="39" customFormat="1" ht="12.75" customHeight="1">
      <c r="A62" s="33" t="s">
        <v>157</v>
      </c>
      <c r="B62" s="23" t="s">
        <v>158</v>
      </c>
      <c r="C62" s="69">
        <v>51533</v>
      </c>
      <c r="D62" s="56">
        <v>17153</v>
      </c>
      <c r="E62" s="56">
        <v>1559</v>
      </c>
      <c r="F62" s="56">
        <v>4791</v>
      </c>
      <c r="G62" s="56">
        <v>6106</v>
      </c>
      <c r="H62" s="56">
        <v>2272</v>
      </c>
      <c r="I62" s="56">
        <v>3065</v>
      </c>
      <c r="J62" s="56">
        <v>4544</v>
      </c>
      <c r="K62" s="56">
        <v>8661</v>
      </c>
      <c r="L62" s="56">
        <v>230</v>
      </c>
      <c r="M62" s="56">
        <v>3152</v>
      </c>
      <c r="N62" s="41" t="s">
        <v>157</v>
      </c>
    </row>
    <row r="63" spans="1:14" s="62" customFormat="1" ht="12.75" customHeight="1">
      <c r="A63" s="124"/>
      <c r="B63" s="28" t="s">
        <v>41</v>
      </c>
      <c r="C63" s="133">
        <v>322545</v>
      </c>
      <c r="D63" s="134">
        <v>112643</v>
      </c>
      <c r="E63" s="135">
        <v>7472</v>
      </c>
      <c r="F63" s="135">
        <v>26939</v>
      </c>
      <c r="G63" s="135">
        <v>39542</v>
      </c>
      <c r="H63" s="135">
        <v>12986</v>
      </c>
      <c r="I63" s="135">
        <v>20248</v>
      </c>
      <c r="J63" s="135">
        <v>24864</v>
      </c>
      <c r="K63" s="135">
        <v>56145</v>
      </c>
      <c r="L63" s="135">
        <v>1212</v>
      </c>
      <c r="M63" s="135">
        <v>20494</v>
      </c>
      <c r="N63" s="137"/>
    </row>
    <row r="64" spans="1:14" s="62" customFormat="1" ht="12.75" customHeight="1">
      <c r="A64" s="19"/>
      <c r="B64" s="28"/>
      <c r="C64" s="138"/>
      <c r="D64" s="134"/>
      <c r="E64" s="135"/>
      <c r="F64" s="135"/>
      <c r="G64" s="135"/>
      <c r="H64" s="135"/>
      <c r="I64" s="135"/>
      <c r="J64" s="135"/>
      <c r="K64" s="135"/>
      <c r="L64" s="135"/>
      <c r="M64" s="135"/>
      <c r="N64" s="19"/>
    </row>
    <row r="65" spans="1:8" s="39" customFormat="1" ht="12.75" customHeight="1">
      <c r="A65" s="35" t="s">
        <v>201</v>
      </c>
      <c r="B65" s="35"/>
      <c r="C65" s="35"/>
      <c r="D65" s="35"/>
      <c r="E65" s="35"/>
      <c r="F65" s="35"/>
      <c r="G65" s="35"/>
      <c r="H65" s="35"/>
    </row>
    <row r="66" spans="1:7" s="39" customFormat="1" ht="12.75" customHeight="1">
      <c r="A66" s="20"/>
      <c r="B66" s="20"/>
      <c r="C66" s="20"/>
      <c r="D66" s="20"/>
      <c r="E66" s="20"/>
      <c r="F66" s="20"/>
      <c r="G66" s="20"/>
    </row>
    <row r="69" ht="4.5" customHeight="1"/>
  </sheetData>
  <sheetProtection/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47:G47"/>
    <mergeCell ref="H47:N47"/>
    <mergeCell ref="A28:G28"/>
    <mergeCell ref="H28:N28"/>
    <mergeCell ref="A5:A10"/>
    <mergeCell ref="B5:B10"/>
    <mergeCell ref="H12:N12"/>
    <mergeCell ref="A12:G12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&amp;C&amp;8- 22 -</oddHeader>
    <oddFooter>&amp;C&amp;8C III 1-3j/11</oddFooter>
    <evenHeader>&amp;C&amp;8- 23 -</evenHeader>
    <evenFooter>&amp;C&amp;8C III 1-3j/11</even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51"/>
  <sheetViews>
    <sheetView showGridLines="0" workbookViewId="0" topLeftCell="A1">
      <selection activeCell="H13" sqref="H13"/>
    </sheetView>
  </sheetViews>
  <sheetFormatPr defaultColWidth="9.140625" defaultRowHeight="12.75"/>
  <cols>
    <col min="1" max="1" width="6.421875" style="20" customWidth="1"/>
    <col min="2" max="2" width="25.71093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5" width="9.140625" style="39" customWidth="1"/>
    <col min="16" max="16384" width="9.140625" style="20" customWidth="1"/>
  </cols>
  <sheetData>
    <row r="1" spans="1:14" ht="12.75" customHeight="1">
      <c r="A1" s="1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1" t="s">
        <v>292</v>
      </c>
      <c r="B2" s="311"/>
      <c r="C2" s="311"/>
      <c r="D2" s="311"/>
      <c r="E2" s="311"/>
      <c r="F2" s="311"/>
      <c r="G2" s="311"/>
      <c r="H2" s="313" t="s">
        <v>296</v>
      </c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1"/>
      <c r="H3" s="313"/>
      <c r="I3" s="313"/>
      <c r="J3" s="313"/>
      <c r="K3" s="313"/>
      <c r="L3" s="313"/>
      <c r="M3" s="313"/>
      <c r="N3" s="313"/>
    </row>
    <row r="4" spans="1:14" ht="12.75" customHeight="1">
      <c r="A4" s="312"/>
      <c r="B4" s="312"/>
      <c r="C4" s="312"/>
      <c r="D4" s="312"/>
      <c r="E4" s="312"/>
      <c r="F4" s="312"/>
      <c r="G4" s="312"/>
      <c r="H4" s="363"/>
      <c r="I4" s="363"/>
      <c r="J4" s="363"/>
      <c r="K4" s="363"/>
      <c r="L4" s="363"/>
      <c r="M4" s="363"/>
      <c r="N4" s="363"/>
    </row>
    <row r="5" spans="1:14" ht="12.75" customHeight="1">
      <c r="A5" s="316" t="s">
        <v>295</v>
      </c>
      <c r="B5" s="332" t="s">
        <v>307</v>
      </c>
      <c r="C5" s="321" t="s">
        <v>28</v>
      </c>
      <c r="D5" s="334" t="s">
        <v>290</v>
      </c>
      <c r="E5" s="335"/>
      <c r="F5" s="335"/>
      <c r="G5" s="335"/>
      <c r="H5" s="335" t="s">
        <v>290</v>
      </c>
      <c r="I5" s="335"/>
      <c r="J5" s="335"/>
      <c r="K5" s="335"/>
      <c r="L5" s="335"/>
      <c r="M5" s="336"/>
      <c r="N5" s="316" t="s">
        <v>310</v>
      </c>
    </row>
    <row r="6" spans="1:14" ht="12.75" customHeight="1">
      <c r="A6" s="327"/>
      <c r="B6" s="332"/>
      <c r="C6" s="328"/>
      <c r="D6" s="22" t="s">
        <v>26</v>
      </c>
      <c r="E6" s="22" t="s">
        <v>26</v>
      </c>
      <c r="F6" s="315" t="s">
        <v>274</v>
      </c>
      <c r="G6" s="316"/>
      <c r="H6" s="316" t="s">
        <v>308</v>
      </c>
      <c r="I6" s="321"/>
      <c r="J6" s="315" t="s">
        <v>309</v>
      </c>
      <c r="K6" s="321"/>
      <c r="L6" s="315" t="s">
        <v>223</v>
      </c>
      <c r="M6" s="337"/>
      <c r="N6" s="325"/>
    </row>
    <row r="7" spans="1:14" ht="12.75" customHeight="1">
      <c r="A7" s="327"/>
      <c r="B7" s="332"/>
      <c r="C7" s="328"/>
      <c r="D7" s="21" t="s">
        <v>29</v>
      </c>
      <c r="E7" s="21" t="s">
        <v>30</v>
      </c>
      <c r="F7" s="317"/>
      <c r="G7" s="318"/>
      <c r="H7" s="322"/>
      <c r="I7" s="323"/>
      <c r="J7" s="317"/>
      <c r="K7" s="323"/>
      <c r="L7" s="317"/>
      <c r="M7" s="338"/>
      <c r="N7" s="325"/>
    </row>
    <row r="8" spans="1:14" ht="12.75" customHeight="1">
      <c r="A8" s="327"/>
      <c r="B8" s="332"/>
      <c r="C8" s="328"/>
      <c r="D8" s="21" t="s">
        <v>231</v>
      </c>
      <c r="E8" s="21" t="s">
        <v>232</v>
      </c>
      <c r="F8" s="319"/>
      <c r="G8" s="320"/>
      <c r="H8" s="320"/>
      <c r="I8" s="324"/>
      <c r="J8" s="319"/>
      <c r="K8" s="324"/>
      <c r="L8" s="319"/>
      <c r="M8" s="339"/>
      <c r="N8" s="325"/>
    </row>
    <row r="9" spans="1:14" ht="12.75" customHeight="1">
      <c r="A9" s="330"/>
      <c r="B9" s="333"/>
      <c r="C9" s="329"/>
      <c r="D9" s="194" t="s">
        <v>26</v>
      </c>
      <c r="E9" s="194" t="s">
        <v>26</v>
      </c>
      <c r="F9" s="195" t="s">
        <v>19</v>
      </c>
      <c r="G9" s="224" t="s">
        <v>20</v>
      </c>
      <c r="H9" s="225" t="s">
        <v>19</v>
      </c>
      <c r="I9" s="226" t="s">
        <v>20</v>
      </c>
      <c r="J9" s="227" t="s">
        <v>19</v>
      </c>
      <c r="K9" s="227" t="s">
        <v>20</v>
      </c>
      <c r="L9" s="227" t="s">
        <v>19</v>
      </c>
      <c r="M9" s="228" t="s">
        <v>20</v>
      </c>
      <c r="N9" s="326"/>
    </row>
    <row r="10" spans="1:14" ht="12.75" customHeight="1">
      <c r="A10" s="331"/>
      <c r="B10" s="332"/>
      <c r="C10" s="80" t="s">
        <v>32</v>
      </c>
      <c r="D10" s="42" t="s">
        <v>34</v>
      </c>
      <c r="E10" s="42" t="s">
        <v>36</v>
      </c>
      <c r="F10" s="42" t="s">
        <v>38</v>
      </c>
      <c r="G10" s="172" t="s">
        <v>40</v>
      </c>
      <c r="H10" s="80" t="s">
        <v>42</v>
      </c>
      <c r="I10" s="42" t="s">
        <v>44</v>
      </c>
      <c r="J10" s="42" t="s">
        <v>311</v>
      </c>
      <c r="K10" s="42" t="s">
        <v>312</v>
      </c>
      <c r="L10" s="42" t="s">
        <v>313</v>
      </c>
      <c r="M10" s="42" t="s">
        <v>314</v>
      </c>
      <c r="N10" s="171"/>
    </row>
    <row r="11" spans="1:13" ht="12.75" customHeight="1">
      <c r="A11" s="316" t="s">
        <v>26</v>
      </c>
      <c r="B11" s="316"/>
      <c r="C11" s="316"/>
      <c r="D11" s="316"/>
      <c r="E11" s="316"/>
      <c r="F11" s="316"/>
      <c r="G11" s="316"/>
      <c r="H11" s="316"/>
      <c r="I11" s="316"/>
      <c r="J11" s="316"/>
      <c r="K11" s="316"/>
      <c r="L11" s="316"/>
      <c r="M11" s="316"/>
    </row>
    <row r="12" spans="1:14" s="39" customFormat="1" ht="12.75" customHeight="1">
      <c r="A12" s="362" t="s">
        <v>217</v>
      </c>
      <c r="B12" s="362"/>
      <c r="C12" s="362"/>
      <c r="D12" s="362"/>
      <c r="E12" s="362"/>
      <c r="F12" s="362"/>
      <c r="G12" s="362"/>
      <c r="H12" s="362" t="s">
        <v>217</v>
      </c>
      <c r="I12" s="362"/>
      <c r="J12" s="362"/>
      <c r="K12" s="362"/>
      <c r="L12" s="362"/>
      <c r="M12" s="362"/>
      <c r="N12" s="362"/>
    </row>
    <row r="13" spans="1:14" s="39" customFormat="1" ht="12.75" customHeight="1">
      <c r="A13" s="20"/>
      <c r="B13" s="64" t="s">
        <v>48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</row>
    <row r="14" spans="1:14" s="39" customFormat="1" ht="12.75" customHeight="1">
      <c r="A14" s="33" t="s">
        <v>160</v>
      </c>
      <c r="B14" s="23" t="s">
        <v>258</v>
      </c>
      <c r="C14" s="69">
        <v>414</v>
      </c>
      <c r="D14" s="56">
        <v>132</v>
      </c>
      <c r="E14" s="56">
        <v>37</v>
      </c>
      <c r="F14" s="56">
        <v>16</v>
      </c>
      <c r="G14" s="56">
        <v>38</v>
      </c>
      <c r="H14" s="56">
        <v>21</v>
      </c>
      <c r="I14" s="56">
        <v>33</v>
      </c>
      <c r="J14" s="56">
        <v>35</v>
      </c>
      <c r="K14" s="56">
        <v>75</v>
      </c>
      <c r="L14" s="67" t="s">
        <v>220</v>
      </c>
      <c r="M14" s="67" t="s">
        <v>220</v>
      </c>
      <c r="N14" s="41" t="s">
        <v>160</v>
      </c>
    </row>
    <row r="15" spans="1:14" s="39" customFormat="1" ht="12.75" customHeight="1">
      <c r="A15" s="33" t="s">
        <v>161</v>
      </c>
      <c r="B15" s="23" t="s">
        <v>259</v>
      </c>
      <c r="C15" s="69">
        <v>176</v>
      </c>
      <c r="D15" s="67" t="s">
        <v>220</v>
      </c>
      <c r="E15" s="67" t="s">
        <v>220</v>
      </c>
      <c r="F15" s="67" t="s">
        <v>220</v>
      </c>
      <c r="G15" s="67" t="s">
        <v>220</v>
      </c>
      <c r="H15" s="67" t="s">
        <v>220</v>
      </c>
      <c r="I15" s="67" t="s">
        <v>220</v>
      </c>
      <c r="J15" s="67" t="s">
        <v>220</v>
      </c>
      <c r="K15" s="56">
        <v>34</v>
      </c>
      <c r="L15" s="67" t="s">
        <v>220</v>
      </c>
      <c r="M15" s="67" t="s">
        <v>220</v>
      </c>
      <c r="N15" s="41" t="s">
        <v>161</v>
      </c>
    </row>
    <row r="16" spans="1:14" s="39" customFormat="1" ht="12.75" customHeight="1">
      <c r="A16" s="33" t="s">
        <v>162</v>
      </c>
      <c r="B16" s="23" t="s">
        <v>260</v>
      </c>
      <c r="C16" s="69">
        <v>205</v>
      </c>
      <c r="D16" s="67" t="s">
        <v>220</v>
      </c>
      <c r="E16" s="67" t="s">
        <v>220</v>
      </c>
      <c r="F16" s="67" t="s">
        <v>220</v>
      </c>
      <c r="G16" s="67" t="s">
        <v>220</v>
      </c>
      <c r="H16" s="67" t="s">
        <v>220</v>
      </c>
      <c r="I16" s="67" t="s">
        <v>220</v>
      </c>
      <c r="J16" s="67" t="s">
        <v>220</v>
      </c>
      <c r="K16" s="56">
        <v>32</v>
      </c>
      <c r="L16" s="56">
        <v>9</v>
      </c>
      <c r="M16" s="67" t="s">
        <v>220</v>
      </c>
      <c r="N16" s="41" t="s">
        <v>162</v>
      </c>
    </row>
    <row r="17" spans="1:14" s="39" customFormat="1" ht="12.75" customHeight="1">
      <c r="A17" s="26"/>
      <c r="B17" s="23"/>
      <c r="C17" s="29"/>
      <c r="D17" s="25"/>
      <c r="E17" s="25"/>
      <c r="F17" s="25"/>
      <c r="G17" s="25"/>
      <c r="H17" s="56"/>
      <c r="I17" s="25"/>
      <c r="J17" s="25"/>
      <c r="K17" s="25"/>
      <c r="L17" s="25"/>
      <c r="M17" s="25"/>
      <c r="N17" s="26"/>
    </row>
    <row r="18" spans="1:14" s="39" customFormat="1" ht="12.75" customHeight="1">
      <c r="A18" s="26"/>
      <c r="B18" s="64" t="s">
        <v>52</v>
      </c>
      <c r="C18" s="29"/>
      <c r="D18" s="25"/>
      <c r="E18" s="25"/>
      <c r="F18" s="25"/>
      <c r="G18" s="25"/>
      <c r="H18" s="56"/>
      <c r="I18" s="25"/>
      <c r="J18" s="25"/>
      <c r="K18" s="25"/>
      <c r="L18" s="25"/>
      <c r="M18" s="25"/>
      <c r="N18" s="26"/>
    </row>
    <row r="19" spans="1:14" s="39" customFormat="1" ht="12.75" customHeight="1">
      <c r="A19" s="33" t="s">
        <v>163</v>
      </c>
      <c r="B19" s="23" t="s">
        <v>285</v>
      </c>
      <c r="C19" s="69">
        <v>6005</v>
      </c>
      <c r="D19" s="56">
        <v>645</v>
      </c>
      <c r="E19" s="56">
        <v>1643</v>
      </c>
      <c r="F19" s="56">
        <v>682</v>
      </c>
      <c r="G19" s="56">
        <v>611</v>
      </c>
      <c r="H19" s="56">
        <v>356</v>
      </c>
      <c r="I19" s="56">
        <v>288</v>
      </c>
      <c r="J19" s="56">
        <v>660</v>
      </c>
      <c r="K19" s="56">
        <v>761</v>
      </c>
      <c r="L19" s="56">
        <v>143</v>
      </c>
      <c r="M19" s="56">
        <v>216</v>
      </c>
      <c r="N19" s="41" t="s">
        <v>163</v>
      </c>
    </row>
    <row r="20" spans="1:14" s="39" customFormat="1" ht="12.75" customHeight="1">
      <c r="A20" s="33" t="s">
        <v>164</v>
      </c>
      <c r="B20" s="23" t="s">
        <v>165</v>
      </c>
      <c r="C20" s="69">
        <v>17559</v>
      </c>
      <c r="D20" s="56">
        <v>5571</v>
      </c>
      <c r="E20" s="56">
        <v>1283</v>
      </c>
      <c r="F20" s="56">
        <v>1478</v>
      </c>
      <c r="G20" s="56">
        <v>2119</v>
      </c>
      <c r="H20" s="56">
        <v>598</v>
      </c>
      <c r="I20" s="56">
        <v>1070</v>
      </c>
      <c r="J20" s="56">
        <v>1154</v>
      </c>
      <c r="K20" s="56">
        <v>2827</v>
      </c>
      <c r="L20" s="56">
        <v>145</v>
      </c>
      <c r="M20" s="56">
        <v>1314</v>
      </c>
      <c r="N20" s="41" t="s">
        <v>164</v>
      </c>
    </row>
    <row r="21" spans="1:14" s="39" customFormat="1" ht="12.75" customHeight="1">
      <c r="A21" s="33" t="s">
        <v>166</v>
      </c>
      <c r="B21" s="23" t="s">
        <v>167</v>
      </c>
      <c r="C21" s="69">
        <v>10929</v>
      </c>
      <c r="D21" s="56">
        <v>3178</v>
      </c>
      <c r="E21" s="56">
        <v>881</v>
      </c>
      <c r="F21" s="56">
        <v>947</v>
      </c>
      <c r="G21" s="56">
        <v>1290</v>
      </c>
      <c r="H21" s="56">
        <v>411</v>
      </c>
      <c r="I21" s="56">
        <v>610</v>
      </c>
      <c r="J21" s="56">
        <v>1000</v>
      </c>
      <c r="K21" s="56">
        <v>1770</v>
      </c>
      <c r="L21" s="56">
        <v>108</v>
      </c>
      <c r="M21" s="56">
        <v>734</v>
      </c>
      <c r="N21" s="41" t="s">
        <v>166</v>
      </c>
    </row>
    <row r="22" spans="1:14" s="39" customFormat="1" ht="12.75" customHeight="1">
      <c r="A22" s="33" t="s">
        <v>168</v>
      </c>
      <c r="B22" s="23" t="s">
        <v>169</v>
      </c>
      <c r="C22" s="69">
        <v>18572</v>
      </c>
      <c r="D22" s="56">
        <v>7090</v>
      </c>
      <c r="E22" s="56">
        <v>566</v>
      </c>
      <c r="F22" s="56">
        <v>1511</v>
      </c>
      <c r="G22" s="56">
        <v>2181</v>
      </c>
      <c r="H22" s="56">
        <v>531</v>
      </c>
      <c r="I22" s="56">
        <v>1171</v>
      </c>
      <c r="J22" s="56">
        <v>980</v>
      </c>
      <c r="K22" s="56">
        <v>3190</v>
      </c>
      <c r="L22" s="56">
        <v>123</v>
      </c>
      <c r="M22" s="56">
        <v>1229</v>
      </c>
      <c r="N22" s="41" t="s">
        <v>168</v>
      </c>
    </row>
    <row r="23" spans="1:14" s="39" customFormat="1" ht="12.75" customHeight="1">
      <c r="A23" s="33" t="s">
        <v>170</v>
      </c>
      <c r="B23" s="23" t="s">
        <v>171</v>
      </c>
      <c r="C23" s="69">
        <v>18399</v>
      </c>
      <c r="D23" s="56">
        <v>6165</v>
      </c>
      <c r="E23" s="56">
        <v>256</v>
      </c>
      <c r="F23" s="56">
        <v>1811</v>
      </c>
      <c r="G23" s="56">
        <v>1898</v>
      </c>
      <c r="H23" s="56">
        <v>1117</v>
      </c>
      <c r="I23" s="56">
        <v>1053</v>
      </c>
      <c r="J23" s="56">
        <v>2061</v>
      </c>
      <c r="K23" s="56">
        <v>2875</v>
      </c>
      <c r="L23" s="56">
        <v>82</v>
      </c>
      <c r="M23" s="56">
        <v>1081</v>
      </c>
      <c r="N23" s="41" t="s">
        <v>170</v>
      </c>
    </row>
    <row r="24" spans="1:14" s="39" customFormat="1" ht="12.75" customHeight="1">
      <c r="A24" s="33" t="s">
        <v>172</v>
      </c>
      <c r="B24" s="23" t="s">
        <v>173</v>
      </c>
      <c r="C24" s="69">
        <v>10340</v>
      </c>
      <c r="D24" s="56">
        <v>1940</v>
      </c>
      <c r="E24" s="56">
        <v>1889</v>
      </c>
      <c r="F24" s="56">
        <v>1070</v>
      </c>
      <c r="G24" s="56">
        <v>1159</v>
      </c>
      <c r="H24" s="56">
        <v>506</v>
      </c>
      <c r="I24" s="56">
        <v>569</v>
      </c>
      <c r="J24" s="56">
        <v>916</v>
      </c>
      <c r="K24" s="56">
        <v>1505</v>
      </c>
      <c r="L24" s="56">
        <v>144</v>
      </c>
      <c r="M24" s="56">
        <v>642</v>
      </c>
      <c r="N24" s="41" t="s">
        <v>172</v>
      </c>
    </row>
    <row r="25" spans="1:14" s="39" customFormat="1" ht="12.75" customHeight="1">
      <c r="A25" s="33" t="s">
        <v>174</v>
      </c>
      <c r="B25" s="23" t="s">
        <v>175</v>
      </c>
      <c r="C25" s="69">
        <v>9220</v>
      </c>
      <c r="D25" s="56">
        <v>1525</v>
      </c>
      <c r="E25" s="56">
        <v>948</v>
      </c>
      <c r="F25" s="56">
        <v>1430</v>
      </c>
      <c r="G25" s="56">
        <v>858</v>
      </c>
      <c r="H25" s="56">
        <v>789</v>
      </c>
      <c r="I25" s="56">
        <v>420</v>
      </c>
      <c r="J25" s="56">
        <v>1652</v>
      </c>
      <c r="K25" s="56">
        <v>1122</v>
      </c>
      <c r="L25" s="56">
        <v>111</v>
      </c>
      <c r="M25" s="56">
        <v>365</v>
      </c>
      <c r="N25" s="41" t="s">
        <v>174</v>
      </c>
    </row>
    <row r="26" spans="1:14" s="39" customFormat="1" ht="12.75" customHeight="1">
      <c r="A26" s="33" t="s">
        <v>176</v>
      </c>
      <c r="B26" s="23" t="s">
        <v>286</v>
      </c>
      <c r="C26" s="69">
        <v>15403</v>
      </c>
      <c r="D26" s="56">
        <v>3621</v>
      </c>
      <c r="E26" s="56">
        <v>443</v>
      </c>
      <c r="F26" s="56">
        <v>2414</v>
      </c>
      <c r="G26" s="56">
        <v>1247</v>
      </c>
      <c r="H26" s="56">
        <v>1585</v>
      </c>
      <c r="I26" s="56">
        <v>727</v>
      </c>
      <c r="J26" s="56">
        <v>2668</v>
      </c>
      <c r="K26" s="56">
        <v>1879</v>
      </c>
      <c r="L26" s="56">
        <v>104</v>
      </c>
      <c r="M26" s="56">
        <v>715</v>
      </c>
      <c r="N26" s="41" t="s">
        <v>176</v>
      </c>
    </row>
    <row r="27" spans="1:14" s="39" customFormat="1" ht="12.75" customHeight="1">
      <c r="A27" s="33" t="s">
        <v>177</v>
      </c>
      <c r="B27" s="23" t="s">
        <v>287</v>
      </c>
      <c r="C27" s="69">
        <v>16592</v>
      </c>
      <c r="D27" s="56">
        <v>4002</v>
      </c>
      <c r="E27" s="56">
        <v>220</v>
      </c>
      <c r="F27" s="56">
        <v>2726</v>
      </c>
      <c r="G27" s="56">
        <v>1276</v>
      </c>
      <c r="H27" s="56">
        <v>1843</v>
      </c>
      <c r="I27" s="56">
        <v>726</v>
      </c>
      <c r="J27" s="56">
        <v>2704</v>
      </c>
      <c r="K27" s="56">
        <v>2216</v>
      </c>
      <c r="L27" s="56">
        <v>86</v>
      </c>
      <c r="M27" s="56">
        <v>793</v>
      </c>
      <c r="N27" s="41" t="s">
        <v>177</v>
      </c>
    </row>
    <row r="28" spans="1:14" s="62" customFormat="1" ht="10.5">
      <c r="A28" s="124"/>
      <c r="B28" s="28" t="s">
        <v>43</v>
      </c>
      <c r="C28" s="133">
        <v>123814</v>
      </c>
      <c r="D28" s="135">
        <v>33985</v>
      </c>
      <c r="E28" s="135">
        <v>8191</v>
      </c>
      <c r="F28" s="135">
        <v>14105</v>
      </c>
      <c r="G28" s="135">
        <v>12708</v>
      </c>
      <c r="H28" s="135">
        <v>7785</v>
      </c>
      <c r="I28" s="135">
        <v>6679</v>
      </c>
      <c r="J28" s="135">
        <v>13870</v>
      </c>
      <c r="K28" s="135">
        <v>18286</v>
      </c>
      <c r="L28" s="135">
        <v>1060</v>
      </c>
      <c r="M28" s="135">
        <v>7145</v>
      </c>
      <c r="N28" s="137"/>
    </row>
    <row r="29" spans="1:14" s="39" customFormat="1" ht="12.75" customHeight="1">
      <c r="A29" s="23"/>
      <c r="B29" s="23"/>
      <c r="C29" s="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0"/>
    </row>
    <row r="30" spans="1:14" s="39" customFormat="1" ht="12.75" customHeight="1">
      <c r="A30" s="362" t="s">
        <v>218</v>
      </c>
      <c r="B30" s="362"/>
      <c r="C30" s="362"/>
      <c r="D30" s="362"/>
      <c r="E30" s="362"/>
      <c r="F30" s="362"/>
      <c r="G30" s="362"/>
      <c r="H30" s="362" t="s">
        <v>218</v>
      </c>
      <c r="I30" s="362"/>
      <c r="J30" s="362"/>
      <c r="K30" s="362"/>
      <c r="L30" s="362"/>
      <c r="M30" s="362"/>
      <c r="N30" s="362"/>
    </row>
    <row r="31" spans="1:14" s="39" customFormat="1" ht="12.75" customHeight="1">
      <c r="A31" s="20"/>
      <c r="B31" s="64" t="s">
        <v>48</v>
      </c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</row>
    <row r="32" spans="1:14" s="39" customFormat="1" ht="12.75" customHeight="1">
      <c r="A32" s="33" t="s">
        <v>179</v>
      </c>
      <c r="B32" s="23" t="s">
        <v>261</v>
      </c>
      <c r="C32" s="69">
        <v>1293</v>
      </c>
      <c r="D32" s="56">
        <v>300</v>
      </c>
      <c r="E32" s="56">
        <v>31</v>
      </c>
      <c r="F32" s="56">
        <v>157</v>
      </c>
      <c r="G32" s="56">
        <v>102</v>
      </c>
      <c r="H32" s="56">
        <v>93</v>
      </c>
      <c r="I32" s="56">
        <v>88</v>
      </c>
      <c r="J32" s="56">
        <v>166</v>
      </c>
      <c r="K32" s="56">
        <v>282</v>
      </c>
      <c r="L32" s="56">
        <v>5</v>
      </c>
      <c r="M32" s="56">
        <v>69</v>
      </c>
      <c r="N32" s="41" t="s">
        <v>179</v>
      </c>
    </row>
    <row r="33" spans="1:14" s="39" customFormat="1" ht="12.75" customHeight="1">
      <c r="A33" s="33" t="s">
        <v>180</v>
      </c>
      <c r="B33" s="23" t="s">
        <v>262</v>
      </c>
      <c r="C33" s="69">
        <v>1791</v>
      </c>
      <c r="D33" s="56">
        <v>906</v>
      </c>
      <c r="E33" s="56">
        <v>54</v>
      </c>
      <c r="F33" s="56">
        <v>64</v>
      </c>
      <c r="G33" s="56">
        <v>234</v>
      </c>
      <c r="H33" s="56">
        <v>14</v>
      </c>
      <c r="I33" s="56">
        <v>99</v>
      </c>
      <c r="J33" s="56">
        <v>27</v>
      </c>
      <c r="K33" s="56">
        <v>261</v>
      </c>
      <c r="L33" s="56">
        <v>6</v>
      </c>
      <c r="M33" s="56">
        <v>126</v>
      </c>
      <c r="N33" s="41" t="s">
        <v>180</v>
      </c>
    </row>
    <row r="34" spans="1:14" s="39" customFormat="1" ht="12.75" customHeight="1">
      <c r="A34" s="33" t="s">
        <v>181</v>
      </c>
      <c r="B34" s="23" t="s">
        <v>263</v>
      </c>
      <c r="C34" s="69">
        <v>5238</v>
      </c>
      <c r="D34" s="56">
        <v>2854</v>
      </c>
      <c r="E34" s="56">
        <v>41</v>
      </c>
      <c r="F34" s="56">
        <v>152</v>
      </c>
      <c r="G34" s="56">
        <v>574</v>
      </c>
      <c r="H34" s="56">
        <v>30</v>
      </c>
      <c r="I34" s="56">
        <v>294</v>
      </c>
      <c r="J34" s="56">
        <v>35</v>
      </c>
      <c r="K34" s="56">
        <v>799</v>
      </c>
      <c r="L34" s="56">
        <v>9</v>
      </c>
      <c r="M34" s="56">
        <v>450</v>
      </c>
      <c r="N34" s="41" t="s">
        <v>181</v>
      </c>
    </row>
    <row r="35" spans="1:14" s="39" customFormat="1" ht="12.75" customHeight="1">
      <c r="A35" s="33" t="s">
        <v>182</v>
      </c>
      <c r="B35" s="23" t="s">
        <v>264</v>
      </c>
      <c r="C35" s="69">
        <v>4654</v>
      </c>
      <c r="D35" s="56">
        <v>2147</v>
      </c>
      <c r="E35" s="56">
        <v>38</v>
      </c>
      <c r="F35" s="56">
        <v>148</v>
      </c>
      <c r="G35" s="56">
        <v>585</v>
      </c>
      <c r="H35" s="56">
        <v>28</v>
      </c>
      <c r="I35" s="56">
        <v>309</v>
      </c>
      <c r="J35" s="56">
        <v>119</v>
      </c>
      <c r="K35" s="56">
        <v>835</v>
      </c>
      <c r="L35" s="56">
        <v>144</v>
      </c>
      <c r="M35" s="56">
        <v>301</v>
      </c>
      <c r="N35" s="41" t="s">
        <v>182</v>
      </c>
    </row>
    <row r="36" spans="1:14" s="39" customFormat="1" ht="12.75" customHeight="1">
      <c r="A36" s="26"/>
      <c r="B36" s="23"/>
      <c r="C36" s="29"/>
      <c r="D36" s="25"/>
      <c r="E36" s="25"/>
      <c r="F36" s="25"/>
      <c r="G36" s="25"/>
      <c r="H36" s="55"/>
      <c r="I36" s="25"/>
      <c r="J36" s="25"/>
      <c r="K36" s="25"/>
      <c r="L36" s="25"/>
      <c r="M36" s="25"/>
      <c r="N36" s="26"/>
    </row>
    <row r="37" spans="1:14" s="39" customFormat="1" ht="12.75" customHeight="1">
      <c r="A37" s="26"/>
      <c r="B37" s="64" t="s">
        <v>52</v>
      </c>
      <c r="C37" s="29"/>
      <c r="D37" s="25"/>
      <c r="E37" s="25"/>
      <c r="F37" s="25"/>
      <c r="G37" s="25"/>
      <c r="H37" s="56"/>
      <c r="I37" s="25"/>
      <c r="J37" s="25"/>
      <c r="K37" s="25"/>
      <c r="L37" s="25"/>
      <c r="M37" s="25"/>
      <c r="N37" s="26"/>
    </row>
    <row r="38" spans="1:14" s="39" customFormat="1" ht="12.75" customHeight="1">
      <c r="A38" s="33" t="s">
        <v>183</v>
      </c>
      <c r="B38" s="23" t="s">
        <v>184</v>
      </c>
      <c r="C38" s="69">
        <v>49312</v>
      </c>
      <c r="D38" s="56">
        <v>14716</v>
      </c>
      <c r="E38" s="56">
        <v>1043</v>
      </c>
      <c r="F38" s="56">
        <v>6116</v>
      </c>
      <c r="G38" s="56">
        <v>5332</v>
      </c>
      <c r="H38" s="56">
        <v>3459</v>
      </c>
      <c r="I38" s="56">
        <v>2869</v>
      </c>
      <c r="J38" s="56">
        <v>5492</v>
      </c>
      <c r="K38" s="56">
        <v>7479</v>
      </c>
      <c r="L38" s="56">
        <v>126</v>
      </c>
      <c r="M38" s="56">
        <v>2680</v>
      </c>
      <c r="N38" s="41" t="s">
        <v>183</v>
      </c>
    </row>
    <row r="39" spans="1:14" s="39" customFormat="1" ht="12.75" customHeight="1">
      <c r="A39" s="33" t="s">
        <v>185</v>
      </c>
      <c r="B39" s="23" t="s">
        <v>288</v>
      </c>
      <c r="C39" s="69">
        <v>56154</v>
      </c>
      <c r="D39" s="56">
        <v>22776</v>
      </c>
      <c r="E39" s="56">
        <v>942</v>
      </c>
      <c r="F39" s="56">
        <v>3854</v>
      </c>
      <c r="G39" s="56">
        <v>6773</v>
      </c>
      <c r="H39" s="56">
        <v>1563</v>
      </c>
      <c r="I39" s="56">
        <v>3447</v>
      </c>
      <c r="J39" s="56">
        <v>2615</v>
      </c>
      <c r="K39" s="56">
        <v>9897</v>
      </c>
      <c r="L39" s="56">
        <v>183</v>
      </c>
      <c r="M39" s="56">
        <v>4104</v>
      </c>
      <c r="N39" s="41" t="s">
        <v>185</v>
      </c>
    </row>
    <row r="40" spans="1:14" s="39" customFormat="1" ht="12.75" customHeight="1">
      <c r="A40" s="33" t="s">
        <v>186</v>
      </c>
      <c r="B40" s="23" t="s">
        <v>265</v>
      </c>
      <c r="C40" s="69">
        <v>47368</v>
      </c>
      <c r="D40" s="56">
        <v>13304</v>
      </c>
      <c r="E40" s="56">
        <v>846</v>
      </c>
      <c r="F40" s="56">
        <v>6078</v>
      </c>
      <c r="G40" s="56">
        <v>4749</v>
      </c>
      <c r="H40" s="56">
        <v>3610</v>
      </c>
      <c r="I40" s="56">
        <v>2513</v>
      </c>
      <c r="J40" s="56">
        <v>7023</v>
      </c>
      <c r="K40" s="56">
        <v>6840</v>
      </c>
      <c r="L40" s="56">
        <v>237</v>
      </c>
      <c r="M40" s="56">
        <v>2168</v>
      </c>
      <c r="N40" s="41" t="s">
        <v>186</v>
      </c>
    </row>
    <row r="41" spans="1:14" s="39" customFormat="1" ht="12.75" customHeight="1">
      <c r="A41" s="33" t="s">
        <v>187</v>
      </c>
      <c r="B41" s="23" t="s">
        <v>188</v>
      </c>
      <c r="C41" s="69">
        <v>47314</v>
      </c>
      <c r="D41" s="56">
        <v>17987</v>
      </c>
      <c r="E41" s="56">
        <v>1033</v>
      </c>
      <c r="F41" s="56">
        <v>3310</v>
      </c>
      <c r="G41" s="56">
        <v>5384</v>
      </c>
      <c r="H41" s="56">
        <v>1886</v>
      </c>
      <c r="I41" s="56">
        <v>2958</v>
      </c>
      <c r="J41" s="56">
        <v>3338</v>
      </c>
      <c r="K41" s="56">
        <v>7928</v>
      </c>
      <c r="L41" s="56">
        <v>213</v>
      </c>
      <c r="M41" s="56">
        <v>3277</v>
      </c>
      <c r="N41" s="41" t="s">
        <v>187</v>
      </c>
    </row>
    <row r="42" spans="1:14" s="39" customFormat="1" ht="12.75" customHeight="1">
      <c r="A42" s="33" t="s">
        <v>189</v>
      </c>
      <c r="B42" s="23" t="s">
        <v>190</v>
      </c>
      <c r="C42" s="69">
        <v>25236</v>
      </c>
      <c r="D42" s="56">
        <v>9009</v>
      </c>
      <c r="E42" s="56">
        <v>697</v>
      </c>
      <c r="F42" s="56">
        <v>2319</v>
      </c>
      <c r="G42" s="56">
        <v>2845</v>
      </c>
      <c r="H42" s="56">
        <v>1031</v>
      </c>
      <c r="I42" s="56">
        <v>1410</v>
      </c>
      <c r="J42" s="56">
        <v>2456</v>
      </c>
      <c r="K42" s="56">
        <v>4006</v>
      </c>
      <c r="L42" s="56">
        <v>65</v>
      </c>
      <c r="M42" s="56">
        <v>1398</v>
      </c>
      <c r="N42" s="41" t="s">
        <v>189</v>
      </c>
    </row>
    <row r="43" spans="1:14" s="39" customFormat="1" ht="12.75" customHeight="1">
      <c r="A43" s="33" t="s">
        <v>191</v>
      </c>
      <c r="B43" s="23" t="s">
        <v>192</v>
      </c>
      <c r="C43" s="69">
        <v>28328</v>
      </c>
      <c r="D43" s="56">
        <v>14371</v>
      </c>
      <c r="E43" s="56">
        <v>349</v>
      </c>
      <c r="F43" s="56">
        <v>901</v>
      </c>
      <c r="G43" s="56">
        <v>3240</v>
      </c>
      <c r="H43" s="56">
        <v>98</v>
      </c>
      <c r="I43" s="56">
        <v>1742</v>
      </c>
      <c r="J43" s="56">
        <v>200</v>
      </c>
      <c r="K43" s="56">
        <v>4697</v>
      </c>
      <c r="L43" s="56">
        <v>56</v>
      </c>
      <c r="M43" s="56">
        <v>2674</v>
      </c>
      <c r="N43" s="41" t="s">
        <v>191</v>
      </c>
    </row>
    <row r="44" spans="1:14" s="39" customFormat="1" ht="12.75" customHeight="1">
      <c r="A44" s="33" t="s">
        <v>193</v>
      </c>
      <c r="B44" s="23" t="s">
        <v>194</v>
      </c>
      <c r="C44" s="70">
        <v>133679</v>
      </c>
      <c r="D44" s="56">
        <v>67421</v>
      </c>
      <c r="E44" s="56">
        <v>1518</v>
      </c>
      <c r="F44" s="56">
        <v>4694</v>
      </c>
      <c r="G44" s="56">
        <v>15932</v>
      </c>
      <c r="H44" s="56">
        <v>564</v>
      </c>
      <c r="I44" s="56">
        <v>7917</v>
      </c>
      <c r="J44" s="56">
        <v>1428</v>
      </c>
      <c r="K44" s="56">
        <v>22073</v>
      </c>
      <c r="L44" s="56">
        <v>416</v>
      </c>
      <c r="M44" s="56">
        <v>11716</v>
      </c>
      <c r="N44" s="41" t="s">
        <v>193</v>
      </c>
    </row>
    <row r="45" spans="1:14" s="39" customFormat="1" ht="12.75" customHeight="1">
      <c r="A45" s="33" t="s">
        <v>195</v>
      </c>
      <c r="B45" s="23" t="s">
        <v>196</v>
      </c>
      <c r="C45" s="70">
        <v>143144</v>
      </c>
      <c r="D45" s="56">
        <v>71144</v>
      </c>
      <c r="E45" s="56">
        <v>1512</v>
      </c>
      <c r="F45" s="56">
        <v>5088</v>
      </c>
      <c r="G45" s="56">
        <v>17440</v>
      </c>
      <c r="H45" s="56">
        <v>1273</v>
      </c>
      <c r="I45" s="56">
        <v>8777</v>
      </c>
      <c r="J45" s="56">
        <v>2394</v>
      </c>
      <c r="K45" s="56">
        <v>24338</v>
      </c>
      <c r="L45" s="56">
        <v>347</v>
      </c>
      <c r="M45" s="56">
        <v>10831</v>
      </c>
      <c r="N45" s="41" t="s">
        <v>195</v>
      </c>
    </row>
    <row r="46" spans="1:14" s="39" customFormat="1" ht="12.75" customHeight="1">
      <c r="A46" s="33" t="s">
        <v>197</v>
      </c>
      <c r="B46" s="23" t="s">
        <v>198</v>
      </c>
      <c r="C46" s="69">
        <v>62598</v>
      </c>
      <c r="D46" s="56">
        <v>18052</v>
      </c>
      <c r="E46" s="56">
        <v>899</v>
      </c>
      <c r="F46" s="56">
        <v>7232</v>
      </c>
      <c r="G46" s="56">
        <v>6348</v>
      </c>
      <c r="H46" s="56">
        <v>4575</v>
      </c>
      <c r="I46" s="56">
        <v>3509</v>
      </c>
      <c r="J46" s="56">
        <v>9264</v>
      </c>
      <c r="K46" s="56">
        <v>9392</v>
      </c>
      <c r="L46" s="56">
        <v>182</v>
      </c>
      <c r="M46" s="56">
        <v>3145</v>
      </c>
      <c r="N46" s="41" t="s">
        <v>197</v>
      </c>
    </row>
    <row r="47" spans="1:14" s="39" customFormat="1" ht="12.75" customHeight="1">
      <c r="A47" s="33" t="s">
        <v>199</v>
      </c>
      <c r="B47" s="23" t="s">
        <v>200</v>
      </c>
      <c r="C47" s="69">
        <v>85674</v>
      </c>
      <c r="D47" s="56">
        <v>41377</v>
      </c>
      <c r="E47" s="56">
        <v>1038</v>
      </c>
      <c r="F47" s="56">
        <v>2790</v>
      </c>
      <c r="G47" s="56">
        <v>9891</v>
      </c>
      <c r="H47" s="56">
        <v>442</v>
      </c>
      <c r="I47" s="56">
        <v>5300</v>
      </c>
      <c r="J47" s="56">
        <v>873</v>
      </c>
      <c r="K47" s="56">
        <v>14649</v>
      </c>
      <c r="L47" s="56">
        <v>297</v>
      </c>
      <c r="M47" s="56">
        <v>9017</v>
      </c>
      <c r="N47" s="41" t="s">
        <v>199</v>
      </c>
    </row>
    <row r="48" spans="1:14" s="62" customFormat="1" ht="12.75" customHeight="1">
      <c r="A48" s="124"/>
      <c r="B48" s="28" t="s">
        <v>45</v>
      </c>
      <c r="C48" s="133">
        <v>691783</v>
      </c>
      <c r="D48" s="134">
        <v>296364</v>
      </c>
      <c r="E48" s="135">
        <v>10041</v>
      </c>
      <c r="F48" s="135">
        <v>42903</v>
      </c>
      <c r="G48" s="135">
        <v>79429</v>
      </c>
      <c r="H48" s="135">
        <v>18666</v>
      </c>
      <c r="I48" s="135">
        <v>41232</v>
      </c>
      <c r="J48" s="135">
        <v>35430</v>
      </c>
      <c r="K48" s="134">
        <v>113476</v>
      </c>
      <c r="L48" s="135">
        <v>2286</v>
      </c>
      <c r="M48" s="135">
        <v>51956</v>
      </c>
      <c r="N48" s="137"/>
    </row>
    <row r="49" spans="1:14" s="62" customFormat="1" ht="12.75" customHeight="1">
      <c r="A49" s="204"/>
      <c r="B49" s="209"/>
      <c r="C49" s="210"/>
      <c r="D49" s="211"/>
      <c r="E49" s="212"/>
      <c r="F49" s="212"/>
      <c r="G49" s="217"/>
      <c r="H49" s="217"/>
      <c r="I49" s="217"/>
      <c r="J49" s="217"/>
      <c r="K49" s="218"/>
      <c r="L49" s="217"/>
      <c r="M49" s="217"/>
      <c r="N49" s="19"/>
    </row>
    <row r="50" spans="1:8" s="39" customFormat="1" ht="12.75" customHeight="1">
      <c r="A50" s="35" t="s">
        <v>201</v>
      </c>
      <c r="B50" s="35"/>
      <c r="C50" s="35"/>
      <c r="D50" s="35"/>
      <c r="E50" s="35"/>
      <c r="F50" s="35"/>
      <c r="G50" s="35"/>
      <c r="H50" s="35"/>
    </row>
    <row r="51" spans="1:7" s="39" customFormat="1" ht="12.75" customHeight="1">
      <c r="A51" s="20"/>
      <c r="B51" s="20"/>
      <c r="C51" s="20"/>
      <c r="D51" s="20"/>
      <c r="E51" s="20"/>
      <c r="F51" s="20"/>
      <c r="G51" s="20"/>
    </row>
    <row r="69" ht="4.5" customHeight="1"/>
  </sheetData>
  <sheetProtection/>
  <mergeCells count="18">
    <mergeCell ref="A2:G4"/>
    <mergeCell ref="H2:N4"/>
    <mergeCell ref="D5:G5"/>
    <mergeCell ref="H5:M5"/>
    <mergeCell ref="C5:C9"/>
    <mergeCell ref="N5:N9"/>
    <mergeCell ref="F6:G8"/>
    <mergeCell ref="H6:I8"/>
    <mergeCell ref="J6:K8"/>
    <mergeCell ref="L6:M8"/>
    <mergeCell ref="A5:A10"/>
    <mergeCell ref="B5:B10"/>
    <mergeCell ref="A30:G30"/>
    <mergeCell ref="H30:N30"/>
    <mergeCell ref="A12:G12"/>
    <mergeCell ref="H12:N12"/>
    <mergeCell ref="A11:G11"/>
    <mergeCell ref="H11:M11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&amp;C&amp;8- 24 -</oddHeader>
    <oddFooter>&amp;C&amp;8C III 1-3j/11</oddFooter>
    <evenHeader>&amp;C&amp;8- 25 -</evenHeader>
    <evenFooter>&amp;C&amp;8C III 1-3j/11</even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P64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00390625" style="39" customWidth="1"/>
    <col min="3" max="3" width="17.7109375" style="20" customWidth="1"/>
    <col min="4" max="6" width="15.00390625" style="20" customWidth="1"/>
    <col min="7" max="7" width="14.421875" style="20" customWidth="1"/>
    <col min="8" max="13" width="14.00390625" style="20" customWidth="1"/>
    <col min="14" max="14" width="6.7109375" style="20" customWidth="1"/>
    <col min="15" max="16384" width="11.421875" style="20" customWidth="1"/>
  </cols>
  <sheetData>
    <row r="1" spans="1:14" ht="12.75" customHeight="1">
      <c r="A1" s="131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1" t="s">
        <v>225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313"/>
    </row>
    <row r="4" spans="1:14" ht="12.75" customHeight="1">
      <c r="A4" s="311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64"/>
      <c r="N4" s="364"/>
    </row>
    <row r="5" spans="1:15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219</v>
      </c>
      <c r="E5" s="344"/>
      <c r="F5" s="344"/>
      <c r="G5" s="344" t="s">
        <v>219</v>
      </c>
      <c r="H5" s="344"/>
      <c r="I5" s="344"/>
      <c r="J5" s="344"/>
      <c r="K5" s="344"/>
      <c r="L5" s="344"/>
      <c r="M5" s="345"/>
      <c r="N5" s="353" t="s">
        <v>310</v>
      </c>
      <c r="O5" s="49"/>
    </row>
    <row r="6" spans="1:15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2" t="s">
        <v>210</v>
      </c>
      <c r="M6" s="42" t="s">
        <v>211</v>
      </c>
      <c r="N6" s="354"/>
      <c r="O6" s="26"/>
    </row>
    <row r="7" spans="1:16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3">
        <v>11</v>
      </c>
      <c r="N7" s="355"/>
      <c r="O7" s="49"/>
      <c r="P7" s="29"/>
    </row>
    <row r="8" spans="1:14" s="39" customFormat="1" ht="12.75" customHeight="1">
      <c r="A8" s="48"/>
      <c r="C8" s="26"/>
      <c r="D8" s="26"/>
      <c r="E8" s="26"/>
      <c r="F8" s="26"/>
      <c r="G8" s="26"/>
      <c r="H8" s="44"/>
      <c r="I8" s="26"/>
      <c r="J8" s="26"/>
      <c r="K8" s="26"/>
      <c r="L8" s="26"/>
      <c r="M8" s="26"/>
      <c r="N8" s="48"/>
    </row>
    <row r="9" spans="1:14" s="39" customFormat="1" ht="12.75" customHeight="1">
      <c r="A9" s="359" t="s">
        <v>320</v>
      </c>
      <c r="B9" s="359"/>
      <c r="C9" s="359"/>
      <c r="D9" s="359"/>
      <c r="E9" s="359"/>
      <c r="F9" s="359"/>
      <c r="G9" s="360" t="s">
        <v>31</v>
      </c>
      <c r="H9" s="360"/>
      <c r="I9" s="360"/>
      <c r="J9" s="360"/>
      <c r="K9" s="360"/>
      <c r="L9" s="360"/>
      <c r="M9" s="360"/>
      <c r="N9" s="360"/>
    </row>
    <row r="10" spans="1:14" s="39" customFormat="1" ht="12.75" customHeight="1">
      <c r="A10" s="162"/>
      <c r="B10" s="162"/>
      <c r="C10" s="162"/>
      <c r="D10" s="162"/>
      <c r="E10" s="162"/>
      <c r="F10" s="162"/>
      <c r="G10" s="165"/>
      <c r="H10" s="165"/>
      <c r="I10" s="165"/>
      <c r="J10" s="165"/>
      <c r="K10" s="165"/>
      <c r="L10" s="165"/>
      <c r="M10" s="165"/>
      <c r="N10" s="165"/>
    </row>
    <row r="11" spans="1:15" ht="12.75" customHeight="1">
      <c r="A11" s="33" t="s">
        <v>32</v>
      </c>
      <c r="B11" s="50" t="s">
        <v>33</v>
      </c>
      <c r="C11" s="68">
        <v>969395</v>
      </c>
      <c r="D11" s="56">
        <v>673</v>
      </c>
      <c r="E11" s="56">
        <v>10834</v>
      </c>
      <c r="F11" s="56">
        <v>27086</v>
      </c>
      <c r="G11" s="56">
        <v>42664</v>
      </c>
      <c r="H11" s="68">
        <v>117536</v>
      </c>
      <c r="I11" s="68">
        <v>344632</v>
      </c>
      <c r="J11" s="68">
        <v>342575</v>
      </c>
      <c r="K11" s="56">
        <v>60557</v>
      </c>
      <c r="L11" s="56">
        <v>17849</v>
      </c>
      <c r="M11" s="56">
        <v>4989</v>
      </c>
      <c r="N11" s="41" t="s">
        <v>32</v>
      </c>
      <c r="O11" s="39"/>
    </row>
    <row r="12" spans="1:15" ht="12.75" customHeight="1">
      <c r="A12" s="33" t="s">
        <v>34</v>
      </c>
      <c r="B12" s="50" t="s">
        <v>35</v>
      </c>
      <c r="C12" s="68">
        <v>496307</v>
      </c>
      <c r="D12" s="56">
        <v>511</v>
      </c>
      <c r="E12" s="56">
        <v>7161</v>
      </c>
      <c r="F12" s="56">
        <v>17261</v>
      </c>
      <c r="G12" s="56">
        <v>21866</v>
      </c>
      <c r="H12" s="56">
        <v>55678</v>
      </c>
      <c r="I12" s="68">
        <v>158628</v>
      </c>
      <c r="J12" s="68">
        <v>181244</v>
      </c>
      <c r="K12" s="56">
        <v>37698</v>
      </c>
      <c r="L12" s="56">
        <v>13146</v>
      </c>
      <c r="M12" s="56">
        <v>3114</v>
      </c>
      <c r="N12" s="41" t="s">
        <v>34</v>
      </c>
      <c r="O12" s="39"/>
    </row>
    <row r="13" spans="1:15" ht="12.75" customHeight="1">
      <c r="A13" s="33" t="s">
        <v>36</v>
      </c>
      <c r="B13" s="50" t="s">
        <v>37</v>
      </c>
      <c r="C13" s="68">
        <v>445209</v>
      </c>
      <c r="D13" s="67" t="s">
        <v>220</v>
      </c>
      <c r="E13" s="56">
        <v>4186</v>
      </c>
      <c r="F13" s="56">
        <v>12187</v>
      </c>
      <c r="G13" s="56">
        <v>18373</v>
      </c>
      <c r="H13" s="56">
        <v>51956</v>
      </c>
      <c r="I13" s="68">
        <v>159178</v>
      </c>
      <c r="J13" s="68">
        <v>161056</v>
      </c>
      <c r="K13" s="56">
        <v>30652</v>
      </c>
      <c r="L13" s="56">
        <v>5739</v>
      </c>
      <c r="M13" s="67" t="s">
        <v>220</v>
      </c>
      <c r="N13" s="41" t="s">
        <v>36</v>
      </c>
      <c r="O13" s="39"/>
    </row>
    <row r="14" spans="1:15" ht="12.75" customHeight="1">
      <c r="A14" s="33" t="s">
        <v>38</v>
      </c>
      <c r="B14" s="50" t="s">
        <v>39</v>
      </c>
      <c r="C14" s="68">
        <v>236071</v>
      </c>
      <c r="D14" s="67" t="s">
        <v>220</v>
      </c>
      <c r="E14" s="56">
        <v>3318</v>
      </c>
      <c r="F14" s="56">
        <v>8862</v>
      </c>
      <c r="G14" s="56">
        <v>12719</v>
      </c>
      <c r="H14" s="56">
        <v>28508</v>
      </c>
      <c r="I14" s="56">
        <v>68543</v>
      </c>
      <c r="J14" s="56">
        <v>81351</v>
      </c>
      <c r="K14" s="56">
        <v>25991</v>
      </c>
      <c r="L14" s="56">
        <v>5383</v>
      </c>
      <c r="M14" s="67" t="s">
        <v>220</v>
      </c>
      <c r="N14" s="41" t="s">
        <v>38</v>
      </c>
      <c r="O14" s="39"/>
    </row>
    <row r="15" spans="1:15" ht="12.75" customHeight="1">
      <c r="A15" s="33" t="s">
        <v>40</v>
      </c>
      <c r="B15" s="50" t="s">
        <v>41</v>
      </c>
      <c r="C15" s="68">
        <v>322545</v>
      </c>
      <c r="D15" s="67" t="s">
        <v>220</v>
      </c>
      <c r="E15" s="56">
        <v>2791</v>
      </c>
      <c r="F15" s="56">
        <v>9338</v>
      </c>
      <c r="G15" s="56">
        <v>12873</v>
      </c>
      <c r="H15" s="56">
        <v>37541</v>
      </c>
      <c r="I15" s="56">
        <v>93064</v>
      </c>
      <c r="J15" s="68">
        <v>117158</v>
      </c>
      <c r="K15" s="56">
        <v>37635</v>
      </c>
      <c r="L15" s="56">
        <v>11412</v>
      </c>
      <c r="M15" s="67" t="s">
        <v>220</v>
      </c>
      <c r="N15" s="41" t="s">
        <v>40</v>
      </c>
      <c r="O15" s="39"/>
    </row>
    <row r="16" spans="1:15" ht="12.75" customHeight="1">
      <c r="A16" s="33" t="s">
        <v>42</v>
      </c>
      <c r="B16" s="50" t="s">
        <v>43</v>
      </c>
      <c r="C16" s="68">
        <v>123814</v>
      </c>
      <c r="D16" s="56">
        <v>245</v>
      </c>
      <c r="E16" s="56">
        <v>2809</v>
      </c>
      <c r="F16" s="56">
        <v>5706</v>
      </c>
      <c r="G16" s="56">
        <v>7583</v>
      </c>
      <c r="H16" s="56">
        <v>16865</v>
      </c>
      <c r="I16" s="56">
        <v>34453</v>
      </c>
      <c r="J16" s="56">
        <v>34540</v>
      </c>
      <c r="K16" s="56">
        <v>11523</v>
      </c>
      <c r="L16" s="56">
        <v>7440</v>
      </c>
      <c r="M16" s="56">
        <v>2650</v>
      </c>
      <c r="N16" s="41" t="s">
        <v>42</v>
      </c>
      <c r="O16" s="39"/>
    </row>
    <row r="17" spans="1:15" ht="12.75" customHeight="1">
      <c r="A17" s="33" t="s">
        <v>44</v>
      </c>
      <c r="B17" s="50" t="s">
        <v>45</v>
      </c>
      <c r="C17" s="68">
        <v>691783</v>
      </c>
      <c r="D17" s="56">
        <v>492</v>
      </c>
      <c r="E17" s="56">
        <v>5330</v>
      </c>
      <c r="F17" s="56">
        <v>16584</v>
      </c>
      <c r="G17" s="56">
        <v>28569</v>
      </c>
      <c r="H17" s="56">
        <v>89334</v>
      </c>
      <c r="I17" s="68">
        <v>245336</v>
      </c>
      <c r="J17" s="68">
        <v>232899</v>
      </c>
      <c r="K17" s="56">
        <v>52744</v>
      </c>
      <c r="L17" s="56">
        <v>15781</v>
      </c>
      <c r="M17" s="56">
        <v>4714</v>
      </c>
      <c r="N17" s="41" t="s">
        <v>44</v>
      </c>
      <c r="O17" s="39"/>
    </row>
    <row r="18" spans="1:15" s="63" customFormat="1" ht="12.75" customHeight="1">
      <c r="A18" s="124"/>
      <c r="B18" s="51" t="s">
        <v>46</v>
      </c>
      <c r="C18" s="139">
        <v>3285124</v>
      </c>
      <c r="D18" s="140">
        <v>2613</v>
      </c>
      <c r="E18" s="140">
        <v>36429</v>
      </c>
      <c r="F18" s="140">
        <v>97024</v>
      </c>
      <c r="G18" s="140">
        <v>144647</v>
      </c>
      <c r="H18" s="140">
        <v>397418</v>
      </c>
      <c r="I18" s="140">
        <v>1103834</v>
      </c>
      <c r="J18" s="140">
        <v>1150823</v>
      </c>
      <c r="K18" s="140">
        <v>256800</v>
      </c>
      <c r="L18" s="140">
        <v>76750</v>
      </c>
      <c r="M18" s="129">
        <v>18786</v>
      </c>
      <c r="N18" s="137"/>
      <c r="O18" s="62"/>
    </row>
    <row r="19" spans="1:2" ht="8.25" customHeight="1">
      <c r="A19" s="26"/>
      <c r="B19" s="26"/>
    </row>
    <row r="20" spans="1:14" ht="14.25" customHeight="1">
      <c r="A20" s="361" t="s">
        <v>212</v>
      </c>
      <c r="B20" s="361"/>
      <c r="C20" s="361"/>
      <c r="D20" s="361"/>
      <c r="E20" s="361"/>
      <c r="F20" s="361"/>
      <c r="G20" s="360" t="s">
        <v>212</v>
      </c>
      <c r="H20" s="360"/>
      <c r="I20" s="360"/>
      <c r="J20" s="360"/>
      <c r="K20" s="360"/>
      <c r="L20" s="360"/>
      <c r="M20" s="360"/>
      <c r="N20" s="360"/>
    </row>
    <row r="21" spans="1:2" ht="12.75" customHeight="1">
      <c r="A21" s="19"/>
      <c r="B21" s="64" t="s">
        <v>48</v>
      </c>
    </row>
    <row r="22" spans="1:15" ht="12.75" customHeight="1">
      <c r="A22" s="33" t="s">
        <v>49</v>
      </c>
      <c r="B22" s="50" t="s">
        <v>234</v>
      </c>
      <c r="C22" s="56">
        <v>1997</v>
      </c>
      <c r="D22" s="56">
        <v>4</v>
      </c>
      <c r="E22" s="56">
        <v>14</v>
      </c>
      <c r="F22" s="56">
        <v>72</v>
      </c>
      <c r="G22" s="67" t="s">
        <v>220</v>
      </c>
      <c r="H22" s="56">
        <v>312</v>
      </c>
      <c r="I22" s="56">
        <v>1037</v>
      </c>
      <c r="J22" s="67" t="s">
        <v>220</v>
      </c>
      <c r="K22" s="56" t="s">
        <v>128</v>
      </c>
      <c r="L22" s="67" t="s">
        <v>220</v>
      </c>
      <c r="M22" s="190" t="s">
        <v>128</v>
      </c>
      <c r="N22" s="26" t="s">
        <v>49</v>
      </c>
      <c r="O22" s="39"/>
    </row>
    <row r="23" spans="1:15" ht="12.75" customHeight="1">
      <c r="A23" s="33" t="s">
        <v>50</v>
      </c>
      <c r="B23" s="50" t="s">
        <v>235</v>
      </c>
      <c r="C23" s="56">
        <v>696</v>
      </c>
      <c r="D23" s="56" t="s">
        <v>128</v>
      </c>
      <c r="E23" s="56">
        <v>19</v>
      </c>
      <c r="F23" s="67" t="s">
        <v>220</v>
      </c>
      <c r="G23" s="56">
        <v>83</v>
      </c>
      <c r="H23" s="67" t="s">
        <v>220</v>
      </c>
      <c r="I23" s="56">
        <v>353</v>
      </c>
      <c r="J23" s="67" t="s">
        <v>220</v>
      </c>
      <c r="K23" s="56" t="s">
        <v>128</v>
      </c>
      <c r="L23" s="56" t="s">
        <v>128</v>
      </c>
      <c r="M23" s="190" t="s">
        <v>128</v>
      </c>
      <c r="N23" s="26" t="s">
        <v>50</v>
      </c>
      <c r="O23" s="39"/>
    </row>
    <row r="24" spans="1:15" ht="12.75" customHeight="1">
      <c r="A24" s="33" t="s">
        <v>51</v>
      </c>
      <c r="B24" s="50" t="s">
        <v>236</v>
      </c>
      <c r="C24" s="56">
        <v>3279</v>
      </c>
      <c r="D24" s="67" t="s">
        <v>220</v>
      </c>
      <c r="E24" s="67" t="s">
        <v>220</v>
      </c>
      <c r="F24" s="56">
        <v>53</v>
      </c>
      <c r="G24" s="67" t="s">
        <v>220</v>
      </c>
      <c r="H24" s="56">
        <v>231</v>
      </c>
      <c r="I24" s="56">
        <v>1355</v>
      </c>
      <c r="J24" s="56">
        <v>1576</v>
      </c>
      <c r="K24" s="56" t="s">
        <v>128</v>
      </c>
      <c r="L24" s="56" t="s">
        <v>128</v>
      </c>
      <c r="M24" s="190" t="s">
        <v>128</v>
      </c>
      <c r="N24" s="26" t="s">
        <v>51</v>
      </c>
      <c r="O24" s="39"/>
    </row>
    <row r="25" spans="1:15" ht="8.25" customHeight="1">
      <c r="A25" s="26"/>
      <c r="B25" s="4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9"/>
      <c r="N25" s="26"/>
      <c r="O25" s="39"/>
    </row>
    <row r="26" spans="1:15" ht="12.75" customHeight="1">
      <c r="A26" s="44"/>
      <c r="B26" s="64" t="s">
        <v>52</v>
      </c>
      <c r="M26" s="39"/>
      <c r="N26" s="44"/>
      <c r="O26" s="39"/>
    </row>
    <row r="27" spans="1:15" ht="12.75" customHeight="1">
      <c r="A27" s="33" t="s">
        <v>53</v>
      </c>
      <c r="B27" s="50" t="s">
        <v>54</v>
      </c>
      <c r="C27" s="56">
        <v>47542</v>
      </c>
      <c r="D27" s="56">
        <v>24</v>
      </c>
      <c r="E27" s="56" t="s">
        <v>220</v>
      </c>
      <c r="F27" s="56">
        <v>659</v>
      </c>
      <c r="G27" s="56">
        <v>1555</v>
      </c>
      <c r="H27" s="56">
        <v>4330</v>
      </c>
      <c r="I27" s="56">
        <v>15100</v>
      </c>
      <c r="J27" s="56">
        <v>20876</v>
      </c>
      <c r="K27" s="67">
        <v>4006</v>
      </c>
      <c r="L27" s="67" t="s">
        <v>220</v>
      </c>
      <c r="M27" s="192" t="s">
        <v>128</v>
      </c>
      <c r="N27" s="26" t="s">
        <v>53</v>
      </c>
      <c r="O27" s="39"/>
    </row>
    <row r="28" spans="1:15" ht="9.75">
      <c r="A28" s="33" t="s">
        <v>55</v>
      </c>
      <c r="B28" s="50" t="s">
        <v>56</v>
      </c>
      <c r="C28" s="56">
        <v>34174</v>
      </c>
      <c r="D28" s="56">
        <v>71</v>
      </c>
      <c r="E28" s="56">
        <v>1597</v>
      </c>
      <c r="F28" s="56">
        <v>2707</v>
      </c>
      <c r="G28" s="56">
        <v>2625</v>
      </c>
      <c r="H28" s="56">
        <v>6463</v>
      </c>
      <c r="I28" s="56">
        <v>11762</v>
      </c>
      <c r="J28" s="56">
        <v>7381</v>
      </c>
      <c r="K28" s="67" t="s">
        <v>220</v>
      </c>
      <c r="L28" s="67" t="s">
        <v>220</v>
      </c>
      <c r="M28" s="192" t="s">
        <v>220</v>
      </c>
      <c r="N28" s="26" t="s">
        <v>55</v>
      </c>
      <c r="O28" s="39"/>
    </row>
    <row r="29" spans="1:15" ht="12.75" customHeight="1">
      <c r="A29" s="33" t="s">
        <v>57</v>
      </c>
      <c r="B29" s="50" t="s">
        <v>58</v>
      </c>
      <c r="C29" s="56">
        <v>42423</v>
      </c>
      <c r="D29" s="67" t="s">
        <v>220</v>
      </c>
      <c r="E29" s="56">
        <v>655</v>
      </c>
      <c r="F29" s="56">
        <v>2170</v>
      </c>
      <c r="G29" s="56">
        <v>2727</v>
      </c>
      <c r="H29" s="56">
        <v>9800</v>
      </c>
      <c r="I29" s="56">
        <v>17671</v>
      </c>
      <c r="J29" s="56">
        <v>8327</v>
      </c>
      <c r="K29" s="56">
        <v>724</v>
      </c>
      <c r="L29" s="67" t="s">
        <v>220</v>
      </c>
      <c r="M29" s="190" t="s">
        <v>128</v>
      </c>
      <c r="N29" s="26" t="s">
        <v>57</v>
      </c>
      <c r="O29" s="39"/>
    </row>
    <row r="30" spans="1:15" ht="12.75" customHeight="1">
      <c r="A30" s="33" t="s">
        <v>59</v>
      </c>
      <c r="B30" s="50" t="s">
        <v>60</v>
      </c>
      <c r="C30" s="56">
        <v>37516</v>
      </c>
      <c r="D30" s="56">
        <v>8</v>
      </c>
      <c r="E30" s="56">
        <v>141</v>
      </c>
      <c r="F30" s="56">
        <v>428</v>
      </c>
      <c r="G30" s="56">
        <v>594</v>
      </c>
      <c r="H30" s="56">
        <v>2592</v>
      </c>
      <c r="I30" s="56">
        <v>10852</v>
      </c>
      <c r="J30" s="56">
        <v>16140</v>
      </c>
      <c r="K30" s="56">
        <v>5007</v>
      </c>
      <c r="L30" s="56">
        <v>1754</v>
      </c>
      <c r="M30" s="190" t="s">
        <v>128</v>
      </c>
      <c r="N30" s="26" t="s">
        <v>59</v>
      </c>
      <c r="O30" s="39"/>
    </row>
    <row r="31" spans="1:15" ht="12.75" customHeight="1">
      <c r="A31" s="33" t="s">
        <v>61</v>
      </c>
      <c r="B31" s="50" t="s">
        <v>62</v>
      </c>
      <c r="C31" s="56">
        <v>40596</v>
      </c>
      <c r="D31" s="56">
        <v>34</v>
      </c>
      <c r="E31" s="56">
        <v>317</v>
      </c>
      <c r="F31" s="67" t="s">
        <v>220</v>
      </c>
      <c r="G31" s="56">
        <v>1185</v>
      </c>
      <c r="H31" s="56">
        <v>2956</v>
      </c>
      <c r="I31" s="56">
        <v>13996</v>
      </c>
      <c r="J31" s="56">
        <v>19103</v>
      </c>
      <c r="K31" s="56">
        <v>2116</v>
      </c>
      <c r="L31" s="67" t="s">
        <v>220</v>
      </c>
      <c r="M31" s="190" t="s">
        <v>128</v>
      </c>
      <c r="N31" s="26" t="s">
        <v>61</v>
      </c>
      <c r="O31" s="39"/>
    </row>
    <row r="32" spans="1:15" ht="12.75" customHeight="1">
      <c r="A32" s="33" t="s">
        <v>63</v>
      </c>
      <c r="B32" s="50" t="s">
        <v>64</v>
      </c>
      <c r="C32" s="56">
        <v>24735</v>
      </c>
      <c r="D32" s="67" t="s">
        <v>220</v>
      </c>
      <c r="E32" s="56">
        <v>216</v>
      </c>
      <c r="F32" s="56">
        <v>806</v>
      </c>
      <c r="G32" s="56">
        <v>1434</v>
      </c>
      <c r="H32" s="56">
        <v>3702</v>
      </c>
      <c r="I32" s="56">
        <v>9569</v>
      </c>
      <c r="J32" s="56">
        <v>5997</v>
      </c>
      <c r="K32" s="56">
        <v>2312</v>
      </c>
      <c r="L32" s="67" t="s">
        <v>220</v>
      </c>
      <c r="M32" s="190" t="s">
        <v>128</v>
      </c>
      <c r="N32" s="26" t="s">
        <v>63</v>
      </c>
      <c r="O32" s="39"/>
    </row>
    <row r="33" spans="1:15" ht="12.75" customHeight="1">
      <c r="A33" s="33" t="s">
        <v>65</v>
      </c>
      <c r="B33" s="50" t="s">
        <v>66</v>
      </c>
      <c r="C33" s="56">
        <v>97357</v>
      </c>
      <c r="D33" s="67" t="s">
        <v>220</v>
      </c>
      <c r="E33" s="56">
        <v>519</v>
      </c>
      <c r="F33" s="56">
        <v>1394</v>
      </c>
      <c r="G33" s="56">
        <v>1815</v>
      </c>
      <c r="H33" s="56">
        <v>6339</v>
      </c>
      <c r="I33" s="56">
        <v>28127</v>
      </c>
      <c r="J33" s="56">
        <v>41077</v>
      </c>
      <c r="K33" s="56">
        <v>12164</v>
      </c>
      <c r="L33" s="56">
        <v>4421</v>
      </c>
      <c r="M33" s="192" t="s">
        <v>220</v>
      </c>
      <c r="N33" s="26" t="s">
        <v>65</v>
      </c>
      <c r="O33" s="39"/>
    </row>
    <row r="34" spans="1:15" ht="12.75" customHeight="1">
      <c r="A34" s="33" t="s">
        <v>67</v>
      </c>
      <c r="B34" s="50" t="s">
        <v>68</v>
      </c>
      <c r="C34" s="56">
        <v>31889</v>
      </c>
      <c r="D34" s="56">
        <v>23</v>
      </c>
      <c r="E34" s="56">
        <v>256</v>
      </c>
      <c r="F34" s="56">
        <v>479</v>
      </c>
      <c r="G34" s="56">
        <v>1243</v>
      </c>
      <c r="H34" s="67" t="s">
        <v>220</v>
      </c>
      <c r="I34" s="56">
        <v>11954</v>
      </c>
      <c r="J34" s="56">
        <v>11698</v>
      </c>
      <c r="K34" s="56">
        <v>3449</v>
      </c>
      <c r="L34" s="67" t="s">
        <v>220</v>
      </c>
      <c r="M34" s="190" t="s">
        <v>128</v>
      </c>
      <c r="N34" s="26" t="s">
        <v>67</v>
      </c>
      <c r="O34" s="39"/>
    </row>
    <row r="35" spans="1:15" ht="12.75" customHeight="1">
      <c r="A35" s="33" t="s">
        <v>69</v>
      </c>
      <c r="B35" s="50" t="s">
        <v>70</v>
      </c>
      <c r="C35" s="56">
        <v>18818</v>
      </c>
      <c r="D35" s="56">
        <v>5</v>
      </c>
      <c r="E35" s="56">
        <v>161</v>
      </c>
      <c r="F35" s="56">
        <v>292</v>
      </c>
      <c r="G35" s="56">
        <v>331</v>
      </c>
      <c r="H35" s="56">
        <v>1125</v>
      </c>
      <c r="I35" s="56">
        <v>5705</v>
      </c>
      <c r="J35" s="56">
        <v>8045</v>
      </c>
      <c r="K35" s="56">
        <v>1740</v>
      </c>
      <c r="L35" s="67" t="s">
        <v>220</v>
      </c>
      <c r="M35" s="192" t="s">
        <v>220</v>
      </c>
      <c r="N35" s="26" t="s">
        <v>69</v>
      </c>
      <c r="O35" s="39"/>
    </row>
    <row r="36" spans="1:15" ht="12.75" customHeight="1">
      <c r="A36" s="33" t="s">
        <v>71</v>
      </c>
      <c r="B36" s="50" t="s">
        <v>72</v>
      </c>
      <c r="C36" s="56">
        <v>16224</v>
      </c>
      <c r="D36" s="56">
        <v>55</v>
      </c>
      <c r="E36" s="56">
        <v>896</v>
      </c>
      <c r="F36" s="56">
        <v>1661</v>
      </c>
      <c r="G36" s="56">
        <v>1967</v>
      </c>
      <c r="H36" s="56">
        <v>3629</v>
      </c>
      <c r="I36" s="56">
        <v>6365</v>
      </c>
      <c r="J36" s="67" t="s">
        <v>220</v>
      </c>
      <c r="K36" s="67" t="s">
        <v>220</v>
      </c>
      <c r="L36" s="56" t="s">
        <v>128</v>
      </c>
      <c r="M36" s="190" t="s">
        <v>128</v>
      </c>
      <c r="N36" s="26" t="s">
        <v>71</v>
      </c>
      <c r="O36" s="39"/>
    </row>
    <row r="37" spans="1:15" ht="12.75" customHeight="1">
      <c r="A37" s="33" t="s">
        <v>73</v>
      </c>
      <c r="B37" s="50" t="s">
        <v>74</v>
      </c>
      <c r="C37" s="56">
        <v>43009</v>
      </c>
      <c r="D37" s="56">
        <v>22</v>
      </c>
      <c r="E37" s="56">
        <v>290</v>
      </c>
      <c r="F37" s="56">
        <v>986</v>
      </c>
      <c r="G37" s="56">
        <v>1395</v>
      </c>
      <c r="H37" s="56">
        <v>4112</v>
      </c>
      <c r="I37" s="56">
        <v>14408</v>
      </c>
      <c r="J37" s="56">
        <v>17146</v>
      </c>
      <c r="K37" s="56">
        <v>2868</v>
      </c>
      <c r="L37" s="56">
        <v>1782</v>
      </c>
      <c r="M37" s="190" t="s">
        <v>128</v>
      </c>
      <c r="N37" s="26" t="s">
        <v>73</v>
      </c>
      <c r="O37" s="39"/>
    </row>
    <row r="38" spans="1:15" ht="12.75" customHeight="1">
      <c r="A38" s="33" t="s">
        <v>75</v>
      </c>
      <c r="B38" s="50" t="s">
        <v>76</v>
      </c>
      <c r="C38" s="56">
        <v>35151</v>
      </c>
      <c r="D38" s="56">
        <v>26</v>
      </c>
      <c r="E38" s="56">
        <v>692</v>
      </c>
      <c r="F38" s="56">
        <v>2030</v>
      </c>
      <c r="G38" s="56">
        <v>3861</v>
      </c>
      <c r="H38" s="56">
        <v>9673</v>
      </c>
      <c r="I38" s="56">
        <v>12892</v>
      </c>
      <c r="J38" s="56">
        <v>5203</v>
      </c>
      <c r="K38" s="56">
        <v>774</v>
      </c>
      <c r="L38" s="56" t="s">
        <v>128</v>
      </c>
      <c r="M38" s="190" t="s">
        <v>128</v>
      </c>
      <c r="N38" s="26" t="s">
        <v>75</v>
      </c>
      <c r="O38" s="39"/>
    </row>
    <row r="39" spans="1:15" ht="12.75" customHeight="1">
      <c r="A39" s="33" t="s">
        <v>77</v>
      </c>
      <c r="B39" s="50" t="s">
        <v>237</v>
      </c>
      <c r="C39" s="56">
        <v>95654</v>
      </c>
      <c r="D39" s="56">
        <v>33</v>
      </c>
      <c r="E39" s="56">
        <v>577</v>
      </c>
      <c r="F39" s="56">
        <v>1325</v>
      </c>
      <c r="G39" s="56">
        <v>2677</v>
      </c>
      <c r="H39" s="56">
        <v>7490</v>
      </c>
      <c r="I39" s="56">
        <v>32931</v>
      </c>
      <c r="J39" s="56">
        <v>42448</v>
      </c>
      <c r="K39" s="56">
        <v>7026</v>
      </c>
      <c r="L39" s="67" t="s">
        <v>220</v>
      </c>
      <c r="M39" s="192" t="s">
        <v>220</v>
      </c>
      <c r="N39" s="26" t="s">
        <v>77</v>
      </c>
      <c r="O39" s="39"/>
    </row>
    <row r="40" spans="1:15" ht="12.75" customHeight="1">
      <c r="A40" s="33" t="s">
        <v>78</v>
      </c>
      <c r="B40" s="50" t="s">
        <v>275</v>
      </c>
      <c r="C40" s="56">
        <v>7439</v>
      </c>
      <c r="D40" s="56">
        <v>8</v>
      </c>
      <c r="E40" s="56">
        <v>98</v>
      </c>
      <c r="F40" s="56">
        <v>267</v>
      </c>
      <c r="G40" s="56">
        <v>397</v>
      </c>
      <c r="H40" s="56">
        <v>909</v>
      </c>
      <c r="I40" s="56">
        <v>2640</v>
      </c>
      <c r="J40" s="56">
        <v>1775</v>
      </c>
      <c r="K40" s="67" t="s">
        <v>220</v>
      </c>
      <c r="L40" s="67" t="s">
        <v>220</v>
      </c>
      <c r="M40" s="190" t="s">
        <v>128</v>
      </c>
      <c r="N40" s="26" t="s">
        <v>78</v>
      </c>
      <c r="O40" s="39"/>
    </row>
    <row r="41" spans="1:15" ht="12.75" customHeight="1">
      <c r="A41" s="33" t="s">
        <v>79</v>
      </c>
      <c r="B41" s="50" t="s">
        <v>80</v>
      </c>
      <c r="C41" s="56">
        <v>30334</v>
      </c>
      <c r="D41" s="56">
        <v>18</v>
      </c>
      <c r="E41" s="56">
        <v>254</v>
      </c>
      <c r="F41" s="56">
        <v>815</v>
      </c>
      <c r="G41" s="56">
        <v>1729</v>
      </c>
      <c r="H41" s="56">
        <v>4371</v>
      </c>
      <c r="I41" s="56">
        <v>12021</v>
      </c>
      <c r="J41" s="56">
        <v>9258</v>
      </c>
      <c r="K41" s="56">
        <v>1868</v>
      </c>
      <c r="L41" s="56" t="s">
        <v>128</v>
      </c>
      <c r="M41" s="190" t="s">
        <v>128</v>
      </c>
      <c r="N41" s="26" t="s">
        <v>79</v>
      </c>
      <c r="O41" s="39"/>
    </row>
    <row r="42" spans="1:15" ht="12.75" customHeight="1">
      <c r="A42" s="33" t="s">
        <v>81</v>
      </c>
      <c r="B42" s="50" t="s">
        <v>238</v>
      </c>
      <c r="C42" s="56">
        <v>21818</v>
      </c>
      <c r="D42" s="67" t="s">
        <v>220</v>
      </c>
      <c r="E42" s="56">
        <v>256</v>
      </c>
      <c r="F42" s="56">
        <v>799</v>
      </c>
      <c r="G42" s="56">
        <v>1152</v>
      </c>
      <c r="H42" s="56">
        <v>3860</v>
      </c>
      <c r="I42" s="56">
        <v>6983</v>
      </c>
      <c r="J42" s="56">
        <v>6574</v>
      </c>
      <c r="K42" s="56">
        <v>1335</v>
      </c>
      <c r="L42" s="67" t="s">
        <v>220</v>
      </c>
      <c r="M42" s="192" t="s">
        <v>220</v>
      </c>
      <c r="N42" s="26" t="s">
        <v>81</v>
      </c>
      <c r="O42" s="39"/>
    </row>
    <row r="43" spans="1:15" ht="12.75" customHeight="1">
      <c r="A43" s="33" t="s">
        <v>82</v>
      </c>
      <c r="B43" s="50" t="s">
        <v>276</v>
      </c>
      <c r="C43" s="68">
        <v>135290</v>
      </c>
      <c r="D43" s="56">
        <v>82</v>
      </c>
      <c r="E43" s="56">
        <v>1220</v>
      </c>
      <c r="F43" s="56">
        <v>3640</v>
      </c>
      <c r="G43" s="56">
        <v>5465</v>
      </c>
      <c r="H43" s="56">
        <v>17336</v>
      </c>
      <c r="I43" s="56">
        <v>50431</v>
      </c>
      <c r="J43" s="56">
        <v>50072</v>
      </c>
      <c r="K43" s="56">
        <v>5052</v>
      </c>
      <c r="L43" s="56">
        <v>1992</v>
      </c>
      <c r="M43" s="190" t="s">
        <v>128</v>
      </c>
      <c r="N43" s="26" t="s">
        <v>82</v>
      </c>
      <c r="O43" s="39"/>
    </row>
    <row r="44" spans="1:15" ht="12.75" customHeight="1">
      <c r="A44" s="33" t="s">
        <v>83</v>
      </c>
      <c r="B44" s="50" t="s">
        <v>84</v>
      </c>
      <c r="C44" s="56">
        <v>11793</v>
      </c>
      <c r="D44" s="56">
        <v>8</v>
      </c>
      <c r="E44" s="56">
        <v>188</v>
      </c>
      <c r="F44" s="56">
        <v>406</v>
      </c>
      <c r="G44" s="56">
        <v>525</v>
      </c>
      <c r="H44" s="56">
        <v>1268</v>
      </c>
      <c r="I44" s="56">
        <v>4109</v>
      </c>
      <c r="J44" s="56">
        <v>4546</v>
      </c>
      <c r="K44" s="56">
        <v>743</v>
      </c>
      <c r="L44" s="56" t="s">
        <v>128</v>
      </c>
      <c r="M44" s="190" t="s">
        <v>128</v>
      </c>
      <c r="N44" s="26" t="s">
        <v>83</v>
      </c>
      <c r="O44" s="39"/>
    </row>
    <row r="45" spans="1:15" ht="12.75" customHeight="1">
      <c r="A45" s="33" t="s">
        <v>85</v>
      </c>
      <c r="B45" s="50" t="s">
        <v>86</v>
      </c>
      <c r="C45" s="68">
        <v>115431</v>
      </c>
      <c r="D45" s="67" t="s">
        <v>220</v>
      </c>
      <c r="E45" s="56">
        <v>1201</v>
      </c>
      <c r="F45" s="56">
        <v>3309</v>
      </c>
      <c r="G45" s="56">
        <v>5265</v>
      </c>
      <c r="H45" s="56">
        <v>13844</v>
      </c>
      <c r="I45" s="56">
        <v>43779</v>
      </c>
      <c r="J45" s="56">
        <v>40201</v>
      </c>
      <c r="K45" s="56">
        <v>4876</v>
      </c>
      <c r="L45" s="56">
        <v>2274</v>
      </c>
      <c r="M45" s="192" t="s">
        <v>220</v>
      </c>
      <c r="N45" s="26" t="s">
        <v>85</v>
      </c>
      <c r="O45" s="39"/>
    </row>
    <row r="46" spans="1:15" ht="12.75" customHeight="1">
      <c r="A46" s="33" t="s">
        <v>87</v>
      </c>
      <c r="B46" s="50" t="s">
        <v>88</v>
      </c>
      <c r="C46" s="56">
        <v>76230</v>
      </c>
      <c r="D46" s="67" t="s">
        <v>220</v>
      </c>
      <c r="E46" s="56">
        <v>869</v>
      </c>
      <c r="F46" s="56">
        <v>2220</v>
      </c>
      <c r="G46" s="56">
        <v>4520</v>
      </c>
      <c r="H46" s="56">
        <v>10704</v>
      </c>
      <c r="I46" s="56">
        <v>30592</v>
      </c>
      <c r="J46" s="56">
        <v>23405</v>
      </c>
      <c r="K46" s="56">
        <v>3301</v>
      </c>
      <c r="L46" s="56" t="s">
        <v>128</v>
      </c>
      <c r="M46" s="192" t="s">
        <v>220</v>
      </c>
      <c r="N46" s="26" t="s">
        <v>87</v>
      </c>
      <c r="O46" s="39"/>
    </row>
    <row r="47" spans="1:15" s="63" customFormat="1" ht="12.75" customHeight="1">
      <c r="A47" s="124"/>
      <c r="B47" s="51" t="s">
        <v>33</v>
      </c>
      <c r="C47" s="134">
        <v>969395</v>
      </c>
      <c r="D47" s="135">
        <v>673</v>
      </c>
      <c r="E47" s="135">
        <v>10834</v>
      </c>
      <c r="F47" s="135">
        <v>27086</v>
      </c>
      <c r="G47" s="135">
        <v>42664</v>
      </c>
      <c r="H47" s="134">
        <v>117536</v>
      </c>
      <c r="I47" s="134">
        <v>344632</v>
      </c>
      <c r="J47" s="134">
        <v>342575</v>
      </c>
      <c r="K47" s="135">
        <v>60557</v>
      </c>
      <c r="L47" s="135">
        <v>17849</v>
      </c>
      <c r="M47" s="191">
        <v>4989</v>
      </c>
      <c r="N47" s="19"/>
      <c r="O47" s="62"/>
    </row>
    <row r="48" ht="12.75" customHeight="1">
      <c r="O48" s="39"/>
    </row>
    <row r="49" spans="1:15" ht="12.75" customHeight="1">
      <c r="A49" s="361" t="s">
        <v>213</v>
      </c>
      <c r="B49" s="361"/>
      <c r="C49" s="361"/>
      <c r="D49" s="361"/>
      <c r="E49" s="361"/>
      <c r="F49" s="361"/>
      <c r="G49" s="360" t="s">
        <v>213</v>
      </c>
      <c r="H49" s="360"/>
      <c r="I49" s="360"/>
      <c r="J49" s="360"/>
      <c r="K49" s="360"/>
      <c r="L49" s="360"/>
      <c r="M49" s="360"/>
      <c r="N49" s="360"/>
      <c r="O49" s="39"/>
    </row>
    <row r="50" spans="1:15" ht="12.75" customHeight="1">
      <c r="A50" s="19"/>
      <c r="B50" s="64" t="s">
        <v>48</v>
      </c>
      <c r="O50" s="39"/>
    </row>
    <row r="51" spans="1:15" ht="12.75" customHeight="1">
      <c r="A51" s="33" t="s">
        <v>90</v>
      </c>
      <c r="B51" s="50" t="s">
        <v>239</v>
      </c>
      <c r="C51" s="56">
        <v>1859</v>
      </c>
      <c r="D51" s="67" t="s">
        <v>220</v>
      </c>
      <c r="E51" s="67" t="s">
        <v>220</v>
      </c>
      <c r="F51" s="67" t="s">
        <v>220</v>
      </c>
      <c r="G51" s="56">
        <v>68</v>
      </c>
      <c r="H51" s="56">
        <v>121</v>
      </c>
      <c r="I51" s="56">
        <v>745</v>
      </c>
      <c r="J51" s="56">
        <v>644</v>
      </c>
      <c r="K51" s="67" t="s">
        <v>220</v>
      </c>
      <c r="L51" s="56" t="s">
        <v>128</v>
      </c>
      <c r="M51" s="190" t="s">
        <v>128</v>
      </c>
      <c r="N51" s="26" t="s">
        <v>90</v>
      </c>
      <c r="O51" s="39"/>
    </row>
    <row r="52" spans="1:15" ht="12.75" customHeight="1">
      <c r="A52" s="33" t="s">
        <v>91</v>
      </c>
      <c r="B52" s="50" t="s">
        <v>240</v>
      </c>
      <c r="C52" s="56">
        <v>1512</v>
      </c>
      <c r="D52" s="56" t="s">
        <v>128</v>
      </c>
      <c r="E52" s="56">
        <v>41</v>
      </c>
      <c r="F52" s="56">
        <v>132</v>
      </c>
      <c r="G52" s="56">
        <v>69</v>
      </c>
      <c r="H52" s="56">
        <v>464</v>
      </c>
      <c r="I52" s="56">
        <v>478</v>
      </c>
      <c r="J52" s="56">
        <v>328</v>
      </c>
      <c r="K52" s="56" t="s">
        <v>128</v>
      </c>
      <c r="L52" s="56" t="s">
        <v>128</v>
      </c>
      <c r="M52" s="190" t="s">
        <v>128</v>
      </c>
      <c r="N52" s="26" t="s">
        <v>91</v>
      </c>
      <c r="O52" s="39"/>
    </row>
    <row r="53" spans="1:15" ht="12.75" customHeight="1">
      <c r="A53" s="33" t="s">
        <v>92</v>
      </c>
      <c r="B53" s="50" t="s">
        <v>241</v>
      </c>
      <c r="C53" s="56">
        <v>263</v>
      </c>
      <c r="D53" s="56" t="s">
        <v>128</v>
      </c>
      <c r="E53" s="56">
        <v>17</v>
      </c>
      <c r="F53" s="67" t="s">
        <v>220</v>
      </c>
      <c r="G53" s="67" t="s">
        <v>220</v>
      </c>
      <c r="H53" s="56">
        <v>125</v>
      </c>
      <c r="I53" s="67" t="s">
        <v>220</v>
      </c>
      <c r="J53" s="56" t="s">
        <v>128</v>
      </c>
      <c r="K53" s="56" t="s">
        <v>128</v>
      </c>
      <c r="L53" s="56" t="s">
        <v>128</v>
      </c>
      <c r="M53" s="190" t="s">
        <v>128</v>
      </c>
      <c r="N53" s="26" t="s">
        <v>92</v>
      </c>
      <c r="O53" s="39"/>
    </row>
    <row r="54" spans="1:15" ht="12.75" customHeight="1">
      <c r="A54" s="26"/>
      <c r="B54" s="44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9"/>
      <c r="N54" s="26"/>
      <c r="O54" s="39"/>
    </row>
    <row r="55" spans="1:15" ht="12.75" customHeight="1">
      <c r="A55" s="44"/>
      <c r="B55" s="64" t="s">
        <v>52</v>
      </c>
      <c r="M55" s="39"/>
      <c r="N55" s="44"/>
      <c r="O55" s="39"/>
    </row>
    <row r="56" spans="1:15" ht="12.75" customHeight="1">
      <c r="A56" s="33" t="s">
        <v>93</v>
      </c>
      <c r="B56" s="50" t="s">
        <v>94</v>
      </c>
      <c r="C56" s="56">
        <v>33422</v>
      </c>
      <c r="D56" s="67" t="s">
        <v>220</v>
      </c>
      <c r="E56" s="56">
        <v>836</v>
      </c>
      <c r="F56" s="56">
        <v>1809</v>
      </c>
      <c r="G56" s="56">
        <v>2004</v>
      </c>
      <c r="H56" s="56">
        <v>4031</v>
      </c>
      <c r="I56" s="56">
        <v>11032</v>
      </c>
      <c r="J56" s="56">
        <v>10137</v>
      </c>
      <c r="K56" s="56">
        <v>3221</v>
      </c>
      <c r="L56" s="67" t="s">
        <v>220</v>
      </c>
      <c r="M56" s="190" t="s">
        <v>128</v>
      </c>
      <c r="N56" s="26" t="s">
        <v>93</v>
      </c>
      <c r="O56" s="39"/>
    </row>
    <row r="57" spans="1:15" ht="12.75" customHeight="1">
      <c r="A57" s="33" t="s">
        <v>95</v>
      </c>
      <c r="B57" s="50" t="s">
        <v>96</v>
      </c>
      <c r="C57" s="56">
        <v>40248</v>
      </c>
      <c r="D57" s="56">
        <v>71</v>
      </c>
      <c r="E57" s="56">
        <v>1277</v>
      </c>
      <c r="F57" s="56">
        <v>2784</v>
      </c>
      <c r="G57" s="56">
        <v>2972</v>
      </c>
      <c r="H57" s="56">
        <v>6020</v>
      </c>
      <c r="I57" s="56">
        <v>14111</v>
      </c>
      <c r="J57" s="56">
        <v>12074</v>
      </c>
      <c r="K57" s="56">
        <v>939</v>
      </c>
      <c r="L57" s="56" t="s">
        <v>128</v>
      </c>
      <c r="M57" s="190" t="s">
        <v>128</v>
      </c>
      <c r="N57" s="26" t="s">
        <v>95</v>
      </c>
      <c r="O57" s="39"/>
    </row>
    <row r="58" spans="1:15" ht="12.75" customHeight="1">
      <c r="A58" s="33" t="s">
        <v>97</v>
      </c>
      <c r="B58" s="50" t="s">
        <v>98</v>
      </c>
      <c r="C58" s="56">
        <v>20072</v>
      </c>
      <c r="D58" s="56">
        <v>18</v>
      </c>
      <c r="E58" s="56">
        <v>190</v>
      </c>
      <c r="F58" s="56">
        <v>459</v>
      </c>
      <c r="G58" s="56">
        <v>996</v>
      </c>
      <c r="H58" s="56">
        <v>2949</v>
      </c>
      <c r="I58" s="67" t="s">
        <v>220</v>
      </c>
      <c r="J58" s="56">
        <v>6888</v>
      </c>
      <c r="K58" s="56">
        <v>1328</v>
      </c>
      <c r="L58" s="67" t="s">
        <v>220</v>
      </c>
      <c r="M58" s="190" t="s">
        <v>128</v>
      </c>
      <c r="N58" s="26" t="s">
        <v>97</v>
      </c>
      <c r="O58" s="39"/>
    </row>
    <row r="59" spans="1:15" ht="12.75" customHeight="1">
      <c r="A59" s="33" t="s">
        <v>99</v>
      </c>
      <c r="B59" s="50" t="s">
        <v>277</v>
      </c>
      <c r="C59" s="56">
        <v>78628</v>
      </c>
      <c r="D59" s="56">
        <v>49</v>
      </c>
      <c r="E59" s="56">
        <v>462</v>
      </c>
      <c r="F59" s="56">
        <v>983</v>
      </c>
      <c r="G59" s="56">
        <v>1962</v>
      </c>
      <c r="H59" s="56">
        <v>6089</v>
      </c>
      <c r="I59" s="56">
        <v>23489</v>
      </c>
      <c r="J59" s="56">
        <v>36105</v>
      </c>
      <c r="K59" s="56">
        <v>5943</v>
      </c>
      <c r="L59" s="56">
        <v>3546</v>
      </c>
      <c r="M59" s="190" t="s">
        <v>128</v>
      </c>
      <c r="N59" s="26" t="s">
        <v>99</v>
      </c>
      <c r="O59" s="39"/>
    </row>
    <row r="60" spans="1:15" ht="12.75" customHeight="1">
      <c r="A60" s="33" t="s">
        <v>100</v>
      </c>
      <c r="B60" s="50" t="s">
        <v>293</v>
      </c>
      <c r="C60" s="56">
        <v>85386</v>
      </c>
      <c r="D60" s="56">
        <v>83</v>
      </c>
      <c r="E60" s="56">
        <v>1220</v>
      </c>
      <c r="F60" s="56">
        <v>3264</v>
      </c>
      <c r="G60" s="56">
        <v>3060</v>
      </c>
      <c r="H60" s="56">
        <v>9084</v>
      </c>
      <c r="I60" s="56">
        <v>29772</v>
      </c>
      <c r="J60" s="56">
        <v>30103</v>
      </c>
      <c r="K60" s="67" t="s">
        <v>220</v>
      </c>
      <c r="L60" s="56">
        <v>1532</v>
      </c>
      <c r="M60" s="192" t="s">
        <v>220</v>
      </c>
      <c r="N60" s="26" t="s">
        <v>100</v>
      </c>
      <c r="O60" s="39"/>
    </row>
    <row r="61" spans="1:15" ht="12.75" customHeight="1">
      <c r="A61" s="33" t="s">
        <v>101</v>
      </c>
      <c r="B61" s="50" t="s">
        <v>102</v>
      </c>
      <c r="C61" s="56">
        <v>39904</v>
      </c>
      <c r="D61" s="67" t="s">
        <v>220</v>
      </c>
      <c r="E61" s="56">
        <v>1219</v>
      </c>
      <c r="F61" s="56">
        <v>2901</v>
      </c>
      <c r="G61" s="56">
        <v>3312</v>
      </c>
      <c r="H61" s="56">
        <v>6809</v>
      </c>
      <c r="I61" s="56">
        <v>11522</v>
      </c>
      <c r="J61" s="56">
        <v>11893</v>
      </c>
      <c r="K61" s="56">
        <v>1868</v>
      </c>
      <c r="L61" s="67" t="s">
        <v>220</v>
      </c>
      <c r="M61" s="190" t="s">
        <v>128</v>
      </c>
      <c r="N61" s="26" t="s">
        <v>101</v>
      </c>
      <c r="O61" s="39"/>
    </row>
    <row r="62" spans="1:15" ht="12.75" customHeight="1">
      <c r="A62" s="33" t="s">
        <v>103</v>
      </c>
      <c r="B62" s="50" t="s">
        <v>104</v>
      </c>
      <c r="C62" s="68">
        <v>124216</v>
      </c>
      <c r="D62" s="56">
        <v>90</v>
      </c>
      <c r="E62" s="67" t="s">
        <v>220</v>
      </c>
      <c r="F62" s="56">
        <v>2378</v>
      </c>
      <c r="G62" s="56">
        <v>3937</v>
      </c>
      <c r="H62" s="56">
        <v>10629</v>
      </c>
      <c r="I62" s="56">
        <v>42398</v>
      </c>
      <c r="J62" s="56">
        <v>48136</v>
      </c>
      <c r="K62" s="56">
        <v>10928</v>
      </c>
      <c r="L62" s="56">
        <v>3748</v>
      </c>
      <c r="M62" s="192" t="s">
        <v>220</v>
      </c>
      <c r="N62" s="26" t="s">
        <v>103</v>
      </c>
      <c r="O62" s="39"/>
    </row>
    <row r="63" spans="1:15" ht="12.75" customHeight="1">
      <c r="A63" s="33" t="s">
        <v>105</v>
      </c>
      <c r="B63" s="50" t="s">
        <v>106</v>
      </c>
      <c r="C63" s="56">
        <v>40789</v>
      </c>
      <c r="D63" s="67" t="s">
        <v>220</v>
      </c>
      <c r="E63" s="56">
        <v>881</v>
      </c>
      <c r="F63" s="56">
        <v>2042</v>
      </c>
      <c r="G63" s="56">
        <v>2683</v>
      </c>
      <c r="H63" s="56">
        <v>6522</v>
      </c>
      <c r="I63" s="56">
        <v>9760</v>
      </c>
      <c r="J63" s="56">
        <v>13673</v>
      </c>
      <c r="K63" s="56">
        <v>3124</v>
      </c>
      <c r="L63" s="56">
        <v>1344</v>
      </c>
      <c r="M63" s="192" t="s">
        <v>220</v>
      </c>
      <c r="N63" s="26" t="s">
        <v>105</v>
      </c>
      <c r="O63" s="39"/>
    </row>
    <row r="64" spans="1:15" ht="12.75" customHeight="1">
      <c r="A64" s="33" t="s">
        <v>107</v>
      </c>
      <c r="B64" s="50" t="s">
        <v>108</v>
      </c>
      <c r="C64" s="56">
        <v>30008</v>
      </c>
      <c r="D64" s="56">
        <v>30</v>
      </c>
      <c r="E64" s="56">
        <v>246</v>
      </c>
      <c r="F64" s="56">
        <v>466</v>
      </c>
      <c r="G64" s="67" t="s">
        <v>220</v>
      </c>
      <c r="H64" s="56">
        <v>2835</v>
      </c>
      <c r="I64" s="56">
        <v>8293</v>
      </c>
      <c r="J64" s="56">
        <v>11263</v>
      </c>
      <c r="K64" s="56">
        <v>3474</v>
      </c>
      <c r="L64" s="56">
        <v>2043</v>
      </c>
      <c r="M64" s="192" t="s">
        <v>220</v>
      </c>
      <c r="N64" s="26" t="s">
        <v>107</v>
      </c>
      <c r="O64" s="39"/>
    </row>
    <row r="65" ht="12.75" customHeight="1"/>
    <row r="66" ht="12.75" customHeight="1"/>
    <row r="67" ht="12.75" customHeight="1"/>
    <row r="68" ht="12.75" customHeight="1"/>
    <row r="69" ht="4.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</sheetData>
  <sheetProtection/>
  <mergeCells count="14">
    <mergeCell ref="A9:F9"/>
    <mergeCell ref="G9:N9"/>
    <mergeCell ref="A20:F20"/>
    <mergeCell ref="G20:N20"/>
    <mergeCell ref="A49:F49"/>
    <mergeCell ref="G49:N49"/>
    <mergeCell ref="A5:A7"/>
    <mergeCell ref="N5:N7"/>
    <mergeCell ref="A2:F4"/>
    <mergeCell ref="G2:N4"/>
    <mergeCell ref="D5:F5"/>
    <mergeCell ref="G5:M5"/>
    <mergeCell ref="B5:B7"/>
    <mergeCell ref="C5:C6"/>
  </mergeCells>
  <conditionalFormatting sqref="M11:M18">
    <cfRule type="cellIs" priority="1" dxfId="0" operator="between" stopIfTrue="1">
      <formula>1</formula>
      <formula>2</formula>
    </cfRule>
  </conditionalFormatting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&amp;C&amp;8- 26 -</oddHeader>
    <oddFooter>&amp;C&amp;8C III 1-3j/11</oddFooter>
    <evenHeader>&amp;C&amp;8- 27 -</evenHeader>
    <evenFooter>&amp;C&amp;8C III 1-3j/11</even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P60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00390625" style="39" customWidth="1"/>
    <col min="3" max="3" width="17.7109375" style="20" customWidth="1"/>
    <col min="4" max="6" width="15.00390625" style="20" customWidth="1"/>
    <col min="7" max="7" width="14.421875" style="20" customWidth="1"/>
    <col min="8" max="13" width="14.00390625" style="20" customWidth="1"/>
    <col min="14" max="14" width="6.7109375" style="20" customWidth="1"/>
    <col min="15" max="16384" width="11.421875" style="20" customWidth="1"/>
  </cols>
  <sheetData>
    <row r="1" spans="1:14" ht="12.75" customHeight="1">
      <c r="A1" s="131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1" t="s">
        <v>225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313"/>
    </row>
    <row r="4" spans="1:14" ht="12.75" customHeight="1">
      <c r="A4" s="311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64"/>
      <c r="N4" s="364"/>
    </row>
    <row r="5" spans="1:15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219</v>
      </c>
      <c r="E5" s="344"/>
      <c r="F5" s="344"/>
      <c r="G5" s="344" t="s">
        <v>219</v>
      </c>
      <c r="H5" s="344"/>
      <c r="I5" s="344"/>
      <c r="J5" s="344"/>
      <c r="K5" s="344"/>
      <c r="L5" s="344"/>
      <c r="M5" s="345"/>
      <c r="N5" s="353" t="s">
        <v>310</v>
      </c>
      <c r="O5" s="49"/>
    </row>
    <row r="6" spans="1:15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2" t="s">
        <v>210</v>
      </c>
      <c r="M6" s="45" t="s">
        <v>211</v>
      </c>
      <c r="N6" s="354"/>
      <c r="O6" s="26"/>
    </row>
    <row r="7" spans="1:16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6">
        <v>11</v>
      </c>
      <c r="N7" s="355"/>
      <c r="O7" s="49"/>
      <c r="P7" s="29"/>
    </row>
    <row r="8" spans="1:14" s="39" customFormat="1" ht="12.75" customHeight="1">
      <c r="A8" s="48"/>
      <c r="C8" s="26"/>
      <c r="D8" s="26"/>
      <c r="E8" s="26"/>
      <c r="F8" s="26"/>
      <c r="G8" s="26"/>
      <c r="H8" s="44"/>
      <c r="I8" s="26"/>
      <c r="J8" s="26"/>
      <c r="K8" s="26"/>
      <c r="L8" s="26"/>
      <c r="M8" s="26"/>
      <c r="N8" s="48"/>
    </row>
    <row r="9" spans="1:15" ht="12.75" customHeight="1">
      <c r="A9" s="360" t="s">
        <v>214</v>
      </c>
      <c r="B9" s="360"/>
      <c r="C9" s="360"/>
      <c r="D9" s="360"/>
      <c r="E9" s="360"/>
      <c r="F9" s="360"/>
      <c r="G9" s="360" t="s">
        <v>214</v>
      </c>
      <c r="H9" s="360"/>
      <c r="I9" s="360"/>
      <c r="J9" s="360"/>
      <c r="K9" s="360"/>
      <c r="L9" s="360"/>
      <c r="M9" s="360"/>
      <c r="N9" s="360"/>
      <c r="O9" s="39"/>
    </row>
    <row r="10" spans="2:15" ht="12.75" customHeight="1">
      <c r="B10" s="64" t="s">
        <v>48</v>
      </c>
      <c r="O10" s="39"/>
    </row>
    <row r="11" spans="1:15" ht="12.75" customHeight="1">
      <c r="A11" s="33" t="s">
        <v>110</v>
      </c>
      <c r="B11" s="50" t="s">
        <v>242</v>
      </c>
      <c r="C11" s="56">
        <v>1989</v>
      </c>
      <c r="D11" s="56" t="s">
        <v>128</v>
      </c>
      <c r="E11" s="56">
        <v>19</v>
      </c>
      <c r="F11" s="67" t="s">
        <v>220</v>
      </c>
      <c r="G11" s="56">
        <v>71</v>
      </c>
      <c r="H11" s="56">
        <v>322</v>
      </c>
      <c r="I11" s="67" t="s">
        <v>220</v>
      </c>
      <c r="J11" s="56">
        <v>518</v>
      </c>
      <c r="K11" s="67" t="s">
        <v>220</v>
      </c>
      <c r="L11" s="56" t="s">
        <v>128</v>
      </c>
      <c r="M11" s="190" t="s">
        <v>128</v>
      </c>
      <c r="N11" s="26" t="s">
        <v>110</v>
      </c>
      <c r="O11" s="39"/>
    </row>
    <row r="12" spans="1:15" ht="12.75" customHeight="1">
      <c r="A12" s="33" t="s">
        <v>111</v>
      </c>
      <c r="B12" s="50" t="s">
        <v>243</v>
      </c>
      <c r="C12" s="56">
        <v>249</v>
      </c>
      <c r="D12" s="56" t="s">
        <v>128</v>
      </c>
      <c r="E12" s="67" t="s">
        <v>220</v>
      </c>
      <c r="F12" s="67" t="s">
        <v>220</v>
      </c>
      <c r="G12" s="67" t="s">
        <v>220</v>
      </c>
      <c r="H12" s="67" t="s">
        <v>220</v>
      </c>
      <c r="I12" s="67" t="s">
        <v>220</v>
      </c>
      <c r="J12" s="56" t="s">
        <v>128</v>
      </c>
      <c r="K12" s="56" t="s">
        <v>128</v>
      </c>
      <c r="L12" s="56" t="s">
        <v>128</v>
      </c>
      <c r="M12" s="190" t="s">
        <v>128</v>
      </c>
      <c r="N12" s="26" t="s">
        <v>111</v>
      </c>
      <c r="O12" s="39"/>
    </row>
    <row r="13" spans="1:15" ht="12.75" customHeight="1">
      <c r="A13" s="33" t="s">
        <v>112</v>
      </c>
      <c r="B13" s="50" t="s">
        <v>269</v>
      </c>
      <c r="C13" s="56">
        <v>3095</v>
      </c>
      <c r="D13" s="67" t="s">
        <v>220</v>
      </c>
      <c r="E13" s="56">
        <v>29</v>
      </c>
      <c r="F13" s="56">
        <v>90</v>
      </c>
      <c r="G13" s="67" t="s">
        <v>220</v>
      </c>
      <c r="H13" s="56">
        <v>247</v>
      </c>
      <c r="I13" s="56">
        <v>1173</v>
      </c>
      <c r="J13" s="56">
        <v>1496</v>
      </c>
      <c r="K13" s="56" t="s">
        <v>128</v>
      </c>
      <c r="L13" s="56" t="s">
        <v>128</v>
      </c>
      <c r="M13" s="190" t="s">
        <v>128</v>
      </c>
      <c r="N13" s="26" t="s">
        <v>112</v>
      </c>
      <c r="O13" s="39"/>
    </row>
    <row r="14" spans="1:15" ht="12.75" customHeight="1">
      <c r="A14" s="26"/>
      <c r="B14" s="4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9"/>
      <c r="N14" s="26"/>
      <c r="O14" s="39"/>
    </row>
    <row r="15" spans="1:15" ht="12.75" customHeight="1">
      <c r="A15" s="44"/>
      <c r="B15" s="64" t="s">
        <v>52</v>
      </c>
      <c r="M15" s="39"/>
      <c r="N15" s="44"/>
      <c r="O15" s="39"/>
    </row>
    <row r="16" spans="1:15" ht="12.75" customHeight="1">
      <c r="A16" s="33" t="s">
        <v>113</v>
      </c>
      <c r="B16" s="50" t="s">
        <v>114</v>
      </c>
      <c r="C16" s="56">
        <v>52430</v>
      </c>
      <c r="D16" s="56">
        <v>24</v>
      </c>
      <c r="E16" s="56">
        <v>444</v>
      </c>
      <c r="F16" s="56">
        <v>1234</v>
      </c>
      <c r="G16" s="56">
        <v>2169</v>
      </c>
      <c r="H16" s="67" t="s">
        <v>220</v>
      </c>
      <c r="I16" s="56">
        <v>17640</v>
      </c>
      <c r="J16" s="56">
        <v>19788</v>
      </c>
      <c r="K16" s="56">
        <v>4676</v>
      </c>
      <c r="L16" s="67" t="s">
        <v>220</v>
      </c>
      <c r="M16" s="192" t="s">
        <v>220</v>
      </c>
      <c r="N16" s="26" t="s">
        <v>113</v>
      </c>
      <c r="O16" s="39"/>
    </row>
    <row r="17" spans="1:15" ht="12.75" customHeight="1">
      <c r="A17" s="33" t="s">
        <v>115</v>
      </c>
      <c r="B17" s="50" t="s">
        <v>116</v>
      </c>
      <c r="C17" s="68">
        <v>108741</v>
      </c>
      <c r="D17" s="56">
        <v>85</v>
      </c>
      <c r="E17" s="56">
        <v>1197</v>
      </c>
      <c r="F17" s="56">
        <v>3777</v>
      </c>
      <c r="G17" s="56">
        <v>5257</v>
      </c>
      <c r="H17" s="56">
        <v>14935</v>
      </c>
      <c r="I17" s="56">
        <v>38821</v>
      </c>
      <c r="J17" s="56">
        <v>35273</v>
      </c>
      <c r="K17" s="56">
        <v>7722</v>
      </c>
      <c r="L17" s="56">
        <v>1674</v>
      </c>
      <c r="M17" s="190" t="s">
        <v>128</v>
      </c>
      <c r="N17" s="26" t="s">
        <v>115</v>
      </c>
      <c r="O17" s="39"/>
    </row>
    <row r="18" spans="1:15" ht="12.75" customHeight="1">
      <c r="A18" s="33" t="s">
        <v>117</v>
      </c>
      <c r="B18" s="50" t="s">
        <v>270</v>
      </c>
      <c r="C18" s="56">
        <v>51014</v>
      </c>
      <c r="D18" s="67" t="s">
        <v>220</v>
      </c>
      <c r="E18" s="56">
        <v>536</v>
      </c>
      <c r="F18" s="56">
        <v>1732</v>
      </c>
      <c r="G18" s="56">
        <v>1971</v>
      </c>
      <c r="H18" s="56">
        <v>6233</v>
      </c>
      <c r="I18" s="56">
        <v>18029</v>
      </c>
      <c r="J18" s="56">
        <v>18616</v>
      </c>
      <c r="K18" s="56">
        <v>3176</v>
      </c>
      <c r="L18" s="67" t="s">
        <v>220</v>
      </c>
      <c r="M18" s="190" t="s">
        <v>128</v>
      </c>
      <c r="N18" s="26" t="s">
        <v>117</v>
      </c>
      <c r="O18" s="39"/>
    </row>
    <row r="19" spans="1:15" ht="12.75" customHeight="1">
      <c r="A19" s="33" t="s">
        <v>118</v>
      </c>
      <c r="B19" s="50" t="s">
        <v>246</v>
      </c>
      <c r="C19" s="56">
        <v>64314</v>
      </c>
      <c r="D19" s="67" t="s">
        <v>220</v>
      </c>
      <c r="E19" s="56">
        <v>514</v>
      </c>
      <c r="F19" s="56">
        <v>1483</v>
      </c>
      <c r="G19" s="56">
        <v>2167</v>
      </c>
      <c r="H19" s="56">
        <v>6941</v>
      </c>
      <c r="I19" s="56">
        <v>24257</v>
      </c>
      <c r="J19" s="56">
        <v>23682</v>
      </c>
      <c r="K19" s="56">
        <v>4936</v>
      </c>
      <c r="L19" s="67" t="s">
        <v>220</v>
      </c>
      <c r="M19" s="190" t="s">
        <v>128</v>
      </c>
      <c r="N19" s="26" t="s">
        <v>118</v>
      </c>
      <c r="O19" s="39"/>
    </row>
    <row r="20" spans="1:15" ht="12.75" customHeight="1">
      <c r="A20" s="33" t="s">
        <v>119</v>
      </c>
      <c r="B20" s="50" t="s">
        <v>278</v>
      </c>
      <c r="C20" s="56">
        <v>38659</v>
      </c>
      <c r="D20" s="67">
        <v>25</v>
      </c>
      <c r="E20" s="56">
        <v>410</v>
      </c>
      <c r="F20" s="56">
        <v>1038</v>
      </c>
      <c r="G20" s="56">
        <v>1321</v>
      </c>
      <c r="H20" s="56">
        <v>4159</v>
      </c>
      <c r="I20" s="56">
        <v>14988</v>
      </c>
      <c r="J20" s="56">
        <v>11872</v>
      </c>
      <c r="K20" s="56" t="s">
        <v>220</v>
      </c>
      <c r="L20" s="67">
        <v>977</v>
      </c>
      <c r="M20" s="190" t="s">
        <v>220</v>
      </c>
      <c r="N20" s="26" t="s">
        <v>119</v>
      </c>
      <c r="O20" s="39"/>
    </row>
    <row r="21" spans="1:15" ht="12.75" customHeight="1">
      <c r="A21" s="33" t="s">
        <v>120</v>
      </c>
      <c r="B21" s="50" t="s">
        <v>121</v>
      </c>
      <c r="C21" s="56">
        <v>70446</v>
      </c>
      <c r="D21" s="56">
        <v>34</v>
      </c>
      <c r="E21" s="56">
        <v>698</v>
      </c>
      <c r="F21" s="56">
        <v>1784</v>
      </c>
      <c r="G21" s="56">
        <v>3224</v>
      </c>
      <c r="H21" s="56">
        <v>7920</v>
      </c>
      <c r="I21" s="56">
        <v>24695</v>
      </c>
      <c r="J21" s="56">
        <v>25999</v>
      </c>
      <c r="K21" s="56">
        <v>4603</v>
      </c>
      <c r="L21" s="56">
        <v>1489</v>
      </c>
      <c r="M21" s="190" t="s">
        <v>128</v>
      </c>
      <c r="N21" s="26" t="s">
        <v>120</v>
      </c>
      <c r="O21" s="39"/>
    </row>
    <row r="22" spans="1:15" ht="12.75" customHeight="1">
      <c r="A22" s="33" t="s">
        <v>122</v>
      </c>
      <c r="B22" s="50" t="s">
        <v>123</v>
      </c>
      <c r="C22" s="56">
        <v>54272</v>
      </c>
      <c r="D22" s="56">
        <v>31</v>
      </c>
      <c r="E22" s="67" t="s">
        <v>220</v>
      </c>
      <c r="F22" s="56">
        <v>971</v>
      </c>
      <c r="G22" s="56">
        <v>2084</v>
      </c>
      <c r="H22" s="56">
        <v>5711</v>
      </c>
      <c r="I22" s="56">
        <v>18673</v>
      </c>
      <c r="J22" s="56">
        <v>23812</v>
      </c>
      <c r="K22" s="56">
        <v>2353</v>
      </c>
      <c r="L22" s="67" t="s">
        <v>220</v>
      </c>
      <c r="M22" s="190" t="s">
        <v>128</v>
      </c>
      <c r="N22" s="26" t="s">
        <v>122</v>
      </c>
      <c r="O22" s="39"/>
    </row>
    <row r="23" spans="1:15" s="63" customFormat="1" ht="12.75" customHeight="1">
      <c r="A23" s="127"/>
      <c r="B23" s="51" t="s">
        <v>37</v>
      </c>
      <c r="C23" s="134">
        <v>445209</v>
      </c>
      <c r="D23" s="141" t="s">
        <v>220</v>
      </c>
      <c r="E23" s="135">
        <v>4186</v>
      </c>
      <c r="F23" s="135">
        <v>12187</v>
      </c>
      <c r="G23" s="135">
        <v>18373</v>
      </c>
      <c r="H23" s="135">
        <v>51956</v>
      </c>
      <c r="I23" s="134">
        <v>159178</v>
      </c>
      <c r="J23" s="134">
        <v>161056</v>
      </c>
      <c r="K23" s="135">
        <v>30652</v>
      </c>
      <c r="L23" s="135">
        <v>5739</v>
      </c>
      <c r="M23" s="193" t="s">
        <v>220</v>
      </c>
      <c r="N23" s="64"/>
      <c r="O23" s="62"/>
    </row>
    <row r="24" spans="1:15" ht="12.75" customHeight="1">
      <c r="A24" s="44"/>
      <c r="B24" s="44"/>
      <c r="O24" s="39"/>
    </row>
    <row r="25" spans="1:15" ht="12.75" customHeight="1">
      <c r="A25" s="360" t="s">
        <v>215</v>
      </c>
      <c r="B25" s="360"/>
      <c r="C25" s="360"/>
      <c r="D25" s="360"/>
      <c r="E25" s="360"/>
      <c r="F25" s="360"/>
      <c r="G25" s="360" t="s">
        <v>215</v>
      </c>
      <c r="H25" s="360"/>
      <c r="I25" s="360"/>
      <c r="J25" s="360"/>
      <c r="K25" s="360"/>
      <c r="L25" s="360"/>
      <c r="M25" s="360"/>
      <c r="N25" s="360"/>
      <c r="O25" s="39"/>
    </row>
    <row r="26" spans="2:15" ht="12.75" customHeight="1">
      <c r="B26" s="64" t="s">
        <v>48</v>
      </c>
      <c r="O26" s="39"/>
    </row>
    <row r="27" spans="1:15" ht="12.75" customHeight="1">
      <c r="A27" s="33">
        <v>461</v>
      </c>
      <c r="B27" s="50" t="s">
        <v>247</v>
      </c>
      <c r="C27" s="56" t="s">
        <v>128</v>
      </c>
      <c r="D27" s="67" t="s">
        <v>128</v>
      </c>
      <c r="E27" s="56" t="s">
        <v>128</v>
      </c>
      <c r="F27" s="56" t="s">
        <v>128</v>
      </c>
      <c r="G27" s="67" t="s">
        <v>128</v>
      </c>
      <c r="H27" s="56" t="s">
        <v>128</v>
      </c>
      <c r="I27" s="56" t="s">
        <v>128</v>
      </c>
      <c r="J27" s="56" t="s">
        <v>128</v>
      </c>
      <c r="K27" s="67" t="s">
        <v>128</v>
      </c>
      <c r="L27" s="56" t="s">
        <v>128</v>
      </c>
      <c r="M27" s="190" t="s">
        <v>128</v>
      </c>
      <c r="N27" s="26">
        <v>461</v>
      </c>
      <c r="O27" s="39"/>
    </row>
    <row r="28" spans="1:15" ht="9.75">
      <c r="A28" s="33" t="s">
        <v>125</v>
      </c>
      <c r="B28" s="50" t="s">
        <v>248</v>
      </c>
      <c r="C28" s="56">
        <v>2840</v>
      </c>
      <c r="D28" s="67" t="s">
        <v>220</v>
      </c>
      <c r="E28" s="56">
        <v>16</v>
      </c>
      <c r="F28" s="56">
        <v>79</v>
      </c>
      <c r="G28" s="67" t="s">
        <v>220</v>
      </c>
      <c r="H28" s="56">
        <v>181</v>
      </c>
      <c r="I28" s="56">
        <v>852</v>
      </c>
      <c r="J28" s="56">
        <v>1168</v>
      </c>
      <c r="K28" s="67" t="s">
        <v>220</v>
      </c>
      <c r="L28" s="56" t="s">
        <v>128</v>
      </c>
      <c r="M28" s="190" t="s">
        <v>128</v>
      </c>
      <c r="N28" s="26" t="s">
        <v>125</v>
      </c>
      <c r="O28" s="39"/>
    </row>
    <row r="29" spans="1:15" ht="12.75" customHeight="1">
      <c r="A29" s="33" t="s">
        <v>126</v>
      </c>
      <c r="B29" s="50" t="s">
        <v>249</v>
      </c>
      <c r="C29" s="56">
        <v>796</v>
      </c>
      <c r="D29" s="56" t="s">
        <v>128</v>
      </c>
      <c r="E29" s="67" t="s">
        <v>220</v>
      </c>
      <c r="F29" s="56" t="s">
        <v>128</v>
      </c>
      <c r="G29" s="67" t="s">
        <v>220</v>
      </c>
      <c r="H29" s="56" t="s">
        <v>128</v>
      </c>
      <c r="I29" s="67" t="s">
        <v>220</v>
      </c>
      <c r="J29" s="56">
        <v>472</v>
      </c>
      <c r="K29" s="56" t="s">
        <v>128</v>
      </c>
      <c r="L29" s="56" t="s">
        <v>128</v>
      </c>
      <c r="M29" s="190" t="s">
        <v>128</v>
      </c>
      <c r="N29" s="26" t="s">
        <v>126</v>
      </c>
      <c r="O29" s="39"/>
    </row>
    <row r="30" spans="1:15" ht="12.75" customHeight="1">
      <c r="A30" s="33" t="s">
        <v>127</v>
      </c>
      <c r="B30" s="50" t="s">
        <v>250</v>
      </c>
      <c r="C30" s="56">
        <v>2153</v>
      </c>
      <c r="D30" s="67" t="s">
        <v>220</v>
      </c>
      <c r="E30" s="67" t="s">
        <v>220</v>
      </c>
      <c r="F30" s="56" t="s">
        <v>128</v>
      </c>
      <c r="G30" s="67" t="s">
        <v>220</v>
      </c>
      <c r="H30" s="56">
        <v>124</v>
      </c>
      <c r="I30" s="56">
        <v>503</v>
      </c>
      <c r="J30" s="56">
        <v>1261</v>
      </c>
      <c r="K30" s="67" t="s">
        <v>220</v>
      </c>
      <c r="L30" s="56" t="s">
        <v>128</v>
      </c>
      <c r="M30" s="190" t="s">
        <v>128</v>
      </c>
      <c r="N30" s="26" t="s">
        <v>127</v>
      </c>
      <c r="O30" s="39"/>
    </row>
    <row r="31" spans="1:15" ht="12.75" customHeight="1">
      <c r="A31" s="26"/>
      <c r="B31" s="44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9"/>
      <c r="N31" s="26"/>
      <c r="O31" s="39"/>
    </row>
    <row r="32" spans="1:15" ht="12.75" customHeight="1">
      <c r="A32" s="44"/>
      <c r="B32" s="64" t="s">
        <v>52</v>
      </c>
      <c r="M32" s="39"/>
      <c r="N32" s="44"/>
      <c r="O32" s="39"/>
    </row>
    <row r="33" spans="1:15" ht="12.75" customHeight="1">
      <c r="A33" s="33" t="s">
        <v>129</v>
      </c>
      <c r="B33" s="50" t="s">
        <v>279</v>
      </c>
      <c r="C33" s="56">
        <v>26589</v>
      </c>
      <c r="D33" s="56">
        <v>45</v>
      </c>
      <c r="E33" s="56">
        <v>507</v>
      </c>
      <c r="F33" s="56">
        <v>1415</v>
      </c>
      <c r="G33" s="56">
        <v>2067</v>
      </c>
      <c r="H33" s="56">
        <v>3971</v>
      </c>
      <c r="I33" s="56">
        <v>6419</v>
      </c>
      <c r="J33" s="56">
        <v>7187</v>
      </c>
      <c r="K33" s="56">
        <v>3948</v>
      </c>
      <c r="L33" s="56">
        <v>1030</v>
      </c>
      <c r="M33" s="190" t="s">
        <v>128</v>
      </c>
      <c r="N33" s="26" t="s">
        <v>129</v>
      </c>
      <c r="O33" s="39"/>
    </row>
    <row r="34" spans="1:15" ht="12.75" customHeight="1">
      <c r="A34" s="33" t="s">
        <v>130</v>
      </c>
      <c r="B34" s="50" t="s">
        <v>280</v>
      </c>
      <c r="C34" s="56">
        <v>50981</v>
      </c>
      <c r="D34" s="56">
        <v>25</v>
      </c>
      <c r="E34" s="56">
        <v>708</v>
      </c>
      <c r="F34" s="56">
        <v>1613</v>
      </c>
      <c r="G34" s="56">
        <v>2870</v>
      </c>
      <c r="H34" s="56">
        <v>4851</v>
      </c>
      <c r="I34" s="56">
        <v>13530</v>
      </c>
      <c r="J34" s="56">
        <v>19306</v>
      </c>
      <c r="K34" s="56">
        <v>6404</v>
      </c>
      <c r="L34" s="56">
        <v>1674</v>
      </c>
      <c r="M34" s="190" t="s">
        <v>128</v>
      </c>
      <c r="N34" s="26" t="s">
        <v>130</v>
      </c>
      <c r="O34" s="39"/>
    </row>
    <row r="35" spans="1:15" ht="12.75" customHeight="1">
      <c r="A35" s="33" t="s">
        <v>131</v>
      </c>
      <c r="B35" s="50" t="s">
        <v>281</v>
      </c>
      <c r="C35" s="56">
        <v>21024</v>
      </c>
      <c r="D35" s="56">
        <v>16</v>
      </c>
      <c r="E35" s="67" t="s">
        <v>220</v>
      </c>
      <c r="F35" s="56">
        <v>464</v>
      </c>
      <c r="G35" s="56">
        <v>741</v>
      </c>
      <c r="H35" s="56">
        <v>2431</v>
      </c>
      <c r="I35" s="56">
        <v>7324</v>
      </c>
      <c r="J35" s="56">
        <v>6988</v>
      </c>
      <c r="K35" s="56">
        <v>1966</v>
      </c>
      <c r="L35" s="67" t="s">
        <v>220</v>
      </c>
      <c r="M35" s="190" t="s">
        <v>128</v>
      </c>
      <c r="N35" s="26" t="s">
        <v>131</v>
      </c>
      <c r="O35" s="39"/>
    </row>
    <row r="36" spans="1:15" ht="12.75" customHeight="1">
      <c r="A36" s="33" t="s">
        <v>132</v>
      </c>
      <c r="B36" s="50" t="s">
        <v>133</v>
      </c>
      <c r="C36" s="56">
        <v>14459</v>
      </c>
      <c r="D36" s="56">
        <v>25</v>
      </c>
      <c r="E36" s="56">
        <v>392</v>
      </c>
      <c r="F36" s="56">
        <v>944</v>
      </c>
      <c r="G36" s="56">
        <v>1070</v>
      </c>
      <c r="H36" s="56">
        <v>2578</v>
      </c>
      <c r="I36" s="56">
        <v>3555</v>
      </c>
      <c r="J36" s="56">
        <v>4763</v>
      </c>
      <c r="K36" s="56">
        <v>1132</v>
      </c>
      <c r="L36" s="56" t="s">
        <v>128</v>
      </c>
      <c r="M36" s="190" t="s">
        <v>128</v>
      </c>
      <c r="N36" s="26" t="s">
        <v>132</v>
      </c>
      <c r="O36" s="39"/>
    </row>
    <row r="37" spans="1:15" ht="12.75" customHeight="1">
      <c r="A37" s="33" t="s">
        <v>134</v>
      </c>
      <c r="B37" s="50" t="s">
        <v>282</v>
      </c>
      <c r="C37" s="56">
        <v>45254</v>
      </c>
      <c r="D37" s="56">
        <v>24</v>
      </c>
      <c r="E37" s="56">
        <v>308</v>
      </c>
      <c r="F37" s="56">
        <v>1062</v>
      </c>
      <c r="G37" s="56">
        <v>1569</v>
      </c>
      <c r="H37" s="56">
        <v>4644</v>
      </c>
      <c r="I37" s="56">
        <v>13646</v>
      </c>
      <c r="J37" s="56">
        <v>16676</v>
      </c>
      <c r="K37" s="56">
        <v>5390</v>
      </c>
      <c r="L37" s="67" t="s">
        <v>220</v>
      </c>
      <c r="M37" s="192" t="s">
        <v>220</v>
      </c>
      <c r="N37" s="26" t="s">
        <v>134</v>
      </c>
      <c r="O37" s="39"/>
    </row>
    <row r="38" spans="1:15" ht="12.75" customHeight="1">
      <c r="A38" s="33" t="s">
        <v>135</v>
      </c>
      <c r="B38" s="50" t="s">
        <v>136</v>
      </c>
      <c r="C38" s="56">
        <v>11644</v>
      </c>
      <c r="D38" s="56">
        <v>22</v>
      </c>
      <c r="E38" s="56">
        <v>380</v>
      </c>
      <c r="F38" s="56">
        <v>1058</v>
      </c>
      <c r="G38" s="56">
        <v>1138</v>
      </c>
      <c r="H38" s="56">
        <v>1980</v>
      </c>
      <c r="I38" s="67" t="s">
        <v>220</v>
      </c>
      <c r="J38" s="56">
        <v>3246</v>
      </c>
      <c r="K38" s="56" t="s">
        <v>128</v>
      </c>
      <c r="L38" s="67" t="s">
        <v>220</v>
      </c>
      <c r="M38" s="190" t="s">
        <v>128</v>
      </c>
      <c r="N38" s="26" t="s">
        <v>135</v>
      </c>
      <c r="O38" s="39"/>
    </row>
    <row r="39" spans="1:15" ht="12.75" customHeight="1">
      <c r="A39" s="33" t="s">
        <v>137</v>
      </c>
      <c r="B39" s="50" t="s">
        <v>138</v>
      </c>
      <c r="C39" s="56">
        <v>23269</v>
      </c>
      <c r="D39" s="56">
        <v>22</v>
      </c>
      <c r="E39" s="56">
        <v>243</v>
      </c>
      <c r="F39" s="56">
        <v>953</v>
      </c>
      <c r="G39" s="56">
        <v>1199</v>
      </c>
      <c r="H39" s="56">
        <v>2750</v>
      </c>
      <c r="I39" s="56">
        <v>7583</v>
      </c>
      <c r="J39" s="56">
        <v>7937</v>
      </c>
      <c r="K39" s="56">
        <v>2582</v>
      </c>
      <c r="L39" s="56" t="s">
        <v>128</v>
      </c>
      <c r="M39" s="190" t="s">
        <v>128</v>
      </c>
      <c r="N39" s="26" t="s">
        <v>137</v>
      </c>
      <c r="O39" s="39"/>
    </row>
    <row r="40" spans="1:15" ht="12.75" customHeight="1">
      <c r="A40" s="33" t="s">
        <v>139</v>
      </c>
      <c r="B40" s="50" t="s">
        <v>140</v>
      </c>
      <c r="C40" s="56">
        <v>15421</v>
      </c>
      <c r="D40" s="67" t="s">
        <v>220</v>
      </c>
      <c r="E40" s="56">
        <v>363</v>
      </c>
      <c r="F40" s="56">
        <v>874</v>
      </c>
      <c r="G40" s="56">
        <v>1200</v>
      </c>
      <c r="H40" s="56">
        <v>1909</v>
      </c>
      <c r="I40" s="56">
        <v>4229</v>
      </c>
      <c r="J40" s="56">
        <v>4489</v>
      </c>
      <c r="K40" s="56">
        <v>1614</v>
      </c>
      <c r="L40" s="67" t="s">
        <v>220</v>
      </c>
      <c r="M40" s="190" t="s">
        <v>128</v>
      </c>
      <c r="N40" s="26" t="s">
        <v>139</v>
      </c>
      <c r="O40" s="39"/>
    </row>
    <row r="41" spans="1:15" ht="12.75" customHeight="1">
      <c r="A41" s="33" t="s">
        <v>141</v>
      </c>
      <c r="B41" s="50" t="s">
        <v>251</v>
      </c>
      <c r="C41" s="56">
        <v>21641</v>
      </c>
      <c r="D41" s="56">
        <v>9</v>
      </c>
      <c r="E41" s="56">
        <v>175</v>
      </c>
      <c r="F41" s="56">
        <v>400</v>
      </c>
      <c r="G41" s="56">
        <v>741</v>
      </c>
      <c r="H41" s="56">
        <v>3089</v>
      </c>
      <c r="I41" s="56">
        <v>7113</v>
      </c>
      <c r="J41" s="56">
        <v>7858</v>
      </c>
      <c r="K41" s="56">
        <v>2256</v>
      </c>
      <c r="L41" s="56" t="s">
        <v>128</v>
      </c>
      <c r="M41" s="190" t="s">
        <v>128</v>
      </c>
      <c r="N41" s="26" t="s">
        <v>141</v>
      </c>
      <c r="O41" s="39"/>
    </row>
    <row r="42" spans="1:15" s="63" customFormat="1" ht="12.75" customHeight="1">
      <c r="A42" s="124"/>
      <c r="B42" s="51" t="s">
        <v>39</v>
      </c>
      <c r="C42" s="134">
        <v>236071</v>
      </c>
      <c r="D42" s="141" t="s">
        <v>220</v>
      </c>
      <c r="E42" s="135">
        <v>3318</v>
      </c>
      <c r="F42" s="135">
        <v>8862</v>
      </c>
      <c r="G42" s="135">
        <v>12719</v>
      </c>
      <c r="H42" s="135">
        <v>28508</v>
      </c>
      <c r="I42" s="135">
        <v>68543</v>
      </c>
      <c r="J42" s="135">
        <v>81351</v>
      </c>
      <c r="K42" s="135">
        <v>25991</v>
      </c>
      <c r="L42" s="135">
        <v>5383</v>
      </c>
      <c r="M42" s="193" t="s">
        <v>220</v>
      </c>
      <c r="N42" s="19"/>
      <c r="O42" s="62"/>
    </row>
    <row r="43" spans="1:15" ht="12.75" customHeight="1">
      <c r="A43" s="44"/>
      <c r="B43" s="44"/>
      <c r="O43" s="39"/>
    </row>
    <row r="44" spans="1:15" ht="12.75" customHeight="1">
      <c r="A44" s="360" t="s">
        <v>216</v>
      </c>
      <c r="B44" s="360"/>
      <c r="C44" s="360"/>
      <c r="D44" s="360"/>
      <c r="E44" s="360"/>
      <c r="F44" s="360"/>
      <c r="G44" s="360" t="s">
        <v>216</v>
      </c>
      <c r="H44" s="360"/>
      <c r="I44" s="360"/>
      <c r="J44" s="360"/>
      <c r="K44" s="360"/>
      <c r="L44" s="360"/>
      <c r="M44" s="360"/>
      <c r="N44" s="360"/>
      <c r="O44" s="39"/>
    </row>
    <row r="45" spans="2:15" ht="12.75" customHeight="1">
      <c r="B45" s="64" t="s">
        <v>48</v>
      </c>
      <c r="O45" s="39"/>
    </row>
    <row r="46" spans="1:15" ht="12.75" customHeight="1">
      <c r="A46" s="33" t="s">
        <v>143</v>
      </c>
      <c r="B46" s="50" t="s">
        <v>252</v>
      </c>
      <c r="C46" s="56">
        <v>3959</v>
      </c>
      <c r="D46" s="67" t="s">
        <v>220</v>
      </c>
      <c r="E46" s="67" t="s">
        <v>220</v>
      </c>
      <c r="F46" s="56">
        <v>223</v>
      </c>
      <c r="G46" s="56">
        <v>192</v>
      </c>
      <c r="H46" s="56">
        <v>642</v>
      </c>
      <c r="I46" s="56">
        <v>1099</v>
      </c>
      <c r="J46" s="56">
        <v>1770</v>
      </c>
      <c r="K46" s="56" t="s">
        <v>128</v>
      </c>
      <c r="L46" s="56" t="s">
        <v>128</v>
      </c>
      <c r="M46" s="190" t="s">
        <v>128</v>
      </c>
      <c r="N46" s="26" t="s">
        <v>143</v>
      </c>
      <c r="O46" s="39"/>
    </row>
    <row r="47" spans="1:15" ht="12.75" customHeight="1">
      <c r="A47" s="33" t="s">
        <v>144</v>
      </c>
      <c r="B47" s="50" t="s">
        <v>253</v>
      </c>
      <c r="C47" s="56">
        <v>1946</v>
      </c>
      <c r="D47" s="56" t="s">
        <v>128</v>
      </c>
      <c r="E47" s="56" t="s">
        <v>128</v>
      </c>
      <c r="F47" s="56">
        <v>61</v>
      </c>
      <c r="G47" s="56" t="s">
        <v>128</v>
      </c>
      <c r="H47" s="56">
        <v>192</v>
      </c>
      <c r="I47" s="56">
        <v>511</v>
      </c>
      <c r="J47" s="56">
        <v>1182</v>
      </c>
      <c r="K47" s="56" t="s">
        <v>128</v>
      </c>
      <c r="L47" s="56" t="s">
        <v>128</v>
      </c>
      <c r="M47" s="190" t="s">
        <v>128</v>
      </c>
      <c r="N47" s="26" t="s">
        <v>144</v>
      </c>
      <c r="O47" s="39"/>
    </row>
    <row r="48" spans="1:15" ht="12.75" customHeight="1">
      <c r="A48" s="33" t="s">
        <v>145</v>
      </c>
      <c r="B48" s="50" t="s">
        <v>254</v>
      </c>
      <c r="C48" s="56">
        <v>1269</v>
      </c>
      <c r="D48" s="56" t="s">
        <v>128</v>
      </c>
      <c r="E48" s="67" t="s">
        <v>220</v>
      </c>
      <c r="F48" s="56">
        <v>43</v>
      </c>
      <c r="G48" s="67" t="s">
        <v>220</v>
      </c>
      <c r="H48" s="56">
        <v>132</v>
      </c>
      <c r="I48" s="56">
        <v>639</v>
      </c>
      <c r="J48" s="67" t="s">
        <v>220</v>
      </c>
      <c r="K48" s="56" t="s">
        <v>128</v>
      </c>
      <c r="L48" s="56" t="s">
        <v>128</v>
      </c>
      <c r="M48" s="190" t="s">
        <v>128</v>
      </c>
      <c r="N48" s="26" t="s">
        <v>145</v>
      </c>
      <c r="O48" s="39"/>
    </row>
    <row r="49" spans="1:15" ht="12.75" customHeight="1">
      <c r="A49" s="33" t="s">
        <v>146</v>
      </c>
      <c r="B49" s="50" t="s">
        <v>255</v>
      </c>
      <c r="C49" s="56">
        <v>970</v>
      </c>
      <c r="D49" s="56">
        <v>5</v>
      </c>
      <c r="E49" s="67" t="s">
        <v>220</v>
      </c>
      <c r="F49" s="56" t="s">
        <v>220</v>
      </c>
      <c r="G49" s="67">
        <v>167</v>
      </c>
      <c r="H49" s="56">
        <v>110</v>
      </c>
      <c r="I49" s="56">
        <v>510</v>
      </c>
      <c r="J49" s="67" t="s">
        <v>220</v>
      </c>
      <c r="K49" s="56" t="s">
        <v>128</v>
      </c>
      <c r="L49" s="56" t="s">
        <v>128</v>
      </c>
      <c r="M49" s="190" t="s">
        <v>128</v>
      </c>
      <c r="N49" s="26" t="s">
        <v>146</v>
      </c>
      <c r="O49" s="39"/>
    </row>
    <row r="50" spans="1:15" ht="12.75" customHeight="1">
      <c r="A50" s="33" t="s">
        <v>147</v>
      </c>
      <c r="B50" s="50" t="s">
        <v>256</v>
      </c>
      <c r="C50" s="56">
        <v>1092</v>
      </c>
      <c r="D50" s="56" t="s">
        <v>128</v>
      </c>
      <c r="E50" s="67" t="s">
        <v>220</v>
      </c>
      <c r="F50" s="67" t="s">
        <v>220</v>
      </c>
      <c r="G50" s="67" t="s">
        <v>220</v>
      </c>
      <c r="H50" s="56">
        <v>169</v>
      </c>
      <c r="I50" s="56">
        <v>422</v>
      </c>
      <c r="J50" s="56">
        <v>450</v>
      </c>
      <c r="K50" s="56" t="s">
        <v>128</v>
      </c>
      <c r="L50" s="56" t="s">
        <v>128</v>
      </c>
      <c r="M50" s="190" t="s">
        <v>128</v>
      </c>
      <c r="N50" s="26" t="s">
        <v>147</v>
      </c>
      <c r="O50" s="39"/>
    </row>
    <row r="51" spans="1:15" ht="12.75" customHeight="1">
      <c r="A51" s="26"/>
      <c r="B51" s="44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9"/>
      <c r="N51" s="26"/>
      <c r="O51" s="39"/>
    </row>
    <row r="52" spans="1:15" ht="12.75" customHeight="1">
      <c r="A52" s="44"/>
      <c r="B52" s="64" t="s">
        <v>52</v>
      </c>
      <c r="M52" s="39"/>
      <c r="N52" s="44"/>
      <c r="O52" s="39"/>
    </row>
    <row r="53" spans="1:15" ht="12.75" customHeight="1">
      <c r="A53" s="33" t="s">
        <v>148</v>
      </c>
      <c r="B53" s="50" t="s">
        <v>283</v>
      </c>
      <c r="C53" s="68">
        <v>122363</v>
      </c>
      <c r="D53" s="56">
        <v>62</v>
      </c>
      <c r="E53" s="56">
        <v>974</v>
      </c>
      <c r="F53" s="56">
        <v>3010</v>
      </c>
      <c r="G53" s="56">
        <v>4189</v>
      </c>
      <c r="H53" s="56">
        <v>13054</v>
      </c>
      <c r="I53" s="56">
        <v>32618</v>
      </c>
      <c r="J53" s="56">
        <v>46954</v>
      </c>
      <c r="K53" s="56">
        <v>16275</v>
      </c>
      <c r="L53" s="56">
        <v>5227</v>
      </c>
      <c r="M53" s="190" t="s">
        <v>128</v>
      </c>
      <c r="N53" s="26" t="s">
        <v>148</v>
      </c>
      <c r="O53" s="39"/>
    </row>
    <row r="54" spans="1:15" ht="12.75" customHeight="1">
      <c r="A54" s="33" t="s">
        <v>149</v>
      </c>
      <c r="B54" s="50" t="s">
        <v>150</v>
      </c>
      <c r="C54" s="56">
        <v>11230</v>
      </c>
      <c r="D54" s="56">
        <v>21</v>
      </c>
      <c r="E54" s="56">
        <v>157</v>
      </c>
      <c r="F54" s="56">
        <v>663</v>
      </c>
      <c r="G54" s="56">
        <v>545</v>
      </c>
      <c r="H54" s="56">
        <v>1582</v>
      </c>
      <c r="I54" s="56">
        <v>3449</v>
      </c>
      <c r="J54" s="56">
        <v>3152</v>
      </c>
      <c r="K54" s="56">
        <v>1661</v>
      </c>
      <c r="L54" s="56" t="s">
        <v>128</v>
      </c>
      <c r="M54" s="190" t="s">
        <v>128</v>
      </c>
      <c r="N54" s="26" t="s">
        <v>149</v>
      </c>
      <c r="O54" s="39"/>
    </row>
    <row r="55" spans="1:15" ht="12.75" customHeight="1">
      <c r="A55" s="33" t="s">
        <v>151</v>
      </c>
      <c r="B55" s="50" t="s">
        <v>284</v>
      </c>
      <c r="C55" s="56">
        <v>15772</v>
      </c>
      <c r="D55" s="67" t="s">
        <v>220</v>
      </c>
      <c r="E55" s="56">
        <v>69</v>
      </c>
      <c r="F55" s="56">
        <v>241</v>
      </c>
      <c r="G55" s="56">
        <v>291</v>
      </c>
      <c r="H55" s="56">
        <v>1495</v>
      </c>
      <c r="I55" s="56">
        <v>5291</v>
      </c>
      <c r="J55" s="56">
        <v>7293</v>
      </c>
      <c r="K55" s="67" t="s">
        <v>220</v>
      </c>
      <c r="L55" s="67" t="s">
        <v>220</v>
      </c>
      <c r="M55" s="190" t="s">
        <v>128</v>
      </c>
      <c r="N55" s="26" t="s">
        <v>151</v>
      </c>
      <c r="O55" s="39"/>
    </row>
    <row r="56" spans="1:15" ht="12.75" customHeight="1">
      <c r="A56" s="33" t="s">
        <v>152</v>
      </c>
      <c r="B56" s="50" t="s">
        <v>153</v>
      </c>
      <c r="C56" s="56">
        <v>17693</v>
      </c>
      <c r="D56" s="56">
        <v>15</v>
      </c>
      <c r="E56" s="56">
        <v>379</v>
      </c>
      <c r="F56" s="56">
        <v>1147</v>
      </c>
      <c r="G56" s="56">
        <v>1212</v>
      </c>
      <c r="H56" s="56">
        <v>2963</v>
      </c>
      <c r="I56" s="56">
        <v>4933</v>
      </c>
      <c r="J56" s="56">
        <v>5543</v>
      </c>
      <c r="K56" s="67" t="s">
        <v>220</v>
      </c>
      <c r="L56" s="67" t="s">
        <v>220</v>
      </c>
      <c r="M56" s="190" t="s">
        <v>128</v>
      </c>
      <c r="N56" s="26" t="s">
        <v>152</v>
      </c>
      <c r="O56" s="39"/>
    </row>
    <row r="57" spans="1:15" ht="12.75" customHeight="1">
      <c r="A57" s="33" t="s">
        <v>154</v>
      </c>
      <c r="B57" s="50" t="s">
        <v>257</v>
      </c>
      <c r="C57" s="56">
        <v>59531</v>
      </c>
      <c r="D57" s="67" t="s">
        <v>220</v>
      </c>
      <c r="E57" s="56">
        <v>435</v>
      </c>
      <c r="F57" s="56">
        <v>1410</v>
      </c>
      <c r="G57" s="56">
        <v>2484</v>
      </c>
      <c r="H57" s="56">
        <v>6350</v>
      </c>
      <c r="I57" s="56">
        <v>17962</v>
      </c>
      <c r="J57" s="56">
        <v>20049</v>
      </c>
      <c r="K57" s="56">
        <v>8512</v>
      </c>
      <c r="L57" s="56">
        <v>1748</v>
      </c>
      <c r="M57" s="192" t="s">
        <v>220</v>
      </c>
      <c r="N57" s="26" t="s">
        <v>154</v>
      </c>
      <c r="O57" s="39"/>
    </row>
    <row r="58" spans="1:15" ht="12.75" customHeight="1">
      <c r="A58" s="33" t="s">
        <v>155</v>
      </c>
      <c r="B58" s="50" t="s">
        <v>156</v>
      </c>
      <c r="C58" s="56">
        <v>35187</v>
      </c>
      <c r="D58" s="67" t="s">
        <v>220</v>
      </c>
      <c r="E58" s="56">
        <v>364</v>
      </c>
      <c r="F58" s="56">
        <v>1149</v>
      </c>
      <c r="G58" s="56">
        <v>1755</v>
      </c>
      <c r="H58" s="56">
        <v>4944</v>
      </c>
      <c r="I58" s="56">
        <v>11053</v>
      </c>
      <c r="J58" s="56">
        <v>12967</v>
      </c>
      <c r="K58" s="56">
        <v>2556</v>
      </c>
      <c r="L58" s="67" t="s">
        <v>220</v>
      </c>
      <c r="M58" s="190" t="s">
        <v>128</v>
      </c>
      <c r="N58" s="26" t="s">
        <v>155</v>
      </c>
      <c r="O58" s="39"/>
    </row>
    <row r="59" spans="1:15" ht="12.75" customHeight="1">
      <c r="A59" s="33" t="s">
        <v>157</v>
      </c>
      <c r="B59" s="50" t="s">
        <v>158</v>
      </c>
      <c r="C59" s="56">
        <v>51533</v>
      </c>
      <c r="D59" s="56">
        <v>28</v>
      </c>
      <c r="E59" s="56">
        <v>364</v>
      </c>
      <c r="F59" s="56">
        <v>1306</v>
      </c>
      <c r="G59" s="56">
        <v>1961</v>
      </c>
      <c r="H59" s="56">
        <v>5908</v>
      </c>
      <c r="I59" s="56">
        <v>14577</v>
      </c>
      <c r="J59" s="56">
        <v>17294</v>
      </c>
      <c r="K59" s="56">
        <v>6983</v>
      </c>
      <c r="L59" s="56">
        <v>3112</v>
      </c>
      <c r="M59" s="190" t="s">
        <v>128</v>
      </c>
      <c r="N59" s="26" t="s">
        <v>157</v>
      </c>
      <c r="O59" s="39"/>
    </row>
    <row r="60" spans="1:15" s="63" customFormat="1" ht="12.75" customHeight="1">
      <c r="A60" s="124"/>
      <c r="B60" s="51" t="s">
        <v>41</v>
      </c>
      <c r="C60" s="134">
        <v>322545</v>
      </c>
      <c r="D60" s="141" t="s">
        <v>220</v>
      </c>
      <c r="E60" s="135">
        <v>2791</v>
      </c>
      <c r="F60" s="135">
        <v>9338</v>
      </c>
      <c r="G60" s="135">
        <v>12873</v>
      </c>
      <c r="H60" s="135">
        <v>37541</v>
      </c>
      <c r="I60" s="135">
        <v>93064</v>
      </c>
      <c r="J60" s="134">
        <v>117158</v>
      </c>
      <c r="K60" s="135">
        <v>37635</v>
      </c>
      <c r="L60" s="135">
        <v>11412</v>
      </c>
      <c r="M60" s="193" t="s">
        <v>220</v>
      </c>
      <c r="N60" s="19"/>
      <c r="O60" s="62"/>
    </row>
    <row r="69" ht="4.5" customHeight="1"/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5:F25"/>
    <mergeCell ref="G25:N25"/>
    <mergeCell ref="A44:F44"/>
    <mergeCell ref="G44:N44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&amp;C&amp;8- 28 -</oddHeader>
    <oddFooter>&amp;C&amp;8C III 1-3j/11</oddFooter>
    <evenHeader>&amp;C&amp;8- 29 -</evenHeader>
    <evenFooter>&amp;C&amp;8C III 1-3j/11</even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49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00390625" style="39" customWidth="1"/>
    <col min="3" max="3" width="17.7109375" style="20" customWidth="1"/>
    <col min="4" max="6" width="15.00390625" style="20" customWidth="1"/>
    <col min="7" max="7" width="14.421875" style="20" customWidth="1"/>
    <col min="8" max="13" width="14.00390625" style="20" customWidth="1"/>
    <col min="14" max="14" width="6.7109375" style="20" customWidth="1"/>
    <col min="15" max="16384" width="11.421875" style="20" customWidth="1"/>
  </cols>
  <sheetData>
    <row r="1" spans="1:14" ht="12.75" customHeight="1">
      <c r="A1" s="131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1" t="s">
        <v>225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313"/>
    </row>
    <row r="4" spans="1:14" ht="12.75" customHeight="1">
      <c r="A4" s="311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64"/>
      <c r="N4" s="364"/>
    </row>
    <row r="5" spans="1:15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219</v>
      </c>
      <c r="E5" s="344"/>
      <c r="F5" s="344"/>
      <c r="G5" s="344" t="s">
        <v>219</v>
      </c>
      <c r="H5" s="344"/>
      <c r="I5" s="344"/>
      <c r="J5" s="344"/>
      <c r="K5" s="344"/>
      <c r="L5" s="344"/>
      <c r="M5" s="345"/>
      <c r="N5" s="353" t="s">
        <v>310</v>
      </c>
      <c r="O5" s="49"/>
    </row>
    <row r="6" spans="1:15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2" t="s">
        <v>210</v>
      </c>
      <c r="M6" s="45" t="s">
        <v>211</v>
      </c>
      <c r="N6" s="354"/>
      <c r="O6" s="26"/>
    </row>
    <row r="7" spans="1:16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6">
        <v>11</v>
      </c>
      <c r="N7" s="355"/>
      <c r="O7" s="49"/>
      <c r="P7" s="29"/>
    </row>
    <row r="8" spans="1:14" s="39" customFormat="1" ht="12.75" customHeight="1">
      <c r="A8" s="48"/>
      <c r="C8" s="26"/>
      <c r="D8" s="26"/>
      <c r="E8" s="26"/>
      <c r="F8" s="26"/>
      <c r="G8" s="26"/>
      <c r="H8" s="44"/>
      <c r="I8" s="26"/>
      <c r="J8" s="26"/>
      <c r="K8" s="26"/>
      <c r="L8" s="26"/>
      <c r="M8" s="26"/>
      <c r="N8" s="48"/>
    </row>
    <row r="9" spans="1:15" ht="12.75" customHeight="1">
      <c r="A9" s="361" t="s">
        <v>217</v>
      </c>
      <c r="B9" s="361"/>
      <c r="C9" s="361"/>
      <c r="D9" s="361"/>
      <c r="E9" s="361"/>
      <c r="F9" s="361"/>
      <c r="G9" s="360" t="s">
        <v>217</v>
      </c>
      <c r="H9" s="360"/>
      <c r="I9" s="360"/>
      <c r="J9" s="360"/>
      <c r="K9" s="360"/>
      <c r="L9" s="360"/>
      <c r="M9" s="360"/>
      <c r="N9" s="360"/>
      <c r="O9" s="39"/>
    </row>
    <row r="10" spans="2:15" ht="12.75" customHeight="1">
      <c r="B10" s="64" t="s">
        <v>48</v>
      </c>
      <c r="O10" s="39"/>
    </row>
    <row r="11" spans="1:15" ht="12.75" customHeight="1">
      <c r="A11" s="33" t="s">
        <v>160</v>
      </c>
      <c r="B11" s="50" t="s">
        <v>258</v>
      </c>
      <c r="C11" s="56">
        <v>414</v>
      </c>
      <c r="D11" s="56" t="s">
        <v>128</v>
      </c>
      <c r="E11" s="56">
        <v>14</v>
      </c>
      <c r="F11" s="67" t="s">
        <v>220</v>
      </c>
      <c r="G11" s="67" t="s">
        <v>220</v>
      </c>
      <c r="H11" s="67" t="s">
        <v>220</v>
      </c>
      <c r="I11" s="67" t="s">
        <v>220</v>
      </c>
      <c r="J11" s="67" t="s">
        <v>220</v>
      </c>
      <c r="K11" s="56" t="s">
        <v>128</v>
      </c>
      <c r="L11" s="56" t="s">
        <v>128</v>
      </c>
      <c r="M11" s="190" t="s">
        <v>128</v>
      </c>
      <c r="N11" s="26" t="s">
        <v>160</v>
      </c>
      <c r="O11" s="39"/>
    </row>
    <row r="12" spans="1:15" ht="12.75" customHeight="1">
      <c r="A12" s="33" t="s">
        <v>161</v>
      </c>
      <c r="B12" s="50" t="s">
        <v>259</v>
      </c>
      <c r="C12" s="56">
        <v>176</v>
      </c>
      <c r="D12" s="56" t="s">
        <v>128</v>
      </c>
      <c r="E12" s="56" t="s">
        <v>128</v>
      </c>
      <c r="F12" s="67" t="s">
        <v>220</v>
      </c>
      <c r="G12" s="67" t="s">
        <v>220</v>
      </c>
      <c r="H12" s="56" t="s">
        <v>128</v>
      </c>
      <c r="I12" s="56" t="s">
        <v>128</v>
      </c>
      <c r="J12" s="67" t="s">
        <v>220</v>
      </c>
      <c r="K12" s="56" t="s">
        <v>128</v>
      </c>
      <c r="L12" s="56" t="s">
        <v>128</v>
      </c>
      <c r="M12" s="190" t="s">
        <v>128</v>
      </c>
      <c r="N12" s="26" t="s">
        <v>161</v>
      </c>
      <c r="O12" s="39"/>
    </row>
    <row r="13" spans="1:15" ht="12.75" customHeight="1">
      <c r="A13" s="33" t="s">
        <v>162</v>
      </c>
      <c r="B13" s="50" t="s">
        <v>260</v>
      </c>
      <c r="C13" s="56">
        <v>205</v>
      </c>
      <c r="D13" s="56">
        <v>4</v>
      </c>
      <c r="E13" s="56" t="s">
        <v>128</v>
      </c>
      <c r="F13" s="67" t="s">
        <v>220</v>
      </c>
      <c r="G13" s="67" t="s">
        <v>220</v>
      </c>
      <c r="H13" s="67" t="s">
        <v>220</v>
      </c>
      <c r="I13" s="67" t="s">
        <v>220</v>
      </c>
      <c r="J13" s="56" t="s">
        <v>128</v>
      </c>
      <c r="K13" s="56" t="s">
        <v>128</v>
      </c>
      <c r="L13" s="56" t="s">
        <v>128</v>
      </c>
      <c r="M13" s="190" t="s">
        <v>128</v>
      </c>
      <c r="N13" s="26" t="s">
        <v>162</v>
      </c>
      <c r="O13" s="39"/>
    </row>
    <row r="14" spans="1:15" ht="12.75" customHeight="1">
      <c r="A14" s="26"/>
      <c r="B14" s="44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9"/>
      <c r="N14" s="26"/>
      <c r="O14" s="39"/>
    </row>
    <row r="15" spans="1:15" ht="12.75" customHeight="1">
      <c r="A15" s="44"/>
      <c r="B15" s="64" t="s">
        <v>52</v>
      </c>
      <c r="M15" s="39"/>
      <c r="N15" s="44"/>
      <c r="O15" s="39"/>
    </row>
    <row r="16" spans="1:15" ht="12.75" customHeight="1">
      <c r="A16" s="33" t="s">
        <v>163</v>
      </c>
      <c r="B16" s="50" t="s">
        <v>285</v>
      </c>
      <c r="C16" s="56">
        <v>6005</v>
      </c>
      <c r="D16" s="56">
        <v>42</v>
      </c>
      <c r="E16" s="56">
        <v>414</v>
      </c>
      <c r="F16" s="56">
        <v>457</v>
      </c>
      <c r="G16" s="56">
        <v>536</v>
      </c>
      <c r="H16" s="56">
        <v>758</v>
      </c>
      <c r="I16" s="67" t="s">
        <v>220</v>
      </c>
      <c r="J16" s="56">
        <v>1894</v>
      </c>
      <c r="K16" s="67" t="s">
        <v>220</v>
      </c>
      <c r="L16" s="56" t="s">
        <v>128</v>
      </c>
      <c r="M16" s="190" t="s">
        <v>128</v>
      </c>
      <c r="N16" s="26" t="s">
        <v>163</v>
      </c>
      <c r="O16" s="39"/>
    </row>
    <row r="17" spans="1:15" ht="12.75" customHeight="1">
      <c r="A17" s="33" t="s">
        <v>164</v>
      </c>
      <c r="B17" s="50" t="s">
        <v>165</v>
      </c>
      <c r="C17" s="56">
        <v>17559</v>
      </c>
      <c r="D17" s="67" t="s">
        <v>220</v>
      </c>
      <c r="E17" s="56">
        <v>497</v>
      </c>
      <c r="F17" s="56">
        <v>799</v>
      </c>
      <c r="G17" s="56">
        <v>949</v>
      </c>
      <c r="H17" s="56">
        <v>2113</v>
      </c>
      <c r="I17" s="56">
        <v>4232</v>
      </c>
      <c r="J17" s="56">
        <v>5463</v>
      </c>
      <c r="K17" s="56">
        <v>1807</v>
      </c>
      <c r="L17" s="56">
        <v>1167</v>
      </c>
      <c r="M17" s="192" t="s">
        <v>220</v>
      </c>
      <c r="N17" s="26" t="s">
        <v>164</v>
      </c>
      <c r="O17" s="39"/>
    </row>
    <row r="18" spans="1:15" ht="12.75" customHeight="1">
      <c r="A18" s="33" t="s">
        <v>166</v>
      </c>
      <c r="B18" s="50" t="s">
        <v>167</v>
      </c>
      <c r="C18" s="56">
        <v>10929</v>
      </c>
      <c r="D18" s="56">
        <v>44</v>
      </c>
      <c r="E18" s="56">
        <v>428</v>
      </c>
      <c r="F18" s="56">
        <v>742</v>
      </c>
      <c r="G18" s="56">
        <v>728</v>
      </c>
      <c r="H18" s="56">
        <v>1645</v>
      </c>
      <c r="I18" s="56">
        <v>3212</v>
      </c>
      <c r="J18" s="56">
        <v>2676</v>
      </c>
      <c r="K18" s="67" t="s">
        <v>220</v>
      </c>
      <c r="L18" s="67" t="s">
        <v>220</v>
      </c>
      <c r="M18" s="190" t="s">
        <v>128</v>
      </c>
      <c r="N18" s="26" t="s">
        <v>166</v>
      </c>
      <c r="O18" s="39"/>
    </row>
    <row r="19" spans="1:15" ht="12.75" customHeight="1">
      <c r="A19" s="33" t="s">
        <v>168</v>
      </c>
      <c r="B19" s="50" t="s">
        <v>169</v>
      </c>
      <c r="C19" s="56">
        <v>18572</v>
      </c>
      <c r="D19" s="56">
        <v>39</v>
      </c>
      <c r="E19" s="56">
        <v>419</v>
      </c>
      <c r="F19" s="56">
        <v>944</v>
      </c>
      <c r="G19" s="56">
        <v>1369</v>
      </c>
      <c r="H19" s="56">
        <v>2451</v>
      </c>
      <c r="I19" s="56">
        <v>4948</v>
      </c>
      <c r="J19" s="56">
        <v>4705</v>
      </c>
      <c r="K19" s="56">
        <v>1626</v>
      </c>
      <c r="L19" s="56">
        <v>2071</v>
      </c>
      <c r="M19" s="190" t="s">
        <v>128</v>
      </c>
      <c r="N19" s="26" t="s">
        <v>168</v>
      </c>
      <c r="O19" s="39"/>
    </row>
    <row r="20" spans="1:15" ht="12.75" customHeight="1">
      <c r="A20" s="33" t="s">
        <v>170</v>
      </c>
      <c r="B20" s="50" t="s">
        <v>171</v>
      </c>
      <c r="C20" s="56">
        <v>18399</v>
      </c>
      <c r="D20" s="56" t="s">
        <v>220</v>
      </c>
      <c r="E20" s="56">
        <v>174</v>
      </c>
      <c r="F20" s="56">
        <v>582</v>
      </c>
      <c r="G20" s="56">
        <v>1025</v>
      </c>
      <c r="H20" s="56">
        <v>2940</v>
      </c>
      <c r="I20" s="56">
        <v>6040</v>
      </c>
      <c r="J20" s="56">
        <v>5696</v>
      </c>
      <c r="K20" s="56">
        <v>1417</v>
      </c>
      <c r="L20" s="56" t="s">
        <v>128</v>
      </c>
      <c r="M20" s="190" t="s">
        <v>220</v>
      </c>
      <c r="N20" s="26" t="s">
        <v>170</v>
      </c>
      <c r="O20" s="39"/>
    </row>
    <row r="21" spans="1:15" ht="12.75" customHeight="1">
      <c r="A21" s="33" t="s">
        <v>172</v>
      </c>
      <c r="B21" s="50" t="s">
        <v>173</v>
      </c>
      <c r="C21" s="56">
        <v>10340</v>
      </c>
      <c r="D21" s="56">
        <v>18</v>
      </c>
      <c r="E21" s="56">
        <v>225</v>
      </c>
      <c r="F21" s="56">
        <v>427</v>
      </c>
      <c r="G21" s="56">
        <v>596</v>
      </c>
      <c r="H21" s="56">
        <v>687</v>
      </c>
      <c r="I21" s="56">
        <v>2195</v>
      </c>
      <c r="J21" s="56">
        <v>3595</v>
      </c>
      <c r="K21" s="56">
        <v>1477</v>
      </c>
      <c r="L21" s="56">
        <v>1120</v>
      </c>
      <c r="M21" s="190" t="s">
        <v>128</v>
      </c>
      <c r="N21" s="26" t="s">
        <v>172</v>
      </c>
      <c r="O21" s="39"/>
    </row>
    <row r="22" spans="1:15" ht="12.75" customHeight="1">
      <c r="A22" s="33" t="s">
        <v>174</v>
      </c>
      <c r="B22" s="50" t="s">
        <v>175</v>
      </c>
      <c r="C22" s="56">
        <v>9220</v>
      </c>
      <c r="D22" s="56">
        <v>15</v>
      </c>
      <c r="E22" s="56">
        <v>248</v>
      </c>
      <c r="F22" s="56">
        <v>602</v>
      </c>
      <c r="G22" s="56">
        <v>737</v>
      </c>
      <c r="H22" s="56">
        <v>1541</v>
      </c>
      <c r="I22" s="56">
        <v>3115</v>
      </c>
      <c r="J22" s="67" t="s">
        <v>220</v>
      </c>
      <c r="K22" s="56">
        <v>662</v>
      </c>
      <c r="L22" s="67" t="s">
        <v>220</v>
      </c>
      <c r="M22" s="192" t="s">
        <v>220</v>
      </c>
      <c r="N22" s="26" t="s">
        <v>174</v>
      </c>
      <c r="O22" s="39"/>
    </row>
    <row r="23" spans="1:15" ht="12.75" customHeight="1">
      <c r="A23" s="33" t="s">
        <v>176</v>
      </c>
      <c r="B23" s="50" t="s">
        <v>286</v>
      </c>
      <c r="C23" s="56">
        <v>15403</v>
      </c>
      <c r="D23" s="67" t="s">
        <v>220</v>
      </c>
      <c r="E23" s="56">
        <v>236</v>
      </c>
      <c r="F23" s="56">
        <v>568</v>
      </c>
      <c r="G23" s="56">
        <v>922</v>
      </c>
      <c r="H23" s="56">
        <v>2230</v>
      </c>
      <c r="I23" s="56">
        <v>3795</v>
      </c>
      <c r="J23" s="56">
        <v>4660</v>
      </c>
      <c r="K23" s="56">
        <v>1302</v>
      </c>
      <c r="L23" s="56">
        <v>1048</v>
      </c>
      <c r="M23" s="192" t="s">
        <v>220</v>
      </c>
      <c r="N23" s="26" t="s">
        <v>176</v>
      </c>
      <c r="O23" s="39"/>
    </row>
    <row r="24" spans="1:15" ht="12.75" customHeight="1">
      <c r="A24" s="33" t="s">
        <v>177</v>
      </c>
      <c r="B24" s="50" t="s">
        <v>287</v>
      </c>
      <c r="C24" s="56">
        <v>16592</v>
      </c>
      <c r="D24" s="56">
        <v>23</v>
      </c>
      <c r="E24" s="56">
        <v>154</v>
      </c>
      <c r="F24" s="56">
        <v>537</v>
      </c>
      <c r="G24" s="56">
        <v>625</v>
      </c>
      <c r="H24" s="56">
        <v>2342</v>
      </c>
      <c r="I24" s="56">
        <v>5343</v>
      </c>
      <c r="J24" s="56">
        <v>4218</v>
      </c>
      <c r="K24" s="56">
        <v>2131</v>
      </c>
      <c r="L24" s="67" t="s">
        <v>220</v>
      </c>
      <c r="M24" s="192" t="s">
        <v>220</v>
      </c>
      <c r="N24" s="26" t="s">
        <v>177</v>
      </c>
      <c r="O24" s="39"/>
    </row>
    <row r="25" spans="1:15" s="63" customFormat="1" ht="12.75" customHeight="1">
      <c r="A25" s="127"/>
      <c r="B25" s="51" t="s">
        <v>43</v>
      </c>
      <c r="C25" s="134">
        <v>123814</v>
      </c>
      <c r="D25" s="135">
        <v>245</v>
      </c>
      <c r="E25" s="135">
        <v>2809</v>
      </c>
      <c r="F25" s="135">
        <v>5706</v>
      </c>
      <c r="G25" s="135">
        <v>7583</v>
      </c>
      <c r="H25" s="135">
        <v>16865</v>
      </c>
      <c r="I25" s="135">
        <v>34453</v>
      </c>
      <c r="J25" s="135">
        <v>34540</v>
      </c>
      <c r="K25" s="135">
        <v>11523</v>
      </c>
      <c r="L25" s="135">
        <v>7440</v>
      </c>
      <c r="M25" s="191">
        <v>2650</v>
      </c>
      <c r="N25" s="64"/>
      <c r="O25" s="62"/>
    </row>
    <row r="26" spans="1:15" ht="12.75" customHeight="1">
      <c r="A26" s="44"/>
      <c r="B26" s="44"/>
      <c r="O26" s="39"/>
    </row>
    <row r="27" spans="1:15" ht="12.75" customHeight="1">
      <c r="A27" s="361" t="s">
        <v>218</v>
      </c>
      <c r="B27" s="361"/>
      <c r="C27" s="361"/>
      <c r="D27" s="361"/>
      <c r="E27" s="361"/>
      <c r="F27" s="361"/>
      <c r="G27" s="360" t="s">
        <v>218</v>
      </c>
      <c r="H27" s="360"/>
      <c r="I27" s="360"/>
      <c r="J27" s="360"/>
      <c r="K27" s="360"/>
      <c r="L27" s="360"/>
      <c r="M27" s="360"/>
      <c r="N27" s="360"/>
      <c r="O27" s="39"/>
    </row>
    <row r="28" spans="2:15" ht="10.5">
      <c r="B28" s="64" t="s">
        <v>48</v>
      </c>
      <c r="O28" s="39"/>
    </row>
    <row r="29" spans="1:15" ht="12.75" customHeight="1">
      <c r="A29" s="33" t="s">
        <v>179</v>
      </c>
      <c r="B29" s="50" t="s">
        <v>261</v>
      </c>
      <c r="C29" s="56">
        <v>1293</v>
      </c>
      <c r="D29" s="56">
        <v>5</v>
      </c>
      <c r="E29" s="56">
        <v>25</v>
      </c>
      <c r="F29" s="56" t="s">
        <v>128</v>
      </c>
      <c r="G29" s="56">
        <v>72</v>
      </c>
      <c r="H29" s="67" t="s">
        <v>220</v>
      </c>
      <c r="I29" s="67" t="s">
        <v>220</v>
      </c>
      <c r="J29" s="56">
        <v>766</v>
      </c>
      <c r="K29" s="67" t="s">
        <v>220</v>
      </c>
      <c r="L29" s="56" t="s">
        <v>128</v>
      </c>
      <c r="M29" s="190" t="s">
        <v>128</v>
      </c>
      <c r="N29" s="26" t="s">
        <v>179</v>
      </c>
      <c r="O29" s="39"/>
    </row>
    <row r="30" spans="1:15" ht="12.75" customHeight="1">
      <c r="A30" s="33" t="s">
        <v>180</v>
      </c>
      <c r="B30" s="50" t="s">
        <v>262</v>
      </c>
      <c r="C30" s="56">
        <v>1791</v>
      </c>
      <c r="D30" s="56" t="s">
        <v>128</v>
      </c>
      <c r="E30" s="67" t="s">
        <v>220</v>
      </c>
      <c r="F30" s="67" t="s">
        <v>220</v>
      </c>
      <c r="G30" s="56">
        <v>133</v>
      </c>
      <c r="H30" s="67" t="s">
        <v>220</v>
      </c>
      <c r="I30" s="67" t="s">
        <v>220</v>
      </c>
      <c r="J30" s="56">
        <v>773</v>
      </c>
      <c r="K30" s="56" t="s">
        <v>128</v>
      </c>
      <c r="L30" s="56" t="s">
        <v>128</v>
      </c>
      <c r="M30" s="190" t="s">
        <v>128</v>
      </c>
      <c r="N30" s="26" t="s">
        <v>180</v>
      </c>
      <c r="O30" s="39"/>
    </row>
    <row r="31" spans="1:15" ht="12.75" customHeight="1">
      <c r="A31" s="33" t="s">
        <v>181</v>
      </c>
      <c r="B31" s="50" t="s">
        <v>263</v>
      </c>
      <c r="C31" s="56">
        <v>5238</v>
      </c>
      <c r="D31" s="67" t="s">
        <v>220</v>
      </c>
      <c r="E31" s="67" t="s">
        <v>220</v>
      </c>
      <c r="F31" s="56">
        <v>205</v>
      </c>
      <c r="G31" s="56">
        <v>229</v>
      </c>
      <c r="H31" s="56">
        <v>822</v>
      </c>
      <c r="I31" s="56">
        <v>2157</v>
      </c>
      <c r="J31" s="56">
        <v>1548</v>
      </c>
      <c r="K31" s="67" t="s">
        <v>220</v>
      </c>
      <c r="L31" s="56" t="s">
        <v>128</v>
      </c>
      <c r="M31" s="190" t="s">
        <v>128</v>
      </c>
      <c r="N31" s="26" t="s">
        <v>181</v>
      </c>
      <c r="O31" s="39"/>
    </row>
    <row r="32" spans="1:15" ht="12.75" customHeight="1">
      <c r="A32" s="33" t="s">
        <v>182</v>
      </c>
      <c r="B32" s="50" t="s">
        <v>264</v>
      </c>
      <c r="C32" s="56">
        <v>4654</v>
      </c>
      <c r="D32" s="67" t="s">
        <v>220</v>
      </c>
      <c r="E32" s="56">
        <v>39</v>
      </c>
      <c r="F32" s="67" t="s">
        <v>220</v>
      </c>
      <c r="G32" s="56">
        <v>104</v>
      </c>
      <c r="H32" s="56">
        <v>531</v>
      </c>
      <c r="I32" s="56">
        <v>2172</v>
      </c>
      <c r="J32" s="56">
        <v>1135</v>
      </c>
      <c r="K32" s="67" t="s">
        <v>220</v>
      </c>
      <c r="L32" s="67" t="s">
        <v>220</v>
      </c>
      <c r="M32" s="190" t="s">
        <v>128</v>
      </c>
      <c r="N32" s="26" t="s">
        <v>182</v>
      </c>
      <c r="O32" s="39"/>
    </row>
    <row r="33" spans="1:15" ht="12.75" customHeight="1">
      <c r="A33" s="26"/>
      <c r="B33" s="44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9"/>
      <c r="N33" s="26"/>
      <c r="O33" s="39"/>
    </row>
    <row r="34" spans="1:15" ht="12.75" customHeight="1">
      <c r="A34" s="44"/>
      <c r="B34" s="64" t="s">
        <v>52</v>
      </c>
      <c r="M34" s="39"/>
      <c r="N34" s="44"/>
      <c r="O34" s="39"/>
    </row>
    <row r="35" spans="1:15" ht="12.75" customHeight="1">
      <c r="A35" s="33" t="s">
        <v>183</v>
      </c>
      <c r="B35" s="50" t="s">
        <v>184</v>
      </c>
      <c r="C35" s="56">
        <v>49312</v>
      </c>
      <c r="D35" s="56">
        <v>34</v>
      </c>
      <c r="E35" s="56">
        <v>212</v>
      </c>
      <c r="F35" s="56">
        <v>664</v>
      </c>
      <c r="G35" s="56">
        <v>1610</v>
      </c>
      <c r="H35" s="56">
        <v>4469</v>
      </c>
      <c r="I35" s="56">
        <v>15598</v>
      </c>
      <c r="J35" s="56">
        <v>18403</v>
      </c>
      <c r="K35" s="56">
        <v>6328</v>
      </c>
      <c r="L35" s="56">
        <v>1994</v>
      </c>
      <c r="M35" s="190" t="s">
        <v>128</v>
      </c>
      <c r="N35" s="26" t="s">
        <v>183</v>
      </c>
      <c r="O35" s="39"/>
    </row>
    <row r="36" spans="1:15" ht="12.75" customHeight="1">
      <c r="A36" s="33" t="s">
        <v>185</v>
      </c>
      <c r="B36" s="50" t="s">
        <v>288</v>
      </c>
      <c r="C36" s="56">
        <v>56154</v>
      </c>
      <c r="D36" s="56">
        <v>34</v>
      </c>
      <c r="E36" s="56">
        <v>563</v>
      </c>
      <c r="F36" s="56">
        <v>1219</v>
      </c>
      <c r="G36" s="56">
        <v>1778</v>
      </c>
      <c r="H36" s="56">
        <v>5859</v>
      </c>
      <c r="I36" s="56">
        <v>17044</v>
      </c>
      <c r="J36" s="56">
        <v>20137</v>
      </c>
      <c r="K36" s="56">
        <v>7443</v>
      </c>
      <c r="L36" s="56">
        <v>2077</v>
      </c>
      <c r="M36" s="190" t="s">
        <v>128</v>
      </c>
      <c r="N36" s="26" t="s">
        <v>185</v>
      </c>
      <c r="O36" s="39"/>
    </row>
    <row r="37" spans="1:15" ht="12.75" customHeight="1">
      <c r="A37" s="33" t="s">
        <v>186</v>
      </c>
      <c r="B37" s="50" t="s">
        <v>265</v>
      </c>
      <c r="C37" s="56">
        <v>47368</v>
      </c>
      <c r="D37" s="56">
        <v>35</v>
      </c>
      <c r="E37" s="56">
        <v>308</v>
      </c>
      <c r="F37" s="56">
        <v>660</v>
      </c>
      <c r="G37" s="56">
        <v>1069</v>
      </c>
      <c r="H37" s="56">
        <v>3405</v>
      </c>
      <c r="I37" s="56">
        <v>11273</v>
      </c>
      <c r="J37" s="56">
        <v>17926</v>
      </c>
      <c r="K37" s="56">
        <v>9595</v>
      </c>
      <c r="L37" s="56">
        <v>3097</v>
      </c>
      <c r="M37" s="190" t="s">
        <v>128</v>
      </c>
      <c r="N37" s="26" t="s">
        <v>186</v>
      </c>
      <c r="O37" s="39"/>
    </row>
    <row r="38" spans="1:15" ht="12.75" customHeight="1">
      <c r="A38" s="33" t="s">
        <v>187</v>
      </c>
      <c r="B38" s="50" t="s">
        <v>188</v>
      </c>
      <c r="C38" s="56">
        <v>47314</v>
      </c>
      <c r="D38" s="56">
        <v>35</v>
      </c>
      <c r="E38" s="56">
        <v>403</v>
      </c>
      <c r="F38" s="56">
        <v>1069</v>
      </c>
      <c r="G38" s="56">
        <v>1591</v>
      </c>
      <c r="H38" s="56">
        <v>4981</v>
      </c>
      <c r="I38" s="56">
        <v>14393</v>
      </c>
      <c r="J38" s="56">
        <v>17414</v>
      </c>
      <c r="K38" s="56">
        <v>5331</v>
      </c>
      <c r="L38" s="56">
        <v>2097</v>
      </c>
      <c r="M38" s="190" t="s">
        <v>128</v>
      </c>
      <c r="N38" s="26" t="s">
        <v>187</v>
      </c>
      <c r="O38" s="39"/>
    </row>
    <row r="39" spans="1:15" ht="12.75" customHeight="1">
      <c r="A39" s="33" t="s">
        <v>189</v>
      </c>
      <c r="B39" s="50" t="s">
        <v>190</v>
      </c>
      <c r="C39" s="56">
        <v>25236</v>
      </c>
      <c r="D39" s="56">
        <v>21</v>
      </c>
      <c r="E39" s="56">
        <v>159</v>
      </c>
      <c r="F39" s="56">
        <v>455</v>
      </c>
      <c r="G39" s="56">
        <v>778</v>
      </c>
      <c r="H39" s="56">
        <v>2034</v>
      </c>
      <c r="I39" s="56">
        <v>7521</v>
      </c>
      <c r="J39" s="56">
        <v>9847</v>
      </c>
      <c r="K39" s="56">
        <v>3159</v>
      </c>
      <c r="L39" s="67" t="s">
        <v>220</v>
      </c>
      <c r="M39" s="192" t="s">
        <v>220</v>
      </c>
      <c r="N39" s="26" t="s">
        <v>189</v>
      </c>
      <c r="O39" s="39"/>
    </row>
    <row r="40" spans="1:15" ht="12.75" customHeight="1">
      <c r="A40" s="33" t="s">
        <v>191</v>
      </c>
      <c r="B40" s="50" t="s">
        <v>192</v>
      </c>
      <c r="C40" s="56">
        <v>28328</v>
      </c>
      <c r="D40" s="56">
        <v>28</v>
      </c>
      <c r="E40" s="56">
        <v>445</v>
      </c>
      <c r="F40" s="56">
        <v>1322</v>
      </c>
      <c r="G40" s="56">
        <v>2298</v>
      </c>
      <c r="H40" s="56">
        <v>6228</v>
      </c>
      <c r="I40" s="56">
        <v>11265</v>
      </c>
      <c r="J40" s="56">
        <v>6742</v>
      </c>
      <c r="K40" s="56" t="s">
        <v>128</v>
      </c>
      <c r="L40" s="56" t="s">
        <v>128</v>
      </c>
      <c r="M40" s="190" t="s">
        <v>128</v>
      </c>
      <c r="N40" s="26" t="s">
        <v>191</v>
      </c>
      <c r="O40" s="39"/>
    </row>
    <row r="41" spans="1:15" ht="12.75" customHeight="1">
      <c r="A41" s="33" t="s">
        <v>193</v>
      </c>
      <c r="B41" s="50" t="s">
        <v>194</v>
      </c>
      <c r="C41" s="68">
        <v>133679</v>
      </c>
      <c r="D41" s="56">
        <v>74</v>
      </c>
      <c r="E41" s="56">
        <v>928</v>
      </c>
      <c r="F41" s="56">
        <v>3360</v>
      </c>
      <c r="G41" s="56">
        <v>5882</v>
      </c>
      <c r="H41" s="56">
        <v>19814</v>
      </c>
      <c r="I41" s="56">
        <v>54285</v>
      </c>
      <c r="J41" s="56">
        <v>43075</v>
      </c>
      <c r="K41" s="56">
        <v>5192</v>
      </c>
      <c r="L41" s="56">
        <v>1069</v>
      </c>
      <c r="M41" s="190" t="s">
        <v>128</v>
      </c>
      <c r="N41" s="26" t="s">
        <v>193</v>
      </c>
      <c r="O41" s="39"/>
    </row>
    <row r="42" spans="1:15" ht="12.75" customHeight="1">
      <c r="A42" s="33" t="s">
        <v>195</v>
      </c>
      <c r="B42" s="50" t="s">
        <v>196</v>
      </c>
      <c r="C42" s="68">
        <v>143144</v>
      </c>
      <c r="D42" s="67" t="s">
        <v>220</v>
      </c>
      <c r="E42" s="56">
        <v>629</v>
      </c>
      <c r="F42" s="56">
        <v>1882</v>
      </c>
      <c r="G42" s="56">
        <v>3441</v>
      </c>
      <c r="H42" s="56">
        <v>15152</v>
      </c>
      <c r="I42" s="56">
        <v>55174</v>
      </c>
      <c r="J42" s="56">
        <v>54105</v>
      </c>
      <c r="K42" s="56">
        <v>6338</v>
      </c>
      <c r="L42" s="56">
        <v>2783</v>
      </c>
      <c r="M42" s="192" t="s">
        <v>220</v>
      </c>
      <c r="N42" s="26" t="s">
        <v>195</v>
      </c>
      <c r="O42" s="39"/>
    </row>
    <row r="43" spans="1:15" ht="12.75" customHeight="1">
      <c r="A43" s="33" t="s">
        <v>197</v>
      </c>
      <c r="B43" s="50" t="s">
        <v>198</v>
      </c>
      <c r="C43" s="56">
        <v>62598</v>
      </c>
      <c r="D43" s="67" t="s">
        <v>220</v>
      </c>
      <c r="E43" s="56">
        <v>393</v>
      </c>
      <c r="F43" s="56">
        <v>1435</v>
      </c>
      <c r="G43" s="56">
        <v>2184</v>
      </c>
      <c r="H43" s="56">
        <v>6354</v>
      </c>
      <c r="I43" s="56">
        <v>18393</v>
      </c>
      <c r="J43" s="56">
        <v>24594</v>
      </c>
      <c r="K43" s="56">
        <v>6956</v>
      </c>
      <c r="L43" s="56">
        <v>1661</v>
      </c>
      <c r="M43" s="192" t="s">
        <v>220</v>
      </c>
      <c r="N43" s="26" t="s">
        <v>197</v>
      </c>
      <c r="O43" s="39"/>
    </row>
    <row r="44" spans="1:15" ht="12.75" customHeight="1">
      <c r="A44" s="33" t="s">
        <v>199</v>
      </c>
      <c r="B44" s="50" t="s">
        <v>200</v>
      </c>
      <c r="C44" s="56">
        <v>85674</v>
      </c>
      <c r="D44" s="56">
        <v>102</v>
      </c>
      <c r="E44" s="56">
        <v>1170</v>
      </c>
      <c r="F44" s="56">
        <v>4168</v>
      </c>
      <c r="G44" s="56">
        <v>7400</v>
      </c>
      <c r="H44" s="56">
        <v>19414</v>
      </c>
      <c r="I44" s="56">
        <v>35335</v>
      </c>
      <c r="J44" s="56">
        <v>16434</v>
      </c>
      <c r="K44" s="56">
        <v>1651</v>
      </c>
      <c r="L44" s="56" t="s">
        <v>128</v>
      </c>
      <c r="M44" s="190" t="s">
        <v>128</v>
      </c>
      <c r="N44" s="26" t="s">
        <v>199</v>
      </c>
      <c r="O44" s="39"/>
    </row>
    <row r="45" spans="1:15" s="63" customFormat="1" ht="12.75" customHeight="1">
      <c r="A45" s="124"/>
      <c r="B45" s="51" t="s">
        <v>45</v>
      </c>
      <c r="C45" s="134">
        <v>691783</v>
      </c>
      <c r="D45" s="135">
        <v>492</v>
      </c>
      <c r="E45" s="135">
        <v>5330</v>
      </c>
      <c r="F45" s="135">
        <v>16584</v>
      </c>
      <c r="G45" s="135">
        <v>28569</v>
      </c>
      <c r="H45" s="135">
        <v>89334</v>
      </c>
      <c r="I45" s="134">
        <v>245336</v>
      </c>
      <c r="J45" s="134">
        <v>232899</v>
      </c>
      <c r="K45" s="135">
        <v>52744</v>
      </c>
      <c r="L45" s="135">
        <v>15781</v>
      </c>
      <c r="M45" s="191">
        <v>4714</v>
      </c>
      <c r="N45" s="19"/>
      <c r="O45" s="62"/>
    </row>
    <row r="46" spans="1:15" ht="9.75">
      <c r="A46" s="44"/>
      <c r="B46" s="44"/>
      <c r="O46" s="39"/>
    </row>
    <row r="47" ht="9.75">
      <c r="O47" s="39"/>
    </row>
    <row r="48" ht="9.75">
      <c r="O48" s="39"/>
    </row>
    <row r="49" spans="1:13" ht="9.75">
      <c r="A49" s="207"/>
      <c r="B49" s="207"/>
      <c r="C49" s="208"/>
      <c r="D49" s="208"/>
      <c r="E49" s="208"/>
      <c r="F49" s="208"/>
      <c r="G49" s="216"/>
      <c r="H49" s="216"/>
      <c r="I49" s="216"/>
      <c r="J49" s="216"/>
      <c r="K49" s="216"/>
      <c r="L49" s="216"/>
      <c r="M49" s="216"/>
    </row>
    <row r="69" ht="4.5" customHeight="1"/>
  </sheetData>
  <sheetProtection/>
  <mergeCells count="12">
    <mergeCell ref="A9:F9"/>
    <mergeCell ref="G9:N9"/>
    <mergeCell ref="A27:F27"/>
    <mergeCell ref="G27:N27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&amp;C&amp;8- 30 -</oddHeader>
    <oddFooter>&amp;C&amp;8C III 1-3j/11</oddFooter>
    <evenHeader>&amp;C&amp;8- 31 -</evenHeader>
    <evenFooter>&amp;C&amp;8C III 1-3j/11</even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I64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421875" style="39" customWidth="1"/>
    <col min="2" max="2" width="30.00390625" style="39" customWidth="1"/>
    <col min="3" max="3" width="17.7109375" style="20" customWidth="1"/>
    <col min="4" max="12" width="15.7109375" style="20" customWidth="1"/>
    <col min="13" max="13" width="6.421875" style="20" customWidth="1"/>
    <col min="14" max="16384" width="11.421875" style="20" customWidth="1"/>
  </cols>
  <sheetData>
    <row r="1" spans="1:13" s="63" customFormat="1" ht="12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35" s="39" customFormat="1" ht="12.75" customHeight="1">
      <c r="A2" s="311" t="s">
        <v>226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s="39" customFormat="1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s="39" customFormat="1" ht="12.75" customHeight="1">
      <c r="A4" s="342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1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14" s="39" customFormat="1" ht="15.75" customHeight="1">
      <c r="A5" s="356" t="s">
        <v>310</v>
      </c>
      <c r="B5" s="348" t="s">
        <v>27</v>
      </c>
      <c r="C5" s="351" t="s">
        <v>316</v>
      </c>
      <c r="D5" s="343" t="s">
        <v>233</v>
      </c>
      <c r="E5" s="344"/>
      <c r="F5" s="344"/>
      <c r="G5" s="344" t="s">
        <v>233</v>
      </c>
      <c r="H5" s="344"/>
      <c r="I5" s="344"/>
      <c r="J5" s="344"/>
      <c r="K5" s="344"/>
      <c r="L5" s="344"/>
      <c r="M5" s="353" t="s">
        <v>310</v>
      </c>
      <c r="N5" s="367"/>
    </row>
    <row r="6" spans="1:14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5" t="s">
        <v>221</v>
      </c>
      <c r="M6" s="354"/>
      <c r="N6" s="327"/>
    </row>
    <row r="7" spans="1:15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6">
        <v>10</v>
      </c>
      <c r="M7" s="355"/>
      <c r="N7" s="331"/>
      <c r="O7" s="29"/>
    </row>
    <row r="8" spans="2:13" ht="12.75" customHeight="1">
      <c r="B8" s="26"/>
      <c r="C8" s="49"/>
      <c r="D8" s="49"/>
      <c r="E8" s="49"/>
      <c r="F8" s="49"/>
      <c r="G8" s="49"/>
      <c r="H8" s="49"/>
      <c r="I8" s="49"/>
      <c r="J8" s="49"/>
      <c r="K8" s="49"/>
      <c r="L8" s="49"/>
      <c r="M8" s="39"/>
    </row>
    <row r="9" spans="1:14" ht="12.75" customHeight="1">
      <c r="A9" s="365" t="s">
        <v>320</v>
      </c>
      <c r="B9" s="365"/>
      <c r="C9" s="365"/>
      <c r="D9" s="365"/>
      <c r="E9" s="365"/>
      <c r="F9" s="365"/>
      <c r="G9" s="366" t="s">
        <v>321</v>
      </c>
      <c r="H9" s="366"/>
      <c r="I9" s="366"/>
      <c r="J9" s="366"/>
      <c r="K9" s="366"/>
      <c r="L9" s="366"/>
      <c r="M9" s="366"/>
      <c r="N9" s="216"/>
    </row>
    <row r="10" spans="1:13" ht="12.7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4" ht="12.75" customHeight="1">
      <c r="A11" s="33" t="s">
        <v>32</v>
      </c>
      <c r="B11" s="50" t="s">
        <v>33</v>
      </c>
      <c r="C11" s="29">
        <v>12120</v>
      </c>
      <c r="D11" s="29">
        <v>344</v>
      </c>
      <c r="E11" s="29">
        <v>1149</v>
      </c>
      <c r="F11" s="29">
        <v>2590</v>
      </c>
      <c r="G11" s="29">
        <v>2762</v>
      </c>
      <c r="H11" s="29">
        <v>3294</v>
      </c>
      <c r="I11" s="29">
        <v>1868</v>
      </c>
      <c r="J11" s="29">
        <v>111</v>
      </c>
      <c r="K11" s="29">
        <v>2</v>
      </c>
      <c r="L11" s="34" t="s">
        <v>128</v>
      </c>
      <c r="M11" s="26" t="s">
        <v>32</v>
      </c>
      <c r="N11" s="39"/>
    </row>
    <row r="12" spans="1:15" ht="12.75" customHeight="1">
      <c r="A12" s="33" t="s">
        <v>34</v>
      </c>
      <c r="B12" s="50" t="s">
        <v>35</v>
      </c>
      <c r="C12" s="29">
        <v>5766</v>
      </c>
      <c r="D12" s="29">
        <v>223</v>
      </c>
      <c r="E12" s="29">
        <v>874</v>
      </c>
      <c r="F12" s="29">
        <v>1389</v>
      </c>
      <c r="G12" s="29">
        <v>1168</v>
      </c>
      <c r="H12" s="29">
        <v>1292</v>
      </c>
      <c r="I12" s="29">
        <v>751</v>
      </c>
      <c r="J12" s="29">
        <v>65</v>
      </c>
      <c r="K12" s="29">
        <v>4</v>
      </c>
      <c r="L12" s="34" t="s">
        <v>128</v>
      </c>
      <c r="M12" s="26" t="s">
        <v>34</v>
      </c>
      <c r="N12" s="39"/>
      <c r="O12" s="39"/>
    </row>
    <row r="13" spans="1:15" ht="12.75" customHeight="1">
      <c r="A13" s="33" t="s">
        <v>36</v>
      </c>
      <c r="B13" s="50" t="s">
        <v>37</v>
      </c>
      <c r="C13" s="29">
        <v>5603</v>
      </c>
      <c r="D13" s="29">
        <v>126</v>
      </c>
      <c r="E13" s="29">
        <v>716</v>
      </c>
      <c r="F13" s="29">
        <v>1313</v>
      </c>
      <c r="G13" s="29">
        <v>1247</v>
      </c>
      <c r="H13" s="29">
        <v>1248</v>
      </c>
      <c r="I13" s="29">
        <v>887</v>
      </c>
      <c r="J13" s="29">
        <v>64</v>
      </c>
      <c r="K13" s="29">
        <v>1</v>
      </c>
      <c r="L13" s="34">
        <v>1</v>
      </c>
      <c r="M13" s="26" t="s">
        <v>36</v>
      </c>
      <c r="N13" s="39"/>
      <c r="O13" s="39"/>
    </row>
    <row r="14" spans="1:15" ht="12.75" customHeight="1">
      <c r="A14" s="33" t="s">
        <v>38</v>
      </c>
      <c r="B14" s="50" t="s">
        <v>39</v>
      </c>
      <c r="C14" s="29">
        <v>3018</v>
      </c>
      <c r="D14" s="29">
        <v>96</v>
      </c>
      <c r="E14" s="29">
        <v>466</v>
      </c>
      <c r="F14" s="29">
        <v>726</v>
      </c>
      <c r="G14" s="29">
        <v>567</v>
      </c>
      <c r="H14" s="29">
        <v>579</v>
      </c>
      <c r="I14" s="29">
        <v>502</v>
      </c>
      <c r="J14" s="29">
        <v>81</v>
      </c>
      <c r="K14" s="29">
        <v>1</v>
      </c>
      <c r="L14" s="34" t="s">
        <v>128</v>
      </c>
      <c r="M14" s="26" t="s">
        <v>38</v>
      </c>
      <c r="N14" s="39"/>
      <c r="O14" s="39"/>
    </row>
    <row r="15" spans="1:15" ht="12.75" customHeight="1">
      <c r="A15" s="33" t="s">
        <v>40</v>
      </c>
      <c r="B15" s="50" t="s">
        <v>41</v>
      </c>
      <c r="C15" s="29">
        <v>3560</v>
      </c>
      <c r="D15" s="29">
        <v>94</v>
      </c>
      <c r="E15" s="29">
        <v>500</v>
      </c>
      <c r="F15" s="29">
        <v>882</v>
      </c>
      <c r="G15" s="29">
        <v>703</v>
      </c>
      <c r="H15" s="29">
        <v>626</v>
      </c>
      <c r="I15" s="29">
        <v>673</v>
      </c>
      <c r="J15" s="29">
        <v>81</v>
      </c>
      <c r="K15" s="29">
        <v>1</v>
      </c>
      <c r="L15" s="34" t="s">
        <v>128</v>
      </c>
      <c r="M15" s="26" t="s">
        <v>40</v>
      </c>
      <c r="N15" s="39"/>
      <c r="O15" s="39"/>
    </row>
    <row r="16" spans="1:15" ht="12.75" customHeight="1">
      <c r="A16" s="33" t="s">
        <v>42</v>
      </c>
      <c r="B16" s="50" t="s">
        <v>43</v>
      </c>
      <c r="C16" s="29">
        <v>1172</v>
      </c>
      <c r="D16" s="29">
        <v>67</v>
      </c>
      <c r="E16" s="29">
        <v>227</v>
      </c>
      <c r="F16" s="29">
        <v>294</v>
      </c>
      <c r="G16" s="29">
        <v>211</v>
      </c>
      <c r="H16" s="29">
        <v>166</v>
      </c>
      <c r="I16" s="29">
        <v>168</v>
      </c>
      <c r="J16" s="29">
        <v>36</v>
      </c>
      <c r="K16" s="29">
        <v>3</v>
      </c>
      <c r="L16" s="34" t="s">
        <v>128</v>
      </c>
      <c r="M16" s="26" t="s">
        <v>42</v>
      </c>
      <c r="N16" s="39"/>
      <c r="O16" s="39"/>
    </row>
    <row r="17" spans="1:15" ht="12.75" customHeight="1">
      <c r="A17" s="33" t="s">
        <v>44</v>
      </c>
      <c r="B17" s="50" t="s">
        <v>45</v>
      </c>
      <c r="C17" s="29">
        <v>8706</v>
      </c>
      <c r="D17" s="29">
        <v>258</v>
      </c>
      <c r="E17" s="29">
        <v>663</v>
      </c>
      <c r="F17" s="29">
        <v>1609</v>
      </c>
      <c r="G17" s="29">
        <v>1928</v>
      </c>
      <c r="H17" s="29">
        <v>2554</v>
      </c>
      <c r="I17" s="29">
        <v>1543</v>
      </c>
      <c r="J17" s="29">
        <v>146</v>
      </c>
      <c r="K17" s="29">
        <v>3</v>
      </c>
      <c r="L17" s="34">
        <v>2</v>
      </c>
      <c r="M17" s="26" t="s">
        <v>44</v>
      </c>
      <c r="N17" s="39"/>
      <c r="O17" s="39"/>
    </row>
    <row r="18" spans="1:15" s="63" customFormat="1" ht="12.75" customHeight="1">
      <c r="A18" s="124"/>
      <c r="B18" s="51" t="s">
        <v>46</v>
      </c>
      <c r="C18" s="129">
        <f>SUM(C11:C17)</f>
        <v>39945</v>
      </c>
      <c r="D18" s="129">
        <f aca="true" t="shared" si="0" ref="D18:L18">SUM(D11:D17)</f>
        <v>1208</v>
      </c>
      <c r="E18" s="129">
        <f t="shared" si="0"/>
        <v>4595</v>
      </c>
      <c r="F18" s="129">
        <f t="shared" si="0"/>
        <v>8803</v>
      </c>
      <c r="G18" s="129">
        <f t="shared" si="0"/>
        <v>8586</v>
      </c>
      <c r="H18" s="129">
        <f t="shared" si="0"/>
        <v>9759</v>
      </c>
      <c r="I18" s="129">
        <f t="shared" si="0"/>
        <v>6392</v>
      </c>
      <c r="J18" s="129">
        <f t="shared" si="0"/>
        <v>584</v>
      </c>
      <c r="K18" s="129">
        <f t="shared" si="0"/>
        <v>15</v>
      </c>
      <c r="L18" s="145">
        <f t="shared" si="0"/>
        <v>3</v>
      </c>
      <c r="M18" s="19"/>
      <c r="N18" s="62"/>
      <c r="O18" s="62"/>
    </row>
    <row r="19" spans="1:14" ht="12.75" customHeight="1">
      <c r="A19" s="26"/>
      <c r="B19" s="26"/>
      <c r="N19" s="39"/>
    </row>
    <row r="20" spans="1:14" ht="12.75" customHeight="1">
      <c r="A20" s="361" t="s">
        <v>212</v>
      </c>
      <c r="B20" s="361"/>
      <c r="C20" s="361"/>
      <c r="D20" s="361"/>
      <c r="E20" s="361"/>
      <c r="F20" s="361"/>
      <c r="G20" s="360" t="s">
        <v>212</v>
      </c>
      <c r="H20" s="360"/>
      <c r="I20" s="360"/>
      <c r="J20" s="360"/>
      <c r="K20" s="360"/>
      <c r="L20" s="360"/>
      <c r="M20" s="360"/>
      <c r="N20" s="39"/>
    </row>
    <row r="21" spans="1:14" ht="12.75" customHeight="1">
      <c r="A21" s="19"/>
      <c r="B21" s="64" t="s">
        <v>48</v>
      </c>
      <c r="N21" s="39"/>
    </row>
    <row r="22" spans="1:14" ht="12.75" customHeight="1">
      <c r="A22" s="33" t="s">
        <v>49</v>
      </c>
      <c r="B22" s="50" t="s">
        <v>234</v>
      </c>
      <c r="C22" s="29">
        <v>26</v>
      </c>
      <c r="D22" s="29">
        <v>1</v>
      </c>
      <c r="E22" s="29">
        <v>3</v>
      </c>
      <c r="F22" s="29">
        <v>9</v>
      </c>
      <c r="G22" s="29">
        <v>7</v>
      </c>
      <c r="H22" s="29">
        <v>4</v>
      </c>
      <c r="I22" s="29">
        <v>1</v>
      </c>
      <c r="J22" s="29">
        <v>1</v>
      </c>
      <c r="K22" s="29" t="s">
        <v>128</v>
      </c>
      <c r="L22" s="34" t="s">
        <v>128</v>
      </c>
      <c r="M22" s="26" t="s">
        <v>49</v>
      </c>
      <c r="N22" s="39"/>
    </row>
    <row r="23" spans="1:14" ht="12.75" customHeight="1">
      <c r="A23" s="33" t="s">
        <v>50</v>
      </c>
      <c r="B23" s="50" t="s">
        <v>235</v>
      </c>
      <c r="C23" s="29">
        <v>3</v>
      </c>
      <c r="D23" s="29" t="s">
        <v>128</v>
      </c>
      <c r="E23" s="29" t="s">
        <v>128</v>
      </c>
      <c r="F23" s="29" t="s">
        <v>128</v>
      </c>
      <c r="G23" s="29">
        <v>1</v>
      </c>
      <c r="H23" s="29">
        <v>2</v>
      </c>
      <c r="I23" s="29" t="s">
        <v>128</v>
      </c>
      <c r="J23" s="29" t="s">
        <v>128</v>
      </c>
      <c r="K23" s="29" t="s">
        <v>128</v>
      </c>
      <c r="L23" s="34" t="s">
        <v>128</v>
      </c>
      <c r="M23" s="26" t="s">
        <v>50</v>
      </c>
      <c r="N23" s="39"/>
    </row>
    <row r="24" spans="1:14" ht="12.75" customHeight="1">
      <c r="A24" s="33" t="s">
        <v>51</v>
      </c>
      <c r="B24" s="50" t="s">
        <v>236</v>
      </c>
      <c r="C24" s="29">
        <v>40</v>
      </c>
      <c r="D24" s="29" t="s">
        <v>128</v>
      </c>
      <c r="E24" s="29">
        <v>2</v>
      </c>
      <c r="F24" s="29">
        <v>7</v>
      </c>
      <c r="G24" s="29">
        <v>7</v>
      </c>
      <c r="H24" s="29">
        <v>16</v>
      </c>
      <c r="I24" s="29">
        <v>7</v>
      </c>
      <c r="J24" s="29">
        <v>1</v>
      </c>
      <c r="K24" s="29" t="s">
        <v>128</v>
      </c>
      <c r="L24" s="34" t="s">
        <v>128</v>
      </c>
      <c r="M24" s="26" t="s">
        <v>51</v>
      </c>
      <c r="N24" s="39"/>
    </row>
    <row r="25" spans="1:14" ht="5.25" customHeight="1">
      <c r="A25" s="26"/>
      <c r="B25" s="4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6"/>
      <c r="N25" s="39"/>
    </row>
    <row r="26" spans="1:14" ht="12.75" customHeight="1">
      <c r="A26" s="44"/>
      <c r="B26" s="64" t="s">
        <v>52</v>
      </c>
      <c r="L26" s="39"/>
      <c r="M26" s="44"/>
      <c r="N26" s="39"/>
    </row>
    <row r="27" spans="1:14" ht="12.75" customHeight="1">
      <c r="A27" s="33" t="s">
        <v>53</v>
      </c>
      <c r="B27" s="50" t="s">
        <v>54</v>
      </c>
      <c r="C27" s="29">
        <v>514</v>
      </c>
      <c r="D27" s="29">
        <v>8</v>
      </c>
      <c r="E27" s="29">
        <v>38</v>
      </c>
      <c r="F27" s="29">
        <v>108</v>
      </c>
      <c r="G27" s="29">
        <v>108</v>
      </c>
      <c r="H27" s="29">
        <v>150</v>
      </c>
      <c r="I27" s="29">
        <v>100</v>
      </c>
      <c r="J27" s="29">
        <v>2</v>
      </c>
      <c r="K27" s="29" t="s">
        <v>128</v>
      </c>
      <c r="L27" s="34" t="s">
        <v>128</v>
      </c>
      <c r="M27" s="26" t="s">
        <v>53</v>
      </c>
      <c r="N27" s="39"/>
    </row>
    <row r="28" spans="1:14" ht="9.75">
      <c r="A28" s="33" t="s">
        <v>55</v>
      </c>
      <c r="B28" s="50" t="s">
        <v>56</v>
      </c>
      <c r="C28" s="29">
        <v>701</v>
      </c>
      <c r="D28" s="29">
        <v>42</v>
      </c>
      <c r="E28" s="29">
        <v>183</v>
      </c>
      <c r="F28" s="29">
        <v>189</v>
      </c>
      <c r="G28" s="29">
        <v>123</v>
      </c>
      <c r="H28" s="29">
        <v>126</v>
      </c>
      <c r="I28" s="29">
        <v>36</v>
      </c>
      <c r="J28" s="29">
        <v>2</v>
      </c>
      <c r="K28" s="29" t="s">
        <v>128</v>
      </c>
      <c r="L28" s="34" t="s">
        <v>128</v>
      </c>
      <c r="M28" s="26" t="s">
        <v>55</v>
      </c>
      <c r="N28" s="39"/>
    </row>
    <row r="29" spans="1:14" ht="12.75" customHeight="1">
      <c r="A29" s="33" t="s">
        <v>57</v>
      </c>
      <c r="B29" s="50" t="s">
        <v>58</v>
      </c>
      <c r="C29" s="29">
        <v>705</v>
      </c>
      <c r="D29" s="29">
        <v>10</v>
      </c>
      <c r="E29" s="29">
        <v>63</v>
      </c>
      <c r="F29" s="29">
        <v>199</v>
      </c>
      <c r="G29" s="29">
        <v>196</v>
      </c>
      <c r="H29" s="29">
        <v>176</v>
      </c>
      <c r="I29" s="29">
        <v>58</v>
      </c>
      <c r="J29" s="29">
        <v>3</v>
      </c>
      <c r="K29" s="29" t="s">
        <v>128</v>
      </c>
      <c r="L29" s="34" t="s">
        <v>128</v>
      </c>
      <c r="M29" s="26" t="s">
        <v>57</v>
      </c>
      <c r="N29" s="39"/>
    </row>
    <row r="30" spans="1:14" ht="12.75" customHeight="1">
      <c r="A30" s="33" t="s">
        <v>59</v>
      </c>
      <c r="B30" s="50" t="s">
        <v>60</v>
      </c>
      <c r="C30" s="29">
        <v>293</v>
      </c>
      <c r="D30" s="29">
        <v>6</v>
      </c>
      <c r="E30" s="29">
        <v>19</v>
      </c>
      <c r="F30" s="29">
        <v>45</v>
      </c>
      <c r="G30" s="29">
        <v>79</v>
      </c>
      <c r="H30" s="29">
        <v>74</v>
      </c>
      <c r="I30" s="29">
        <v>62</v>
      </c>
      <c r="J30" s="29">
        <v>8</v>
      </c>
      <c r="K30" s="29" t="s">
        <v>128</v>
      </c>
      <c r="L30" s="34" t="s">
        <v>128</v>
      </c>
      <c r="M30" s="26" t="s">
        <v>59</v>
      </c>
      <c r="N30" s="39"/>
    </row>
    <row r="31" spans="1:14" ht="12.75" customHeight="1">
      <c r="A31" s="33" t="s">
        <v>61</v>
      </c>
      <c r="B31" s="50" t="s">
        <v>62</v>
      </c>
      <c r="C31" s="29">
        <v>443</v>
      </c>
      <c r="D31" s="29">
        <v>3</v>
      </c>
      <c r="E31" s="29">
        <v>16</v>
      </c>
      <c r="F31" s="29">
        <v>62</v>
      </c>
      <c r="G31" s="29">
        <v>82</v>
      </c>
      <c r="H31" s="29">
        <v>164</v>
      </c>
      <c r="I31" s="29">
        <v>110</v>
      </c>
      <c r="J31" s="29">
        <v>6</v>
      </c>
      <c r="K31" s="29" t="s">
        <v>128</v>
      </c>
      <c r="L31" s="34" t="s">
        <v>128</v>
      </c>
      <c r="M31" s="26" t="s">
        <v>61</v>
      </c>
      <c r="N31" s="39"/>
    </row>
    <row r="32" spans="1:14" ht="12.75" customHeight="1">
      <c r="A32" s="33" t="s">
        <v>63</v>
      </c>
      <c r="B32" s="50" t="s">
        <v>64</v>
      </c>
      <c r="C32" s="29">
        <v>331</v>
      </c>
      <c r="D32" s="29">
        <v>9</v>
      </c>
      <c r="E32" s="29">
        <v>39</v>
      </c>
      <c r="F32" s="29">
        <v>86</v>
      </c>
      <c r="G32" s="29">
        <v>91</v>
      </c>
      <c r="H32" s="29">
        <v>65</v>
      </c>
      <c r="I32" s="29">
        <v>34</v>
      </c>
      <c r="J32" s="29">
        <v>7</v>
      </c>
      <c r="K32" s="29" t="s">
        <v>128</v>
      </c>
      <c r="L32" s="34" t="s">
        <v>128</v>
      </c>
      <c r="M32" s="26" t="s">
        <v>63</v>
      </c>
      <c r="N32" s="39"/>
    </row>
    <row r="33" spans="1:14" ht="12.75" customHeight="1">
      <c r="A33" s="33" t="s">
        <v>65</v>
      </c>
      <c r="B33" s="50" t="s">
        <v>66</v>
      </c>
      <c r="C33" s="29">
        <v>788</v>
      </c>
      <c r="D33" s="29">
        <v>25</v>
      </c>
      <c r="E33" s="29">
        <v>43</v>
      </c>
      <c r="F33" s="29">
        <v>150</v>
      </c>
      <c r="G33" s="29">
        <v>171</v>
      </c>
      <c r="H33" s="29">
        <v>208</v>
      </c>
      <c r="I33" s="29">
        <v>176</v>
      </c>
      <c r="J33" s="29">
        <v>15</v>
      </c>
      <c r="K33" s="29" t="s">
        <v>128</v>
      </c>
      <c r="L33" s="34" t="s">
        <v>128</v>
      </c>
      <c r="M33" s="26" t="s">
        <v>65</v>
      </c>
      <c r="N33" s="39"/>
    </row>
    <row r="34" spans="1:14" ht="12.75" customHeight="1">
      <c r="A34" s="33" t="s">
        <v>67</v>
      </c>
      <c r="B34" s="50" t="s">
        <v>68</v>
      </c>
      <c r="C34" s="29">
        <v>277</v>
      </c>
      <c r="D34" s="29">
        <v>6</v>
      </c>
      <c r="E34" s="29">
        <v>22</v>
      </c>
      <c r="F34" s="29">
        <v>53</v>
      </c>
      <c r="G34" s="29">
        <v>72</v>
      </c>
      <c r="H34" s="29">
        <v>73</v>
      </c>
      <c r="I34" s="29">
        <v>50</v>
      </c>
      <c r="J34" s="29">
        <v>1</v>
      </c>
      <c r="K34" s="29" t="s">
        <v>128</v>
      </c>
      <c r="L34" s="34" t="s">
        <v>128</v>
      </c>
      <c r="M34" s="26" t="s">
        <v>67</v>
      </c>
      <c r="N34" s="39"/>
    </row>
    <row r="35" spans="1:14" ht="12.75" customHeight="1">
      <c r="A35" s="33" t="s">
        <v>69</v>
      </c>
      <c r="B35" s="50" t="s">
        <v>70</v>
      </c>
      <c r="C35" s="29">
        <v>117</v>
      </c>
      <c r="D35" s="29">
        <v>1</v>
      </c>
      <c r="E35" s="29">
        <v>8</v>
      </c>
      <c r="F35" s="29">
        <v>18</v>
      </c>
      <c r="G35" s="29">
        <v>27</v>
      </c>
      <c r="H35" s="29">
        <v>40</v>
      </c>
      <c r="I35" s="29">
        <v>21</v>
      </c>
      <c r="J35" s="29">
        <v>2</v>
      </c>
      <c r="K35" s="29" t="s">
        <v>128</v>
      </c>
      <c r="L35" s="34" t="s">
        <v>128</v>
      </c>
      <c r="M35" s="26" t="s">
        <v>69</v>
      </c>
      <c r="N35" s="39"/>
    </row>
    <row r="36" spans="1:14" ht="12.75" customHeight="1">
      <c r="A36" s="33" t="s">
        <v>71</v>
      </c>
      <c r="B36" s="50" t="s">
        <v>72</v>
      </c>
      <c r="C36" s="29">
        <v>370</v>
      </c>
      <c r="D36" s="29">
        <v>32</v>
      </c>
      <c r="E36" s="29">
        <v>81</v>
      </c>
      <c r="F36" s="29">
        <v>124</v>
      </c>
      <c r="G36" s="29">
        <v>56</v>
      </c>
      <c r="H36" s="29">
        <v>66</v>
      </c>
      <c r="I36" s="29">
        <v>10</v>
      </c>
      <c r="J36" s="29">
        <v>1</v>
      </c>
      <c r="K36" s="29" t="s">
        <v>128</v>
      </c>
      <c r="L36" s="34" t="s">
        <v>128</v>
      </c>
      <c r="M36" s="26" t="s">
        <v>71</v>
      </c>
      <c r="N36" s="39"/>
    </row>
    <row r="37" spans="1:14" ht="12.75" customHeight="1">
      <c r="A37" s="33" t="s">
        <v>73</v>
      </c>
      <c r="B37" s="50" t="s">
        <v>74</v>
      </c>
      <c r="C37" s="29">
        <v>487</v>
      </c>
      <c r="D37" s="29">
        <v>15</v>
      </c>
      <c r="E37" s="29">
        <v>24</v>
      </c>
      <c r="F37" s="29">
        <v>78</v>
      </c>
      <c r="G37" s="29">
        <v>92</v>
      </c>
      <c r="H37" s="29">
        <v>154</v>
      </c>
      <c r="I37" s="29">
        <v>113</v>
      </c>
      <c r="J37" s="29">
        <v>11</v>
      </c>
      <c r="K37" s="29" t="s">
        <v>128</v>
      </c>
      <c r="L37" s="34" t="s">
        <v>128</v>
      </c>
      <c r="M37" s="26" t="s">
        <v>73</v>
      </c>
      <c r="N37" s="39"/>
    </row>
    <row r="38" spans="1:14" ht="12.75" customHeight="1">
      <c r="A38" s="33" t="s">
        <v>75</v>
      </c>
      <c r="B38" s="50" t="s">
        <v>76</v>
      </c>
      <c r="C38" s="29">
        <v>709</v>
      </c>
      <c r="D38" s="29">
        <v>23</v>
      </c>
      <c r="E38" s="29">
        <v>83</v>
      </c>
      <c r="F38" s="29">
        <v>190</v>
      </c>
      <c r="G38" s="29">
        <v>231</v>
      </c>
      <c r="H38" s="29">
        <v>127</v>
      </c>
      <c r="I38" s="29">
        <v>54</v>
      </c>
      <c r="J38" s="29">
        <v>1</v>
      </c>
      <c r="K38" s="29" t="s">
        <v>128</v>
      </c>
      <c r="L38" s="34" t="s">
        <v>128</v>
      </c>
      <c r="M38" s="26" t="s">
        <v>75</v>
      </c>
      <c r="N38" s="39"/>
    </row>
    <row r="39" spans="1:14" ht="12.75" customHeight="1">
      <c r="A39" s="33" t="s">
        <v>77</v>
      </c>
      <c r="B39" s="50" t="s">
        <v>237</v>
      </c>
      <c r="C39" s="29">
        <v>1025</v>
      </c>
      <c r="D39" s="29">
        <v>20</v>
      </c>
      <c r="E39" s="29">
        <v>90</v>
      </c>
      <c r="F39" s="29">
        <v>173</v>
      </c>
      <c r="G39" s="29">
        <v>244</v>
      </c>
      <c r="H39" s="29">
        <v>326</v>
      </c>
      <c r="I39" s="29">
        <v>169</v>
      </c>
      <c r="J39" s="29">
        <v>3</v>
      </c>
      <c r="K39" s="29" t="s">
        <v>128</v>
      </c>
      <c r="L39" s="34" t="s">
        <v>128</v>
      </c>
      <c r="M39" s="26" t="s">
        <v>77</v>
      </c>
      <c r="N39" s="39"/>
    </row>
    <row r="40" spans="1:14" ht="12.75" customHeight="1">
      <c r="A40" s="33" t="s">
        <v>78</v>
      </c>
      <c r="B40" s="50" t="s">
        <v>275</v>
      </c>
      <c r="C40" s="29">
        <v>76</v>
      </c>
      <c r="D40" s="29">
        <v>4</v>
      </c>
      <c r="E40" s="29">
        <v>5</v>
      </c>
      <c r="F40" s="29">
        <v>18</v>
      </c>
      <c r="G40" s="29">
        <v>11</v>
      </c>
      <c r="H40" s="29">
        <v>28</v>
      </c>
      <c r="I40" s="29">
        <v>8</v>
      </c>
      <c r="J40" s="29">
        <v>2</v>
      </c>
      <c r="K40" s="29" t="s">
        <v>128</v>
      </c>
      <c r="L40" s="34" t="s">
        <v>128</v>
      </c>
      <c r="M40" s="26" t="s">
        <v>78</v>
      </c>
      <c r="N40" s="39"/>
    </row>
    <row r="41" spans="1:14" ht="12.75" customHeight="1">
      <c r="A41" s="33" t="s">
        <v>79</v>
      </c>
      <c r="B41" s="50" t="s">
        <v>80</v>
      </c>
      <c r="C41" s="29">
        <v>379</v>
      </c>
      <c r="D41" s="29">
        <v>9</v>
      </c>
      <c r="E41" s="29">
        <v>37</v>
      </c>
      <c r="F41" s="29">
        <v>107</v>
      </c>
      <c r="G41" s="29">
        <v>92</v>
      </c>
      <c r="H41" s="29">
        <v>87</v>
      </c>
      <c r="I41" s="29">
        <v>45</v>
      </c>
      <c r="J41" s="29">
        <v>2</v>
      </c>
      <c r="K41" s="29" t="s">
        <v>128</v>
      </c>
      <c r="L41" s="34" t="s">
        <v>128</v>
      </c>
      <c r="M41" s="26" t="s">
        <v>79</v>
      </c>
      <c r="N41" s="39"/>
    </row>
    <row r="42" spans="1:14" ht="12.75" customHeight="1">
      <c r="A42" s="33" t="s">
        <v>81</v>
      </c>
      <c r="B42" s="50" t="s">
        <v>238</v>
      </c>
      <c r="C42" s="29">
        <v>262</v>
      </c>
      <c r="D42" s="29">
        <v>6</v>
      </c>
      <c r="E42" s="29">
        <v>39</v>
      </c>
      <c r="F42" s="29">
        <v>62</v>
      </c>
      <c r="G42" s="29">
        <v>62</v>
      </c>
      <c r="H42" s="29">
        <v>51</v>
      </c>
      <c r="I42" s="29">
        <v>37</v>
      </c>
      <c r="J42" s="29">
        <v>4</v>
      </c>
      <c r="K42" s="29">
        <v>1</v>
      </c>
      <c r="L42" s="34" t="s">
        <v>128</v>
      </c>
      <c r="M42" s="26" t="s">
        <v>81</v>
      </c>
      <c r="N42" s="39"/>
    </row>
    <row r="43" spans="1:14" ht="12.75" customHeight="1">
      <c r="A43" s="33" t="s">
        <v>82</v>
      </c>
      <c r="B43" s="50" t="s">
        <v>276</v>
      </c>
      <c r="C43" s="29">
        <v>1848</v>
      </c>
      <c r="D43" s="29">
        <v>44</v>
      </c>
      <c r="E43" s="29">
        <v>154</v>
      </c>
      <c r="F43" s="29">
        <v>340</v>
      </c>
      <c r="G43" s="29">
        <v>408</v>
      </c>
      <c r="H43" s="29">
        <v>558</v>
      </c>
      <c r="I43" s="29">
        <v>324</v>
      </c>
      <c r="J43" s="29">
        <v>20</v>
      </c>
      <c r="K43" s="29" t="s">
        <v>128</v>
      </c>
      <c r="L43" s="34" t="s">
        <v>128</v>
      </c>
      <c r="M43" s="26" t="s">
        <v>82</v>
      </c>
      <c r="N43" s="39"/>
    </row>
    <row r="44" spans="1:14" ht="12.75" customHeight="1">
      <c r="A44" s="33" t="s">
        <v>83</v>
      </c>
      <c r="B44" s="50" t="s">
        <v>84</v>
      </c>
      <c r="C44" s="29">
        <v>138</v>
      </c>
      <c r="D44" s="29">
        <v>1</v>
      </c>
      <c r="E44" s="29">
        <v>12</v>
      </c>
      <c r="F44" s="29">
        <v>23</v>
      </c>
      <c r="G44" s="29">
        <v>35</v>
      </c>
      <c r="H44" s="29">
        <v>38</v>
      </c>
      <c r="I44" s="29">
        <v>29</v>
      </c>
      <c r="J44" s="29" t="s">
        <v>128</v>
      </c>
      <c r="K44" s="29" t="s">
        <v>128</v>
      </c>
      <c r="L44" s="34" t="s">
        <v>128</v>
      </c>
      <c r="M44" s="26" t="s">
        <v>83</v>
      </c>
      <c r="N44" s="39"/>
    </row>
    <row r="45" spans="1:14" ht="12.75" customHeight="1">
      <c r="A45" s="33" t="s">
        <v>85</v>
      </c>
      <c r="B45" s="50" t="s">
        <v>86</v>
      </c>
      <c r="C45" s="29">
        <v>1507</v>
      </c>
      <c r="D45" s="29">
        <v>52</v>
      </c>
      <c r="E45" s="29">
        <v>122</v>
      </c>
      <c r="F45" s="29">
        <v>335</v>
      </c>
      <c r="G45" s="29">
        <v>306</v>
      </c>
      <c r="H45" s="29">
        <v>454</v>
      </c>
      <c r="I45" s="29">
        <v>227</v>
      </c>
      <c r="J45" s="29">
        <v>11</v>
      </c>
      <c r="K45" s="29" t="s">
        <v>128</v>
      </c>
      <c r="L45" s="34" t="s">
        <v>128</v>
      </c>
      <c r="M45" s="26" t="s">
        <v>85</v>
      </c>
      <c r="N45" s="39"/>
    </row>
    <row r="46" spans="1:14" ht="12.75" customHeight="1">
      <c r="A46" s="33" t="s">
        <v>87</v>
      </c>
      <c r="B46" s="50" t="s">
        <v>88</v>
      </c>
      <c r="C46" s="29">
        <v>1081</v>
      </c>
      <c r="D46" s="29">
        <v>27</v>
      </c>
      <c r="E46" s="29">
        <v>66</v>
      </c>
      <c r="F46" s="29">
        <v>214</v>
      </c>
      <c r="G46" s="29">
        <v>261</v>
      </c>
      <c r="H46" s="29">
        <v>307</v>
      </c>
      <c r="I46" s="29">
        <v>197</v>
      </c>
      <c r="J46" s="29">
        <v>8</v>
      </c>
      <c r="K46" s="29">
        <v>1</v>
      </c>
      <c r="L46" s="34" t="s">
        <v>128</v>
      </c>
      <c r="M46" s="26" t="s">
        <v>87</v>
      </c>
      <c r="N46" s="39"/>
    </row>
    <row r="47" spans="1:14" s="63" customFormat="1" ht="12.75" customHeight="1">
      <c r="A47" s="124"/>
      <c r="B47" s="51" t="s">
        <v>33</v>
      </c>
      <c r="C47" s="129">
        <v>12120</v>
      </c>
      <c r="D47" s="129">
        <v>344</v>
      </c>
      <c r="E47" s="129">
        <v>1149</v>
      </c>
      <c r="F47" s="129">
        <v>2590</v>
      </c>
      <c r="G47" s="129">
        <v>2762</v>
      </c>
      <c r="H47" s="129">
        <v>3294</v>
      </c>
      <c r="I47" s="129">
        <v>1868</v>
      </c>
      <c r="J47" s="129">
        <v>111</v>
      </c>
      <c r="K47" s="129">
        <v>2</v>
      </c>
      <c r="L47" s="145" t="s">
        <v>128</v>
      </c>
      <c r="M47" s="19"/>
      <c r="N47" s="62"/>
    </row>
    <row r="48" ht="9" customHeight="1">
      <c r="N48" s="39"/>
    </row>
    <row r="49" spans="1:14" ht="12.75" customHeight="1">
      <c r="A49" s="361" t="s">
        <v>89</v>
      </c>
      <c r="B49" s="361"/>
      <c r="C49" s="361"/>
      <c r="D49" s="361"/>
      <c r="E49" s="361"/>
      <c r="F49" s="361"/>
      <c r="G49" s="360" t="s">
        <v>213</v>
      </c>
      <c r="H49" s="360"/>
      <c r="I49" s="360"/>
      <c r="J49" s="360"/>
      <c r="K49" s="360"/>
      <c r="L49" s="360"/>
      <c r="M49" s="360"/>
      <c r="N49" s="39"/>
    </row>
    <row r="50" spans="1:14" ht="12.75" customHeight="1">
      <c r="A50" s="19"/>
      <c r="B50" s="64" t="s">
        <v>48</v>
      </c>
      <c r="N50" s="39"/>
    </row>
    <row r="51" spans="1:14" ht="12.75" customHeight="1">
      <c r="A51" s="33" t="s">
        <v>90</v>
      </c>
      <c r="B51" s="50" t="s">
        <v>239</v>
      </c>
      <c r="C51" s="73">
        <v>17</v>
      </c>
      <c r="D51" s="29" t="s">
        <v>128</v>
      </c>
      <c r="E51" s="29">
        <v>2</v>
      </c>
      <c r="F51" s="29">
        <v>3</v>
      </c>
      <c r="G51" s="29">
        <v>6</v>
      </c>
      <c r="H51" s="29">
        <v>2</v>
      </c>
      <c r="I51" s="29">
        <v>4</v>
      </c>
      <c r="J51" s="29" t="s">
        <v>128</v>
      </c>
      <c r="K51" s="29" t="s">
        <v>128</v>
      </c>
      <c r="L51" s="34" t="s">
        <v>128</v>
      </c>
      <c r="M51" s="26" t="s">
        <v>90</v>
      </c>
      <c r="N51" s="39"/>
    </row>
    <row r="52" spans="1:14" ht="12.75" customHeight="1">
      <c r="A52" s="33" t="s">
        <v>91</v>
      </c>
      <c r="B52" s="50" t="s">
        <v>240</v>
      </c>
      <c r="C52" s="73">
        <v>20</v>
      </c>
      <c r="D52" s="29" t="s">
        <v>128</v>
      </c>
      <c r="E52" s="29">
        <v>3</v>
      </c>
      <c r="F52" s="29">
        <v>7</v>
      </c>
      <c r="G52" s="29">
        <v>5</v>
      </c>
      <c r="H52" s="29">
        <v>3</v>
      </c>
      <c r="I52" s="29">
        <v>2</v>
      </c>
      <c r="J52" s="29" t="s">
        <v>128</v>
      </c>
      <c r="K52" s="29" t="s">
        <v>128</v>
      </c>
      <c r="L52" s="34" t="s">
        <v>128</v>
      </c>
      <c r="M52" s="26" t="s">
        <v>91</v>
      </c>
      <c r="N52" s="39"/>
    </row>
    <row r="53" spans="1:14" ht="12.75" customHeight="1">
      <c r="A53" s="33" t="s">
        <v>92</v>
      </c>
      <c r="B53" s="50" t="s">
        <v>241</v>
      </c>
      <c r="C53" s="73">
        <v>3</v>
      </c>
      <c r="D53" s="29" t="s">
        <v>128</v>
      </c>
      <c r="E53" s="29">
        <v>1</v>
      </c>
      <c r="F53" s="29" t="s">
        <v>128</v>
      </c>
      <c r="G53" s="29">
        <v>2</v>
      </c>
      <c r="H53" s="29" t="s">
        <v>128</v>
      </c>
      <c r="I53" s="29" t="s">
        <v>128</v>
      </c>
      <c r="J53" s="29" t="s">
        <v>128</v>
      </c>
      <c r="K53" s="29" t="s">
        <v>128</v>
      </c>
      <c r="L53" s="34" t="s">
        <v>128</v>
      </c>
      <c r="M53" s="26" t="s">
        <v>92</v>
      </c>
      <c r="N53" s="39"/>
    </row>
    <row r="54" spans="1:14" ht="12.75" customHeight="1">
      <c r="A54" s="26"/>
      <c r="B54" s="4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6"/>
      <c r="N54" s="39"/>
    </row>
    <row r="55" spans="1:14" ht="12.75" customHeight="1">
      <c r="A55" s="44"/>
      <c r="B55" s="64" t="s">
        <v>52</v>
      </c>
      <c r="L55" s="39"/>
      <c r="M55" s="44"/>
      <c r="N55" s="39"/>
    </row>
    <row r="56" spans="1:14" ht="12.75" customHeight="1">
      <c r="A56" s="33" t="s">
        <v>93</v>
      </c>
      <c r="B56" s="50" t="s">
        <v>94</v>
      </c>
      <c r="C56" s="73">
        <v>418</v>
      </c>
      <c r="D56" s="29">
        <v>32</v>
      </c>
      <c r="E56" s="29">
        <v>76</v>
      </c>
      <c r="F56" s="29">
        <v>109</v>
      </c>
      <c r="G56" s="29">
        <v>72</v>
      </c>
      <c r="H56" s="29">
        <v>79</v>
      </c>
      <c r="I56" s="29">
        <v>42</v>
      </c>
      <c r="J56" s="29">
        <v>8</v>
      </c>
      <c r="K56" s="29" t="s">
        <v>128</v>
      </c>
      <c r="L56" s="34" t="s">
        <v>128</v>
      </c>
      <c r="M56" s="26" t="s">
        <v>93</v>
      </c>
      <c r="N56" s="39"/>
    </row>
    <row r="57" spans="1:14" ht="12.75" customHeight="1">
      <c r="A57" s="33" t="s">
        <v>95</v>
      </c>
      <c r="B57" s="50" t="s">
        <v>96</v>
      </c>
      <c r="C57" s="73">
        <v>725</v>
      </c>
      <c r="D57" s="29">
        <v>39</v>
      </c>
      <c r="E57" s="29">
        <v>159</v>
      </c>
      <c r="F57" s="29">
        <v>161</v>
      </c>
      <c r="G57" s="29">
        <v>140</v>
      </c>
      <c r="H57" s="29">
        <v>146</v>
      </c>
      <c r="I57" s="29">
        <v>76</v>
      </c>
      <c r="J57" s="29">
        <v>4</v>
      </c>
      <c r="K57" s="29" t="s">
        <v>128</v>
      </c>
      <c r="L57" s="34" t="s">
        <v>128</v>
      </c>
      <c r="M57" s="26" t="s">
        <v>95</v>
      </c>
      <c r="N57" s="39"/>
    </row>
    <row r="58" spans="1:14" ht="12.75" customHeight="1">
      <c r="A58" s="33" t="s">
        <v>97</v>
      </c>
      <c r="B58" s="50" t="s">
        <v>98</v>
      </c>
      <c r="C58" s="73">
        <v>230</v>
      </c>
      <c r="D58" s="29">
        <v>3</v>
      </c>
      <c r="E58" s="29">
        <v>31</v>
      </c>
      <c r="F58" s="29">
        <v>59</v>
      </c>
      <c r="G58" s="29">
        <v>57</v>
      </c>
      <c r="H58" s="29">
        <v>50</v>
      </c>
      <c r="I58" s="29">
        <v>27</v>
      </c>
      <c r="J58" s="29">
        <v>3</v>
      </c>
      <c r="K58" s="29" t="s">
        <v>128</v>
      </c>
      <c r="L58" s="34" t="s">
        <v>128</v>
      </c>
      <c r="M58" s="26" t="s">
        <v>97</v>
      </c>
      <c r="N58" s="39"/>
    </row>
    <row r="59" spans="1:14" ht="12.75" customHeight="1">
      <c r="A59" s="33" t="s">
        <v>99</v>
      </c>
      <c r="B59" s="50" t="s">
        <v>277</v>
      </c>
      <c r="C59" s="73">
        <v>606</v>
      </c>
      <c r="D59" s="29">
        <v>17</v>
      </c>
      <c r="E59" s="29">
        <v>58</v>
      </c>
      <c r="F59" s="29">
        <v>134</v>
      </c>
      <c r="G59" s="29">
        <v>116</v>
      </c>
      <c r="H59" s="29">
        <v>176</v>
      </c>
      <c r="I59" s="29">
        <v>97</v>
      </c>
      <c r="J59" s="29">
        <v>7</v>
      </c>
      <c r="K59" s="29">
        <v>1</v>
      </c>
      <c r="L59" s="34" t="s">
        <v>128</v>
      </c>
      <c r="M59" s="26" t="s">
        <v>99</v>
      </c>
      <c r="N59" s="39"/>
    </row>
    <row r="60" spans="1:14" ht="12.75" customHeight="1">
      <c r="A60" s="33" t="s">
        <v>100</v>
      </c>
      <c r="B60" s="50" t="s">
        <v>293</v>
      </c>
      <c r="C60" s="73">
        <v>1089</v>
      </c>
      <c r="D60" s="29">
        <v>52</v>
      </c>
      <c r="E60" s="29">
        <v>164</v>
      </c>
      <c r="F60" s="29">
        <v>219</v>
      </c>
      <c r="G60" s="29">
        <v>203</v>
      </c>
      <c r="H60" s="29">
        <v>275</v>
      </c>
      <c r="I60" s="29">
        <v>158</v>
      </c>
      <c r="J60" s="29">
        <v>17</v>
      </c>
      <c r="K60" s="29">
        <v>1</v>
      </c>
      <c r="L60" s="34" t="s">
        <v>128</v>
      </c>
      <c r="M60" s="26" t="s">
        <v>100</v>
      </c>
      <c r="N60" s="39"/>
    </row>
    <row r="61" spans="1:14" ht="12.75" customHeight="1">
      <c r="A61" s="33" t="s">
        <v>101</v>
      </c>
      <c r="B61" s="50" t="s">
        <v>102</v>
      </c>
      <c r="C61" s="73">
        <v>673</v>
      </c>
      <c r="D61" s="29">
        <v>23</v>
      </c>
      <c r="E61" s="29">
        <v>140</v>
      </c>
      <c r="F61" s="29">
        <v>198</v>
      </c>
      <c r="G61" s="29">
        <v>109</v>
      </c>
      <c r="H61" s="29">
        <v>122</v>
      </c>
      <c r="I61" s="29">
        <v>75</v>
      </c>
      <c r="J61" s="29">
        <v>6</v>
      </c>
      <c r="K61" s="29" t="s">
        <v>128</v>
      </c>
      <c r="L61" s="34" t="s">
        <v>128</v>
      </c>
      <c r="M61" s="26" t="s">
        <v>101</v>
      </c>
      <c r="N61" s="39"/>
    </row>
    <row r="62" spans="1:13" ht="12.75" customHeight="1">
      <c r="A62" s="33" t="s">
        <v>103</v>
      </c>
      <c r="B62" s="50" t="s">
        <v>104</v>
      </c>
      <c r="C62" s="73">
        <v>1235</v>
      </c>
      <c r="D62" s="29">
        <v>34</v>
      </c>
      <c r="E62" s="29">
        <v>116</v>
      </c>
      <c r="F62" s="29">
        <v>294</v>
      </c>
      <c r="G62" s="29">
        <v>308</v>
      </c>
      <c r="H62" s="29">
        <v>313</v>
      </c>
      <c r="I62" s="29">
        <v>161</v>
      </c>
      <c r="J62" s="29">
        <v>8</v>
      </c>
      <c r="K62" s="29">
        <v>1</v>
      </c>
      <c r="L62" s="34" t="s">
        <v>128</v>
      </c>
      <c r="M62" s="26" t="s">
        <v>103</v>
      </c>
    </row>
    <row r="63" spans="1:13" ht="12.75" customHeight="1">
      <c r="A63" s="33" t="s">
        <v>105</v>
      </c>
      <c r="B63" s="50" t="s">
        <v>106</v>
      </c>
      <c r="C63" s="73">
        <v>559</v>
      </c>
      <c r="D63" s="29">
        <v>19</v>
      </c>
      <c r="E63" s="29">
        <v>100</v>
      </c>
      <c r="F63" s="29">
        <v>161</v>
      </c>
      <c r="G63" s="29">
        <v>104</v>
      </c>
      <c r="H63" s="29">
        <v>79</v>
      </c>
      <c r="I63" s="29">
        <v>84</v>
      </c>
      <c r="J63" s="29">
        <v>11</v>
      </c>
      <c r="K63" s="29">
        <v>1</v>
      </c>
      <c r="L63" s="34" t="s">
        <v>128</v>
      </c>
      <c r="M63" s="26" t="s">
        <v>105</v>
      </c>
    </row>
    <row r="64" spans="1:13" ht="12.75" customHeight="1">
      <c r="A64" s="33" t="s">
        <v>107</v>
      </c>
      <c r="B64" s="50" t="s">
        <v>108</v>
      </c>
      <c r="C64" s="73">
        <v>191</v>
      </c>
      <c r="D64" s="29">
        <v>4</v>
      </c>
      <c r="E64" s="29">
        <v>24</v>
      </c>
      <c r="F64" s="29">
        <v>44</v>
      </c>
      <c r="G64" s="29">
        <v>46</v>
      </c>
      <c r="H64" s="29">
        <v>47</v>
      </c>
      <c r="I64" s="29">
        <v>25</v>
      </c>
      <c r="J64" s="29">
        <v>1</v>
      </c>
      <c r="K64" s="29" t="s">
        <v>128</v>
      </c>
      <c r="L64" s="34" t="s">
        <v>128</v>
      </c>
      <c r="M64" s="26" t="s">
        <v>107</v>
      </c>
    </row>
    <row r="65" ht="12.75" customHeight="1"/>
    <row r="66" ht="12.75" customHeight="1"/>
    <row r="69" ht="4.5" customHeight="1"/>
  </sheetData>
  <sheetProtection/>
  <mergeCells count="15">
    <mergeCell ref="N5:N7"/>
    <mergeCell ref="G5:L5"/>
    <mergeCell ref="M5:M7"/>
    <mergeCell ref="A20:F20"/>
    <mergeCell ref="G20:M20"/>
    <mergeCell ref="A5:A7"/>
    <mergeCell ref="A49:F49"/>
    <mergeCell ref="G2:M4"/>
    <mergeCell ref="G49:M49"/>
    <mergeCell ref="B5:B7"/>
    <mergeCell ref="C5:C6"/>
    <mergeCell ref="A2:F4"/>
    <mergeCell ref="D5:F5"/>
    <mergeCell ref="A9:F9"/>
    <mergeCell ref="G9:M9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&amp;C&amp;8- 32 -</oddHeader>
    <oddFooter>&amp;C&amp;8C III 1-3j/11</oddFooter>
    <evenHeader>&amp;C&amp;8- 33 -</evenHeader>
    <evenFooter>&amp;C&amp;8C III 1-3j/11</even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H60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421875" style="39" customWidth="1"/>
    <col min="2" max="2" width="30.00390625" style="39" customWidth="1"/>
    <col min="3" max="3" width="17.7109375" style="20" customWidth="1"/>
    <col min="4" max="12" width="15.7109375" style="20" customWidth="1"/>
    <col min="13" max="13" width="6.421875" style="20" customWidth="1"/>
    <col min="14" max="16384" width="11.421875" style="20" customWidth="1"/>
  </cols>
  <sheetData>
    <row r="1" spans="1:2" s="63" customFormat="1" ht="10.5">
      <c r="A1" s="61"/>
      <c r="B1" s="62"/>
    </row>
    <row r="2" spans="1:34" s="39" customFormat="1" ht="12.75" customHeight="1">
      <c r="A2" s="368" t="s">
        <v>226</v>
      </c>
      <c r="B2" s="368"/>
      <c r="C2" s="368"/>
      <c r="D2" s="368"/>
      <c r="E2" s="368"/>
      <c r="F2" s="368"/>
      <c r="G2" s="370" t="s">
        <v>300</v>
      </c>
      <c r="H2" s="370"/>
      <c r="I2" s="370"/>
      <c r="J2" s="370"/>
      <c r="K2" s="370"/>
      <c r="L2" s="370"/>
      <c r="M2" s="37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39" customFormat="1" ht="12.75" customHeight="1">
      <c r="A3" s="368"/>
      <c r="B3" s="368"/>
      <c r="C3" s="368"/>
      <c r="D3" s="368"/>
      <c r="E3" s="368"/>
      <c r="F3" s="368"/>
      <c r="G3" s="370"/>
      <c r="H3" s="370"/>
      <c r="I3" s="370"/>
      <c r="J3" s="370"/>
      <c r="K3" s="370"/>
      <c r="L3" s="370"/>
      <c r="M3" s="37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39" customFormat="1" ht="10.5">
      <c r="A4" s="369"/>
      <c r="B4" s="369"/>
      <c r="C4" s="369"/>
      <c r="D4" s="369"/>
      <c r="E4" s="369"/>
      <c r="F4" s="369"/>
      <c r="G4" s="371"/>
      <c r="H4" s="371"/>
      <c r="I4" s="371"/>
      <c r="J4" s="371"/>
      <c r="K4" s="371"/>
      <c r="L4" s="371"/>
      <c r="M4" s="37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14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233</v>
      </c>
      <c r="E5" s="344"/>
      <c r="F5" s="344"/>
      <c r="G5" s="344" t="s">
        <v>233</v>
      </c>
      <c r="H5" s="344"/>
      <c r="I5" s="344"/>
      <c r="J5" s="344"/>
      <c r="K5" s="344"/>
      <c r="L5" s="344"/>
      <c r="M5" s="353" t="s">
        <v>310</v>
      </c>
      <c r="N5" s="49"/>
    </row>
    <row r="6" spans="1:14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5" t="s">
        <v>221</v>
      </c>
      <c r="M6" s="354"/>
      <c r="N6" s="26"/>
    </row>
    <row r="7" spans="1:15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6">
        <v>10</v>
      </c>
      <c r="M7" s="355"/>
      <c r="N7" s="49"/>
      <c r="O7" s="29"/>
    </row>
    <row r="8" spans="2:14" ht="12.75" customHeight="1">
      <c r="B8" s="26"/>
      <c r="C8" s="49"/>
      <c r="D8" s="49"/>
      <c r="E8" s="49"/>
      <c r="F8" s="49"/>
      <c r="G8" s="49"/>
      <c r="H8" s="49"/>
      <c r="I8" s="49"/>
      <c r="J8" s="49"/>
      <c r="K8" s="49"/>
      <c r="L8" s="49"/>
      <c r="M8" s="39"/>
      <c r="N8" s="39"/>
    </row>
    <row r="9" spans="1:14" ht="12.75" customHeight="1">
      <c r="A9" s="360" t="s">
        <v>214</v>
      </c>
      <c r="B9" s="360"/>
      <c r="C9" s="360"/>
      <c r="D9" s="360"/>
      <c r="E9" s="360"/>
      <c r="F9" s="360"/>
      <c r="G9" s="360" t="s">
        <v>214</v>
      </c>
      <c r="H9" s="360"/>
      <c r="I9" s="360"/>
      <c r="J9" s="360"/>
      <c r="K9" s="360"/>
      <c r="L9" s="360"/>
      <c r="M9" s="360"/>
      <c r="N9" s="216"/>
    </row>
    <row r="10" ht="12.75" customHeight="1">
      <c r="B10" s="64" t="s">
        <v>48</v>
      </c>
    </row>
    <row r="11" spans="1:13" ht="12.75" customHeight="1">
      <c r="A11" s="33" t="s">
        <v>110</v>
      </c>
      <c r="B11" s="50" t="s">
        <v>242</v>
      </c>
      <c r="C11" s="29">
        <v>25</v>
      </c>
      <c r="D11" s="29">
        <v>1</v>
      </c>
      <c r="E11" s="29">
        <v>4</v>
      </c>
      <c r="F11" s="29">
        <v>7</v>
      </c>
      <c r="G11" s="29">
        <v>5</v>
      </c>
      <c r="H11" s="29">
        <v>6</v>
      </c>
      <c r="I11" s="29">
        <v>2</v>
      </c>
      <c r="J11" s="29" t="s">
        <v>128</v>
      </c>
      <c r="K11" s="29" t="s">
        <v>128</v>
      </c>
      <c r="L11" s="34" t="s">
        <v>128</v>
      </c>
      <c r="M11" s="26" t="s">
        <v>110</v>
      </c>
    </row>
    <row r="12" spans="1:13" ht="12.75" customHeight="1">
      <c r="A12" s="33" t="s">
        <v>111</v>
      </c>
      <c r="B12" s="50" t="s">
        <v>243</v>
      </c>
      <c r="C12" s="29">
        <v>4</v>
      </c>
      <c r="D12" s="29" t="s">
        <v>128</v>
      </c>
      <c r="E12" s="29" t="s">
        <v>128</v>
      </c>
      <c r="F12" s="29">
        <v>3</v>
      </c>
      <c r="G12" s="29">
        <v>1</v>
      </c>
      <c r="H12" s="29" t="s">
        <v>128</v>
      </c>
      <c r="I12" s="29" t="s">
        <v>128</v>
      </c>
      <c r="J12" s="29" t="s">
        <v>128</v>
      </c>
      <c r="K12" s="29" t="s">
        <v>128</v>
      </c>
      <c r="L12" s="34" t="s">
        <v>128</v>
      </c>
      <c r="M12" s="26" t="s">
        <v>111</v>
      </c>
    </row>
    <row r="13" spans="1:13" ht="12.75" customHeight="1">
      <c r="A13" s="33" t="s">
        <v>112</v>
      </c>
      <c r="B13" s="50" t="s">
        <v>271</v>
      </c>
      <c r="C13" s="29">
        <v>37</v>
      </c>
      <c r="D13" s="29" t="s">
        <v>128</v>
      </c>
      <c r="E13" s="29">
        <v>2</v>
      </c>
      <c r="F13" s="29">
        <v>8</v>
      </c>
      <c r="G13" s="29">
        <v>7</v>
      </c>
      <c r="H13" s="29">
        <v>11</v>
      </c>
      <c r="I13" s="29">
        <v>8</v>
      </c>
      <c r="J13" s="29">
        <v>1</v>
      </c>
      <c r="K13" s="29" t="s">
        <v>128</v>
      </c>
      <c r="L13" s="34" t="s">
        <v>128</v>
      </c>
      <c r="M13" s="26" t="s">
        <v>112</v>
      </c>
    </row>
    <row r="14" spans="1:13" ht="12.75" customHeight="1">
      <c r="A14" s="26"/>
      <c r="B14" s="4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6"/>
    </row>
    <row r="15" spans="1:13" ht="12.75" customHeight="1">
      <c r="A15" s="44"/>
      <c r="B15" s="64" t="s">
        <v>52</v>
      </c>
      <c r="L15" s="39"/>
      <c r="M15" s="44"/>
    </row>
    <row r="16" spans="1:13" ht="12.75" customHeight="1">
      <c r="A16" s="33" t="s">
        <v>113</v>
      </c>
      <c r="B16" s="50" t="s">
        <v>114</v>
      </c>
      <c r="C16" s="29">
        <v>609</v>
      </c>
      <c r="D16" s="29">
        <v>7</v>
      </c>
      <c r="E16" s="29">
        <v>59</v>
      </c>
      <c r="F16" s="29">
        <v>145</v>
      </c>
      <c r="G16" s="29">
        <v>132</v>
      </c>
      <c r="H16" s="29">
        <v>146</v>
      </c>
      <c r="I16" s="29">
        <v>106</v>
      </c>
      <c r="J16" s="29">
        <v>13</v>
      </c>
      <c r="K16" s="29" t="s">
        <v>128</v>
      </c>
      <c r="L16" s="34">
        <v>1</v>
      </c>
      <c r="M16" s="26" t="s">
        <v>113</v>
      </c>
    </row>
    <row r="17" spans="1:13" ht="12.75" customHeight="1">
      <c r="A17" s="33" t="s">
        <v>115</v>
      </c>
      <c r="B17" s="50" t="s">
        <v>116</v>
      </c>
      <c r="C17" s="29">
        <v>1480</v>
      </c>
      <c r="D17" s="29">
        <v>44</v>
      </c>
      <c r="E17" s="29">
        <v>273</v>
      </c>
      <c r="F17" s="29">
        <v>373</v>
      </c>
      <c r="G17" s="29">
        <v>305</v>
      </c>
      <c r="H17" s="29">
        <v>294</v>
      </c>
      <c r="I17" s="29">
        <v>179</v>
      </c>
      <c r="J17" s="29">
        <v>12</v>
      </c>
      <c r="K17" s="29" t="s">
        <v>128</v>
      </c>
      <c r="L17" s="34" t="s">
        <v>128</v>
      </c>
      <c r="M17" s="26" t="s">
        <v>115</v>
      </c>
    </row>
    <row r="18" spans="1:13" ht="12.75" customHeight="1">
      <c r="A18" s="33" t="s">
        <v>117</v>
      </c>
      <c r="B18" s="50" t="s">
        <v>272</v>
      </c>
      <c r="C18" s="29">
        <v>665</v>
      </c>
      <c r="D18" s="29">
        <v>18</v>
      </c>
      <c r="E18" s="29">
        <v>90</v>
      </c>
      <c r="F18" s="29">
        <v>152</v>
      </c>
      <c r="G18" s="29">
        <v>152</v>
      </c>
      <c r="H18" s="29">
        <v>136</v>
      </c>
      <c r="I18" s="29">
        <v>110</v>
      </c>
      <c r="J18" s="29">
        <v>7</v>
      </c>
      <c r="K18" s="29" t="s">
        <v>128</v>
      </c>
      <c r="L18" s="34" t="s">
        <v>128</v>
      </c>
      <c r="M18" s="26" t="s">
        <v>117</v>
      </c>
    </row>
    <row r="19" spans="1:13" ht="12.75" customHeight="1">
      <c r="A19" s="33" t="s">
        <v>118</v>
      </c>
      <c r="B19" s="50" t="s">
        <v>246</v>
      </c>
      <c r="C19" s="29">
        <v>806</v>
      </c>
      <c r="D19" s="29">
        <v>19</v>
      </c>
      <c r="E19" s="29">
        <v>87</v>
      </c>
      <c r="F19" s="29">
        <v>157</v>
      </c>
      <c r="G19" s="29">
        <v>177</v>
      </c>
      <c r="H19" s="29">
        <v>206</v>
      </c>
      <c r="I19" s="29">
        <v>154</v>
      </c>
      <c r="J19" s="29">
        <v>6</v>
      </c>
      <c r="K19" s="29" t="s">
        <v>128</v>
      </c>
      <c r="L19" s="34" t="s">
        <v>128</v>
      </c>
      <c r="M19" s="26" t="s">
        <v>118</v>
      </c>
    </row>
    <row r="20" spans="1:13" ht="12.75" customHeight="1">
      <c r="A20" s="33" t="s">
        <v>119</v>
      </c>
      <c r="B20" s="50" t="s">
        <v>278</v>
      </c>
      <c r="C20" s="29">
        <v>449</v>
      </c>
      <c r="D20" s="29">
        <v>6</v>
      </c>
      <c r="E20" s="29">
        <v>46</v>
      </c>
      <c r="F20" s="29">
        <v>104</v>
      </c>
      <c r="G20" s="29">
        <v>128</v>
      </c>
      <c r="H20" s="29">
        <v>96</v>
      </c>
      <c r="I20" s="29">
        <v>61</v>
      </c>
      <c r="J20" s="29">
        <v>7</v>
      </c>
      <c r="K20" s="29">
        <v>1</v>
      </c>
      <c r="L20" s="34" t="s">
        <v>128</v>
      </c>
      <c r="M20" s="26" t="s">
        <v>119</v>
      </c>
    </row>
    <row r="21" spans="1:13" ht="12.75" customHeight="1">
      <c r="A21" s="33" t="s">
        <v>120</v>
      </c>
      <c r="B21" s="50" t="s">
        <v>121</v>
      </c>
      <c r="C21" s="29">
        <v>869</v>
      </c>
      <c r="D21" s="29">
        <v>16</v>
      </c>
      <c r="E21" s="29">
        <v>97</v>
      </c>
      <c r="F21" s="29">
        <v>211</v>
      </c>
      <c r="G21" s="29">
        <v>201</v>
      </c>
      <c r="H21" s="29">
        <v>192</v>
      </c>
      <c r="I21" s="29">
        <v>140</v>
      </c>
      <c r="J21" s="29">
        <v>12</v>
      </c>
      <c r="K21" s="29" t="s">
        <v>128</v>
      </c>
      <c r="L21" s="34" t="s">
        <v>128</v>
      </c>
      <c r="M21" s="26" t="s">
        <v>120</v>
      </c>
    </row>
    <row r="22" spans="1:13" ht="12.75" customHeight="1">
      <c r="A22" s="33" t="s">
        <v>122</v>
      </c>
      <c r="B22" s="50" t="s">
        <v>123</v>
      </c>
      <c r="C22" s="29">
        <v>659</v>
      </c>
      <c r="D22" s="29">
        <v>15</v>
      </c>
      <c r="E22" s="29">
        <v>58</v>
      </c>
      <c r="F22" s="29">
        <v>153</v>
      </c>
      <c r="G22" s="29">
        <v>139</v>
      </c>
      <c r="H22" s="29">
        <v>161</v>
      </c>
      <c r="I22" s="29">
        <v>127</v>
      </c>
      <c r="J22" s="29">
        <v>6</v>
      </c>
      <c r="K22" s="29" t="s">
        <v>128</v>
      </c>
      <c r="L22" s="34" t="s">
        <v>128</v>
      </c>
      <c r="M22" s="26" t="s">
        <v>122</v>
      </c>
    </row>
    <row r="23" spans="1:13" s="63" customFormat="1" ht="12.75" customHeight="1">
      <c r="A23" s="124"/>
      <c r="B23" s="51" t="s">
        <v>37</v>
      </c>
      <c r="C23" s="129">
        <v>5603</v>
      </c>
      <c r="D23" s="129">
        <v>126</v>
      </c>
      <c r="E23" s="129">
        <v>716</v>
      </c>
      <c r="F23" s="129">
        <v>1313</v>
      </c>
      <c r="G23" s="129">
        <v>1247</v>
      </c>
      <c r="H23" s="129">
        <v>1248</v>
      </c>
      <c r="I23" s="129">
        <v>887</v>
      </c>
      <c r="J23" s="129">
        <v>64</v>
      </c>
      <c r="K23" s="129">
        <v>1</v>
      </c>
      <c r="L23" s="145">
        <v>1</v>
      </c>
      <c r="M23" s="19"/>
    </row>
    <row r="24" spans="1:2" ht="12.75" customHeight="1">
      <c r="A24" s="44"/>
      <c r="B24" s="44"/>
    </row>
    <row r="25" spans="1:13" ht="12.75" customHeight="1">
      <c r="A25" s="360" t="s">
        <v>215</v>
      </c>
      <c r="B25" s="360"/>
      <c r="C25" s="360"/>
      <c r="D25" s="360"/>
      <c r="E25" s="360"/>
      <c r="F25" s="360"/>
      <c r="G25" s="360" t="s">
        <v>215</v>
      </c>
      <c r="H25" s="360"/>
      <c r="I25" s="360"/>
      <c r="J25" s="360"/>
      <c r="K25" s="360"/>
      <c r="L25" s="360"/>
      <c r="M25" s="360"/>
    </row>
    <row r="26" ht="12.75" customHeight="1">
      <c r="B26" s="64" t="s">
        <v>48</v>
      </c>
    </row>
    <row r="27" spans="1:13" ht="12.75" customHeight="1">
      <c r="A27" s="33">
        <v>461</v>
      </c>
      <c r="B27" s="50" t="s">
        <v>247</v>
      </c>
      <c r="C27" s="29" t="s">
        <v>128</v>
      </c>
      <c r="D27" s="29" t="s">
        <v>128</v>
      </c>
      <c r="E27" s="29" t="s">
        <v>128</v>
      </c>
      <c r="F27" s="29" t="s">
        <v>128</v>
      </c>
      <c r="G27" s="29" t="s">
        <v>128</v>
      </c>
      <c r="H27" s="29" t="s">
        <v>128</v>
      </c>
      <c r="I27" s="29" t="s">
        <v>128</v>
      </c>
      <c r="J27" s="29" t="s">
        <v>128</v>
      </c>
      <c r="K27" s="29" t="s">
        <v>128</v>
      </c>
      <c r="L27" s="34" t="s">
        <v>128</v>
      </c>
      <c r="M27" s="26">
        <v>461</v>
      </c>
    </row>
    <row r="28" spans="1:13" ht="9.75">
      <c r="A28" s="33" t="s">
        <v>125</v>
      </c>
      <c r="B28" s="50" t="s">
        <v>248</v>
      </c>
      <c r="C28" s="29">
        <v>31</v>
      </c>
      <c r="D28" s="29">
        <v>1</v>
      </c>
      <c r="E28" s="29">
        <v>5</v>
      </c>
      <c r="F28" s="29">
        <v>2</v>
      </c>
      <c r="G28" s="29">
        <v>8</v>
      </c>
      <c r="H28" s="29">
        <v>8</v>
      </c>
      <c r="I28" s="29">
        <v>6</v>
      </c>
      <c r="J28" s="29">
        <v>1</v>
      </c>
      <c r="K28" s="29" t="s">
        <v>128</v>
      </c>
      <c r="L28" s="34" t="s">
        <v>128</v>
      </c>
      <c r="M28" s="26" t="s">
        <v>125</v>
      </c>
    </row>
    <row r="29" spans="1:13" ht="12.75" customHeight="1">
      <c r="A29" s="33" t="s">
        <v>126</v>
      </c>
      <c r="B29" s="50" t="s">
        <v>249</v>
      </c>
      <c r="C29" s="29">
        <v>8</v>
      </c>
      <c r="D29" s="29" t="s">
        <v>128</v>
      </c>
      <c r="E29" s="29" t="s">
        <v>128</v>
      </c>
      <c r="F29" s="29">
        <v>1</v>
      </c>
      <c r="G29" s="29" t="s">
        <v>128</v>
      </c>
      <c r="H29" s="29">
        <v>4</v>
      </c>
      <c r="I29" s="29">
        <v>3</v>
      </c>
      <c r="J29" s="29" t="s">
        <v>128</v>
      </c>
      <c r="K29" s="29" t="s">
        <v>128</v>
      </c>
      <c r="L29" s="34" t="s">
        <v>128</v>
      </c>
      <c r="M29" s="26" t="s">
        <v>126</v>
      </c>
    </row>
    <row r="30" spans="1:13" ht="12.75" customHeight="1">
      <c r="A30" s="33" t="s">
        <v>127</v>
      </c>
      <c r="B30" s="50" t="s">
        <v>250</v>
      </c>
      <c r="C30" s="29">
        <v>22</v>
      </c>
      <c r="D30" s="29" t="s">
        <v>128</v>
      </c>
      <c r="E30" s="29" t="s">
        <v>128</v>
      </c>
      <c r="F30" s="29">
        <v>2</v>
      </c>
      <c r="G30" s="29">
        <v>3</v>
      </c>
      <c r="H30" s="29">
        <v>8</v>
      </c>
      <c r="I30" s="29">
        <v>9</v>
      </c>
      <c r="J30" s="29" t="s">
        <v>128</v>
      </c>
      <c r="K30" s="29" t="s">
        <v>128</v>
      </c>
      <c r="L30" s="34" t="s">
        <v>128</v>
      </c>
      <c r="M30" s="26" t="s">
        <v>127</v>
      </c>
    </row>
    <row r="31" spans="1:13" ht="12.75" customHeight="1">
      <c r="A31" s="26"/>
      <c r="B31" s="4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6"/>
    </row>
    <row r="32" spans="1:13" ht="12.75" customHeight="1">
      <c r="A32" s="44"/>
      <c r="B32" s="64" t="s">
        <v>52</v>
      </c>
      <c r="L32" s="39"/>
      <c r="M32" s="44"/>
    </row>
    <row r="33" spans="1:13" ht="12.75" customHeight="1">
      <c r="A33" s="33" t="s">
        <v>129</v>
      </c>
      <c r="B33" s="50" t="s">
        <v>279</v>
      </c>
      <c r="C33" s="29">
        <v>405</v>
      </c>
      <c r="D33" s="29">
        <v>16</v>
      </c>
      <c r="E33" s="29">
        <v>92</v>
      </c>
      <c r="F33" s="29">
        <v>107</v>
      </c>
      <c r="G33" s="29">
        <v>82</v>
      </c>
      <c r="H33" s="29">
        <v>50</v>
      </c>
      <c r="I33" s="29">
        <v>46</v>
      </c>
      <c r="J33" s="29">
        <v>12</v>
      </c>
      <c r="K33" s="29" t="s">
        <v>128</v>
      </c>
      <c r="L33" s="34" t="s">
        <v>128</v>
      </c>
      <c r="M33" s="26" t="s">
        <v>129</v>
      </c>
    </row>
    <row r="34" spans="1:13" ht="12.75" customHeight="1">
      <c r="A34" s="33" t="s">
        <v>130</v>
      </c>
      <c r="B34" s="50" t="s">
        <v>280</v>
      </c>
      <c r="C34" s="29">
        <v>624</v>
      </c>
      <c r="D34" s="29">
        <v>21</v>
      </c>
      <c r="E34" s="29">
        <v>81</v>
      </c>
      <c r="F34" s="29">
        <v>154</v>
      </c>
      <c r="G34" s="29">
        <v>85</v>
      </c>
      <c r="H34" s="29">
        <v>138</v>
      </c>
      <c r="I34" s="29">
        <v>114</v>
      </c>
      <c r="J34" s="29">
        <v>30</v>
      </c>
      <c r="K34" s="29">
        <v>1</v>
      </c>
      <c r="L34" s="34" t="s">
        <v>128</v>
      </c>
      <c r="M34" s="26" t="s">
        <v>130</v>
      </c>
    </row>
    <row r="35" spans="1:13" ht="12.75" customHeight="1">
      <c r="A35" s="33" t="s">
        <v>131</v>
      </c>
      <c r="B35" s="50" t="s">
        <v>281</v>
      </c>
      <c r="C35" s="29">
        <v>243</v>
      </c>
      <c r="D35" s="29">
        <v>5</v>
      </c>
      <c r="E35" s="29">
        <v>29</v>
      </c>
      <c r="F35" s="29">
        <v>44</v>
      </c>
      <c r="G35" s="29">
        <v>47</v>
      </c>
      <c r="H35" s="29">
        <v>59</v>
      </c>
      <c r="I35" s="29">
        <v>51</v>
      </c>
      <c r="J35" s="29">
        <v>8</v>
      </c>
      <c r="K35" s="29" t="s">
        <v>128</v>
      </c>
      <c r="L35" s="34" t="s">
        <v>128</v>
      </c>
      <c r="M35" s="26" t="s">
        <v>131</v>
      </c>
    </row>
    <row r="36" spans="1:13" ht="12.75" customHeight="1">
      <c r="A36" s="33" t="s">
        <v>132</v>
      </c>
      <c r="B36" s="50" t="s">
        <v>133</v>
      </c>
      <c r="C36" s="29">
        <v>222</v>
      </c>
      <c r="D36" s="29">
        <v>4</v>
      </c>
      <c r="E36" s="29">
        <v>65</v>
      </c>
      <c r="F36" s="29">
        <v>58</v>
      </c>
      <c r="G36" s="29">
        <v>34</v>
      </c>
      <c r="H36" s="29">
        <v>32</v>
      </c>
      <c r="I36" s="29">
        <v>24</v>
      </c>
      <c r="J36" s="29">
        <v>5</v>
      </c>
      <c r="K36" s="29" t="s">
        <v>128</v>
      </c>
      <c r="L36" s="34" t="s">
        <v>128</v>
      </c>
      <c r="M36" s="26" t="s">
        <v>132</v>
      </c>
    </row>
    <row r="37" spans="1:13" ht="12.75" customHeight="1">
      <c r="A37" s="33" t="s">
        <v>134</v>
      </c>
      <c r="B37" s="50" t="s">
        <v>282</v>
      </c>
      <c r="C37" s="29">
        <v>517</v>
      </c>
      <c r="D37" s="29">
        <v>13</v>
      </c>
      <c r="E37" s="29">
        <v>56</v>
      </c>
      <c r="F37" s="29">
        <v>88</v>
      </c>
      <c r="G37" s="29">
        <v>123</v>
      </c>
      <c r="H37" s="29">
        <v>113</v>
      </c>
      <c r="I37" s="29">
        <v>111</v>
      </c>
      <c r="J37" s="29">
        <v>13</v>
      </c>
      <c r="K37" s="29" t="s">
        <v>128</v>
      </c>
      <c r="L37" s="34" t="s">
        <v>128</v>
      </c>
      <c r="M37" s="26" t="s">
        <v>134</v>
      </c>
    </row>
    <row r="38" spans="1:13" ht="12.75" customHeight="1">
      <c r="A38" s="33" t="s">
        <v>135</v>
      </c>
      <c r="B38" s="50" t="s">
        <v>136</v>
      </c>
      <c r="C38" s="29">
        <v>178</v>
      </c>
      <c r="D38" s="29">
        <v>12</v>
      </c>
      <c r="E38" s="29">
        <v>31</v>
      </c>
      <c r="F38" s="29">
        <v>61</v>
      </c>
      <c r="G38" s="29">
        <v>30</v>
      </c>
      <c r="H38" s="29">
        <v>23</v>
      </c>
      <c r="I38" s="29">
        <v>20</v>
      </c>
      <c r="J38" s="29">
        <v>1</v>
      </c>
      <c r="K38" s="29" t="s">
        <v>128</v>
      </c>
      <c r="L38" s="34" t="s">
        <v>128</v>
      </c>
      <c r="M38" s="26" t="s">
        <v>135</v>
      </c>
    </row>
    <row r="39" spans="1:13" ht="12.75" customHeight="1">
      <c r="A39" s="33" t="s">
        <v>137</v>
      </c>
      <c r="B39" s="50" t="s">
        <v>138</v>
      </c>
      <c r="C39" s="29">
        <v>287</v>
      </c>
      <c r="D39" s="29">
        <v>6</v>
      </c>
      <c r="E39" s="29">
        <v>30</v>
      </c>
      <c r="F39" s="29">
        <v>76</v>
      </c>
      <c r="G39" s="29">
        <v>62</v>
      </c>
      <c r="H39" s="29">
        <v>57</v>
      </c>
      <c r="I39" s="29">
        <v>53</v>
      </c>
      <c r="J39" s="29">
        <v>3</v>
      </c>
      <c r="K39" s="29" t="s">
        <v>128</v>
      </c>
      <c r="L39" s="34" t="s">
        <v>128</v>
      </c>
      <c r="M39" s="26" t="s">
        <v>137</v>
      </c>
    </row>
    <row r="40" spans="1:13" ht="12.75" customHeight="1">
      <c r="A40" s="33" t="s">
        <v>139</v>
      </c>
      <c r="B40" s="50" t="s">
        <v>140</v>
      </c>
      <c r="C40" s="29">
        <v>217</v>
      </c>
      <c r="D40" s="29">
        <v>12</v>
      </c>
      <c r="E40" s="29">
        <v>49</v>
      </c>
      <c r="F40" s="29">
        <v>61</v>
      </c>
      <c r="G40" s="29">
        <v>28</v>
      </c>
      <c r="H40" s="29">
        <v>38</v>
      </c>
      <c r="I40" s="29">
        <v>24</v>
      </c>
      <c r="J40" s="29">
        <v>5</v>
      </c>
      <c r="K40" s="29" t="s">
        <v>128</v>
      </c>
      <c r="L40" s="34" t="s">
        <v>128</v>
      </c>
      <c r="M40" s="26" t="s">
        <v>139</v>
      </c>
    </row>
    <row r="41" spans="1:13" ht="12.75" customHeight="1">
      <c r="A41" s="33" t="s">
        <v>141</v>
      </c>
      <c r="B41" s="50" t="s">
        <v>251</v>
      </c>
      <c r="C41" s="29">
        <v>264</v>
      </c>
      <c r="D41" s="29">
        <v>6</v>
      </c>
      <c r="E41" s="29">
        <v>28</v>
      </c>
      <c r="F41" s="29">
        <v>72</v>
      </c>
      <c r="G41" s="29">
        <v>65</v>
      </c>
      <c r="H41" s="29">
        <v>49</v>
      </c>
      <c r="I41" s="29">
        <v>41</v>
      </c>
      <c r="J41" s="29">
        <v>3</v>
      </c>
      <c r="K41" s="29" t="s">
        <v>128</v>
      </c>
      <c r="L41" s="34" t="s">
        <v>128</v>
      </c>
      <c r="M41" s="26" t="s">
        <v>141</v>
      </c>
    </row>
    <row r="42" spans="1:13" s="63" customFormat="1" ht="12.75" customHeight="1">
      <c r="A42" s="124"/>
      <c r="B42" s="51" t="s">
        <v>39</v>
      </c>
      <c r="C42" s="129">
        <v>3018</v>
      </c>
      <c r="D42" s="129">
        <v>96</v>
      </c>
      <c r="E42" s="129">
        <v>466</v>
      </c>
      <c r="F42" s="129">
        <v>726</v>
      </c>
      <c r="G42" s="129">
        <v>567</v>
      </c>
      <c r="H42" s="129">
        <v>579</v>
      </c>
      <c r="I42" s="129">
        <v>502</v>
      </c>
      <c r="J42" s="129">
        <v>81</v>
      </c>
      <c r="K42" s="129">
        <v>1</v>
      </c>
      <c r="L42" s="145" t="s">
        <v>128</v>
      </c>
      <c r="M42" s="19"/>
    </row>
    <row r="43" spans="1:2" ht="12.75" customHeight="1">
      <c r="A43" s="44"/>
      <c r="B43" s="44"/>
    </row>
    <row r="44" spans="1:13" ht="12.75" customHeight="1">
      <c r="A44" s="360" t="s">
        <v>216</v>
      </c>
      <c r="B44" s="360"/>
      <c r="C44" s="360"/>
      <c r="D44" s="360"/>
      <c r="E44" s="360"/>
      <c r="F44" s="360"/>
      <c r="G44" s="360" t="s">
        <v>216</v>
      </c>
      <c r="H44" s="360"/>
      <c r="I44" s="360"/>
      <c r="J44" s="360"/>
      <c r="K44" s="360"/>
      <c r="L44" s="360"/>
      <c r="M44" s="360"/>
    </row>
    <row r="45" ht="12.75" customHeight="1">
      <c r="B45" s="64" t="s">
        <v>48</v>
      </c>
    </row>
    <row r="46" spans="1:13" ht="12.75" customHeight="1">
      <c r="A46" s="33" t="s">
        <v>143</v>
      </c>
      <c r="B46" s="50" t="s">
        <v>252</v>
      </c>
      <c r="C46" s="29">
        <v>50</v>
      </c>
      <c r="D46" s="29">
        <v>5</v>
      </c>
      <c r="E46" s="29">
        <v>11</v>
      </c>
      <c r="F46" s="29">
        <v>8</v>
      </c>
      <c r="G46" s="29">
        <v>10</v>
      </c>
      <c r="H46" s="29">
        <v>6</v>
      </c>
      <c r="I46" s="29">
        <v>10</v>
      </c>
      <c r="J46" s="29" t="s">
        <v>128</v>
      </c>
      <c r="K46" s="29" t="s">
        <v>128</v>
      </c>
      <c r="L46" s="34" t="s">
        <v>128</v>
      </c>
      <c r="M46" s="26" t="s">
        <v>143</v>
      </c>
    </row>
    <row r="47" spans="1:13" ht="12.75" customHeight="1">
      <c r="A47" s="33" t="s">
        <v>144</v>
      </c>
      <c r="B47" s="50" t="s">
        <v>253</v>
      </c>
      <c r="C47" s="29">
        <v>21</v>
      </c>
      <c r="D47" s="29" t="s">
        <v>128</v>
      </c>
      <c r="E47" s="29">
        <v>1</v>
      </c>
      <c r="F47" s="29">
        <v>1</v>
      </c>
      <c r="G47" s="29">
        <v>7</v>
      </c>
      <c r="H47" s="29">
        <v>5</v>
      </c>
      <c r="I47" s="29">
        <v>7</v>
      </c>
      <c r="J47" s="29" t="s">
        <v>128</v>
      </c>
      <c r="K47" s="29" t="s">
        <v>128</v>
      </c>
      <c r="L47" s="34" t="s">
        <v>128</v>
      </c>
      <c r="M47" s="26" t="s">
        <v>144</v>
      </c>
    </row>
    <row r="48" spans="1:13" ht="12.75" customHeight="1">
      <c r="A48" s="33" t="s">
        <v>145</v>
      </c>
      <c r="B48" s="50" t="s">
        <v>254</v>
      </c>
      <c r="C48" s="29">
        <v>15</v>
      </c>
      <c r="D48" s="29" t="s">
        <v>128</v>
      </c>
      <c r="E48" s="29">
        <v>1</v>
      </c>
      <c r="F48" s="29">
        <v>5</v>
      </c>
      <c r="G48" s="29">
        <v>3</v>
      </c>
      <c r="H48" s="29">
        <v>4</v>
      </c>
      <c r="I48" s="29">
        <v>2</v>
      </c>
      <c r="J48" s="29" t="s">
        <v>128</v>
      </c>
      <c r="K48" s="29" t="s">
        <v>128</v>
      </c>
      <c r="L48" s="34" t="s">
        <v>128</v>
      </c>
      <c r="M48" s="26" t="s">
        <v>145</v>
      </c>
    </row>
    <row r="49" spans="1:13" ht="12.75" customHeight="1">
      <c r="A49" s="33" t="s">
        <v>146</v>
      </c>
      <c r="B49" s="50" t="s">
        <v>255</v>
      </c>
      <c r="C49" s="29">
        <v>13</v>
      </c>
      <c r="D49" s="29" t="s">
        <v>128</v>
      </c>
      <c r="E49" s="29">
        <v>2</v>
      </c>
      <c r="F49" s="29">
        <v>4</v>
      </c>
      <c r="G49" s="29">
        <v>2</v>
      </c>
      <c r="H49" s="29">
        <v>3</v>
      </c>
      <c r="I49" s="29">
        <v>2</v>
      </c>
      <c r="J49" s="29" t="s">
        <v>128</v>
      </c>
      <c r="K49" s="29" t="s">
        <v>128</v>
      </c>
      <c r="L49" s="34" t="s">
        <v>128</v>
      </c>
      <c r="M49" s="26" t="s">
        <v>146</v>
      </c>
    </row>
    <row r="50" spans="1:13" ht="12.75" customHeight="1">
      <c r="A50" s="33" t="s">
        <v>147</v>
      </c>
      <c r="B50" s="50" t="s">
        <v>256</v>
      </c>
      <c r="C50" s="29">
        <v>15</v>
      </c>
      <c r="D50" s="29" t="s">
        <v>128</v>
      </c>
      <c r="E50" s="29" t="s">
        <v>128</v>
      </c>
      <c r="F50" s="29">
        <v>3</v>
      </c>
      <c r="G50" s="29">
        <v>7</v>
      </c>
      <c r="H50" s="29">
        <v>2</v>
      </c>
      <c r="I50" s="29">
        <v>3</v>
      </c>
      <c r="J50" s="29" t="s">
        <v>128</v>
      </c>
      <c r="K50" s="29" t="s">
        <v>128</v>
      </c>
      <c r="L50" s="34" t="s">
        <v>128</v>
      </c>
      <c r="M50" s="26" t="s">
        <v>147</v>
      </c>
    </row>
    <row r="51" spans="1:13" ht="12.75" customHeight="1">
      <c r="A51" s="26"/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6"/>
    </row>
    <row r="52" spans="1:13" ht="12.75" customHeight="1">
      <c r="A52" s="44"/>
      <c r="B52" s="64" t="s">
        <v>52</v>
      </c>
      <c r="L52" s="39"/>
      <c r="M52" s="44"/>
    </row>
    <row r="53" spans="1:13" ht="12.75" customHeight="1">
      <c r="A53" s="33" t="s">
        <v>148</v>
      </c>
      <c r="B53" s="50" t="s">
        <v>283</v>
      </c>
      <c r="C53" s="29">
        <v>1244</v>
      </c>
      <c r="D53" s="29">
        <v>37</v>
      </c>
      <c r="E53" s="29">
        <v>174</v>
      </c>
      <c r="F53" s="29">
        <v>300</v>
      </c>
      <c r="G53" s="29">
        <v>227</v>
      </c>
      <c r="H53" s="29">
        <v>213</v>
      </c>
      <c r="I53" s="29">
        <v>262</v>
      </c>
      <c r="J53" s="29">
        <v>31</v>
      </c>
      <c r="K53" s="29" t="s">
        <v>128</v>
      </c>
      <c r="L53" s="34" t="s">
        <v>128</v>
      </c>
      <c r="M53" s="26" t="s">
        <v>148</v>
      </c>
    </row>
    <row r="54" spans="1:13" ht="12.75" customHeight="1">
      <c r="A54" s="33" t="s">
        <v>149</v>
      </c>
      <c r="B54" s="50" t="s">
        <v>150</v>
      </c>
      <c r="C54" s="29">
        <v>154</v>
      </c>
      <c r="D54" s="29">
        <v>7</v>
      </c>
      <c r="E54" s="29">
        <v>22</v>
      </c>
      <c r="F54" s="29">
        <v>45</v>
      </c>
      <c r="G54" s="29">
        <v>31</v>
      </c>
      <c r="H54" s="29">
        <v>26</v>
      </c>
      <c r="I54" s="29">
        <v>21</v>
      </c>
      <c r="J54" s="29">
        <v>2</v>
      </c>
      <c r="K54" s="29" t="s">
        <v>128</v>
      </c>
      <c r="L54" s="34" t="s">
        <v>128</v>
      </c>
      <c r="M54" s="26" t="s">
        <v>149</v>
      </c>
    </row>
    <row r="55" spans="1:13" ht="12.75" customHeight="1">
      <c r="A55" s="33" t="s">
        <v>151</v>
      </c>
      <c r="B55" s="50" t="s">
        <v>284</v>
      </c>
      <c r="C55" s="29">
        <v>164</v>
      </c>
      <c r="D55" s="29">
        <v>4</v>
      </c>
      <c r="E55" s="29">
        <v>7</v>
      </c>
      <c r="F55" s="29">
        <v>32</v>
      </c>
      <c r="G55" s="29">
        <v>39</v>
      </c>
      <c r="H55" s="29">
        <v>40</v>
      </c>
      <c r="I55" s="29">
        <v>40</v>
      </c>
      <c r="J55" s="29">
        <v>1</v>
      </c>
      <c r="K55" s="29">
        <v>1</v>
      </c>
      <c r="L55" s="34" t="s">
        <v>128</v>
      </c>
      <c r="M55" s="26" t="s">
        <v>151</v>
      </c>
    </row>
    <row r="56" spans="1:14" ht="12.75" customHeight="1">
      <c r="A56" s="33" t="s">
        <v>152</v>
      </c>
      <c r="B56" s="50" t="s">
        <v>153</v>
      </c>
      <c r="C56" s="29">
        <v>257</v>
      </c>
      <c r="D56" s="29">
        <v>6</v>
      </c>
      <c r="E56" s="29">
        <v>59</v>
      </c>
      <c r="F56" s="29">
        <v>59</v>
      </c>
      <c r="G56" s="29">
        <v>61</v>
      </c>
      <c r="H56" s="29">
        <v>34</v>
      </c>
      <c r="I56" s="29">
        <v>35</v>
      </c>
      <c r="J56" s="29">
        <v>3</v>
      </c>
      <c r="K56" s="29" t="s">
        <v>128</v>
      </c>
      <c r="L56" s="34" t="s">
        <v>128</v>
      </c>
      <c r="M56" s="26" t="s">
        <v>152</v>
      </c>
      <c r="N56" s="39"/>
    </row>
    <row r="57" spans="1:14" ht="12.75" customHeight="1">
      <c r="A57" s="33" t="s">
        <v>154</v>
      </c>
      <c r="B57" s="50" t="s">
        <v>257</v>
      </c>
      <c r="C57" s="29">
        <v>626</v>
      </c>
      <c r="D57" s="29">
        <v>14</v>
      </c>
      <c r="E57" s="29">
        <v>75</v>
      </c>
      <c r="F57" s="29">
        <v>155</v>
      </c>
      <c r="G57" s="29">
        <v>123</v>
      </c>
      <c r="H57" s="29">
        <v>121</v>
      </c>
      <c r="I57" s="29">
        <v>120</v>
      </c>
      <c r="J57" s="29">
        <v>18</v>
      </c>
      <c r="K57" s="29" t="s">
        <v>128</v>
      </c>
      <c r="L57" s="34" t="s">
        <v>128</v>
      </c>
      <c r="M57" s="26" t="s">
        <v>154</v>
      </c>
      <c r="N57" s="39"/>
    </row>
    <row r="58" spans="1:14" ht="12.75" customHeight="1">
      <c r="A58" s="33" t="s">
        <v>155</v>
      </c>
      <c r="B58" s="50" t="s">
        <v>156</v>
      </c>
      <c r="C58" s="29">
        <v>455</v>
      </c>
      <c r="D58" s="29">
        <v>5</v>
      </c>
      <c r="E58" s="29">
        <v>71</v>
      </c>
      <c r="F58" s="29">
        <v>124</v>
      </c>
      <c r="G58" s="29">
        <v>95</v>
      </c>
      <c r="H58" s="29">
        <v>74</v>
      </c>
      <c r="I58" s="29">
        <v>79</v>
      </c>
      <c r="J58" s="29">
        <v>7</v>
      </c>
      <c r="K58" s="29" t="s">
        <v>128</v>
      </c>
      <c r="L58" s="34" t="s">
        <v>128</v>
      </c>
      <c r="M58" s="26" t="s">
        <v>155</v>
      </c>
      <c r="N58" s="39"/>
    </row>
    <row r="59" spans="1:14" ht="12.75" customHeight="1">
      <c r="A59" s="33" t="s">
        <v>157</v>
      </c>
      <c r="B59" s="50" t="s">
        <v>158</v>
      </c>
      <c r="C59" s="29">
        <v>546</v>
      </c>
      <c r="D59" s="29">
        <v>16</v>
      </c>
      <c r="E59" s="29">
        <v>77</v>
      </c>
      <c r="F59" s="29">
        <v>146</v>
      </c>
      <c r="G59" s="29">
        <v>98</v>
      </c>
      <c r="H59" s="29">
        <v>98</v>
      </c>
      <c r="I59" s="29">
        <v>92</v>
      </c>
      <c r="J59" s="29">
        <v>19</v>
      </c>
      <c r="K59" s="29" t="s">
        <v>128</v>
      </c>
      <c r="L59" s="34" t="s">
        <v>128</v>
      </c>
      <c r="M59" s="26" t="s">
        <v>157</v>
      </c>
      <c r="N59" s="39"/>
    </row>
    <row r="60" spans="1:14" s="63" customFormat="1" ht="12.75" customHeight="1">
      <c r="A60" s="124"/>
      <c r="B60" s="51" t="s">
        <v>41</v>
      </c>
      <c r="C60" s="129">
        <v>3560</v>
      </c>
      <c r="D60" s="129">
        <v>94</v>
      </c>
      <c r="E60" s="129">
        <v>500</v>
      </c>
      <c r="F60" s="129">
        <v>882</v>
      </c>
      <c r="G60" s="129">
        <v>703</v>
      </c>
      <c r="H60" s="129">
        <v>626</v>
      </c>
      <c r="I60" s="129">
        <v>673</v>
      </c>
      <c r="J60" s="129">
        <v>81</v>
      </c>
      <c r="K60" s="129">
        <v>1</v>
      </c>
      <c r="L60" s="145" t="s">
        <v>128</v>
      </c>
      <c r="M60" s="19"/>
      <c r="N60" s="62"/>
    </row>
    <row r="69" ht="4.5" customHeight="1"/>
  </sheetData>
  <sheetProtection/>
  <mergeCells count="14">
    <mergeCell ref="A2:F4"/>
    <mergeCell ref="G2:M4"/>
    <mergeCell ref="B5:B7"/>
    <mergeCell ref="C5:C6"/>
    <mergeCell ref="D5:F5"/>
    <mergeCell ref="G5:L5"/>
    <mergeCell ref="A5:A7"/>
    <mergeCell ref="M5:M7"/>
    <mergeCell ref="A9:F9"/>
    <mergeCell ref="G9:M9"/>
    <mergeCell ref="A25:F25"/>
    <mergeCell ref="G25:M25"/>
    <mergeCell ref="A44:F44"/>
    <mergeCell ref="G44:M44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&amp;C&amp;8- 34 -</oddHeader>
    <oddFooter>&amp;C&amp;8C III 1-3j/11</oddFooter>
    <evenHeader>&amp;C&amp;8- 35 -</evenHeader>
    <evenFooter>&amp;C&amp;8C III 1-3j/11</even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I49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421875" style="39" customWidth="1"/>
    <col min="2" max="2" width="30.00390625" style="39" customWidth="1"/>
    <col min="3" max="3" width="17.7109375" style="20" customWidth="1"/>
    <col min="4" max="12" width="15.7109375" style="20" customWidth="1"/>
    <col min="13" max="13" width="6.421875" style="20" customWidth="1"/>
    <col min="14" max="16384" width="11.421875" style="20" customWidth="1"/>
  </cols>
  <sheetData>
    <row r="1" spans="1:13" s="63" customFormat="1" ht="11.25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35" s="39" customFormat="1" ht="12.75" customHeight="1">
      <c r="A2" s="311" t="s">
        <v>226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</row>
    <row r="3" spans="1:35" s="39" customFormat="1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</row>
    <row r="4" spans="1:35" s="39" customFormat="1" ht="10.5">
      <c r="A4" s="342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1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</row>
    <row r="5" spans="1:14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233</v>
      </c>
      <c r="E5" s="344"/>
      <c r="F5" s="344"/>
      <c r="G5" s="344" t="s">
        <v>233</v>
      </c>
      <c r="H5" s="344"/>
      <c r="I5" s="344"/>
      <c r="J5" s="344"/>
      <c r="K5" s="344"/>
      <c r="L5" s="344"/>
      <c r="M5" s="353" t="s">
        <v>310</v>
      </c>
      <c r="N5" s="49"/>
    </row>
    <row r="6" spans="1:14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5" t="s">
        <v>221</v>
      </c>
      <c r="M6" s="354"/>
      <c r="N6" s="26"/>
    </row>
    <row r="7" spans="1:15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6">
        <v>10</v>
      </c>
      <c r="M7" s="355"/>
      <c r="N7" s="49"/>
      <c r="O7" s="29"/>
    </row>
    <row r="8" spans="2:13" ht="12.75" customHeight="1">
      <c r="B8" s="26"/>
      <c r="C8" s="49"/>
      <c r="D8" s="49"/>
      <c r="E8" s="49"/>
      <c r="F8" s="49"/>
      <c r="G8" s="49"/>
      <c r="H8" s="49"/>
      <c r="I8" s="49"/>
      <c r="J8" s="49"/>
      <c r="K8" s="49"/>
      <c r="L8" s="49"/>
      <c r="M8" s="39"/>
    </row>
    <row r="9" spans="1:14" ht="12.75" customHeight="1">
      <c r="A9" s="361" t="s">
        <v>217</v>
      </c>
      <c r="B9" s="361"/>
      <c r="C9" s="361"/>
      <c r="D9" s="361"/>
      <c r="E9" s="361"/>
      <c r="F9" s="361"/>
      <c r="G9" s="360" t="s">
        <v>217</v>
      </c>
      <c r="H9" s="360"/>
      <c r="I9" s="360"/>
      <c r="J9" s="360"/>
      <c r="K9" s="360"/>
      <c r="L9" s="360"/>
      <c r="M9" s="360"/>
      <c r="N9" s="219"/>
    </row>
    <row r="10" spans="2:14" ht="12.75" customHeight="1">
      <c r="B10" s="64" t="s">
        <v>48</v>
      </c>
      <c r="N10" s="39"/>
    </row>
    <row r="11" spans="1:14" ht="12.75" customHeight="1">
      <c r="A11" s="33" t="s">
        <v>160</v>
      </c>
      <c r="B11" s="50" t="s">
        <v>258</v>
      </c>
      <c r="C11" s="29">
        <v>3</v>
      </c>
      <c r="D11" s="29" t="s">
        <v>128</v>
      </c>
      <c r="E11" s="29">
        <v>1</v>
      </c>
      <c r="F11" s="29" t="s">
        <v>128</v>
      </c>
      <c r="G11" s="29" t="s">
        <v>128</v>
      </c>
      <c r="H11" s="29">
        <v>1</v>
      </c>
      <c r="I11" s="29">
        <v>1</v>
      </c>
      <c r="J11" s="29" t="s">
        <v>128</v>
      </c>
      <c r="K11" s="29" t="s">
        <v>128</v>
      </c>
      <c r="L11" s="34" t="s">
        <v>128</v>
      </c>
      <c r="M11" s="26" t="s">
        <v>160</v>
      </c>
      <c r="N11" s="39"/>
    </row>
    <row r="12" spans="1:14" ht="12.75" customHeight="1">
      <c r="A12" s="33" t="s">
        <v>161</v>
      </c>
      <c r="B12" s="50" t="s">
        <v>259</v>
      </c>
      <c r="C12" s="29">
        <v>1</v>
      </c>
      <c r="D12" s="29" t="s">
        <v>128</v>
      </c>
      <c r="E12" s="29" t="s">
        <v>128</v>
      </c>
      <c r="F12" s="29" t="s">
        <v>128</v>
      </c>
      <c r="G12" s="29" t="s">
        <v>128</v>
      </c>
      <c r="H12" s="29" t="s">
        <v>128</v>
      </c>
      <c r="I12" s="29">
        <v>1</v>
      </c>
      <c r="J12" s="29" t="s">
        <v>128</v>
      </c>
      <c r="K12" s="29" t="s">
        <v>128</v>
      </c>
      <c r="L12" s="34" t="s">
        <v>128</v>
      </c>
      <c r="M12" s="26" t="s">
        <v>161</v>
      </c>
      <c r="N12" s="39"/>
    </row>
    <row r="13" spans="1:14" ht="12.75" customHeight="1">
      <c r="A13" s="33" t="s">
        <v>162</v>
      </c>
      <c r="B13" s="50" t="s">
        <v>260</v>
      </c>
      <c r="C13" s="29">
        <v>4</v>
      </c>
      <c r="D13" s="29" t="s">
        <v>128</v>
      </c>
      <c r="E13" s="29">
        <v>1</v>
      </c>
      <c r="F13" s="29">
        <v>2</v>
      </c>
      <c r="G13" s="29">
        <v>1</v>
      </c>
      <c r="H13" s="29" t="s">
        <v>128</v>
      </c>
      <c r="I13" s="29" t="s">
        <v>128</v>
      </c>
      <c r="J13" s="29" t="s">
        <v>128</v>
      </c>
      <c r="K13" s="29" t="s">
        <v>128</v>
      </c>
      <c r="L13" s="34" t="s">
        <v>128</v>
      </c>
      <c r="M13" s="26" t="s">
        <v>162</v>
      </c>
      <c r="N13" s="39"/>
    </row>
    <row r="14" spans="1:14" ht="12.75" customHeight="1">
      <c r="A14" s="26"/>
      <c r="B14" s="4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6"/>
      <c r="N14" s="39"/>
    </row>
    <row r="15" spans="1:14" ht="12.75" customHeight="1">
      <c r="A15" s="44"/>
      <c r="B15" s="64" t="s">
        <v>52</v>
      </c>
      <c r="L15" s="39"/>
      <c r="M15" s="44"/>
      <c r="N15" s="39"/>
    </row>
    <row r="16" spans="1:14" ht="12.75" customHeight="1">
      <c r="A16" s="33" t="s">
        <v>163</v>
      </c>
      <c r="B16" s="50" t="s">
        <v>285</v>
      </c>
      <c r="C16" s="29">
        <v>24</v>
      </c>
      <c r="D16" s="29">
        <v>4</v>
      </c>
      <c r="E16" s="29">
        <v>7</v>
      </c>
      <c r="F16" s="29">
        <v>1</v>
      </c>
      <c r="G16" s="29">
        <v>3</v>
      </c>
      <c r="H16" s="29">
        <v>3</v>
      </c>
      <c r="I16" s="29">
        <v>6</v>
      </c>
      <c r="J16" s="29" t="s">
        <v>128</v>
      </c>
      <c r="K16" s="29" t="s">
        <v>128</v>
      </c>
      <c r="L16" s="34" t="s">
        <v>128</v>
      </c>
      <c r="M16" s="26" t="s">
        <v>163</v>
      </c>
      <c r="N16" s="39"/>
    </row>
    <row r="17" spans="1:14" ht="12.75" customHeight="1">
      <c r="A17" s="33" t="s">
        <v>164</v>
      </c>
      <c r="B17" s="50" t="s">
        <v>165</v>
      </c>
      <c r="C17" s="29">
        <v>169</v>
      </c>
      <c r="D17" s="29">
        <v>5</v>
      </c>
      <c r="E17" s="29">
        <v>43</v>
      </c>
      <c r="F17" s="29">
        <v>39</v>
      </c>
      <c r="G17" s="29">
        <v>28</v>
      </c>
      <c r="H17" s="29">
        <v>18</v>
      </c>
      <c r="I17" s="29">
        <v>25</v>
      </c>
      <c r="J17" s="29">
        <v>10</v>
      </c>
      <c r="K17" s="29">
        <v>1</v>
      </c>
      <c r="L17" s="34" t="s">
        <v>128</v>
      </c>
      <c r="M17" s="26" t="s">
        <v>164</v>
      </c>
      <c r="N17" s="39"/>
    </row>
    <row r="18" spans="1:14" ht="12.75" customHeight="1">
      <c r="A18" s="33" t="s">
        <v>166</v>
      </c>
      <c r="B18" s="50" t="s">
        <v>167</v>
      </c>
      <c r="C18" s="29">
        <v>130</v>
      </c>
      <c r="D18" s="29">
        <v>13</v>
      </c>
      <c r="E18" s="29">
        <v>32</v>
      </c>
      <c r="F18" s="29">
        <v>32</v>
      </c>
      <c r="G18" s="29">
        <v>12</v>
      </c>
      <c r="H18" s="29">
        <v>20</v>
      </c>
      <c r="I18" s="29">
        <v>20</v>
      </c>
      <c r="J18" s="29">
        <v>1</v>
      </c>
      <c r="K18" s="29" t="s">
        <v>128</v>
      </c>
      <c r="L18" s="34" t="s">
        <v>128</v>
      </c>
      <c r="M18" s="26" t="s">
        <v>166</v>
      </c>
      <c r="N18" s="39"/>
    </row>
    <row r="19" spans="1:14" ht="12.75" customHeight="1">
      <c r="A19" s="33" t="s">
        <v>168</v>
      </c>
      <c r="B19" s="50" t="s">
        <v>169</v>
      </c>
      <c r="C19" s="29">
        <v>240</v>
      </c>
      <c r="D19" s="29">
        <v>18</v>
      </c>
      <c r="E19" s="29">
        <v>46</v>
      </c>
      <c r="F19" s="29">
        <v>59</v>
      </c>
      <c r="G19" s="29">
        <v>42</v>
      </c>
      <c r="H19" s="29">
        <v>34</v>
      </c>
      <c r="I19" s="29">
        <v>32</v>
      </c>
      <c r="J19" s="29">
        <v>8</v>
      </c>
      <c r="K19" s="29">
        <v>1</v>
      </c>
      <c r="L19" s="34" t="s">
        <v>128</v>
      </c>
      <c r="M19" s="26" t="s">
        <v>168</v>
      </c>
      <c r="N19" s="39"/>
    </row>
    <row r="20" spans="1:14" ht="12.75" customHeight="1">
      <c r="A20" s="33" t="s">
        <v>170</v>
      </c>
      <c r="B20" s="50" t="s">
        <v>171</v>
      </c>
      <c r="C20" s="29">
        <v>214</v>
      </c>
      <c r="D20" s="29">
        <v>7</v>
      </c>
      <c r="E20" s="29">
        <v>26</v>
      </c>
      <c r="F20" s="29">
        <v>58</v>
      </c>
      <c r="G20" s="29">
        <v>51</v>
      </c>
      <c r="H20" s="29">
        <v>36</v>
      </c>
      <c r="I20" s="29">
        <v>33</v>
      </c>
      <c r="J20" s="29">
        <v>3</v>
      </c>
      <c r="K20" s="29" t="s">
        <v>128</v>
      </c>
      <c r="L20" s="34" t="s">
        <v>128</v>
      </c>
      <c r="M20" s="26" t="s">
        <v>170</v>
      </c>
      <c r="N20" s="39"/>
    </row>
    <row r="21" spans="1:14" ht="12.75" customHeight="1">
      <c r="A21" s="33" t="s">
        <v>172</v>
      </c>
      <c r="B21" s="50" t="s">
        <v>173</v>
      </c>
      <c r="C21" s="29">
        <v>45</v>
      </c>
      <c r="D21" s="29" t="s">
        <v>128</v>
      </c>
      <c r="E21" s="29">
        <v>5</v>
      </c>
      <c r="F21" s="29">
        <v>8</v>
      </c>
      <c r="G21" s="29">
        <v>7</v>
      </c>
      <c r="H21" s="29">
        <v>9</v>
      </c>
      <c r="I21" s="29">
        <v>11</v>
      </c>
      <c r="J21" s="29">
        <v>5</v>
      </c>
      <c r="K21" s="29" t="s">
        <v>128</v>
      </c>
      <c r="L21" s="34" t="s">
        <v>128</v>
      </c>
      <c r="M21" s="26" t="s">
        <v>172</v>
      </c>
      <c r="N21" s="39"/>
    </row>
    <row r="22" spans="1:14" ht="12.75" customHeight="1">
      <c r="A22" s="33" t="s">
        <v>174</v>
      </c>
      <c r="B22" s="50" t="s">
        <v>175</v>
      </c>
      <c r="C22" s="29">
        <v>69</v>
      </c>
      <c r="D22" s="29">
        <v>8</v>
      </c>
      <c r="E22" s="29">
        <v>16</v>
      </c>
      <c r="F22" s="29">
        <v>14</v>
      </c>
      <c r="G22" s="29">
        <v>14</v>
      </c>
      <c r="H22" s="29">
        <v>10</v>
      </c>
      <c r="I22" s="29">
        <v>6</v>
      </c>
      <c r="J22" s="29">
        <v>1</v>
      </c>
      <c r="K22" s="29" t="s">
        <v>128</v>
      </c>
      <c r="L22" s="34" t="s">
        <v>128</v>
      </c>
      <c r="M22" s="26" t="s">
        <v>174</v>
      </c>
      <c r="N22" s="39"/>
    </row>
    <row r="23" spans="1:14" ht="12.75" customHeight="1">
      <c r="A23" s="33" t="s">
        <v>176</v>
      </c>
      <c r="B23" s="50" t="s">
        <v>286</v>
      </c>
      <c r="C23" s="29">
        <v>121</v>
      </c>
      <c r="D23" s="29">
        <v>5</v>
      </c>
      <c r="E23" s="29">
        <v>26</v>
      </c>
      <c r="F23" s="29">
        <v>37</v>
      </c>
      <c r="G23" s="29">
        <v>18</v>
      </c>
      <c r="H23" s="29">
        <v>13</v>
      </c>
      <c r="I23" s="29">
        <v>15</v>
      </c>
      <c r="J23" s="29">
        <v>7</v>
      </c>
      <c r="K23" s="29" t="s">
        <v>128</v>
      </c>
      <c r="L23" s="34" t="s">
        <v>128</v>
      </c>
      <c r="M23" s="26" t="s">
        <v>176</v>
      </c>
      <c r="N23" s="39"/>
    </row>
    <row r="24" spans="1:14" ht="12.75" customHeight="1">
      <c r="A24" s="33" t="s">
        <v>177</v>
      </c>
      <c r="B24" s="50" t="s">
        <v>287</v>
      </c>
      <c r="C24" s="29">
        <v>152</v>
      </c>
      <c r="D24" s="29">
        <v>7</v>
      </c>
      <c r="E24" s="29">
        <v>24</v>
      </c>
      <c r="F24" s="29">
        <v>44</v>
      </c>
      <c r="G24" s="29">
        <v>35</v>
      </c>
      <c r="H24" s="29">
        <v>22</v>
      </c>
      <c r="I24" s="29">
        <v>18</v>
      </c>
      <c r="J24" s="29">
        <v>1</v>
      </c>
      <c r="K24" s="29">
        <v>1</v>
      </c>
      <c r="L24" s="34" t="s">
        <v>128</v>
      </c>
      <c r="M24" s="26" t="s">
        <v>177</v>
      </c>
      <c r="N24" s="39"/>
    </row>
    <row r="25" spans="1:14" s="63" customFormat="1" ht="12.75" customHeight="1">
      <c r="A25" s="124"/>
      <c r="B25" s="51" t="s">
        <v>43</v>
      </c>
      <c r="C25" s="129">
        <v>1172</v>
      </c>
      <c r="D25" s="129">
        <v>67</v>
      </c>
      <c r="E25" s="129">
        <v>227</v>
      </c>
      <c r="F25" s="129">
        <v>294</v>
      </c>
      <c r="G25" s="129">
        <v>211</v>
      </c>
      <c r="H25" s="129">
        <v>166</v>
      </c>
      <c r="I25" s="129">
        <v>168</v>
      </c>
      <c r="J25" s="129">
        <v>36</v>
      </c>
      <c r="K25" s="129">
        <v>3</v>
      </c>
      <c r="L25" s="145" t="s">
        <v>128</v>
      </c>
      <c r="M25" s="19"/>
      <c r="N25" s="62"/>
    </row>
    <row r="26" spans="1:14" ht="12.75" customHeight="1">
      <c r="A26" s="44"/>
      <c r="B26" s="44"/>
      <c r="N26" s="39"/>
    </row>
    <row r="27" spans="1:14" ht="12.75" customHeight="1">
      <c r="A27" s="361" t="s">
        <v>218</v>
      </c>
      <c r="B27" s="361"/>
      <c r="C27" s="361"/>
      <c r="D27" s="361"/>
      <c r="E27" s="361"/>
      <c r="F27" s="361"/>
      <c r="G27" s="360" t="s">
        <v>218</v>
      </c>
      <c r="H27" s="360"/>
      <c r="I27" s="360"/>
      <c r="J27" s="360"/>
      <c r="K27" s="360"/>
      <c r="L27" s="360"/>
      <c r="M27" s="360"/>
      <c r="N27" s="39"/>
    </row>
    <row r="28" spans="2:14" ht="10.5">
      <c r="B28" s="64" t="s">
        <v>48</v>
      </c>
      <c r="N28" s="39"/>
    </row>
    <row r="29" spans="1:14" ht="12.75" customHeight="1">
      <c r="A29" s="33" t="s">
        <v>179</v>
      </c>
      <c r="B29" s="50" t="s">
        <v>261</v>
      </c>
      <c r="C29" s="29">
        <v>6</v>
      </c>
      <c r="D29" s="29" t="s">
        <v>128</v>
      </c>
      <c r="E29" s="29">
        <v>1</v>
      </c>
      <c r="F29" s="29" t="s">
        <v>128</v>
      </c>
      <c r="G29" s="29">
        <v>1</v>
      </c>
      <c r="H29" s="29">
        <v>2</v>
      </c>
      <c r="I29" s="29">
        <v>1</v>
      </c>
      <c r="J29" s="29">
        <v>1</v>
      </c>
      <c r="K29" s="29" t="s">
        <v>128</v>
      </c>
      <c r="L29" s="34" t="s">
        <v>128</v>
      </c>
      <c r="M29" s="26" t="s">
        <v>179</v>
      </c>
      <c r="N29" s="39"/>
    </row>
    <row r="30" spans="1:14" ht="12.75" customHeight="1">
      <c r="A30" s="33" t="s">
        <v>180</v>
      </c>
      <c r="B30" s="50" t="s">
        <v>262</v>
      </c>
      <c r="C30" s="29">
        <v>23</v>
      </c>
      <c r="D30" s="29" t="s">
        <v>128</v>
      </c>
      <c r="E30" s="29">
        <v>1</v>
      </c>
      <c r="F30" s="29">
        <v>3</v>
      </c>
      <c r="G30" s="29">
        <v>5</v>
      </c>
      <c r="H30" s="29">
        <v>8</v>
      </c>
      <c r="I30" s="29">
        <v>6</v>
      </c>
      <c r="J30" s="29" t="s">
        <v>128</v>
      </c>
      <c r="K30" s="29" t="s">
        <v>128</v>
      </c>
      <c r="L30" s="34" t="s">
        <v>128</v>
      </c>
      <c r="M30" s="26" t="s">
        <v>180</v>
      </c>
      <c r="N30" s="39"/>
    </row>
    <row r="31" spans="1:14" ht="12.75" customHeight="1">
      <c r="A31" s="33" t="s">
        <v>181</v>
      </c>
      <c r="B31" s="50" t="s">
        <v>263</v>
      </c>
      <c r="C31" s="29">
        <v>75</v>
      </c>
      <c r="D31" s="29">
        <v>2</v>
      </c>
      <c r="E31" s="29">
        <v>3</v>
      </c>
      <c r="F31" s="29">
        <v>8</v>
      </c>
      <c r="G31" s="29">
        <v>18</v>
      </c>
      <c r="H31" s="29">
        <v>25</v>
      </c>
      <c r="I31" s="29">
        <v>18</v>
      </c>
      <c r="J31" s="29">
        <v>1</v>
      </c>
      <c r="K31" s="29" t="s">
        <v>128</v>
      </c>
      <c r="L31" s="34" t="s">
        <v>128</v>
      </c>
      <c r="M31" s="26" t="s">
        <v>181</v>
      </c>
      <c r="N31" s="39"/>
    </row>
    <row r="32" spans="1:14" ht="12.75" customHeight="1">
      <c r="A32" s="33" t="s">
        <v>182</v>
      </c>
      <c r="B32" s="50" t="s">
        <v>264</v>
      </c>
      <c r="C32" s="29">
        <v>58</v>
      </c>
      <c r="D32" s="29">
        <v>1</v>
      </c>
      <c r="E32" s="29">
        <v>3</v>
      </c>
      <c r="F32" s="29">
        <v>8</v>
      </c>
      <c r="G32" s="29">
        <v>12</v>
      </c>
      <c r="H32" s="29">
        <v>23</v>
      </c>
      <c r="I32" s="29">
        <v>9</v>
      </c>
      <c r="J32" s="29">
        <v>2</v>
      </c>
      <c r="K32" s="29" t="s">
        <v>128</v>
      </c>
      <c r="L32" s="34" t="s">
        <v>128</v>
      </c>
      <c r="M32" s="26" t="s">
        <v>182</v>
      </c>
      <c r="N32" s="39"/>
    </row>
    <row r="33" spans="1:14" ht="12.75" customHeight="1">
      <c r="A33" s="26"/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6"/>
      <c r="N33" s="39"/>
    </row>
    <row r="34" spans="1:14" ht="12.75" customHeight="1">
      <c r="A34" s="44"/>
      <c r="B34" s="64" t="s">
        <v>52</v>
      </c>
      <c r="L34" s="39"/>
      <c r="M34" s="44"/>
      <c r="N34" s="39"/>
    </row>
    <row r="35" spans="1:14" ht="12.75" customHeight="1">
      <c r="A35" s="33" t="s">
        <v>183</v>
      </c>
      <c r="B35" s="50" t="s">
        <v>184</v>
      </c>
      <c r="C35" s="29">
        <v>428</v>
      </c>
      <c r="D35" s="29">
        <v>8</v>
      </c>
      <c r="E35" s="29">
        <v>36</v>
      </c>
      <c r="F35" s="29">
        <v>96</v>
      </c>
      <c r="G35" s="29">
        <v>96</v>
      </c>
      <c r="H35" s="29">
        <v>96</v>
      </c>
      <c r="I35" s="29">
        <v>90</v>
      </c>
      <c r="J35" s="29">
        <v>6</v>
      </c>
      <c r="K35" s="29" t="s">
        <v>128</v>
      </c>
      <c r="L35" s="34" t="s">
        <v>128</v>
      </c>
      <c r="M35" s="26" t="s">
        <v>183</v>
      </c>
      <c r="N35" s="39"/>
    </row>
    <row r="36" spans="1:14" ht="12.75" customHeight="1">
      <c r="A36" s="33" t="s">
        <v>185</v>
      </c>
      <c r="B36" s="50" t="s">
        <v>288</v>
      </c>
      <c r="C36" s="29">
        <v>628</v>
      </c>
      <c r="D36" s="29">
        <v>20</v>
      </c>
      <c r="E36" s="29">
        <v>55</v>
      </c>
      <c r="F36" s="29">
        <v>108</v>
      </c>
      <c r="G36" s="29">
        <v>118</v>
      </c>
      <c r="H36" s="29">
        <v>184</v>
      </c>
      <c r="I36" s="29">
        <v>120</v>
      </c>
      <c r="J36" s="29">
        <v>23</v>
      </c>
      <c r="K36" s="29" t="s">
        <v>128</v>
      </c>
      <c r="L36" s="34" t="s">
        <v>128</v>
      </c>
      <c r="M36" s="26" t="s">
        <v>185</v>
      </c>
      <c r="N36" s="39"/>
    </row>
    <row r="37" spans="1:14" ht="12.75" customHeight="1">
      <c r="A37" s="33" t="s">
        <v>186</v>
      </c>
      <c r="B37" s="50" t="s">
        <v>265</v>
      </c>
      <c r="C37" s="29">
        <v>368</v>
      </c>
      <c r="D37" s="29">
        <v>14</v>
      </c>
      <c r="E37" s="29">
        <v>38</v>
      </c>
      <c r="F37" s="29">
        <v>73</v>
      </c>
      <c r="G37" s="29">
        <v>72</v>
      </c>
      <c r="H37" s="29">
        <v>79</v>
      </c>
      <c r="I37" s="29">
        <v>79</v>
      </c>
      <c r="J37" s="29">
        <v>12</v>
      </c>
      <c r="K37" s="29">
        <v>1</v>
      </c>
      <c r="L37" s="34" t="s">
        <v>128</v>
      </c>
      <c r="M37" s="26" t="s">
        <v>186</v>
      </c>
      <c r="N37" s="39"/>
    </row>
    <row r="38" spans="1:14" ht="12.75" customHeight="1">
      <c r="A38" s="33" t="s">
        <v>187</v>
      </c>
      <c r="B38" s="50" t="s">
        <v>188</v>
      </c>
      <c r="C38" s="29">
        <v>490</v>
      </c>
      <c r="D38" s="29">
        <v>13</v>
      </c>
      <c r="E38" s="29">
        <v>38</v>
      </c>
      <c r="F38" s="29">
        <v>94</v>
      </c>
      <c r="G38" s="29">
        <v>81</v>
      </c>
      <c r="H38" s="29">
        <v>147</v>
      </c>
      <c r="I38" s="29">
        <v>101</v>
      </c>
      <c r="J38" s="29">
        <v>16</v>
      </c>
      <c r="K38" s="29" t="s">
        <v>128</v>
      </c>
      <c r="L38" s="34" t="s">
        <v>128</v>
      </c>
      <c r="M38" s="26" t="s">
        <v>187</v>
      </c>
      <c r="N38" s="39"/>
    </row>
    <row r="39" spans="1:14" ht="12.75" customHeight="1">
      <c r="A39" s="33" t="s">
        <v>189</v>
      </c>
      <c r="B39" s="50" t="s">
        <v>190</v>
      </c>
      <c r="C39" s="29">
        <v>240</v>
      </c>
      <c r="D39" s="29">
        <v>4</v>
      </c>
      <c r="E39" s="29">
        <v>25</v>
      </c>
      <c r="F39" s="29">
        <v>46</v>
      </c>
      <c r="G39" s="29">
        <v>40</v>
      </c>
      <c r="H39" s="29">
        <v>59</v>
      </c>
      <c r="I39" s="29">
        <v>55</v>
      </c>
      <c r="J39" s="29">
        <v>11</v>
      </c>
      <c r="K39" s="29" t="s">
        <v>128</v>
      </c>
      <c r="L39" s="34" t="s">
        <v>128</v>
      </c>
      <c r="M39" s="26" t="s">
        <v>189</v>
      </c>
      <c r="N39" s="39"/>
    </row>
    <row r="40" spans="1:14" ht="12.75" customHeight="1">
      <c r="A40" s="33" t="s">
        <v>191</v>
      </c>
      <c r="B40" s="50" t="s">
        <v>192</v>
      </c>
      <c r="C40" s="29">
        <v>509</v>
      </c>
      <c r="D40" s="29">
        <v>21</v>
      </c>
      <c r="E40" s="29">
        <v>34</v>
      </c>
      <c r="F40" s="29">
        <v>127</v>
      </c>
      <c r="G40" s="29">
        <v>139</v>
      </c>
      <c r="H40" s="29">
        <v>128</v>
      </c>
      <c r="I40" s="29">
        <v>58</v>
      </c>
      <c r="J40" s="29">
        <v>2</v>
      </c>
      <c r="K40" s="29" t="s">
        <v>128</v>
      </c>
      <c r="L40" s="34" t="s">
        <v>128</v>
      </c>
      <c r="M40" s="26" t="s">
        <v>191</v>
      </c>
      <c r="N40" s="39"/>
    </row>
    <row r="41" spans="1:14" ht="12.75" customHeight="1">
      <c r="A41" s="33" t="s">
        <v>193</v>
      </c>
      <c r="B41" s="50" t="s">
        <v>194</v>
      </c>
      <c r="C41" s="29">
        <v>1928</v>
      </c>
      <c r="D41" s="29">
        <v>52</v>
      </c>
      <c r="E41" s="29">
        <v>83</v>
      </c>
      <c r="F41" s="29">
        <v>300</v>
      </c>
      <c r="G41" s="29">
        <v>453</v>
      </c>
      <c r="H41" s="29">
        <v>669</v>
      </c>
      <c r="I41" s="29">
        <v>348</v>
      </c>
      <c r="J41" s="29">
        <v>23</v>
      </c>
      <c r="K41" s="29" t="s">
        <v>128</v>
      </c>
      <c r="L41" s="34" t="s">
        <v>128</v>
      </c>
      <c r="M41" s="26" t="s">
        <v>193</v>
      </c>
      <c r="N41" s="39"/>
    </row>
    <row r="42" spans="1:14" ht="12.75" customHeight="1">
      <c r="A42" s="33" t="s">
        <v>195</v>
      </c>
      <c r="B42" s="50" t="s">
        <v>196</v>
      </c>
      <c r="C42" s="29">
        <v>1742</v>
      </c>
      <c r="D42" s="29">
        <v>39</v>
      </c>
      <c r="E42" s="29">
        <v>57</v>
      </c>
      <c r="F42" s="29">
        <v>178</v>
      </c>
      <c r="G42" s="29">
        <v>380</v>
      </c>
      <c r="H42" s="29">
        <v>635</v>
      </c>
      <c r="I42" s="29">
        <v>418</v>
      </c>
      <c r="J42" s="29">
        <v>31</v>
      </c>
      <c r="K42" s="29">
        <v>2</v>
      </c>
      <c r="L42" s="34">
        <v>2</v>
      </c>
      <c r="M42" s="26" t="s">
        <v>195</v>
      </c>
      <c r="N42" s="39"/>
    </row>
    <row r="43" spans="1:14" ht="12.75" customHeight="1">
      <c r="A43" s="33" t="s">
        <v>197</v>
      </c>
      <c r="B43" s="50" t="s">
        <v>198</v>
      </c>
      <c r="C43" s="29">
        <v>606</v>
      </c>
      <c r="D43" s="29">
        <v>26</v>
      </c>
      <c r="E43" s="29">
        <v>84</v>
      </c>
      <c r="F43" s="29">
        <v>165</v>
      </c>
      <c r="G43" s="29">
        <v>113</v>
      </c>
      <c r="H43" s="29">
        <v>108</v>
      </c>
      <c r="I43" s="29">
        <v>99</v>
      </c>
      <c r="J43" s="29">
        <v>11</v>
      </c>
      <c r="K43" s="29" t="s">
        <v>128</v>
      </c>
      <c r="L43" s="34" t="s">
        <v>128</v>
      </c>
      <c r="M43" s="26" t="s">
        <v>197</v>
      </c>
      <c r="N43" s="39"/>
    </row>
    <row r="44" spans="1:14" ht="12.75" customHeight="1">
      <c r="A44" s="33" t="s">
        <v>199</v>
      </c>
      <c r="B44" s="50" t="s">
        <v>200</v>
      </c>
      <c r="C44" s="29">
        <v>1605</v>
      </c>
      <c r="D44" s="29">
        <v>58</v>
      </c>
      <c r="E44" s="29">
        <v>205</v>
      </c>
      <c r="F44" s="29">
        <v>403</v>
      </c>
      <c r="G44" s="29">
        <v>400</v>
      </c>
      <c r="H44" s="29">
        <v>391</v>
      </c>
      <c r="I44" s="29">
        <v>141</v>
      </c>
      <c r="J44" s="29">
        <v>7</v>
      </c>
      <c r="K44" s="29" t="s">
        <v>128</v>
      </c>
      <c r="L44" s="34" t="s">
        <v>128</v>
      </c>
      <c r="M44" s="26" t="s">
        <v>199</v>
      </c>
      <c r="N44" s="39"/>
    </row>
    <row r="45" spans="1:14" s="63" customFormat="1" ht="12.75" customHeight="1">
      <c r="A45" s="127"/>
      <c r="B45" s="51" t="s">
        <v>45</v>
      </c>
      <c r="C45" s="129">
        <v>8706</v>
      </c>
      <c r="D45" s="129">
        <v>258</v>
      </c>
      <c r="E45" s="129">
        <v>663</v>
      </c>
      <c r="F45" s="129">
        <v>1609</v>
      </c>
      <c r="G45" s="129">
        <v>1928</v>
      </c>
      <c r="H45" s="129">
        <v>2554</v>
      </c>
      <c r="I45" s="129">
        <v>1543</v>
      </c>
      <c r="J45" s="129">
        <v>146</v>
      </c>
      <c r="K45" s="129">
        <v>3</v>
      </c>
      <c r="L45" s="145">
        <v>2</v>
      </c>
      <c r="M45" s="64"/>
      <c r="N45" s="62"/>
    </row>
    <row r="46" spans="1:14" ht="9.75">
      <c r="A46" s="44"/>
      <c r="B46" s="44"/>
      <c r="N46" s="39"/>
    </row>
    <row r="49" spans="1:13" ht="9.75">
      <c r="A49" s="207"/>
      <c r="B49" s="207"/>
      <c r="C49" s="208"/>
      <c r="D49" s="208"/>
      <c r="E49" s="208"/>
      <c r="F49" s="208"/>
      <c r="G49" s="216"/>
      <c r="H49" s="216"/>
      <c r="I49" s="216"/>
      <c r="J49" s="216"/>
      <c r="K49" s="216"/>
      <c r="L49" s="216"/>
      <c r="M49" s="216"/>
    </row>
    <row r="69" ht="4.5" customHeight="1"/>
  </sheetData>
  <sheetProtection/>
  <mergeCells count="12">
    <mergeCell ref="A9:F9"/>
    <mergeCell ref="G9:M9"/>
    <mergeCell ref="A27:F27"/>
    <mergeCell ref="G27:M27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&amp;C&amp;8- 36 -</oddHeader>
    <oddFooter>&amp;C&amp;8C III 1-3j/11</oddFooter>
    <evenHeader>&amp;C&amp;8- 37 -</evenHeader>
    <evenFooter>&amp;C&amp;8C III 1-3j/11</even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AH65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7109375" style="39" customWidth="1"/>
    <col min="3" max="3" width="17.8515625" style="20" customWidth="1"/>
    <col min="4" max="6" width="15.7109375" style="20" customWidth="1"/>
    <col min="7" max="7" width="15.8515625" style="20" customWidth="1"/>
    <col min="8" max="12" width="15.7109375" style="20" customWidth="1"/>
    <col min="13" max="13" width="6.7109375" style="20" customWidth="1"/>
    <col min="14" max="16384" width="11.421875" style="20" customWidth="1"/>
  </cols>
  <sheetData>
    <row r="1" spans="1:13" s="63" customFormat="1" ht="11.25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34" s="39" customFormat="1" ht="12.75" customHeight="1">
      <c r="A2" s="311" t="s">
        <v>227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39" customFormat="1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39" customFormat="1" ht="12.75" customHeight="1">
      <c r="A4" s="342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1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14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233</v>
      </c>
      <c r="E5" s="344"/>
      <c r="F5" s="344"/>
      <c r="G5" s="344" t="s">
        <v>233</v>
      </c>
      <c r="H5" s="344"/>
      <c r="I5" s="344"/>
      <c r="J5" s="344"/>
      <c r="K5" s="344"/>
      <c r="L5" s="344"/>
      <c r="M5" s="353" t="s">
        <v>310</v>
      </c>
      <c r="N5" s="49"/>
    </row>
    <row r="6" spans="1:14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5" t="s">
        <v>221</v>
      </c>
      <c r="M6" s="354"/>
      <c r="N6" s="26"/>
    </row>
    <row r="7" spans="1:15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6">
        <v>10</v>
      </c>
      <c r="M7" s="355"/>
      <c r="N7" s="49"/>
      <c r="O7" s="29"/>
    </row>
    <row r="8" spans="2:13" ht="12.75" customHeight="1">
      <c r="B8" s="26"/>
      <c r="C8" s="49"/>
      <c r="D8" s="49"/>
      <c r="E8" s="49"/>
      <c r="F8" s="49"/>
      <c r="G8" s="49"/>
      <c r="H8" s="49"/>
      <c r="I8" s="49"/>
      <c r="J8" s="49"/>
      <c r="K8" s="49"/>
      <c r="L8" s="49"/>
      <c r="M8" s="39"/>
    </row>
    <row r="9" spans="1:14" ht="12.75" customHeight="1">
      <c r="A9" s="365" t="s">
        <v>320</v>
      </c>
      <c r="B9" s="365"/>
      <c r="C9" s="365"/>
      <c r="D9" s="365"/>
      <c r="E9" s="365"/>
      <c r="F9" s="365"/>
      <c r="G9" s="360" t="s">
        <v>31</v>
      </c>
      <c r="H9" s="360"/>
      <c r="I9" s="360"/>
      <c r="J9" s="360"/>
      <c r="K9" s="360"/>
      <c r="L9" s="360"/>
      <c r="M9" s="360"/>
      <c r="N9" s="216"/>
    </row>
    <row r="10" spans="1:13" ht="12.75" customHeight="1">
      <c r="A10" s="163"/>
      <c r="B10" s="163"/>
      <c r="C10" s="163"/>
      <c r="D10" s="163"/>
      <c r="E10" s="163"/>
      <c r="F10" s="163"/>
      <c r="G10" s="163"/>
      <c r="H10" s="163"/>
      <c r="I10" s="163"/>
      <c r="J10" s="163"/>
      <c r="K10" s="163"/>
      <c r="L10" s="163"/>
      <c r="M10" s="163"/>
    </row>
    <row r="11" spans="1:13" ht="12.75" customHeight="1">
      <c r="A11" s="33" t="s">
        <v>32</v>
      </c>
      <c r="B11" s="50" t="s">
        <v>33</v>
      </c>
      <c r="C11" s="74">
        <v>371802</v>
      </c>
      <c r="D11" s="75" t="s">
        <v>220</v>
      </c>
      <c r="E11" s="29">
        <v>7222</v>
      </c>
      <c r="F11" s="29">
        <v>38059</v>
      </c>
      <c r="G11" s="29">
        <v>67651</v>
      </c>
      <c r="H11" s="54">
        <v>125321</v>
      </c>
      <c r="I11" s="54">
        <v>118821</v>
      </c>
      <c r="J11" s="29">
        <v>13726</v>
      </c>
      <c r="K11" s="75" t="s">
        <v>220</v>
      </c>
      <c r="L11" s="34" t="s">
        <v>128</v>
      </c>
      <c r="M11" s="26" t="s">
        <v>32</v>
      </c>
    </row>
    <row r="12" spans="1:14" ht="12.75" customHeight="1">
      <c r="A12" s="33" t="s">
        <v>34</v>
      </c>
      <c r="B12" s="50" t="s">
        <v>35</v>
      </c>
      <c r="C12" s="54">
        <v>160556</v>
      </c>
      <c r="D12" s="29">
        <v>323</v>
      </c>
      <c r="E12" s="29">
        <v>5459</v>
      </c>
      <c r="F12" s="29">
        <v>20297</v>
      </c>
      <c r="G12" s="29">
        <v>28303</v>
      </c>
      <c r="H12" s="29">
        <v>48623</v>
      </c>
      <c r="I12" s="29">
        <v>49065</v>
      </c>
      <c r="J12" s="29">
        <v>7565</v>
      </c>
      <c r="K12" s="29">
        <v>921</v>
      </c>
      <c r="L12" s="34" t="s">
        <v>128</v>
      </c>
      <c r="M12" s="26" t="s">
        <v>34</v>
      </c>
      <c r="N12" s="39"/>
    </row>
    <row r="13" spans="1:14" ht="12.75" customHeight="1">
      <c r="A13" s="33" t="s">
        <v>36</v>
      </c>
      <c r="B13" s="50" t="s">
        <v>37</v>
      </c>
      <c r="C13" s="74">
        <v>167067</v>
      </c>
      <c r="D13" s="75" t="s">
        <v>220</v>
      </c>
      <c r="E13" s="29">
        <v>4600</v>
      </c>
      <c r="F13" s="29">
        <v>19038</v>
      </c>
      <c r="G13" s="29">
        <v>30326</v>
      </c>
      <c r="H13" s="29">
        <v>47135</v>
      </c>
      <c r="I13" s="29">
        <v>57633</v>
      </c>
      <c r="J13" s="29">
        <v>7478</v>
      </c>
      <c r="K13" s="75" t="s">
        <v>220</v>
      </c>
      <c r="L13" s="76" t="s">
        <v>220</v>
      </c>
      <c r="M13" s="26" t="s">
        <v>36</v>
      </c>
      <c r="N13" s="39"/>
    </row>
    <row r="14" spans="1:14" ht="12.75" customHeight="1">
      <c r="A14" s="33" t="s">
        <v>38</v>
      </c>
      <c r="B14" s="50" t="s">
        <v>39</v>
      </c>
      <c r="C14" s="73">
        <v>93039</v>
      </c>
      <c r="D14" s="75" t="s">
        <v>220</v>
      </c>
      <c r="E14" s="29">
        <v>2981</v>
      </c>
      <c r="F14" s="29">
        <v>10389</v>
      </c>
      <c r="G14" s="29">
        <v>13657</v>
      </c>
      <c r="H14" s="29">
        <v>21728</v>
      </c>
      <c r="I14" s="29">
        <v>34093</v>
      </c>
      <c r="J14" s="29">
        <v>9851</v>
      </c>
      <c r="K14" s="75" t="s">
        <v>220</v>
      </c>
      <c r="L14" s="34" t="s">
        <v>128</v>
      </c>
      <c r="M14" s="26" t="s">
        <v>38</v>
      </c>
      <c r="N14" s="39"/>
    </row>
    <row r="15" spans="1:14" ht="12.75" customHeight="1">
      <c r="A15" s="33" t="s">
        <v>40</v>
      </c>
      <c r="B15" s="50" t="s">
        <v>41</v>
      </c>
      <c r="C15" s="74">
        <v>112643</v>
      </c>
      <c r="D15" s="75" t="s">
        <v>220</v>
      </c>
      <c r="E15" s="29">
        <v>3262</v>
      </c>
      <c r="F15" s="29">
        <v>12722</v>
      </c>
      <c r="G15" s="29">
        <v>16929</v>
      </c>
      <c r="H15" s="29">
        <v>23908</v>
      </c>
      <c r="I15" s="29">
        <v>45375</v>
      </c>
      <c r="J15" s="29">
        <v>10046</v>
      </c>
      <c r="K15" s="75" t="s">
        <v>220</v>
      </c>
      <c r="L15" s="34" t="s">
        <v>128</v>
      </c>
      <c r="M15" s="26" t="s">
        <v>40</v>
      </c>
      <c r="N15" s="39"/>
    </row>
    <row r="16" spans="1:14" ht="12.75" customHeight="1">
      <c r="A16" s="33" t="s">
        <v>42</v>
      </c>
      <c r="B16" s="50" t="s">
        <v>43</v>
      </c>
      <c r="C16" s="73">
        <v>33985</v>
      </c>
      <c r="D16" s="29">
        <v>95</v>
      </c>
      <c r="E16" s="29">
        <v>1373</v>
      </c>
      <c r="F16" s="29">
        <v>4233</v>
      </c>
      <c r="G16" s="29">
        <v>5014</v>
      </c>
      <c r="H16" s="29">
        <v>6306</v>
      </c>
      <c r="I16" s="29">
        <v>11576</v>
      </c>
      <c r="J16" s="29">
        <v>4630</v>
      </c>
      <c r="K16" s="29">
        <v>758</v>
      </c>
      <c r="L16" s="34" t="s">
        <v>128</v>
      </c>
      <c r="M16" s="26" t="s">
        <v>42</v>
      </c>
      <c r="N16" s="39"/>
    </row>
    <row r="17" spans="1:14" ht="12.75" customHeight="1">
      <c r="A17" s="33" t="s">
        <v>44</v>
      </c>
      <c r="B17" s="50" t="s">
        <v>45</v>
      </c>
      <c r="C17" s="54">
        <v>296364</v>
      </c>
      <c r="D17" s="75" t="s">
        <v>220</v>
      </c>
      <c r="E17" s="29">
        <v>4287</v>
      </c>
      <c r="F17" s="29">
        <v>23966</v>
      </c>
      <c r="G17" s="29">
        <v>47424</v>
      </c>
      <c r="H17" s="29">
        <v>97545</v>
      </c>
      <c r="I17" s="54">
        <v>101998</v>
      </c>
      <c r="J17" s="29">
        <v>17836</v>
      </c>
      <c r="K17" s="29">
        <v>642</v>
      </c>
      <c r="L17" s="76" t="s">
        <v>220</v>
      </c>
      <c r="M17" s="26" t="s">
        <v>44</v>
      </c>
      <c r="N17" s="39"/>
    </row>
    <row r="18" spans="1:14" s="63" customFormat="1" ht="12.75" customHeight="1">
      <c r="A18" s="124"/>
      <c r="B18" s="51" t="s">
        <v>46</v>
      </c>
      <c r="C18" s="147">
        <v>1235456</v>
      </c>
      <c r="D18" s="129">
        <v>1719</v>
      </c>
      <c r="E18" s="129">
        <v>29184</v>
      </c>
      <c r="F18" s="148">
        <v>128704</v>
      </c>
      <c r="G18" s="148">
        <v>209304</v>
      </c>
      <c r="H18" s="148">
        <v>370566</v>
      </c>
      <c r="I18" s="148">
        <v>418561</v>
      </c>
      <c r="J18" s="129">
        <v>71132</v>
      </c>
      <c r="K18" s="129">
        <v>3597</v>
      </c>
      <c r="L18" s="145">
        <v>2689</v>
      </c>
      <c r="M18" s="19"/>
      <c r="N18" s="62"/>
    </row>
    <row r="19" spans="1:2" ht="12.75" customHeight="1">
      <c r="A19" s="26"/>
      <c r="B19" s="26"/>
    </row>
    <row r="20" spans="1:13" ht="12.75" customHeight="1">
      <c r="A20" s="361" t="s">
        <v>212</v>
      </c>
      <c r="B20" s="361"/>
      <c r="C20" s="361"/>
      <c r="D20" s="361"/>
      <c r="E20" s="361"/>
      <c r="F20" s="361"/>
      <c r="G20" s="360" t="s">
        <v>212</v>
      </c>
      <c r="H20" s="360"/>
      <c r="I20" s="360"/>
      <c r="J20" s="360"/>
      <c r="K20" s="360"/>
      <c r="L20" s="360"/>
      <c r="M20" s="360"/>
    </row>
    <row r="21" spans="1:2" ht="12.75" customHeight="1">
      <c r="A21" s="19"/>
      <c r="B21" s="64" t="s">
        <v>48</v>
      </c>
    </row>
    <row r="22" spans="1:13" ht="12.75" customHeight="1">
      <c r="A22" s="33" t="s">
        <v>49</v>
      </c>
      <c r="B22" s="50" t="s">
        <v>234</v>
      </c>
      <c r="C22" s="29">
        <v>647</v>
      </c>
      <c r="D22" s="75" t="s">
        <v>220</v>
      </c>
      <c r="E22" s="29">
        <v>18</v>
      </c>
      <c r="F22" s="29">
        <v>140</v>
      </c>
      <c r="G22" s="29">
        <v>173</v>
      </c>
      <c r="H22" s="75" t="s">
        <v>220</v>
      </c>
      <c r="I22" s="75" t="s">
        <v>220</v>
      </c>
      <c r="J22" s="75" t="s">
        <v>220</v>
      </c>
      <c r="K22" s="29" t="s">
        <v>128</v>
      </c>
      <c r="L22" s="34" t="s">
        <v>128</v>
      </c>
      <c r="M22" s="26" t="s">
        <v>49</v>
      </c>
    </row>
    <row r="23" spans="1:13" ht="12.75" customHeight="1">
      <c r="A23" s="33" t="s">
        <v>50</v>
      </c>
      <c r="B23" s="50" t="s">
        <v>235</v>
      </c>
      <c r="C23" s="29">
        <v>103</v>
      </c>
      <c r="D23" s="29" t="s">
        <v>128</v>
      </c>
      <c r="E23" s="29" t="s">
        <v>128</v>
      </c>
      <c r="F23" s="29" t="s">
        <v>128</v>
      </c>
      <c r="G23" s="75" t="s">
        <v>220</v>
      </c>
      <c r="H23" s="75" t="s">
        <v>220</v>
      </c>
      <c r="I23" s="29" t="s">
        <v>128</v>
      </c>
      <c r="J23" s="29" t="s">
        <v>128</v>
      </c>
      <c r="K23" s="29" t="s">
        <v>128</v>
      </c>
      <c r="L23" s="34" t="s">
        <v>128</v>
      </c>
      <c r="M23" s="26" t="s">
        <v>50</v>
      </c>
    </row>
    <row r="24" spans="1:13" ht="12.75" customHeight="1">
      <c r="A24" s="33" t="s">
        <v>51</v>
      </c>
      <c r="B24" s="50" t="s">
        <v>236</v>
      </c>
      <c r="C24" s="75" t="s">
        <v>220</v>
      </c>
      <c r="D24" s="29" t="s">
        <v>128</v>
      </c>
      <c r="E24" s="75" t="s">
        <v>220</v>
      </c>
      <c r="F24" s="29">
        <v>117</v>
      </c>
      <c r="G24" s="29">
        <v>180</v>
      </c>
      <c r="H24" s="29">
        <v>624</v>
      </c>
      <c r="I24" s="29">
        <v>414</v>
      </c>
      <c r="J24" s="75" t="s">
        <v>220</v>
      </c>
      <c r="K24" s="29" t="s">
        <v>128</v>
      </c>
      <c r="L24" s="34" t="s">
        <v>128</v>
      </c>
      <c r="M24" s="26" t="s">
        <v>51</v>
      </c>
    </row>
    <row r="25" spans="1:13" ht="12.75" customHeight="1">
      <c r="A25" s="26"/>
      <c r="B25" s="4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6"/>
    </row>
    <row r="26" spans="1:13" ht="12.75" customHeight="1">
      <c r="A26" s="44"/>
      <c r="B26" s="64" t="s">
        <v>52</v>
      </c>
      <c r="L26" s="39"/>
      <c r="M26" s="44"/>
    </row>
    <row r="27" spans="1:13" ht="12.75" customHeight="1">
      <c r="A27" s="33" t="s">
        <v>53</v>
      </c>
      <c r="B27" s="50" t="s">
        <v>54</v>
      </c>
      <c r="C27" s="29">
        <v>16774</v>
      </c>
      <c r="D27" s="75" t="s">
        <v>220</v>
      </c>
      <c r="E27" s="29">
        <v>233</v>
      </c>
      <c r="F27" s="29">
        <v>1577</v>
      </c>
      <c r="G27" s="29">
        <v>2660</v>
      </c>
      <c r="H27" s="29">
        <v>5748</v>
      </c>
      <c r="I27" s="29">
        <v>6343</v>
      </c>
      <c r="J27" s="75" t="s">
        <v>220</v>
      </c>
      <c r="K27" s="29" t="s">
        <v>128</v>
      </c>
      <c r="L27" s="34" t="s">
        <v>128</v>
      </c>
      <c r="M27" s="26" t="s">
        <v>53</v>
      </c>
    </row>
    <row r="28" spans="1:13" ht="9.75">
      <c r="A28" s="33" t="s">
        <v>55</v>
      </c>
      <c r="B28" s="50" t="s">
        <v>56</v>
      </c>
      <c r="C28" s="29">
        <v>13989</v>
      </c>
      <c r="D28" s="75" t="s">
        <v>220</v>
      </c>
      <c r="E28" s="29">
        <v>1038</v>
      </c>
      <c r="F28" s="29">
        <v>2662</v>
      </c>
      <c r="G28" s="29">
        <v>2940</v>
      </c>
      <c r="H28" s="29">
        <v>4774</v>
      </c>
      <c r="I28" s="29">
        <v>2307</v>
      </c>
      <c r="J28" s="75" t="s">
        <v>220</v>
      </c>
      <c r="K28" s="29" t="s">
        <v>128</v>
      </c>
      <c r="L28" s="34" t="s">
        <v>128</v>
      </c>
      <c r="M28" s="26" t="s">
        <v>55</v>
      </c>
    </row>
    <row r="29" spans="1:13" ht="12.75" customHeight="1">
      <c r="A29" s="33" t="s">
        <v>57</v>
      </c>
      <c r="B29" s="50" t="s">
        <v>58</v>
      </c>
      <c r="C29" s="29">
        <v>18842</v>
      </c>
      <c r="D29" s="29">
        <v>12</v>
      </c>
      <c r="E29" s="29">
        <v>392</v>
      </c>
      <c r="F29" s="29">
        <v>3013</v>
      </c>
      <c r="G29" s="29">
        <v>4706</v>
      </c>
      <c r="H29" s="29">
        <v>6735</v>
      </c>
      <c r="I29" s="29">
        <v>3530</v>
      </c>
      <c r="J29" s="29">
        <v>454</v>
      </c>
      <c r="K29" s="29" t="s">
        <v>128</v>
      </c>
      <c r="L29" s="34" t="s">
        <v>128</v>
      </c>
      <c r="M29" s="26" t="s">
        <v>57</v>
      </c>
    </row>
    <row r="30" spans="1:13" ht="12.75" customHeight="1">
      <c r="A30" s="33" t="s">
        <v>59</v>
      </c>
      <c r="B30" s="50" t="s">
        <v>60</v>
      </c>
      <c r="C30" s="29">
        <v>10740</v>
      </c>
      <c r="D30" s="29">
        <v>10</v>
      </c>
      <c r="E30" s="29">
        <v>137</v>
      </c>
      <c r="F30" s="29">
        <v>663</v>
      </c>
      <c r="G30" s="29">
        <v>1944</v>
      </c>
      <c r="H30" s="29">
        <v>2818</v>
      </c>
      <c r="I30" s="29">
        <v>4090</v>
      </c>
      <c r="J30" s="29">
        <v>1078</v>
      </c>
      <c r="K30" s="29" t="s">
        <v>128</v>
      </c>
      <c r="L30" s="34" t="s">
        <v>128</v>
      </c>
      <c r="M30" s="26" t="s">
        <v>59</v>
      </c>
    </row>
    <row r="31" spans="1:13" ht="12.75" customHeight="1">
      <c r="A31" s="33" t="s">
        <v>61</v>
      </c>
      <c r="B31" s="50" t="s">
        <v>62</v>
      </c>
      <c r="C31" s="29">
        <v>17158</v>
      </c>
      <c r="D31" s="29">
        <v>4</v>
      </c>
      <c r="E31" s="29">
        <v>113</v>
      </c>
      <c r="F31" s="29">
        <v>940</v>
      </c>
      <c r="G31" s="29">
        <v>2060</v>
      </c>
      <c r="H31" s="29">
        <v>6399</v>
      </c>
      <c r="I31" s="29">
        <v>6937</v>
      </c>
      <c r="J31" s="29">
        <v>705</v>
      </c>
      <c r="K31" s="29" t="s">
        <v>128</v>
      </c>
      <c r="L31" s="34" t="s">
        <v>128</v>
      </c>
      <c r="M31" s="26" t="s">
        <v>61</v>
      </c>
    </row>
    <row r="32" spans="1:13" ht="12.75" customHeight="1">
      <c r="A32" s="33" t="s">
        <v>63</v>
      </c>
      <c r="B32" s="50" t="s">
        <v>64</v>
      </c>
      <c r="C32" s="29">
        <v>9364</v>
      </c>
      <c r="D32" s="29">
        <v>14</v>
      </c>
      <c r="E32" s="29">
        <v>262</v>
      </c>
      <c r="F32" s="29">
        <v>1277</v>
      </c>
      <c r="G32" s="29">
        <v>2244</v>
      </c>
      <c r="H32" s="29">
        <v>2527</v>
      </c>
      <c r="I32" s="29">
        <v>2226</v>
      </c>
      <c r="J32" s="29">
        <v>814</v>
      </c>
      <c r="K32" s="29" t="s">
        <v>128</v>
      </c>
      <c r="L32" s="34" t="s">
        <v>128</v>
      </c>
      <c r="M32" s="26" t="s">
        <v>63</v>
      </c>
    </row>
    <row r="33" spans="1:13" ht="12.75" customHeight="1">
      <c r="A33" s="33" t="s">
        <v>65</v>
      </c>
      <c r="B33" s="50" t="s">
        <v>66</v>
      </c>
      <c r="C33" s="29">
        <v>27925</v>
      </c>
      <c r="D33" s="29">
        <v>32</v>
      </c>
      <c r="E33" s="29">
        <v>291</v>
      </c>
      <c r="F33" s="29">
        <v>2170</v>
      </c>
      <c r="G33" s="29">
        <v>4202</v>
      </c>
      <c r="H33" s="29">
        <v>8102</v>
      </c>
      <c r="I33" s="29">
        <v>11311</v>
      </c>
      <c r="J33" s="29">
        <v>1817</v>
      </c>
      <c r="K33" s="29" t="s">
        <v>128</v>
      </c>
      <c r="L33" s="34" t="s">
        <v>128</v>
      </c>
      <c r="M33" s="26" t="s">
        <v>65</v>
      </c>
    </row>
    <row r="34" spans="1:13" ht="12.75" customHeight="1">
      <c r="A34" s="33" t="s">
        <v>67</v>
      </c>
      <c r="B34" s="50" t="s">
        <v>68</v>
      </c>
      <c r="C34" s="29">
        <v>8709</v>
      </c>
      <c r="D34" s="75" t="s">
        <v>220</v>
      </c>
      <c r="E34" s="29">
        <v>157</v>
      </c>
      <c r="F34" s="29">
        <v>798</v>
      </c>
      <c r="G34" s="29">
        <v>1775</v>
      </c>
      <c r="H34" s="29">
        <v>2677</v>
      </c>
      <c r="I34" s="29">
        <v>3146</v>
      </c>
      <c r="J34" s="75" t="s">
        <v>220</v>
      </c>
      <c r="K34" s="29" t="s">
        <v>128</v>
      </c>
      <c r="L34" s="34" t="s">
        <v>128</v>
      </c>
      <c r="M34" s="26" t="s">
        <v>67</v>
      </c>
    </row>
    <row r="35" spans="1:13" ht="12.75" customHeight="1">
      <c r="A35" s="33" t="s">
        <v>69</v>
      </c>
      <c r="B35" s="50" t="s">
        <v>70</v>
      </c>
      <c r="C35" s="29">
        <v>4149</v>
      </c>
      <c r="D35" s="75" t="s">
        <v>220</v>
      </c>
      <c r="E35" s="29">
        <v>38</v>
      </c>
      <c r="F35" s="29">
        <v>244</v>
      </c>
      <c r="G35" s="29">
        <v>652</v>
      </c>
      <c r="H35" s="29">
        <v>1499</v>
      </c>
      <c r="I35" s="29">
        <v>1428</v>
      </c>
      <c r="J35" s="75" t="s">
        <v>220</v>
      </c>
      <c r="K35" s="29" t="s">
        <v>128</v>
      </c>
      <c r="L35" s="34" t="s">
        <v>128</v>
      </c>
      <c r="M35" s="26" t="s">
        <v>69</v>
      </c>
    </row>
    <row r="36" spans="1:13" ht="12.75" customHeight="1">
      <c r="A36" s="33" t="s">
        <v>71</v>
      </c>
      <c r="B36" s="50" t="s">
        <v>72</v>
      </c>
      <c r="C36" s="29">
        <v>6808</v>
      </c>
      <c r="D36" s="29">
        <v>50</v>
      </c>
      <c r="E36" s="29">
        <v>477</v>
      </c>
      <c r="F36" s="29">
        <v>1742</v>
      </c>
      <c r="G36" s="29">
        <v>1371</v>
      </c>
      <c r="H36" s="29">
        <v>2448</v>
      </c>
      <c r="I36" s="75" t="s">
        <v>220</v>
      </c>
      <c r="J36" s="75" t="s">
        <v>220</v>
      </c>
      <c r="K36" s="29" t="s">
        <v>128</v>
      </c>
      <c r="L36" s="34" t="s">
        <v>128</v>
      </c>
      <c r="M36" s="26" t="s">
        <v>71</v>
      </c>
    </row>
    <row r="37" spans="1:13" ht="12.75" customHeight="1">
      <c r="A37" s="33" t="s">
        <v>73</v>
      </c>
      <c r="B37" s="50" t="s">
        <v>74</v>
      </c>
      <c r="C37" s="29">
        <v>18402</v>
      </c>
      <c r="D37" s="29">
        <v>21</v>
      </c>
      <c r="E37" s="29">
        <v>140</v>
      </c>
      <c r="F37" s="29">
        <v>1165</v>
      </c>
      <c r="G37" s="29">
        <v>2260</v>
      </c>
      <c r="H37" s="29">
        <v>5891</v>
      </c>
      <c r="I37" s="29">
        <v>7526</v>
      </c>
      <c r="J37" s="29">
        <v>1399</v>
      </c>
      <c r="K37" s="29" t="s">
        <v>128</v>
      </c>
      <c r="L37" s="34" t="s">
        <v>128</v>
      </c>
      <c r="M37" s="26" t="s">
        <v>73</v>
      </c>
    </row>
    <row r="38" spans="1:13" ht="12.75" customHeight="1">
      <c r="A38" s="33" t="s">
        <v>75</v>
      </c>
      <c r="B38" s="50" t="s">
        <v>76</v>
      </c>
      <c r="C38" s="29">
        <v>17184</v>
      </c>
      <c r="D38" s="75" t="s">
        <v>220</v>
      </c>
      <c r="E38" s="29">
        <v>531</v>
      </c>
      <c r="F38" s="29">
        <v>2843</v>
      </c>
      <c r="G38" s="29">
        <v>5562</v>
      </c>
      <c r="H38" s="29">
        <v>4804</v>
      </c>
      <c r="I38" s="29">
        <v>3280</v>
      </c>
      <c r="J38" s="75" t="s">
        <v>220</v>
      </c>
      <c r="K38" s="29" t="s">
        <v>128</v>
      </c>
      <c r="L38" s="34" t="s">
        <v>128</v>
      </c>
      <c r="M38" s="26" t="s">
        <v>75</v>
      </c>
    </row>
    <row r="39" spans="1:13" ht="12.75" customHeight="1">
      <c r="A39" s="33" t="s">
        <v>77</v>
      </c>
      <c r="B39" s="50" t="s">
        <v>237</v>
      </c>
      <c r="C39" s="29">
        <v>32474</v>
      </c>
      <c r="D39" s="29">
        <v>30</v>
      </c>
      <c r="E39" s="29">
        <v>588</v>
      </c>
      <c r="F39" s="29">
        <v>2547</v>
      </c>
      <c r="G39" s="29">
        <v>6093</v>
      </c>
      <c r="H39" s="29">
        <v>12211</v>
      </c>
      <c r="I39" s="29">
        <v>10624</v>
      </c>
      <c r="J39" s="29">
        <v>381</v>
      </c>
      <c r="K39" s="29" t="s">
        <v>128</v>
      </c>
      <c r="L39" s="34" t="s">
        <v>128</v>
      </c>
      <c r="M39" s="26" t="s">
        <v>77</v>
      </c>
    </row>
    <row r="40" spans="1:13" ht="12.75" customHeight="1">
      <c r="A40" s="33" t="s">
        <v>78</v>
      </c>
      <c r="B40" s="50" t="s">
        <v>275</v>
      </c>
      <c r="C40" s="75" t="s">
        <v>220</v>
      </c>
      <c r="D40" s="29">
        <v>6</v>
      </c>
      <c r="E40" s="29">
        <v>27</v>
      </c>
      <c r="F40" s="29">
        <v>299</v>
      </c>
      <c r="G40" s="29">
        <v>277</v>
      </c>
      <c r="H40" s="29">
        <v>1065</v>
      </c>
      <c r="I40" s="29">
        <v>547</v>
      </c>
      <c r="J40" s="75" t="s">
        <v>220</v>
      </c>
      <c r="K40" s="29" t="s">
        <v>128</v>
      </c>
      <c r="L40" s="34" t="s">
        <v>128</v>
      </c>
      <c r="M40" s="26" t="s">
        <v>78</v>
      </c>
    </row>
    <row r="41" spans="1:13" ht="12.75" customHeight="1">
      <c r="A41" s="33" t="s">
        <v>79</v>
      </c>
      <c r="B41" s="50" t="s">
        <v>80</v>
      </c>
      <c r="C41" s="29">
        <v>10415</v>
      </c>
      <c r="D41" s="29">
        <v>12</v>
      </c>
      <c r="E41" s="75" t="s">
        <v>220</v>
      </c>
      <c r="F41" s="29">
        <v>1554</v>
      </c>
      <c r="G41" s="29">
        <v>2250</v>
      </c>
      <c r="H41" s="29">
        <v>3219</v>
      </c>
      <c r="I41" s="29">
        <v>2840</v>
      </c>
      <c r="J41" s="75" t="s">
        <v>220</v>
      </c>
      <c r="K41" s="29" t="s">
        <v>128</v>
      </c>
      <c r="L41" s="34" t="s">
        <v>128</v>
      </c>
      <c r="M41" s="26" t="s">
        <v>79</v>
      </c>
    </row>
    <row r="42" spans="1:13" ht="12.75" customHeight="1">
      <c r="A42" s="33" t="s">
        <v>81</v>
      </c>
      <c r="B42" s="50" t="s">
        <v>238</v>
      </c>
      <c r="C42" s="29">
        <v>7717</v>
      </c>
      <c r="D42" s="75" t="s">
        <v>220</v>
      </c>
      <c r="E42" s="29">
        <v>274</v>
      </c>
      <c r="F42" s="29">
        <v>907</v>
      </c>
      <c r="G42" s="29">
        <v>1487</v>
      </c>
      <c r="H42" s="29">
        <v>1902</v>
      </c>
      <c r="I42" s="29">
        <v>2399</v>
      </c>
      <c r="J42" s="29">
        <v>493</v>
      </c>
      <c r="K42" s="75" t="s">
        <v>220</v>
      </c>
      <c r="L42" s="34" t="s">
        <v>128</v>
      </c>
      <c r="M42" s="26" t="s">
        <v>81</v>
      </c>
    </row>
    <row r="43" spans="1:13" ht="12.75" customHeight="1">
      <c r="A43" s="33" t="s">
        <v>82</v>
      </c>
      <c r="B43" s="50" t="s">
        <v>276</v>
      </c>
      <c r="C43" s="29">
        <v>60507</v>
      </c>
      <c r="D43" s="29">
        <v>63</v>
      </c>
      <c r="E43" s="29">
        <v>962</v>
      </c>
      <c r="F43" s="29">
        <v>4941</v>
      </c>
      <c r="G43" s="29">
        <v>9952</v>
      </c>
      <c r="H43" s="29">
        <v>21496</v>
      </c>
      <c r="I43" s="29">
        <v>20667</v>
      </c>
      <c r="J43" s="29">
        <v>2426</v>
      </c>
      <c r="K43" s="29" t="s">
        <v>128</v>
      </c>
      <c r="L43" s="34" t="s">
        <v>128</v>
      </c>
      <c r="M43" s="26" t="s">
        <v>82</v>
      </c>
    </row>
    <row r="44" spans="1:13" ht="12.75" customHeight="1">
      <c r="A44" s="33" t="s">
        <v>83</v>
      </c>
      <c r="B44" s="50" t="s">
        <v>84</v>
      </c>
      <c r="C44" s="29">
        <v>4558</v>
      </c>
      <c r="D44" s="75" t="s">
        <v>220</v>
      </c>
      <c r="E44" s="29">
        <v>92</v>
      </c>
      <c r="F44" s="29">
        <v>322</v>
      </c>
      <c r="G44" s="75" t="s">
        <v>220</v>
      </c>
      <c r="H44" s="29">
        <v>1435</v>
      </c>
      <c r="I44" s="29">
        <v>1828</v>
      </c>
      <c r="J44" s="29" t="s">
        <v>128</v>
      </c>
      <c r="K44" s="29" t="s">
        <v>128</v>
      </c>
      <c r="L44" s="34" t="s">
        <v>128</v>
      </c>
      <c r="M44" s="26" t="s">
        <v>83</v>
      </c>
    </row>
    <row r="45" spans="1:13" ht="12.75" customHeight="1">
      <c r="A45" s="33" t="s">
        <v>85</v>
      </c>
      <c r="B45" s="50" t="s">
        <v>86</v>
      </c>
      <c r="C45" s="29">
        <v>46082</v>
      </c>
      <c r="D45" s="29">
        <v>77</v>
      </c>
      <c r="E45" s="29">
        <v>779</v>
      </c>
      <c r="F45" s="29">
        <v>4945</v>
      </c>
      <c r="G45" s="29">
        <v>7522</v>
      </c>
      <c r="H45" s="29">
        <v>17077</v>
      </c>
      <c r="I45" s="29">
        <v>14325</v>
      </c>
      <c r="J45" s="29">
        <v>1357</v>
      </c>
      <c r="K45" s="29" t="s">
        <v>128</v>
      </c>
      <c r="L45" s="34" t="s">
        <v>128</v>
      </c>
      <c r="M45" s="26" t="s">
        <v>85</v>
      </c>
    </row>
    <row r="46" spans="1:13" ht="12.75" customHeight="1">
      <c r="A46" s="33" t="s">
        <v>87</v>
      </c>
      <c r="B46" s="50" t="s">
        <v>88</v>
      </c>
      <c r="C46" s="29">
        <v>35353</v>
      </c>
      <c r="D46" s="75" t="s">
        <v>220</v>
      </c>
      <c r="E46" s="29">
        <v>420</v>
      </c>
      <c r="F46" s="29">
        <v>3193</v>
      </c>
      <c r="G46" s="29">
        <v>6438</v>
      </c>
      <c r="H46" s="29">
        <v>11650</v>
      </c>
      <c r="I46" s="29">
        <v>12399</v>
      </c>
      <c r="J46" s="29">
        <v>959</v>
      </c>
      <c r="K46" s="75" t="s">
        <v>220</v>
      </c>
      <c r="L46" s="34" t="s">
        <v>128</v>
      </c>
      <c r="M46" s="26" t="s">
        <v>87</v>
      </c>
    </row>
    <row r="47" spans="1:13" s="63" customFormat="1" ht="12.75" customHeight="1">
      <c r="A47" s="124"/>
      <c r="B47" s="51" t="s">
        <v>33</v>
      </c>
      <c r="C47" s="148">
        <v>371802</v>
      </c>
      <c r="D47" s="149" t="s">
        <v>220</v>
      </c>
      <c r="E47" s="129">
        <v>7222</v>
      </c>
      <c r="F47" s="129">
        <v>38059</v>
      </c>
      <c r="G47" s="129">
        <v>67651</v>
      </c>
      <c r="H47" s="148">
        <v>125321</v>
      </c>
      <c r="I47" s="148">
        <v>118821</v>
      </c>
      <c r="J47" s="129">
        <v>13726</v>
      </c>
      <c r="K47" s="149" t="s">
        <v>220</v>
      </c>
      <c r="L47" s="145" t="s">
        <v>128</v>
      </c>
      <c r="M47" s="19"/>
    </row>
    <row r="48" ht="12.75" customHeight="1"/>
    <row r="49" spans="1:13" ht="12.75" customHeight="1">
      <c r="A49" s="361" t="s">
        <v>213</v>
      </c>
      <c r="B49" s="361"/>
      <c r="C49" s="361"/>
      <c r="D49" s="361"/>
      <c r="E49" s="361"/>
      <c r="F49" s="361"/>
      <c r="G49" s="360" t="s">
        <v>213</v>
      </c>
      <c r="H49" s="360"/>
      <c r="I49" s="360"/>
      <c r="J49" s="360"/>
      <c r="K49" s="360"/>
      <c r="L49" s="360"/>
      <c r="M49" s="360"/>
    </row>
    <row r="50" spans="1:2" ht="12.75" customHeight="1">
      <c r="A50" s="19"/>
      <c r="B50" s="64" t="s">
        <v>48</v>
      </c>
    </row>
    <row r="51" spans="1:13" ht="12.75" customHeight="1">
      <c r="A51" s="33" t="s">
        <v>90</v>
      </c>
      <c r="B51" s="50" t="s">
        <v>239</v>
      </c>
      <c r="C51" s="29">
        <v>587</v>
      </c>
      <c r="D51" s="29" t="s">
        <v>128</v>
      </c>
      <c r="E51" s="75" t="s">
        <v>220</v>
      </c>
      <c r="F51" s="29">
        <v>54</v>
      </c>
      <c r="G51" s="29">
        <v>152</v>
      </c>
      <c r="H51" s="75" t="s">
        <v>220</v>
      </c>
      <c r="I51" s="29">
        <v>290</v>
      </c>
      <c r="J51" s="29" t="s">
        <v>128</v>
      </c>
      <c r="K51" s="29" t="s">
        <v>128</v>
      </c>
      <c r="L51" s="34" t="s">
        <v>128</v>
      </c>
      <c r="M51" s="26" t="s">
        <v>90</v>
      </c>
    </row>
    <row r="52" spans="1:13" ht="12.75" customHeight="1">
      <c r="A52" s="33" t="s">
        <v>91</v>
      </c>
      <c r="B52" s="50" t="s">
        <v>240</v>
      </c>
      <c r="C52" s="29">
        <v>491</v>
      </c>
      <c r="D52" s="29" t="s">
        <v>128</v>
      </c>
      <c r="E52" s="29">
        <v>21</v>
      </c>
      <c r="F52" s="29">
        <v>102</v>
      </c>
      <c r="G52" s="75" t="s">
        <v>220</v>
      </c>
      <c r="H52" s="29">
        <v>125</v>
      </c>
      <c r="I52" s="75" t="s">
        <v>220</v>
      </c>
      <c r="J52" s="29" t="s">
        <v>128</v>
      </c>
      <c r="K52" s="29" t="s">
        <v>128</v>
      </c>
      <c r="L52" s="34" t="s">
        <v>128</v>
      </c>
      <c r="M52" s="26" t="s">
        <v>91</v>
      </c>
    </row>
    <row r="53" spans="1:13" ht="12.75" customHeight="1">
      <c r="A53" s="33" t="s">
        <v>92</v>
      </c>
      <c r="B53" s="50" t="s">
        <v>241</v>
      </c>
      <c r="C53" s="29">
        <v>54</v>
      </c>
      <c r="D53" s="29" t="s">
        <v>128</v>
      </c>
      <c r="E53" s="75" t="s">
        <v>220</v>
      </c>
      <c r="F53" s="29" t="s">
        <v>128</v>
      </c>
      <c r="G53" s="75" t="s">
        <v>220</v>
      </c>
      <c r="H53" s="29" t="s">
        <v>128</v>
      </c>
      <c r="I53" s="29" t="s">
        <v>128</v>
      </c>
      <c r="J53" s="29" t="s">
        <v>128</v>
      </c>
      <c r="K53" s="29" t="s">
        <v>128</v>
      </c>
      <c r="L53" s="34" t="s">
        <v>128</v>
      </c>
      <c r="M53" s="26" t="s">
        <v>92</v>
      </c>
    </row>
    <row r="54" spans="1:13" ht="12.75" customHeight="1">
      <c r="A54" s="26"/>
      <c r="B54" s="4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6"/>
    </row>
    <row r="55" spans="1:13" ht="12.75" customHeight="1">
      <c r="A55" s="44"/>
      <c r="B55" s="64" t="s">
        <v>52</v>
      </c>
      <c r="L55" s="39"/>
      <c r="M55" s="44"/>
    </row>
    <row r="56" spans="1:13" ht="12.75" customHeight="1">
      <c r="A56" s="33" t="s">
        <v>93</v>
      </c>
      <c r="B56" s="50" t="s">
        <v>94</v>
      </c>
      <c r="C56" s="29">
        <v>10492</v>
      </c>
      <c r="D56" s="29">
        <v>47</v>
      </c>
      <c r="E56" s="29">
        <v>460</v>
      </c>
      <c r="F56" s="29">
        <v>1557</v>
      </c>
      <c r="G56" s="29">
        <v>1733</v>
      </c>
      <c r="H56" s="29">
        <v>2903</v>
      </c>
      <c r="I56" s="29">
        <v>2913</v>
      </c>
      <c r="J56" s="29">
        <v>879</v>
      </c>
      <c r="K56" s="29" t="s">
        <v>128</v>
      </c>
      <c r="L56" s="34" t="s">
        <v>128</v>
      </c>
      <c r="M56" s="26" t="s">
        <v>93</v>
      </c>
    </row>
    <row r="57" spans="1:13" ht="12.75" customHeight="1">
      <c r="A57" s="33" t="s">
        <v>95</v>
      </c>
      <c r="B57" s="50" t="s">
        <v>96</v>
      </c>
      <c r="C57" s="29">
        <v>17440</v>
      </c>
      <c r="D57" s="29">
        <v>58</v>
      </c>
      <c r="E57" s="29">
        <v>917</v>
      </c>
      <c r="F57" s="29">
        <v>2283</v>
      </c>
      <c r="G57" s="29">
        <v>3425</v>
      </c>
      <c r="H57" s="29">
        <v>5456</v>
      </c>
      <c r="I57" s="29">
        <v>4864</v>
      </c>
      <c r="J57" s="29">
        <v>437</v>
      </c>
      <c r="K57" s="29" t="s">
        <v>128</v>
      </c>
      <c r="L57" s="34" t="s">
        <v>128</v>
      </c>
      <c r="M57" s="26" t="s">
        <v>95</v>
      </c>
    </row>
    <row r="58" spans="1:13" ht="12.75" customHeight="1">
      <c r="A58" s="33" t="s">
        <v>97</v>
      </c>
      <c r="B58" s="50" t="s">
        <v>98</v>
      </c>
      <c r="C58" s="29">
        <v>6371</v>
      </c>
      <c r="D58" s="29">
        <v>6</v>
      </c>
      <c r="E58" s="29">
        <v>204</v>
      </c>
      <c r="F58" s="29">
        <v>857</v>
      </c>
      <c r="G58" s="29">
        <v>1349</v>
      </c>
      <c r="H58" s="29">
        <v>1869</v>
      </c>
      <c r="I58" s="29">
        <v>1750</v>
      </c>
      <c r="J58" s="29">
        <v>336</v>
      </c>
      <c r="K58" s="29" t="s">
        <v>128</v>
      </c>
      <c r="L58" s="34" t="s">
        <v>128</v>
      </c>
      <c r="M58" s="26" t="s">
        <v>97</v>
      </c>
    </row>
    <row r="59" spans="1:13" ht="12.75" customHeight="1">
      <c r="A59" s="33" t="s">
        <v>99</v>
      </c>
      <c r="B59" s="50" t="s">
        <v>277</v>
      </c>
      <c r="C59" s="29">
        <v>19103</v>
      </c>
      <c r="D59" s="29">
        <v>24</v>
      </c>
      <c r="E59" s="29">
        <v>377</v>
      </c>
      <c r="F59" s="29">
        <v>2058</v>
      </c>
      <c r="G59" s="29">
        <v>2858</v>
      </c>
      <c r="H59" s="29">
        <v>6675</v>
      </c>
      <c r="I59" s="29">
        <v>6052</v>
      </c>
      <c r="J59" s="75" t="s">
        <v>220</v>
      </c>
      <c r="K59" s="75" t="s">
        <v>220</v>
      </c>
      <c r="L59" s="34" t="s">
        <v>128</v>
      </c>
      <c r="M59" s="26" t="s">
        <v>99</v>
      </c>
    </row>
    <row r="60" spans="1:13" ht="12.75" customHeight="1">
      <c r="A60" s="33" t="s">
        <v>100</v>
      </c>
      <c r="B60" s="50" t="s">
        <v>293</v>
      </c>
      <c r="C60" s="29">
        <v>32455</v>
      </c>
      <c r="D60" s="75" t="s">
        <v>220</v>
      </c>
      <c r="E60" s="29">
        <v>1012</v>
      </c>
      <c r="F60" s="29">
        <v>3180</v>
      </c>
      <c r="G60" s="29">
        <v>5001</v>
      </c>
      <c r="H60" s="29">
        <v>10400</v>
      </c>
      <c r="I60" s="29">
        <v>10641</v>
      </c>
      <c r="J60" s="29">
        <v>1900</v>
      </c>
      <c r="K60" s="75" t="s">
        <v>220</v>
      </c>
      <c r="L60" s="34" t="s">
        <v>128</v>
      </c>
      <c r="M60" s="26" t="s">
        <v>100</v>
      </c>
    </row>
    <row r="61" spans="1:13" ht="12.75" customHeight="1">
      <c r="A61" s="33" t="s">
        <v>101</v>
      </c>
      <c r="B61" s="50" t="s">
        <v>102</v>
      </c>
      <c r="C61" s="29">
        <v>16349</v>
      </c>
      <c r="D61" s="29">
        <v>35</v>
      </c>
      <c r="E61" s="29">
        <v>856</v>
      </c>
      <c r="F61" s="29">
        <v>2826</v>
      </c>
      <c r="G61" s="29">
        <v>2586</v>
      </c>
      <c r="H61" s="29">
        <v>4628</v>
      </c>
      <c r="I61" s="29">
        <v>4698</v>
      </c>
      <c r="J61" s="29">
        <v>720</v>
      </c>
      <c r="K61" s="29" t="s">
        <v>128</v>
      </c>
      <c r="L61" s="34" t="s">
        <v>128</v>
      </c>
      <c r="M61" s="26" t="s">
        <v>101</v>
      </c>
    </row>
    <row r="62" spans="1:13" ht="12.75" customHeight="1">
      <c r="A62" s="33" t="s">
        <v>103</v>
      </c>
      <c r="B62" s="50" t="s">
        <v>104</v>
      </c>
      <c r="C62" s="29">
        <v>36171</v>
      </c>
      <c r="D62" s="75" t="s">
        <v>220</v>
      </c>
      <c r="E62" s="29">
        <v>757</v>
      </c>
      <c r="F62" s="29">
        <v>4358</v>
      </c>
      <c r="G62" s="29">
        <v>7451</v>
      </c>
      <c r="H62" s="29">
        <v>11852</v>
      </c>
      <c r="I62" s="29">
        <v>10478</v>
      </c>
      <c r="J62" s="29">
        <v>1020</v>
      </c>
      <c r="K62" s="75" t="s">
        <v>220</v>
      </c>
      <c r="L62" s="34" t="s">
        <v>128</v>
      </c>
      <c r="M62" s="26" t="s">
        <v>103</v>
      </c>
    </row>
    <row r="63" spans="1:13" ht="12.75" customHeight="1">
      <c r="A63" s="33" t="s">
        <v>105</v>
      </c>
      <c r="B63" s="50" t="s">
        <v>106</v>
      </c>
      <c r="C63" s="29">
        <v>15665</v>
      </c>
      <c r="D63" s="29">
        <v>23</v>
      </c>
      <c r="E63" s="29">
        <v>675</v>
      </c>
      <c r="F63" s="29">
        <v>2329</v>
      </c>
      <c r="G63" s="29">
        <v>2505</v>
      </c>
      <c r="H63" s="75" t="s">
        <v>220</v>
      </c>
      <c r="I63" s="29">
        <v>5700</v>
      </c>
      <c r="J63" s="29">
        <v>1303</v>
      </c>
      <c r="K63" s="75" t="s">
        <v>220</v>
      </c>
      <c r="L63" s="34" t="s">
        <v>128</v>
      </c>
      <c r="M63" s="26" t="s">
        <v>105</v>
      </c>
    </row>
    <row r="64" spans="1:13" ht="12.75" customHeight="1">
      <c r="A64" s="33" t="s">
        <v>107</v>
      </c>
      <c r="B64" s="50" t="s">
        <v>108</v>
      </c>
      <c r="C64" s="29">
        <v>5378</v>
      </c>
      <c r="D64" s="29">
        <v>5</v>
      </c>
      <c r="E64" s="29">
        <v>156</v>
      </c>
      <c r="F64" s="29">
        <v>693</v>
      </c>
      <c r="G64" s="29">
        <v>1071</v>
      </c>
      <c r="H64" s="29">
        <v>1778</v>
      </c>
      <c r="I64" s="75" t="s">
        <v>220</v>
      </c>
      <c r="J64" s="75" t="s">
        <v>220</v>
      </c>
      <c r="K64" s="29" t="s">
        <v>128</v>
      </c>
      <c r="L64" s="34" t="s">
        <v>128</v>
      </c>
      <c r="M64" s="26" t="s">
        <v>107</v>
      </c>
    </row>
    <row r="65" spans="3:12" ht="9.75">
      <c r="C65" s="29"/>
      <c r="D65" s="29"/>
      <c r="E65" s="29"/>
      <c r="F65" s="29"/>
      <c r="G65" s="29"/>
      <c r="H65" s="29"/>
      <c r="I65" s="29"/>
      <c r="J65" s="29"/>
      <c r="K65" s="29"/>
      <c r="L65" s="29"/>
    </row>
    <row r="69" ht="4.5" customHeight="1"/>
  </sheetData>
  <sheetProtection/>
  <mergeCells count="14">
    <mergeCell ref="A2:F4"/>
    <mergeCell ref="G2:M4"/>
    <mergeCell ref="D5:F5"/>
    <mergeCell ref="G5:L5"/>
    <mergeCell ref="A5:A7"/>
    <mergeCell ref="M5:M7"/>
    <mergeCell ref="B5:B7"/>
    <mergeCell ref="C5:C6"/>
    <mergeCell ref="A9:F9"/>
    <mergeCell ref="G9:M9"/>
    <mergeCell ref="A20:F20"/>
    <mergeCell ref="G20:M20"/>
    <mergeCell ref="A49:F49"/>
    <mergeCell ref="G49:M49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&amp;C&amp;8- 38 -</oddHeader>
    <oddFooter>&amp;C&amp;8C III 1-3j/11</oddFooter>
    <evenHeader>&amp;C&amp;8- 39 -</evenHeader>
    <evenFooter>&amp;C&amp;8C III 1-3j/11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Y51"/>
  <sheetViews>
    <sheetView showGridLines="0" view="pageLayout" workbookViewId="0" topLeftCell="A1">
      <selection activeCell="O22" sqref="O22"/>
    </sheetView>
  </sheetViews>
  <sheetFormatPr defaultColWidth="11.421875" defaultRowHeight="12.75"/>
  <cols>
    <col min="1" max="1" width="5.00390625" style="1" customWidth="1"/>
    <col min="2" max="2" width="3.00390625" style="1" customWidth="1"/>
    <col min="3" max="3" width="5.421875" style="1" customWidth="1"/>
    <col min="4" max="4" width="7.0039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7.421875" style="1" customWidth="1"/>
    <col min="11" max="11" width="16.8515625" style="2" customWidth="1"/>
    <col min="12" max="12" width="15.140625" style="2" customWidth="1"/>
    <col min="13" max="24" width="11.421875" style="3" customWidth="1"/>
    <col min="25" max="16384" width="11.421875" style="1" customWidth="1"/>
  </cols>
  <sheetData>
    <row r="1" ht="12.75" customHeight="1"/>
    <row r="2" spans="1:24" s="59" customFormat="1" ht="12.75" customHeight="1">
      <c r="A2" s="273"/>
      <c r="B2" s="274"/>
      <c r="C2" s="274"/>
      <c r="D2" s="274"/>
      <c r="E2" s="274"/>
      <c r="F2" s="274"/>
      <c r="G2" s="275"/>
      <c r="H2" s="275"/>
      <c r="I2" s="275"/>
      <c r="J2" s="275"/>
      <c r="K2" s="275"/>
      <c r="L2" s="275"/>
      <c r="M2" s="276"/>
      <c r="N2" s="276"/>
      <c r="O2" s="60"/>
      <c r="P2" s="60"/>
      <c r="Q2" s="60"/>
      <c r="R2" s="60"/>
      <c r="S2" s="60"/>
      <c r="T2" s="60"/>
      <c r="U2" s="60"/>
      <c r="V2" s="60"/>
      <c r="W2" s="60"/>
      <c r="X2" s="60"/>
    </row>
    <row r="3" spans="1:24" s="5" customFormat="1" ht="12.75" customHeight="1">
      <c r="A3" s="257" t="s">
        <v>298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4"/>
      <c r="P3" s="4"/>
      <c r="Q3" s="4"/>
      <c r="R3" s="4"/>
      <c r="S3" s="4"/>
      <c r="T3" s="4"/>
      <c r="U3" s="4"/>
      <c r="V3" s="4"/>
      <c r="W3" s="4"/>
      <c r="X3" s="4"/>
    </row>
    <row r="4" spans="1:24" s="5" customFormat="1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174"/>
      <c r="L4" s="174"/>
      <c r="M4" s="39"/>
      <c r="N4" s="39"/>
      <c r="O4" s="4"/>
      <c r="P4" s="4"/>
      <c r="Q4" s="4"/>
      <c r="R4" s="4"/>
      <c r="S4" s="4"/>
      <c r="T4" s="4"/>
      <c r="U4" s="4"/>
      <c r="V4" s="4"/>
      <c r="W4" s="4"/>
      <c r="X4" s="4"/>
    </row>
    <row r="5" spans="1:24" s="5" customFormat="1" ht="12.75" customHeight="1">
      <c r="A5" s="271" t="s">
        <v>322</v>
      </c>
      <c r="B5" s="271"/>
      <c r="C5" s="271"/>
      <c r="D5" s="271"/>
      <c r="E5" s="271"/>
      <c r="F5" s="271"/>
      <c r="G5" s="271"/>
      <c r="H5" s="271"/>
      <c r="I5" s="271"/>
      <c r="J5" s="271"/>
      <c r="K5" s="258" t="s">
        <v>12</v>
      </c>
      <c r="L5" s="277"/>
      <c r="M5" s="260" t="s">
        <v>329</v>
      </c>
      <c r="N5" s="261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5" customFormat="1" ht="12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262" t="s">
        <v>348</v>
      </c>
      <c r="L6" s="262" t="s">
        <v>299</v>
      </c>
      <c r="M6" s="262"/>
      <c r="N6" s="263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s="5" customFormat="1" ht="12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262"/>
      <c r="L7" s="262"/>
      <c r="M7" s="262"/>
      <c r="N7" s="263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5" customFormat="1" ht="12.7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262"/>
      <c r="L8" s="262"/>
      <c r="M8" s="262"/>
      <c r="N8" s="263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s="5" customFormat="1" ht="12.7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262"/>
      <c r="L9" s="262"/>
      <c r="M9" s="262"/>
      <c r="N9" s="263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5" customFormat="1" ht="12.75" customHeight="1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262"/>
      <c r="L10" s="262"/>
      <c r="M10" s="262"/>
      <c r="N10" s="263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4" s="5" customFormat="1" ht="5.25" customHeigh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87"/>
      <c r="L11" s="87"/>
      <c r="M11" s="269"/>
      <c r="N11" s="278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4" s="5" customFormat="1" ht="12.75" customHeight="1">
      <c r="A12" s="285"/>
      <c r="B12" s="285"/>
      <c r="C12" s="285"/>
      <c r="D12" s="285"/>
      <c r="E12" s="285"/>
      <c r="F12" s="285"/>
      <c r="G12" s="285"/>
      <c r="H12" s="285"/>
      <c r="I12" s="285"/>
      <c r="J12" s="285"/>
      <c r="K12" s="279" t="s">
        <v>222</v>
      </c>
      <c r="L12" s="280"/>
      <c r="M12" s="281"/>
      <c r="N12" s="89" t="s">
        <v>14</v>
      </c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4" s="5" customFormat="1" ht="12.75" customHeight="1">
      <c r="A13" s="286"/>
      <c r="B13" s="286"/>
      <c r="C13" s="286"/>
      <c r="D13" s="286"/>
      <c r="E13" s="286"/>
      <c r="F13" s="286"/>
      <c r="G13" s="286"/>
      <c r="H13" s="286"/>
      <c r="I13" s="286"/>
      <c r="J13" s="286"/>
      <c r="K13" s="90">
        <v>1</v>
      </c>
      <c r="L13" s="90">
        <v>2</v>
      </c>
      <c r="M13" s="90">
        <v>3</v>
      </c>
      <c r="N13" s="90">
        <v>4</v>
      </c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4" s="5" customFormat="1" ht="12.75" customHeight="1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169"/>
      <c r="L14" s="153"/>
      <c r="M14" s="153"/>
      <c r="N14" s="153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s="5" customFormat="1" ht="12.75" customHeight="1">
      <c r="A15" s="282" t="s">
        <v>15</v>
      </c>
      <c r="B15" s="282"/>
      <c r="C15" s="282"/>
      <c r="D15" s="282"/>
      <c r="E15" s="282"/>
      <c r="F15" s="282"/>
      <c r="G15" s="282"/>
      <c r="H15" s="282"/>
      <c r="I15" s="282"/>
      <c r="J15" s="283"/>
      <c r="K15" s="94">
        <v>56174</v>
      </c>
      <c r="L15" s="94">
        <v>58381</v>
      </c>
      <c r="M15" s="95">
        <v>-2207</v>
      </c>
      <c r="N15" s="96">
        <v>-3.8</v>
      </c>
      <c r="O15" s="58"/>
      <c r="P15" s="9"/>
      <c r="Q15" s="8"/>
      <c r="R15" s="4"/>
      <c r="S15" s="4"/>
      <c r="T15" s="4"/>
      <c r="U15" s="4"/>
      <c r="V15" s="4"/>
      <c r="W15" s="4"/>
      <c r="X15" s="4"/>
      <c r="Y15" s="4"/>
    </row>
    <row r="16" spans="1:25" s="5" customFormat="1" ht="12.75" customHeight="1">
      <c r="A16" s="284" t="s">
        <v>16</v>
      </c>
      <c r="B16" s="284"/>
      <c r="C16" s="287" t="s">
        <v>341</v>
      </c>
      <c r="D16" s="288"/>
      <c r="E16" s="288"/>
      <c r="F16" s="288"/>
      <c r="G16" s="288"/>
      <c r="H16" s="288"/>
      <c r="I16" s="288"/>
      <c r="J16" s="238"/>
      <c r="K16" s="97">
        <v>39945</v>
      </c>
      <c r="L16" s="97">
        <v>41913</v>
      </c>
      <c r="M16" s="98">
        <v>-1968</v>
      </c>
      <c r="N16" s="99">
        <v>-4.7</v>
      </c>
      <c r="O16" s="58"/>
      <c r="P16" s="9"/>
      <c r="Q16" s="8"/>
      <c r="R16" s="4"/>
      <c r="S16" s="4"/>
      <c r="T16" s="4"/>
      <c r="U16" s="4"/>
      <c r="V16" s="4"/>
      <c r="W16" s="4"/>
      <c r="X16" s="4"/>
      <c r="Y16" s="4"/>
    </row>
    <row r="17" spans="1:25" s="5" customFormat="1" ht="12.75" customHeight="1">
      <c r="A17" s="39"/>
      <c r="B17" s="39"/>
      <c r="C17" s="287" t="s">
        <v>342</v>
      </c>
      <c r="D17" s="288"/>
      <c r="E17" s="288"/>
      <c r="F17" s="288"/>
      <c r="G17" s="288"/>
      <c r="H17" s="288"/>
      <c r="I17" s="288"/>
      <c r="J17" s="238"/>
      <c r="K17" s="97">
        <v>8911</v>
      </c>
      <c r="L17" s="97">
        <v>9474</v>
      </c>
      <c r="M17" s="98">
        <v>-563</v>
      </c>
      <c r="N17" s="99">
        <v>-5.9</v>
      </c>
      <c r="O17" s="58"/>
      <c r="P17" s="9"/>
      <c r="Q17" s="8"/>
      <c r="R17" s="4"/>
      <c r="S17" s="4"/>
      <c r="T17" s="4"/>
      <c r="U17" s="4"/>
      <c r="V17" s="4"/>
      <c r="W17" s="4"/>
      <c r="X17" s="4"/>
      <c r="Y17" s="4"/>
    </row>
    <row r="18" spans="1:25" s="5" customFormat="1" ht="12.75" customHeight="1">
      <c r="A18" s="39"/>
      <c r="B18" s="39"/>
      <c r="C18" s="39"/>
      <c r="D18" s="39"/>
      <c r="E18" s="39"/>
      <c r="F18" s="39"/>
      <c r="G18" s="39"/>
      <c r="H18" s="39"/>
      <c r="I18" s="39"/>
      <c r="J18" s="91"/>
      <c r="O18" s="58"/>
      <c r="P18" s="9"/>
      <c r="Q18" s="8"/>
      <c r="R18" s="4"/>
      <c r="S18" s="4"/>
      <c r="T18" s="4"/>
      <c r="U18" s="4"/>
      <c r="V18" s="4"/>
      <c r="W18" s="4"/>
      <c r="X18" s="4"/>
      <c r="Y18" s="4"/>
    </row>
    <row r="19" spans="1:25" s="5" customFormat="1" ht="12.75" customHeight="1">
      <c r="A19" s="4"/>
      <c r="B19" s="4"/>
      <c r="C19" s="4"/>
      <c r="D19" s="4"/>
      <c r="E19" s="4"/>
      <c r="F19" s="4"/>
      <c r="G19" s="4"/>
      <c r="H19" s="4"/>
      <c r="I19" s="4"/>
      <c r="J19" s="184"/>
      <c r="K19" s="97"/>
      <c r="L19" s="97"/>
      <c r="M19" s="98"/>
      <c r="N19" s="99"/>
      <c r="O19" s="58"/>
      <c r="P19" s="9"/>
      <c r="Q19" s="8"/>
      <c r="R19" s="4"/>
      <c r="S19" s="4"/>
      <c r="T19" s="4"/>
      <c r="U19" s="4"/>
      <c r="V19" s="4"/>
      <c r="W19" s="4"/>
      <c r="X19" s="4"/>
      <c r="Y19" s="4"/>
    </row>
    <row r="20" spans="1:25" s="5" customFormat="1" ht="12.75" customHeight="1">
      <c r="A20" s="282" t="s">
        <v>17</v>
      </c>
      <c r="B20" s="282"/>
      <c r="C20" s="282"/>
      <c r="D20" s="282"/>
      <c r="E20" s="282"/>
      <c r="F20" s="282"/>
      <c r="G20" s="282"/>
      <c r="H20" s="282"/>
      <c r="I20" s="282"/>
      <c r="J20" s="283"/>
      <c r="K20" s="94">
        <v>3285124</v>
      </c>
      <c r="L20" s="94">
        <v>3350296</v>
      </c>
      <c r="M20" s="95">
        <v>-65172</v>
      </c>
      <c r="N20" s="96">
        <v>-1.9</v>
      </c>
      <c r="O20" s="58"/>
      <c r="P20" s="9"/>
      <c r="Q20" s="8"/>
      <c r="R20" s="4"/>
      <c r="S20" s="4"/>
      <c r="T20" s="4"/>
      <c r="U20" s="4"/>
      <c r="V20" s="4"/>
      <c r="W20" s="4"/>
      <c r="X20" s="4"/>
      <c r="Y20" s="4"/>
    </row>
    <row r="21" spans="1:25" s="5" customFormat="1" ht="12.75" customHeight="1">
      <c r="A21" s="284" t="s">
        <v>5</v>
      </c>
      <c r="B21" s="284"/>
      <c r="C21" s="289" t="s">
        <v>294</v>
      </c>
      <c r="D21" s="289"/>
      <c r="E21" s="289"/>
      <c r="F21" s="289"/>
      <c r="G21" s="289"/>
      <c r="H21" s="289"/>
      <c r="I21" s="289"/>
      <c r="J21" s="290"/>
      <c r="K21" s="97">
        <v>649895</v>
      </c>
      <c r="L21" s="97">
        <v>662797</v>
      </c>
      <c r="M21" s="98">
        <v>-12902</v>
      </c>
      <c r="N21" s="99">
        <v>-1.9</v>
      </c>
      <c r="O21" s="58"/>
      <c r="P21" s="9"/>
      <c r="Q21" s="8"/>
      <c r="R21" s="4"/>
      <c r="S21" s="4"/>
      <c r="T21" s="4"/>
      <c r="U21" s="4"/>
      <c r="V21" s="4"/>
      <c r="W21" s="4"/>
      <c r="X21" s="4"/>
      <c r="Y21" s="4"/>
    </row>
    <row r="22" spans="1:25" s="5" customFormat="1" ht="12.75" customHeight="1">
      <c r="A22" s="158"/>
      <c r="B22" s="158"/>
      <c r="C22" s="156"/>
      <c r="D22" s="156"/>
      <c r="E22" s="156"/>
      <c r="F22" s="156"/>
      <c r="G22" s="156"/>
      <c r="H22" s="156"/>
      <c r="I22" s="156"/>
      <c r="J22" s="183"/>
      <c r="O22" s="58"/>
      <c r="P22" s="9"/>
      <c r="Q22" s="8"/>
      <c r="R22" s="4"/>
      <c r="S22" s="4"/>
      <c r="T22" s="4"/>
      <c r="U22" s="4"/>
      <c r="V22" s="4"/>
      <c r="W22" s="4"/>
      <c r="X22" s="4"/>
      <c r="Y22" s="4"/>
    </row>
    <row r="23" spans="1:25" s="5" customFormat="1" ht="12.75" customHeight="1">
      <c r="A23" s="39"/>
      <c r="B23" s="154"/>
      <c r="C23" s="289" t="s">
        <v>18</v>
      </c>
      <c r="D23" s="289"/>
      <c r="E23" s="289"/>
      <c r="F23" s="289"/>
      <c r="G23" s="289"/>
      <c r="H23" s="289"/>
      <c r="I23" s="289"/>
      <c r="J23" s="290"/>
      <c r="K23" s="97">
        <v>317566</v>
      </c>
      <c r="L23" s="97">
        <v>320078</v>
      </c>
      <c r="M23" s="98">
        <v>-2512</v>
      </c>
      <c r="N23" s="99">
        <v>-0.8</v>
      </c>
      <c r="O23" s="58"/>
      <c r="P23" s="9"/>
      <c r="Q23" s="8"/>
      <c r="R23" s="4"/>
      <c r="S23" s="4"/>
      <c r="T23" s="4"/>
      <c r="U23" s="4"/>
      <c r="V23" s="4"/>
      <c r="W23" s="4"/>
      <c r="X23" s="4"/>
      <c r="Y23" s="4"/>
    </row>
    <row r="24" spans="1:25" s="5" customFormat="1" ht="12.75" customHeight="1">
      <c r="A24" s="39"/>
      <c r="B24" s="39"/>
      <c r="C24" s="39" t="s">
        <v>5</v>
      </c>
      <c r="D24" s="287" t="s">
        <v>19</v>
      </c>
      <c r="E24" s="287"/>
      <c r="F24" s="287"/>
      <c r="G24" s="287"/>
      <c r="H24" s="287"/>
      <c r="I24" s="287"/>
      <c r="J24" s="291"/>
      <c r="K24" s="97">
        <v>118209</v>
      </c>
      <c r="L24" s="97">
        <v>120509</v>
      </c>
      <c r="M24" s="98">
        <v>-2300</v>
      </c>
      <c r="N24" s="99">
        <v>-1.9</v>
      </c>
      <c r="O24" s="58"/>
      <c r="P24" s="9"/>
      <c r="Q24" s="8"/>
      <c r="R24" s="4"/>
      <c r="S24" s="4"/>
      <c r="T24" s="4"/>
      <c r="U24" s="4"/>
      <c r="V24" s="4"/>
      <c r="W24" s="4"/>
      <c r="X24" s="4"/>
      <c r="Y24" s="4"/>
    </row>
    <row r="25" spans="1:25" s="5" customFormat="1" ht="12.75" customHeight="1">
      <c r="A25" s="39"/>
      <c r="B25" s="176"/>
      <c r="C25" s="176"/>
      <c r="D25" s="292" t="s">
        <v>20</v>
      </c>
      <c r="E25" s="292"/>
      <c r="F25" s="292"/>
      <c r="G25" s="292"/>
      <c r="H25" s="292"/>
      <c r="I25" s="292"/>
      <c r="J25" s="293"/>
      <c r="K25" s="97">
        <v>199357</v>
      </c>
      <c r="L25" s="97">
        <v>199569</v>
      </c>
      <c r="M25" s="98">
        <v>-212</v>
      </c>
      <c r="N25" s="99">
        <v>-0.1</v>
      </c>
      <c r="O25" s="58"/>
      <c r="P25" s="9"/>
      <c r="Q25" s="8"/>
      <c r="R25" s="4"/>
      <c r="S25" s="4"/>
      <c r="T25" s="4"/>
      <c r="U25" s="4"/>
      <c r="V25" s="4"/>
      <c r="W25" s="4"/>
      <c r="X25" s="4"/>
      <c r="Y25" s="4"/>
    </row>
    <row r="26" spans="1:25" s="5" customFormat="1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91"/>
      <c r="O26" s="58"/>
      <c r="P26" s="9"/>
      <c r="Q26" s="8"/>
      <c r="R26" s="4"/>
      <c r="S26" s="4"/>
      <c r="T26" s="4"/>
      <c r="U26" s="4"/>
      <c r="V26" s="4"/>
      <c r="W26" s="4"/>
      <c r="X26" s="4"/>
      <c r="Y26" s="4"/>
    </row>
    <row r="27" spans="1:25" s="5" customFormat="1" ht="12.75" customHeight="1">
      <c r="A27" s="39"/>
      <c r="B27" s="39"/>
      <c r="C27" s="39" t="s">
        <v>21</v>
      </c>
      <c r="D27" s="154"/>
      <c r="E27" s="154"/>
      <c r="F27" s="154"/>
      <c r="G27" s="154"/>
      <c r="H27" s="154"/>
      <c r="I27" s="154"/>
      <c r="J27" s="185"/>
      <c r="K27" s="97">
        <v>768203</v>
      </c>
      <c r="L27" s="97">
        <v>792353</v>
      </c>
      <c r="M27" s="98">
        <v>-24150</v>
      </c>
      <c r="N27" s="99">
        <v>-3</v>
      </c>
      <c r="O27" s="58"/>
      <c r="P27" s="9"/>
      <c r="Q27" s="8"/>
      <c r="R27" s="4"/>
      <c r="S27" s="4"/>
      <c r="T27" s="4"/>
      <c r="U27" s="4"/>
      <c r="V27" s="4"/>
      <c r="W27" s="4"/>
      <c r="X27" s="4"/>
      <c r="Y27" s="4"/>
    </row>
    <row r="28" spans="1:25" s="5" customFormat="1" ht="12.75" customHeight="1">
      <c r="A28" s="39"/>
      <c r="B28" s="39"/>
      <c r="C28" s="39" t="s">
        <v>5</v>
      </c>
      <c r="D28" s="295" t="s">
        <v>19</v>
      </c>
      <c r="E28" s="295"/>
      <c r="F28" s="295"/>
      <c r="G28" s="295"/>
      <c r="H28" s="295"/>
      <c r="I28" s="295"/>
      <c r="J28" s="296"/>
      <c r="K28" s="97">
        <v>217550</v>
      </c>
      <c r="L28" s="97">
        <v>228007</v>
      </c>
      <c r="M28" s="98">
        <v>-10457</v>
      </c>
      <c r="N28" s="99">
        <v>-4.6</v>
      </c>
      <c r="O28" s="58"/>
      <c r="P28" s="9"/>
      <c r="Q28" s="8"/>
      <c r="R28" s="4"/>
      <c r="S28" s="4"/>
      <c r="T28" s="4"/>
      <c r="U28" s="4"/>
      <c r="V28" s="4"/>
      <c r="W28" s="4"/>
      <c r="X28" s="4"/>
      <c r="Y28" s="4"/>
    </row>
    <row r="29" spans="1:25" s="5" customFormat="1" ht="12.75" customHeight="1">
      <c r="A29" s="39"/>
      <c r="B29" s="39"/>
      <c r="C29" s="39"/>
      <c r="D29" s="155" t="s">
        <v>20</v>
      </c>
      <c r="E29" s="289" t="s">
        <v>22</v>
      </c>
      <c r="F29" s="289"/>
      <c r="G29" s="289"/>
      <c r="H29" s="289"/>
      <c r="I29" s="289"/>
      <c r="J29" s="290"/>
      <c r="K29" s="97">
        <v>63848</v>
      </c>
      <c r="L29" s="97">
        <v>61603</v>
      </c>
      <c r="M29" s="98">
        <v>2245</v>
      </c>
      <c r="N29" s="99">
        <v>3.6</v>
      </c>
      <c r="O29" s="72"/>
      <c r="P29" s="9"/>
      <c r="Q29" s="8"/>
      <c r="R29" s="4"/>
      <c r="S29" s="4"/>
      <c r="T29" s="4"/>
      <c r="U29" s="4"/>
      <c r="V29" s="4"/>
      <c r="W29" s="4"/>
      <c r="X29" s="4"/>
      <c r="Y29" s="4"/>
    </row>
    <row r="30" spans="1:25" s="5" customFormat="1" ht="12.75" customHeight="1">
      <c r="A30" s="39"/>
      <c r="B30" s="39"/>
      <c r="C30" s="39"/>
      <c r="D30" s="154"/>
      <c r="E30" s="289" t="s">
        <v>23</v>
      </c>
      <c r="F30" s="289"/>
      <c r="G30" s="289"/>
      <c r="H30" s="289"/>
      <c r="I30" s="289"/>
      <c r="J30" s="290"/>
      <c r="K30" s="97">
        <v>486805</v>
      </c>
      <c r="L30" s="97">
        <v>502743</v>
      </c>
      <c r="M30" s="98">
        <v>-15938</v>
      </c>
      <c r="N30" s="99">
        <v>-3.2</v>
      </c>
      <c r="O30" s="72"/>
      <c r="P30" s="9"/>
      <c r="Q30" s="8"/>
      <c r="R30" s="4"/>
      <c r="S30" s="4"/>
      <c r="T30" s="4"/>
      <c r="U30" s="4"/>
      <c r="V30" s="4"/>
      <c r="W30" s="4"/>
      <c r="X30" s="4"/>
      <c r="Y30" s="4"/>
    </row>
    <row r="31" spans="1:25" s="5" customFormat="1" ht="12.75" customHeight="1">
      <c r="A31" s="39"/>
      <c r="B31" s="39"/>
      <c r="C31" s="39"/>
      <c r="D31" s="154"/>
      <c r="E31" s="154"/>
      <c r="F31" s="154"/>
      <c r="G31" s="154"/>
      <c r="H31" s="154"/>
      <c r="I31" s="154"/>
      <c r="J31" s="185"/>
      <c r="O31" s="58"/>
      <c r="P31" s="9"/>
      <c r="Q31" s="8"/>
      <c r="R31" s="4"/>
      <c r="S31" s="4"/>
      <c r="T31" s="4"/>
      <c r="U31" s="4"/>
      <c r="V31" s="4"/>
      <c r="W31" s="4"/>
      <c r="X31" s="4"/>
      <c r="Y31" s="4"/>
    </row>
    <row r="32" spans="1:25" s="5" customFormat="1" ht="12.75" customHeight="1">
      <c r="A32" s="39"/>
      <c r="B32" s="39"/>
      <c r="C32" s="295" t="s">
        <v>24</v>
      </c>
      <c r="D32" s="295"/>
      <c r="E32" s="295"/>
      <c r="F32" s="295"/>
      <c r="G32" s="295"/>
      <c r="H32" s="295"/>
      <c r="I32" s="295"/>
      <c r="J32" s="296"/>
      <c r="K32" s="97">
        <v>239766</v>
      </c>
      <c r="L32" s="97">
        <v>253729</v>
      </c>
      <c r="M32" s="98">
        <v>-13963</v>
      </c>
      <c r="N32" s="99">
        <v>-5.5</v>
      </c>
      <c r="O32" s="58"/>
      <c r="P32" s="9"/>
      <c r="Q32" s="8"/>
      <c r="R32" s="4"/>
      <c r="S32" s="4"/>
      <c r="T32" s="4"/>
      <c r="U32" s="4"/>
      <c r="V32" s="4"/>
      <c r="W32" s="4"/>
      <c r="X32" s="4"/>
      <c r="Y32" s="4"/>
    </row>
    <row r="33" spans="1:25" s="5" customFormat="1" ht="12.75" customHeight="1">
      <c r="A33" s="39"/>
      <c r="B33" s="157"/>
      <c r="C33" s="157" t="s">
        <v>5</v>
      </c>
      <c r="D33" s="287" t="s">
        <v>25</v>
      </c>
      <c r="E33" s="287"/>
      <c r="F33" s="287"/>
      <c r="G33" s="287"/>
      <c r="H33" s="287"/>
      <c r="I33" s="287"/>
      <c r="J33" s="291"/>
      <c r="K33" s="97">
        <v>13092</v>
      </c>
      <c r="L33" s="97">
        <v>13994</v>
      </c>
      <c r="M33" s="98">
        <v>-902</v>
      </c>
      <c r="N33" s="99">
        <v>-6.4</v>
      </c>
      <c r="O33" s="72"/>
      <c r="P33" s="9"/>
      <c r="Q33" s="8"/>
      <c r="R33" s="4"/>
      <c r="S33" s="4"/>
      <c r="T33" s="4"/>
      <c r="U33" s="4"/>
      <c r="V33" s="4"/>
      <c r="W33" s="4"/>
      <c r="X33" s="4"/>
      <c r="Y33" s="4"/>
    </row>
    <row r="34" spans="1:25" s="5" customFormat="1" ht="12.75" customHeight="1">
      <c r="A34" s="39"/>
      <c r="B34" s="155"/>
      <c r="C34" s="155"/>
      <c r="D34" s="158" t="s">
        <v>230</v>
      </c>
      <c r="E34" s="155"/>
      <c r="F34" s="289" t="s">
        <v>22</v>
      </c>
      <c r="G34" s="289"/>
      <c r="H34" s="289"/>
      <c r="I34" s="289"/>
      <c r="J34" s="290"/>
      <c r="K34" s="97">
        <v>13849</v>
      </c>
      <c r="L34" s="97">
        <v>13928</v>
      </c>
      <c r="M34" s="98">
        <v>-79</v>
      </c>
      <c r="N34" s="99">
        <v>-0.6</v>
      </c>
      <c r="O34" s="72"/>
      <c r="P34" s="9"/>
      <c r="Q34" s="8"/>
      <c r="R34" s="4"/>
      <c r="S34" s="4"/>
      <c r="T34" s="4"/>
      <c r="U34" s="4"/>
      <c r="V34" s="4"/>
      <c r="W34" s="4"/>
      <c r="X34" s="4"/>
      <c r="Y34" s="4"/>
    </row>
    <row r="35" spans="1:25" s="5" customFormat="1" ht="12.75" customHeight="1">
      <c r="A35" s="39"/>
      <c r="B35" s="154"/>
      <c r="C35" s="154"/>
      <c r="D35" s="154"/>
      <c r="E35" s="154"/>
      <c r="F35" s="289" t="s">
        <v>23</v>
      </c>
      <c r="G35" s="289"/>
      <c r="H35" s="289"/>
      <c r="I35" s="289"/>
      <c r="J35" s="290"/>
      <c r="K35" s="97">
        <v>212825</v>
      </c>
      <c r="L35" s="97">
        <v>225807</v>
      </c>
      <c r="M35" s="98">
        <v>-12982</v>
      </c>
      <c r="N35" s="99">
        <v>-5.7</v>
      </c>
      <c r="O35" s="72"/>
      <c r="P35" s="9"/>
      <c r="Q35" s="8"/>
      <c r="R35" s="4"/>
      <c r="S35" s="4"/>
      <c r="T35" s="4"/>
      <c r="U35" s="4"/>
      <c r="V35" s="4"/>
      <c r="W35" s="4"/>
      <c r="X35" s="4"/>
      <c r="Y35" s="4"/>
    </row>
    <row r="36" spans="1:25" s="5" customFormat="1" ht="12.75" customHeight="1">
      <c r="A36" s="39"/>
      <c r="B36" s="154"/>
      <c r="C36" s="154"/>
      <c r="D36" s="154"/>
      <c r="E36" s="154"/>
      <c r="F36" s="154"/>
      <c r="G36" s="154"/>
      <c r="H36" s="156"/>
      <c r="I36" s="156"/>
      <c r="J36" s="183"/>
      <c r="O36" s="58"/>
      <c r="P36" s="9"/>
      <c r="Q36" s="8"/>
      <c r="R36" s="4"/>
      <c r="S36" s="4"/>
      <c r="T36" s="4"/>
      <c r="U36" s="4"/>
      <c r="V36" s="4"/>
      <c r="W36" s="4"/>
      <c r="X36" s="4"/>
      <c r="Y36" s="4"/>
    </row>
    <row r="37" spans="1:25" s="5" customFormat="1" ht="12.75" customHeight="1">
      <c r="A37" s="39"/>
      <c r="B37" s="154"/>
      <c r="C37" s="287" t="s">
        <v>343</v>
      </c>
      <c r="D37" s="288"/>
      <c r="E37" s="288"/>
      <c r="F37" s="288"/>
      <c r="G37" s="288"/>
      <c r="H37" s="288"/>
      <c r="I37" s="288"/>
      <c r="J37" s="238"/>
      <c r="K37" s="97">
        <v>1235456</v>
      </c>
      <c r="L37" s="97">
        <v>1243767</v>
      </c>
      <c r="M37" s="98">
        <v>-8311</v>
      </c>
      <c r="N37" s="99">
        <v>-0.7</v>
      </c>
      <c r="O37" s="58"/>
      <c r="P37" s="9"/>
      <c r="Q37" s="8"/>
      <c r="R37" s="4"/>
      <c r="S37" s="4"/>
      <c r="T37" s="4"/>
      <c r="U37" s="4"/>
      <c r="V37" s="4"/>
      <c r="W37" s="4"/>
      <c r="X37" s="4"/>
      <c r="Y37" s="4"/>
    </row>
    <row r="38" spans="1:25" s="5" customFormat="1" ht="12.75" customHeight="1">
      <c r="A38" s="39"/>
      <c r="B38" s="39"/>
      <c r="C38" s="39"/>
      <c r="D38" s="100"/>
      <c r="E38" s="101"/>
      <c r="F38" s="101"/>
      <c r="G38" s="102"/>
      <c r="H38" s="102"/>
      <c r="I38" s="102"/>
      <c r="J38" s="186"/>
      <c r="O38" s="58"/>
      <c r="P38" s="9"/>
      <c r="Q38" s="8"/>
      <c r="R38" s="4"/>
      <c r="S38" s="4"/>
      <c r="T38" s="4"/>
      <c r="U38" s="4"/>
      <c r="V38" s="4"/>
      <c r="W38" s="4"/>
      <c r="X38" s="4"/>
      <c r="Y38" s="4"/>
    </row>
    <row r="39" spans="1:25" s="5" customFormat="1" ht="12.75" customHeight="1">
      <c r="A39" s="39"/>
      <c r="B39" s="39"/>
      <c r="C39" s="287" t="s">
        <v>344</v>
      </c>
      <c r="D39" s="288"/>
      <c r="E39" s="288"/>
      <c r="F39" s="288"/>
      <c r="G39" s="288"/>
      <c r="H39" s="288"/>
      <c r="I39" s="288"/>
      <c r="J39" s="238"/>
      <c r="K39" s="97">
        <v>74238</v>
      </c>
      <c r="L39" s="97">
        <v>77572</v>
      </c>
      <c r="M39" s="98">
        <v>-3334</v>
      </c>
      <c r="N39" s="99">
        <v>-4.3</v>
      </c>
      <c r="O39" s="58"/>
      <c r="P39" s="9"/>
      <c r="Q39" s="8"/>
      <c r="R39" s="4"/>
      <c r="S39" s="4"/>
      <c r="T39" s="4"/>
      <c r="U39" s="4"/>
      <c r="V39" s="4"/>
      <c r="W39" s="4"/>
      <c r="X39" s="4"/>
      <c r="Y39" s="4"/>
    </row>
    <row r="40" spans="1:24" s="5" customFormat="1" ht="12.75" customHeight="1">
      <c r="A40" s="103"/>
      <c r="B40" s="92"/>
      <c r="C40" s="92"/>
      <c r="D40" s="294"/>
      <c r="E40" s="294"/>
      <c r="F40" s="294"/>
      <c r="G40" s="294"/>
      <c r="H40" s="294"/>
      <c r="I40" s="294"/>
      <c r="J40" s="294"/>
      <c r="K40" s="104"/>
      <c r="L40" s="104"/>
      <c r="M40" s="39"/>
      <c r="N40" s="10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14" s="5" customFormat="1" ht="12.75" customHeight="1">
      <c r="A41" s="20" t="s">
        <v>325</v>
      </c>
      <c r="B41" s="20"/>
      <c r="C41" s="20"/>
      <c r="D41" s="20"/>
      <c r="E41" s="20"/>
      <c r="F41" s="20"/>
      <c r="G41" s="20"/>
      <c r="H41" s="20"/>
      <c r="I41" s="20"/>
      <c r="J41" s="20"/>
      <c r="K41" s="104"/>
      <c r="L41" s="104"/>
      <c r="M41" s="39"/>
      <c r="N41" s="39"/>
    </row>
    <row r="42" spans="1:24" s="5" customFormat="1" ht="12.75" customHeight="1">
      <c r="A42" s="20" t="s">
        <v>326</v>
      </c>
      <c r="B42" s="20"/>
      <c r="C42" s="20"/>
      <c r="D42" s="92"/>
      <c r="E42" s="92"/>
      <c r="F42" s="92"/>
      <c r="G42" s="92"/>
      <c r="H42" s="92"/>
      <c r="I42" s="92"/>
      <c r="J42" s="92"/>
      <c r="K42" s="20"/>
      <c r="L42" s="20"/>
      <c r="M42" s="20"/>
      <c r="N42" s="20"/>
      <c r="O42" s="4"/>
      <c r="P42" s="4"/>
      <c r="Q42" s="4"/>
      <c r="R42" s="4"/>
      <c r="S42" s="4"/>
      <c r="T42" s="4"/>
      <c r="U42" s="4"/>
      <c r="V42" s="4"/>
      <c r="W42" s="4"/>
      <c r="X42" s="4"/>
    </row>
    <row r="43" spans="1:24" s="5" customFormat="1" ht="12" customHeight="1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152"/>
      <c r="L43" s="152"/>
      <c r="M43" s="39"/>
      <c r="N43" s="39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s="5" customFormat="1" ht="12.75" customHeight="1">
      <c r="A44" s="20"/>
      <c r="B44" s="92"/>
      <c r="C44" s="92"/>
      <c r="D44" s="92"/>
      <c r="E44" s="92"/>
      <c r="F44" s="92"/>
      <c r="G44" s="92"/>
      <c r="H44" s="92"/>
      <c r="I44" s="92"/>
      <c r="J44" s="92"/>
      <c r="K44" s="152"/>
      <c r="L44" s="152"/>
      <c r="M44" s="39"/>
      <c r="N44" s="39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s="5" customFormat="1" ht="12" customHeight="1">
      <c r="A45" s="11"/>
      <c r="K45" s="10"/>
      <c r="L45" s="10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2:24" s="5" customFormat="1" ht="12" customHeight="1">
      <c r="B46" s="11"/>
      <c r="C46" s="11"/>
      <c r="D46" s="11"/>
      <c r="E46" s="11"/>
      <c r="F46" s="11"/>
      <c r="G46" s="11"/>
      <c r="H46" s="11"/>
      <c r="I46" s="11"/>
      <c r="J46" s="11"/>
      <c r="K46" s="9"/>
      <c r="L46" s="9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s="5" customFormat="1" ht="12.75" customHeight="1">
      <c r="A47" s="12"/>
      <c r="K47" s="7"/>
      <c r="L47" s="7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14" ht="12" customHeight="1">
      <c r="A48" s="13"/>
      <c r="B48" s="14"/>
      <c r="C48" s="14"/>
      <c r="D48" s="14"/>
      <c r="E48" s="14"/>
      <c r="F48" s="14"/>
      <c r="G48" s="14"/>
      <c r="H48" s="14"/>
      <c r="I48" s="14"/>
      <c r="J48" s="14"/>
      <c r="K48" s="6"/>
      <c r="L48" s="6"/>
      <c r="M48" s="4"/>
      <c r="N48" s="4"/>
    </row>
    <row r="49" spans="1:12" ht="12" customHeight="1">
      <c r="A49" s="16"/>
      <c r="B49" s="17"/>
      <c r="C49" s="3"/>
      <c r="D49" s="3"/>
      <c r="E49" s="3"/>
      <c r="F49" s="3"/>
      <c r="G49" s="3"/>
      <c r="H49" s="3"/>
      <c r="I49" s="3"/>
      <c r="J49" s="3"/>
      <c r="K49" s="15"/>
      <c r="L49" s="15"/>
    </row>
    <row r="50" spans="2:12" ht="12" customHeight="1">
      <c r="B50" s="14"/>
      <c r="C50" s="14"/>
      <c r="D50" s="14"/>
      <c r="E50" s="14"/>
      <c r="F50" s="14"/>
      <c r="G50" s="14"/>
      <c r="H50" s="14"/>
      <c r="I50" s="14"/>
      <c r="J50" s="14"/>
      <c r="K50" s="18"/>
      <c r="L50" s="18"/>
    </row>
    <row r="51" spans="11:12" ht="12">
      <c r="K51" s="15"/>
      <c r="L51" s="15"/>
    </row>
  </sheetData>
  <sheetProtection/>
  <mergeCells count="28">
    <mergeCell ref="C37:J37"/>
    <mergeCell ref="C39:J39"/>
    <mergeCell ref="F35:J35"/>
    <mergeCell ref="D40:J40"/>
    <mergeCell ref="D28:J28"/>
    <mergeCell ref="E29:J29"/>
    <mergeCell ref="E30:J30"/>
    <mergeCell ref="C32:J32"/>
    <mergeCell ref="D33:J33"/>
    <mergeCell ref="F34:J34"/>
    <mergeCell ref="A20:J20"/>
    <mergeCell ref="A21:B21"/>
    <mergeCell ref="C21:J21"/>
    <mergeCell ref="C23:J23"/>
    <mergeCell ref="D24:J24"/>
    <mergeCell ref="D25:J25"/>
    <mergeCell ref="K12:M12"/>
    <mergeCell ref="A15:J15"/>
    <mergeCell ref="A16:B16"/>
    <mergeCell ref="A5:J13"/>
    <mergeCell ref="C16:J16"/>
    <mergeCell ref="C17:J17"/>
    <mergeCell ref="A2:N2"/>
    <mergeCell ref="A3:N3"/>
    <mergeCell ref="K5:L5"/>
    <mergeCell ref="M5:N11"/>
    <mergeCell ref="K6:K10"/>
    <mergeCell ref="L6:L1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&amp;C&amp;8- 5 -</oddHeader>
    <oddFooter>&amp;C&amp;8C III 1-3j/11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AH60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7109375" style="39" customWidth="1"/>
    <col min="3" max="3" width="17.8515625" style="20" customWidth="1"/>
    <col min="4" max="12" width="15.7109375" style="20" customWidth="1"/>
    <col min="13" max="13" width="6.7109375" style="20" customWidth="1"/>
    <col min="14" max="16384" width="11.421875" style="20" customWidth="1"/>
  </cols>
  <sheetData>
    <row r="1" spans="1:13" s="63" customFormat="1" ht="12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34" s="39" customFormat="1" ht="12.75" customHeight="1">
      <c r="A2" s="311" t="s">
        <v>227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39" customFormat="1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39" customFormat="1" ht="12.75" customHeight="1">
      <c r="A4" s="342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1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14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233</v>
      </c>
      <c r="E5" s="344"/>
      <c r="F5" s="344"/>
      <c r="G5" s="344" t="s">
        <v>233</v>
      </c>
      <c r="H5" s="344"/>
      <c r="I5" s="344"/>
      <c r="J5" s="344"/>
      <c r="K5" s="344"/>
      <c r="L5" s="344"/>
      <c r="M5" s="353" t="s">
        <v>310</v>
      </c>
      <c r="N5" s="49"/>
    </row>
    <row r="6" spans="1:14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5" t="s">
        <v>221</v>
      </c>
      <c r="M6" s="354"/>
      <c r="N6" s="26"/>
    </row>
    <row r="7" spans="1:15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6">
        <v>10</v>
      </c>
      <c r="M7" s="355"/>
      <c r="N7" s="49"/>
      <c r="O7" s="29"/>
    </row>
    <row r="8" spans="2:13" ht="12.75" customHeight="1">
      <c r="B8" s="26"/>
      <c r="C8" s="49"/>
      <c r="D8" s="49"/>
      <c r="E8" s="49"/>
      <c r="F8" s="49"/>
      <c r="G8" s="49"/>
      <c r="H8" s="49"/>
      <c r="I8" s="49"/>
      <c r="J8" s="49"/>
      <c r="K8" s="49"/>
      <c r="L8" s="49"/>
      <c r="M8" s="39"/>
    </row>
    <row r="9" spans="1:14" ht="12.75" customHeight="1">
      <c r="A9" s="360" t="s">
        <v>214</v>
      </c>
      <c r="B9" s="360"/>
      <c r="C9" s="360"/>
      <c r="D9" s="360"/>
      <c r="E9" s="360"/>
      <c r="F9" s="360"/>
      <c r="G9" s="360" t="s">
        <v>214</v>
      </c>
      <c r="H9" s="360"/>
      <c r="I9" s="360"/>
      <c r="J9" s="360"/>
      <c r="K9" s="360"/>
      <c r="L9" s="360"/>
      <c r="M9" s="360"/>
      <c r="N9" s="216"/>
    </row>
    <row r="10" ht="12.75" customHeight="1">
      <c r="B10" s="64" t="s">
        <v>48</v>
      </c>
    </row>
    <row r="11" spans="1:13" ht="12.75" customHeight="1">
      <c r="A11" s="33" t="s">
        <v>110</v>
      </c>
      <c r="B11" s="50" t="s">
        <v>242</v>
      </c>
      <c r="C11" s="29">
        <v>616</v>
      </c>
      <c r="D11" s="75" t="s">
        <v>220</v>
      </c>
      <c r="E11" s="29">
        <v>25</v>
      </c>
      <c r="F11" s="75" t="s">
        <v>220</v>
      </c>
      <c r="G11" s="29">
        <v>119</v>
      </c>
      <c r="H11" s="29">
        <v>238</v>
      </c>
      <c r="I11" s="75" t="s">
        <v>220</v>
      </c>
      <c r="J11" s="29" t="s">
        <v>128</v>
      </c>
      <c r="K11" s="29" t="s">
        <v>128</v>
      </c>
      <c r="L11" s="34" t="s">
        <v>128</v>
      </c>
      <c r="M11" s="26" t="s">
        <v>110</v>
      </c>
    </row>
    <row r="12" spans="1:13" ht="12.75" customHeight="1">
      <c r="A12" s="33" t="s">
        <v>111</v>
      </c>
      <c r="B12" s="50" t="s">
        <v>243</v>
      </c>
      <c r="C12" s="29">
        <v>65</v>
      </c>
      <c r="D12" s="29" t="s">
        <v>128</v>
      </c>
      <c r="E12" s="29" t="s">
        <v>128</v>
      </c>
      <c r="F12" s="75" t="s">
        <v>220</v>
      </c>
      <c r="G12" s="75" t="s">
        <v>220</v>
      </c>
      <c r="H12" s="29" t="s">
        <v>128</v>
      </c>
      <c r="I12" s="29" t="s">
        <v>128</v>
      </c>
      <c r="J12" s="29" t="s">
        <v>128</v>
      </c>
      <c r="K12" s="29" t="s">
        <v>128</v>
      </c>
      <c r="L12" s="34" t="s">
        <v>128</v>
      </c>
      <c r="M12" s="26" t="s">
        <v>111</v>
      </c>
    </row>
    <row r="13" spans="1:13" ht="12.75" customHeight="1">
      <c r="A13" s="33" t="s">
        <v>112</v>
      </c>
      <c r="B13" s="50" t="s">
        <v>273</v>
      </c>
      <c r="C13" s="29">
        <v>1309</v>
      </c>
      <c r="D13" s="29" t="s">
        <v>128</v>
      </c>
      <c r="E13" s="75" t="s">
        <v>220</v>
      </c>
      <c r="F13" s="29">
        <v>110</v>
      </c>
      <c r="G13" s="75" t="s">
        <v>220</v>
      </c>
      <c r="H13" s="29">
        <v>417</v>
      </c>
      <c r="I13" s="75" t="s">
        <v>220</v>
      </c>
      <c r="J13" s="75" t="s">
        <v>220</v>
      </c>
      <c r="K13" s="29" t="s">
        <v>128</v>
      </c>
      <c r="L13" s="34" t="s">
        <v>128</v>
      </c>
      <c r="M13" s="26" t="s">
        <v>112</v>
      </c>
    </row>
    <row r="14" spans="1:13" ht="12.75" customHeight="1">
      <c r="A14" s="26"/>
      <c r="B14" s="4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6"/>
    </row>
    <row r="15" spans="1:13" ht="12.75" customHeight="1">
      <c r="A15" s="44"/>
      <c r="B15" s="64" t="s">
        <v>52</v>
      </c>
      <c r="L15" s="39"/>
      <c r="M15" s="44"/>
    </row>
    <row r="16" spans="1:13" ht="12.75" customHeight="1">
      <c r="A16" s="33" t="s">
        <v>113</v>
      </c>
      <c r="B16" s="50" t="s">
        <v>114</v>
      </c>
      <c r="C16" s="29">
        <v>20128</v>
      </c>
      <c r="D16" s="29">
        <v>12</v>
      </c>
      <c r="E16" s="75" t="s">
        <v>220</v>
      </c>
      <c r="F16" s="29">
        <v>2083</v>
      </c>
      <c r="G16" s="29">
        <v>3245</v>
      </c>
      <c r="H16" s="29">
        <v>5453</v>
      </c>
      <c r="I16" s="29">
        <v>7082</v>
      </c>
      <c r="J16" s="29">
        <v>1485</v>
      </c>
      <c r="K16" s="29" t="s">
        <v>128</v>
      </c>
      <c r="L16" s="76" t="s">
        <v>220</v>
      </c>
      <c r="M16" s="26" t="s">
        <v>113</v>
      </c>
    </row>
    <row r="17" spans="1:13" ht="12.75" customHeight="1">
      <c r="A17" s="33" t="s">
        <v>115</v>
      </c>
      <c r="B17" s="50" t="s">
        <v>116</v>
      </c>
      <c r="C17" s="29">
        <v>38414</v>
      </c>
      <c r="D17" s="29">
        <v>67</v>
      </c>
      <c r="E17" s="29">
        <v>1754</v>
      </c>
      <c r="F17" s="29">
        <v>5318</v>
      </c>
      <c r="G17" s="29">
        <v>7325</v>
      </c>
      <c r="H17" s="29">
        <v>11114</v>
      </c>
      <c r="I17" s="29">
        <v>11511</v>
      </c>
      <c r="J17" s="29">
        <v>1325</v>
      </c>
      <c r="K17" s="29" t="s">
        <v>128</v>
      </c>
      <c r="L17" s="34" t="s">
        <v>128</v>
      </c>
      <c r="M17" s="26" t="s">
        <v>115</v>
      </c>
    </row>
    <row r="18" spans="1:13" ht="12.75" customHeight="1">
      <c r="A18" s="33" t="s">
        <v>117</v>
      </c>
      <c r="B18" s="50" t="s">
        <v>272</v>
      </c>
      <c r="C18" s="29">
        <v>19730</v>
      </c>
      <c r="D18" s="29">
        <v>23</v>
      </c>
      <c r="E18" s="29">
        <v>602</v>
      </c>
      <c r="F18" s="29">
        <v>2258</v>
      </c>
      <c r="G18" s="29">
        <v>3737</v>
      </c>
      <c r="H18" s="29">
        <v>5108</v>
      </c>
      <c r="I18" s="29">
        <v>7172</v>
      </c>
      <c r="J18" s="29">
        <v>830</v>
      </c>
      <c r="K18" s="29" t="s">
        <v>128</v>
      </c>
      <c r="L18" s="34" t="s">
        <v>128</v>
      </c>
      <c r="M18" s="26" t="s">
        <v>117</v>
      </c>
    </row>
    <row r="19" spans="1:13" ht="12.75" customHeight="1">
      <c r="A19" s="33" t="s">
        <v>118</v>
      </c>
      <c r="B19" s="50" t="s">
        <v>246</v>
      </c>
      <c r="C19" s="29">
        <v>25763</v>
      </c>
      <c r="D19" s="29">
        <v>29</v>
      </c>
      <c r="E19" s="29">
        <v>539</v>
      </c>
      <c r="F19" s="29">
        <v>2243</v>
      </c>
      <c r="G19" s="29">
        <v>4286</v>
      </c>
      <c r="H19" s="29">
        <v>7899</v>
      </c>
      <c r="I19" s="29">
        <v>10039</v>
      </c>
      <c r="J19" s="29">
        <v>728</v>
      </c>
      <c r="K19" s="29" t="s">
        <v>128</v>
      </c>
      <c r="L19" s="34" t="s">
        <v>128</v>
      </c>
      <c r="M19" s="26" t="s">
        <v>118</v>
      </c>
    </row>
    <row r="20" spans="1:13" ht="12.75" customHeight="1">
      <c r="A20" s="33" t="s">
        <v>119</v>
      </c>
      <c r="B20" s="50" t="s">
        <v>278</v>
      </c>
      <c r="C20" s="29">
        <v>13567</v>
      </c>
      <c r="D20" s="29">
        <v>9</v>
      </c>
      <c r="E20" s="29">
        <v>284</v>
      </c>
      <c r="F20" s="29">
        <v>1552</v>
      </c>
      <c r="G20" s="29">
        <v>3137</v>
      </c>
      <c r="H20" s="29">
        <v>3581</v>
      </c>
      <c r="I20" s="29">
        <v>3913</v>
      </c>
      <c r="J20" s="29" t="s">
        <v>220</v>
      </c>
      <c r="K20" s="29" t="s">
        <v>220</v>
      </c>
      <c r="L20" s="34" t="s">
        <v>128</v>
      </c>
      <c r="M20" s="26" t="s">
        <v>119</v>
      </c>
    </row>
    <row r="21" spans="1:13" ht="12.75" customHeight="1">
      <c r="A21" s="33" t="s">
        <v>120</v>
      </c>
      <c r="B21" s="50" t="s">
        <v>121</v>
      </c>
      <c r="C21" s="29">
        <v>26452</v>
      </c>
      <c r="D21" s="29">
        <v>20</v>
      </c>
      <c r="E21" s="29">
        <v>641</v>
      </c>
      <c r="F21" s="29">
        <v>3031</v>
      </c>
      <c r="G21" s="29">
        <v>4877</v>
      </c>
      <c r="H21" s="29">
        <v>7260</v>
      </c>
      <c r="I21" s="29">
        <v>9120</v>
      </c>
      <c r="J21" s="29">
        <v>1503</v>
      </c>
      <c r="K21" s="29" t="s">
        <v>128</v>
      </c>
      <c r="L21" s="34" t="s">
        <v>128</v>
      </c>
      <c r="M21" s="26" t="s">
        <v>120</v>
      </c>
    </row>
    <row r="22" spans="1:13" ht="12.75" customHeight="1">
      <c r="A22" s="33" t="s">
        <v>122</v>
      </c>
      <c r="B22" s="50" t="s">
        <v>123</v>
      </c>
      <c r="C22" s="29">
        <v>21023</v>
      </c>
      <c r="D22" s="29">
        <v>21</v>
      </c>
      <c r="E22" s="29">
        <v>351</v>
      </c>
      <c r="F22" s="29">
        <v>2293</v>
      </c>
      <c r="G22" s="29">
        <v>3405</v>
      </c>
      <c r="H22" s="29">
        <v>6065</v>
      </c>
      <c r="I22" s="29">
        <v>8203</v>
      </c>
      <c r="J22" s="29">
        <v>685</v>
      </c>
      <c r="K22" s="29" t="s">
        <v>128</v>
      </c>
      <c r="L22" s="34" t="s">
        <v>128</v>
      </c>
      <c r="M22" s="26" t="s">
        <v>122</v>
      </c>
    </row>
    <row r="23" spans="1:13" s="63" customFormat="1" ht="12.75" customHeight="1">
      <c r="A23" s="124"/>
      <c r="B23" s="51" t="s">
        <v>37</v>
      </c>
      <c r="C23" s="148">
        <v>167067</v>
      </c>
      <c r="D23" s="149" t="s">
        <v>220</v>
      </c>
      <c r="E23" s="129">
        <v>4600</v>
      </c>
      <c r="F23" s="129">
        <v>19038</v>
      </c>
      <c r="G23" s="129">
        <v>30326</v>
      </c>
      <c r="H23" s="129">
        <v>47135</v>
      </c>
      <c r="I23" s="129">
        <v>57633</v>
      </c>
      <c r="J23" s="129">
        <v>7478</v>
      </c>
      <c r="K23" s="149" t="s">
        <v>220</v>
      </c>
      <c r="L23" s="150" t="s">
        <v>220</v>
      </c>
      <c r="M23" s="19"/>
    </row>
    <row r="24" spans="1:2" ht="12.75" customHeight="1">
      <c r="A24" s="44"/>
      <c r="B24" s="44"/>
    </row>
    <row r="25" spans="1:13" ht="12.75" customHeight="1">
      <c r="A25" s="360" t="s">
        <v>215</v>
      </c>
      <c r="B25" s="360"/>
      <c r="C25" s="360"/>
      <c r="D25" s="360"/>
      <c r="E25" s="360"/>
      <c r="F25" s="360"/>
      <c r="G25" s="360" t="s">
        <v>215</v>
      </c>
      <c r="H25" s="360"/>
      <c r="I25" s="360"/>
      <c r="J25" s="360"/>
      <c r="K25" s="360"/>
      <c r="L25" s="360"/>
      <c r="M25" s="360"/>
    </row>
    <row r="26" ht="12.75" customHeight="1">
      <c r="B26" s="64" t="s">
        <v>48</v>
      </c>
    </row>
    <row r="27" spans="1:13" ht="12.75" customHeight="1">
      <c r="A27" s="33">
        <v>461</v>
      </c>
      <c r="B27" s="50" t="s">
        <v>247</v>
      </c>
      <c r="C27" s="29" t="s">
        <v>128</v>
      </c>
      <c r="D27" s="75" t="s">
        <v>128</v>
      </c>
      <c r="E27" s="29" t="s">
        <v>128</v>
      </c>
      <c r="F27" s="75" t="s">
        <v>128</v>
      </c>
      <c r="G27" s="29" t="s">
        <v>128</v>
      </c>
      <c r="H27" s="29" t="s">
        <v>128</v>
      </c>
      <c r="I27" s="29" t="s">
        <v>128</v>
      </c>
      <c r="J27" s="75" t="s">
        <v>128</v>
      </c>
      <c r="K27" s="29" t="s">
        <v>128</v>
      </c>
      <c r="L27" s="34" t="s">
        <v>128</v>
      </c>
      <c r="M27" s="26">
        <v>461</v>
      </c>
    </row>
    <row r="28" spans="1:13" ht="9.75">
      <c r="A28" s="33" t="s">
        <v>125</v>
      </c>
      <c r="B28" s="50" t="s">
        <v>248</v>
      </c>
      <c r="C28" s="29">
        <v>1113</v>
      </c>
      <c r="D28" s="75" t="s">
        <v>220</v>
      </c>
      <c r="E28" s="29">
        <v>29</v>
      </c>
      <c r="F28" s="75" t="s">
        <v>220</v>
      </c>
      <c r="G28" s="29">
        <v>199</v>
      </c>
      <c r="H28" s="29">
        <v>310</v>
      </c>
      <c r="I28" s="29">
        <v>415</v>
      </c>
      <c r="J28" s="75" t="s">
        <v>220</v>
      </c>
      <c r="K28" s="29" t="s">
        <v>128</v>
      </c>
      <c r="L28" s="34" t="s">
        <v>128</v>
      </c>
      <c r="M28" s="26" t="s">
        <v>125</v>
      </c>
    </row>
    <row r="29" spans="1:13" ht="12.75" customHeight="1">
      <c r="A29" s="33" t="s">
        <v>126</v>
      </c>
      <c r="B29" s="50" t="s">
        <v>249</v>
      </c>
      <c r="C29" s="29">
        <v>393</v>
      </c>
      <c r="D29" s="29" t="s">
        <v>128</v>
      </c>
      <c r="E29" s="29" t="s">
        <v>128</v>
      </c>
      <c r="F29" s="75" t="s">
        <v>220</v>
      </c>
      <c r="G29" s="29" t="s">
        <v>128</v>
      </c>
      <c r="H29" s="75" t="s">
        <v>220</v>
      </c>
      <c r="I29" s="29">
        <v>234</v>
      </c>
      <c r="J29" s="29" t="s">
        <v>128</v>
      </c>
      <c r="K29" s="29" t="s">
        <v>128</v>
      </c>
      <c r="L29" s="34" t="s">
        <v>128</v>
      </c>
      <c r="M29" s="26" t="s">
        <v>126</v>
      </c>
    </row>
    <row r="30" spans="1:13" ht="12.75" customHeight="1">
      <c r="A30" s="33" t="s">
        <v>127</v>
      </c>
      <c r="B30" s="50" t="s">
        <v>250</v>
      </c>
      <c r="C30" s="29">
        <v>1010</v>
      </c>
      <c r="D30" s="29" t="s">
        <v>128</v>
      </c>
      <c r="E30" s="29" t="s">
        <v>128</v>
      </c>
      <c r="F30" s="75" t="s">
        <v>220</v>
      </c>
      <c r="G30" s="29">
        <v>73</v>
      </c>
      <c r="H30" s="75" t="s">
        <v>220</v>
      </c>
      <c r="I30" s="29">
        <v>588</v>
      </c>
      <c r="J30" s="29" t="s">
        <v>128</v>
      </c>
      <c r="K30" s="29" t="s">
        <v>128</v>
      </c>
      <c r="L30" s="34" t="s">
        <v>128</v>
      </c>
      <c r="M30" s="26" t="s">
        <v>127</v>
      </c>
    </row>
    <row r="31" spans="1:13" ht="12.75" customHeight="1">
      <c r="A31" s="26"/>
      <c r="B31" s="4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6"/>
    </row>
    <row r="32" spans="1:13" ht="12.75" customHeight="1">
      <c r="A32" s="44"/>
      <c r="B32" s="64" t="s">
        <v>52</v>
      </c>
      <c r="L32" s="39"/>
      <c r="M32" s="39"/>
    </row>
    <row r="33" spans="1:13" ht="12.75" customHeight="1">
      <c r="A33" s="33" t="s">
        <v>129</v>
      </c>
      <c r="B33" s="50" t="s">
        <v>279</v>
      </c>
      <c r="C33" s="29">
        <v>10686</v>
      </c>
      <c r="D33" s="29">
        <v>21</v>
      </c>
      <c r="E33" s="29">
        <v>614</v>
      </c>
      <c r="F33" s="29">
        <v>1479</v>
      </c>
      <c r="G33" s="29">
        <v>1932</v>
      </c>
      <c r="H33" s="29">
        <v>1846</v>
      </c>
      <c r="I33" s="29">
        <v>3272</v>
      </c>
      <c r="J33" s="29">
        <v>1522</v>
      </c>
      <c r="K33" s="29" t="s">
        <v>128</v>
      </c>
      <c r="L33" s="34" t="s">
        <v>128</v>
      </c>
      <c r="M33" s="26" t="s">
        <v>129</v>
      </c>
    </row>
    <row r="34" spans="1:13" ht="12.75" customHeight="1">
      <c r="A34" s="33" t="s">
        <v>130</v>
      </c>
      <c r="B34" s="50" t="s">
        <v>280</v>
      </c>
      <c r="C34" s="29">
        <v>21343</v>
      </c>
      <c r="D34" s="75" t="s">
        <v>220</v>
      </c>
      <c r="E34" s="29">
        <v>515</v>
      </c>
      <c r="F34" s="29">
        <v>2270</v>
      </c>
      <c r="G34" s="29">
        <v>2062</v>
      </c>
      <c r="H34" s="29">
        <v>5131</v>
      </c>
      <c r="I34" s="29">
        <v>7602</v>
      </c>
      <c r="J34" s="29">
        <v>3527</v>
      </c>
      <c r="K34" s="75" t="s">
        <v>220</v>
      </c>
      <c r="L34" s="34" t="s">
        <v>128</v>
      </c>
      <c r="M34" s="26" t="s">
        <v>130</v>
      </c>
    </row>
    <row r="35" spans="1:13" ht="12.75" customHeight="1">
      <c r="A35" s="33" t="s">
        <v>131</v>
      </c>
      <c r="B35" s="50" t="s">
        <v>281</v>
      </c>
      <c r="C35" s="29">
        <v>8648</v>
      </c>
      <c r="D35" s="29">
        <v>5</v>
      </c>
      <c r="E35" s="29">
        <v>184</v>
      </c>
      <c r="F35" s="29">
        <v>676</v>
      </c>
      <c r="G35" s="29">
        <v>1120</v>
      </c>
      <c r="H35" s="29">
        <v>2261</v>
      </c>
      <c r="I35" s="29">
        <v>3338</v>
      </c>
      <c r="J35" s="29">
        <v>1064</v>
      </c>
      <c r="K35" s="29" t="s">
        <v>128</v>
      </c>
      <c r="L35" s="34" t="s">
        <v>128</v>
      </c>
      <c r="M35" s="26" t="s">
        <v>131</v>
      </c>
    </row>
    <row r="36" spans="1:13" ht="12.75" customHeight="1">
      <c r="A36" s="33" t="s">
        <v>132</v>
      </c>
      <c r="B36" s="50" t="s">
        <v>133</v>
      </c>
      <c r="C36" s="29">
        <v>5411</v>
      </c>
      <c r="D36" s="29">
        <v>5</v>
      </c>
      <c r="E36" s="29">
        <v>407</v>
      </c>
      <c r="F36" s="29">
        <v>787</v>
      </c>
      <c r="G36" s="29">
        <v>836</v>
      </c>
      <c r="H36" s="29">
        <v>1198</v>
      </c>
      <c r="I36" s="29">
        <v>1660</v>
      </c>
      <c r="J36" s="29">
        <v>518</v>
      </c>
      <c r="K36" s="29" t="s">
        <v>128</v>
      </c>
      <c r="L36" s="34" t="s">
        <v>128</v>
      </c>
      <c r="M36" s="26" t="s">
        <v>132</v>
      </c>
    </row>
    <row r="37" spans="1:13" ht="12.75" customHeight="1">
      <c r="A37" s="33" t="s">
        <v>134</v>
      </c>
      <c r="B37" s="50" t="s">
        <v>282</v>
      </c>
      <c r="C37" s="29">
        <v>17979</v>
      </c>
      <c r="D37" s="29">
        <v>17</v>
      </c>
      <c r="E37" s="29">
        <v>354</v>
      </c>
      <c r="F37" s="29">
        <v>1276</v>
      </c>
      <c r="G37" s="29">
        <v>2941</v>
      </c>
      <c r="H37" s="29">
        <v>4211</v>
      </c>
      <c r="I37" s="29">
        <v>7512</v>
      </c>
      <c r="J37" s="29">
        <v>1668</v>
      </c>
      <c r="K37" s="29" t="s">
        <v>128</v>
      </c>
      <c r="L37" s="34" t="s">
        <v>128</v>
      </c>
      <c r="M37" s="26" t="s">
        <v>134</v>
      </c>
    </row>
    <row r="38" spans="1:13" ht="12.75" customHeight="1">
      <c r="A38" s="33" t="s">
        <v>135</v>
      </c>
      <c r="B38" s="50" t="s">
        <v>136</v>
      </c>
      <c r="C38" s="29">
        <v>4079</v>
      </c>
      <c r="D38" s="75" t="s">
        <v>220</v>
      </c>
      <c r="E38" s="29">
        <v>198</v>
      </c>
      <c r="F38" s="29">
        <v>856</v>
      </c>
      <c r="G38" s="29">
        <v>739</v>
      </c>
      <c r="H38" s="29">
        <v>814</v>
      </c>
      <c r="I38" s="29">
        <v>1272</v>
      </c>
      <c r="J38" s="75" t="s">
        <v>220</v>
      </c>
      <c r="K38" s="29" t="s">
        <v>128</v>
      </c>
      <c r="L38" s="34" t="s">
        <v>128</v>
      </c>
      <c r="M38" s="26" t="s">
        <v>135</v>
      </c>
    </row>
    <row r="39" spans="1:13" ht="12.75" customHeight="1">
      <c r="A39" s="33" t="s">
        <v>137</v>
      </c>
      <c r="B39" s="50" t="s">
        <v>138</v>
      </c>
      <c r="C39" s="29">
        <v>9049</v>
      </c>
      <c r="D39" s="29">
        <v>10</v>
      </c>
      <c r="E39" s="29">
        <v>171</v>
      </c>
      <c r="F39" s="29">
        <v>1067</v>
      </c>
      <c r="G39" s="29">
        <v>1522</v>
      </c>
      <c r="H39" s="29">
        <v>2174</v>
      </c>
      <c r="I39" s="29">
        <v>3745</v>
      </c>
      <c r="J39" s="29">
        <v>360</v>
      </c>
      <c r="K39" s="29" t="s">
        <v>128</v>
      </c>
      <c r="L39" s="34" t="s">
        <v>128</v>
      </c>
      <c r="M39" s="26" t="s">
        <v>137</v>
      </c>
    </row>
    <row r="40" spans="1:13" ht="12.75" customHeight="1">
      <c r="A40" s="33" t="s">
        <v>139</v>
      </c>
      <c r="B40" s="50" t="s">
        <v>140</v>
      </c>
      <c r="C40" s="29">
        <v>5514</v>
      </c>
      <c r="D40" s="29">
        <v>18</v>
      </c>
      <c r="E40" s="29">
        <v>325</v>
      </c>
      <c r="F40" s="29">
        <v>838</v>
      </c>
      <c r="G40" s="29">
        <v>670</v>
      </c>
      <c r="H40" s="29">
        <v>1416</v>
      </c>
      <c r="I40" s="29">
        <v>1697</v>
      </c>
      <c r="J40" s="29">
        <v>550</v>
      </c>
      <c r="K40" s="29" t="s">
        <v>128</v>
      </c>
      <c r="L40" s="34" t="s">
        <v>128</v>
      </c>
      <c r="M40" s="26" t="s">
        <v>139</v>
      </c>
    </row>
    <row r="41" spans="1:13" ht="12.75" customHeight="1">
      <c r="A41" s="33" t="s">
        <v>141</v>
      </c>
      <c r="B41" s="50" t="s">
        <v>251</v>
      </c>
      <c r="C41" s="29">
        <v>7814</v>
      </c>
      <c r="D41" s="75" t="s">
        <v>220</v>
      </c>
      <c r="E41" s="29">
        <v>184</v>
      </c>
      <c r="F41" s="29">
        <v>1066</v>
      </c>
      <c r="G41" s="29">
        <v>1563</v>
      </c>
      <c r="H41" s="29">
        <v>1900</v>
      </c>
      <c r="I41" s="29">
        <v>2758</v>
      </c>
      <c r="J41" s="75" t="s">
        <v>220</v>
      </c>
      <c r="K41" s="29" t="s">
        <v>128</v>
      </c>
      <c r="L41" s="34" t="s">
        <v>128</v>
      </c>
      <c r="M41" s="26" t="s">
        <v>141</v>
      </c>
    </row>
    <row r="42" spans="1:12" s="63" customFormat="1" ht="12.75" customHeight="1">
      <c r="A42" s="124"/>
      <c r="B42" s="51" t="s">
        <v>39</v>
      </c>
      <c r="C42" s="146">
        <v>93039</v>
      </c>
      <c r="D42" s="149" t="s">
        <v>220</v>
      </c>
      <c r="E42" s="129">
        <v>2981</v>
      </c>
      <c r="F42" s="129">
        <v>10389</v>
      </c>
      <c r="G42" s="129">
        <v>13657</v>
      </c>
      <c r="H42" s="129">
        <v>21728</v>
      </c>
      <c r="I42" s="129">
        <v>34093</v>
      </c>
      <c r="J42" s="129">
        <v>9851</v>
      </c>
      <c r="K42" s="149" t="s">
        <v>220</v>
      </c>
      <c r="L42" s="145" t="s">
        <v>128</v>
      </c>
    </row>
    <row r="43" spans="1:13" ht="12.75" customHeight="1">
      <c r="A43" s="44"/>
      <c r="B43" s="44"/>
      <c r="M43" s="26"/>
    </row>
    <row r="44" spans="1:13" ht="12.75" customHeight="1">
      <c r="A44" s="360" t="s">
        <v>216</v>
      </c>
      <c r="B44" s="360"/>
      <c r="C44" s="360"/>
      <c r="D44" s="360"/>
      <c r="E44" s="360"/>
      <c r="F44" s="360"/>
      <c r="G44" s="360" t="s">
        <v>216</v>
      </c>
      <c r="H44" s="360"/>
      <c r="I44" s="360"/>
      <c r="J44" s="360"/>
      <c r="K44" s="360"/>
      <c r="L44" s="360"/>
      <c r="M44" s="360"/>
    </row>
    <row r="45" ht="12.75" customHeight="1">
      <c r="B45" s="64" t="s">
        <v>48</v>
      </c>
    </row>
    <row r="46" spans="1:13" ht="12.75" customHeight="1">
      <c r="A46" s="33" t="s">
        <v>143</v>
      </c>
      <c r="B46" s="50" t="s">
        <v>252</v>
      </c>
      <c r="C46" s="29">
        <v>1291</v>
      </c>
      <c r="D46" s="29">
        <v>8</v>
      </c>
      <c r="E46" s="29">
        <v>74</v>
      </c>
      <c r="F46" s="29">
        <v>134</v>
      </c>
      <c r="G46" s="29">
        <v>224</v>
      </c>
      <c r="H46" s="29">
        <v>229</v>
      </c>
      <c r="I46" s="29">
        <v>622</v>
      </c>
      <c r="J46" s="29" t="s">
        <v>128</v>
      </c>
      <c r="K46" s="29" t="s">
        <v>128</v>
      </c>
      <c r="L46" s="34" t="s">
        <v>128</v>
      </c>
      <c r="M46" s="26" t="s">
        <v>143</v>
      </c>
    </row>
    <row r="47" spans="1:13" ht="12.75" customHeight="1">
      <c r="A47" s="33" t="s">
        <v>144</v>
      </c>
      <c r="B47" s="50" t="s">
        <v>253</v>
      </c>
      <c r="C47" s="75" t="s">
        <v>220</v>
      </c>
      <c r="D47" s="29" t="s">
        <v>128</v>
      </c>
      <c r="E47" s="75" t="s">
        <v>220</v>
      </c>
      <c r="F47" s="75" t="s">
        <v>220</v>
      </c>
      <c r="G47" s="75" t="s">
        <v>220</v>
      </c>
      <c r="H47" s="29">
        <v>195</v>
      </c>
      <c r="I47" s="29">
        <v>417</v>
      </c>
      <c r="J47" s="29" t="s">
        <v>128</v>
      </c>
      <c r="K47" s="29" t="s">
        <v>128</v>
      </c>
      <c r="L47" s="34" t="s">
        <v>128</v>
      </c>
      <c r="M47" s="26" t="s">
        <v>144</v>
      </c>
    </row>
    <row r="48" spans="1:13" ht="12.75" customHeight="1">
      <c r="A48" s="33" t="s">
        <v>145</v>
      </c>
      <c r="B48" s="50" t="s">
        <v>254</v>
      </c>
      <c r="C48" s="75" t="s">
        <v>220</v>
      </c>
      <c r="D48" s="29" t="s">
        <v>128</v>
      </c>
      <c r="E48" s="75" t="s">
        <v>220</v>
      </c>
      <c r="F48" s="29">
        <v>72</v>
      </c>
      <c r="G48" s="29">
        <v>78</v>
      </c>
      <c r="H48" s="29">
        <v>160</v>
      </c>
      <c r="I48" s="75" t="s">
        <v>220</v>
      </c>
      <c r="J48" s="29" t="s">
        <v>128</v>
      </c>
      <c r="K48" s="29" t="s">
        <v>128</v>
      </c>
      <c r="L48" s="34" t="s">
        <v>128</v>
      </c>
      <c r="M48" s="26" t="s">
        <v>145</v>
      </c>
    </row>
    <row r="49" spans="1:13" ht="12.75" customHeight="1">
      <c r="A49" s="33" t="s">
        <v>146</v>
      </c>
      <c r="B49" s="50" t="s">
        <v>255</v>
      </c>
      <c r="C49" s="75">
        <v>331</v>
      </c>
      <c r="D49" s="29" t="s">
        <v>128</v>
      </c>
      <c r="E49" s="75" t="s">
        <v>220</v>
      </c>
      <c r="F49" s="29">
        <v>52</v>
      </c>
      <c r="G49" s="29" t="s">
        <v>220</v>
      </c>
      <c r="H49" s="29" t="s">
        <v>220</v>
      </c>
      <c r="I49" s="75" t="s">
        <v>220</v>
      </c>
      <c r="J49" s="29" t="s">
        <v>128</v>
      </c>
      <c r="K49" s="29" t="s">
        <v>128</v>
      </c>
      <c r="L49" s="34" t="s">
        <v>128</v>
      </c>
      <c r="M49" s="26" t="s">
        <v>146</v>
      </c>
    </row>
    <row r="50" spans="1:13" ht="12.75" customHeight="1">
      <c r="A50" s="33" t="s">
        <v>147</v>
      </c>
      <c r="B50" s="50" t="s">
        <v>256</v>
      </c>
      <c r="C50" s="75" t="s">
        <v>220</v>
      </c>
      <c r="D50" s="29" t="s">
        <v>128</v>
      </c>
      <c r="E50" s="29" t="s">
        <v>128</v>
      </c>
      <c r="F50" s="75" t="s">
        <v>220</v>
      </c>
      <c r="G50" s="29">
        <v>179</v>
      </c>
      <c r="H50" s="75" t="s">
        <v>220</v>
      </c>
      <c r="I50" s="29">
        <v>223</v>
      </c>
      <c r="J50" s="29" t="s">
        <v>128</v>
      </c>
      <c r="K50" s="29" t="s">
        <v>128</v>
      </c>
      <c r="L50" s="34" t="s">
        <v>128</v>
      </c>
      <c r="M50" s="26" t="s">
        <v>147</v>
      </c>
    </row>
    <row r="51" spans="1:13" ht="12.75" customHeight="1">
      <c r="A51" s="26"/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6"/>
    </row>
    <row r="52" spans="1:13" ht="12.75" customHeight="1">
      <c r="A52" s="44"/>
      <c r="B52" s="64" t="s">
        <v>52</v>
      </c>
      <c r="L52" s="39"/>
      <c r="M52" s="44"/>
    </row>
    <row r="53" spans="1:13" ht="12.75" customHeight="1">
      <c r="A53" s="33" t="s">
        <v>148</v>
      </c>
      <c r="B53" s="50" t="s">
        <v>283</v>
      </c>
      <c r="C53" s="29">
        <v>40826</v>
      </c>
      <c r="D53" s="29">
        <v>51</v>
      </c>
      <c r="E53" s="29">
        <v>1165</v>
      </c>
      <c r="F53" s="29">
        <v>4333</v>
      </c>
      <c r="G53" s="29">
        <v>5473</v>
      </c>
      <c r="H53" s="29">
        <v>8243</v>
      </c>
      <c r="I53" s="29">
        <v>17759</v>
      </c>
      <c r="J53" s="29">
        <v>3802</v>
      </c>
      <c r="K53" s="29" t="s">
        <v>128</v>
      </c>
      <c r="L53" s="34" t="s">
        <v>128</v>
      </c>
      <c r="M53" s="26" t="s">
        <v>148</v>
      </c>
    </row>
    <row r="54" spans="1:13" ht="12.75" customHeight="1">
      <c r="A54" s="33" t="s">
        <v>149</v>
      </c>
      <c r="B54" s="50" t="s">
        <v>150</v>
      </c>
      <c r="C54" s="29">
        <v>4212</v>
      </c>
      <c r="D54" s="75" t="s">
        <v>220</v>
      </c>
      <c r="E54" s="29">
        <v>153</v>
      </c>
      <c r="F54" s="29">
        <v>627</v>
      </c>
      <c r="G54" s="29">
        <v>759</v>
      </c>
      <c r="H54" s="29">
        <v>1029</v>
      </c>
      <c r="I54" s="29">
        <v>1394</v>
      </c>
      <c r="J54" s="75" t="s">
        <v>220</v>
      </c>
      <c r="K54" s="29" t="s">
        <v>128</v>
      </c>
      <c r="L54" s="34" t="s">
        <v>128</v>
      </c>
      <c r="M54" s="26" t="s">
        <v>149</v>
      </c>
    </row>
    <row r="55" spans="1:13" ht="12.75" customHeight="1">
      <c r="A55" s="33" t="s">
        <v>151</v>
      </c>
      <c r="B55" s="50" t="s">
        <v>284</v>
      </c>
      <c r="C55" s="29">
        <v>5886</v>
      </c>
      <c r="D55" s="75" t="s">
        <v>220</v>
      </c>
      <c r="E55" s="29">
        <v>36</v>
      </c>
      <c r="F55" s="29">
        <v>489</v>
      </c>
      <c r="G55" s="29">
        <v>910</v>
      </c>
      <c r="H55" s="29">
        <v>1520</v>
      </c>
      <c r="I55" s="29">
        <v>2540</v>
      </c>
      <c r="J55" s="75" t="s">
        <v>220</v>
      </c>
      <c r="K55" s="75" t="s">
        <v>220</v>
      </c>
      <c r="L55" s="34" t="s">
        <v>128</v>
      </c>
      <c r="M55" s="26" t="s">
        <v>151</v>
      </c>
    </row>
    <row r="56" spans="1:13" ht="12.75" customHeight="1">
      <c r="A56" s="33" t="s">
        <v>152</v>
      </c>
      <c r="B56" s="50" t="s">
        <v>153</v>
      </c>
      <c r="C56" s="29">
        <v>6701</v>
      </c>
      <c r="D56" s="29">
        <v>9</v>
      </c>
      <c r="E56" s="29">
        <v>365</v>
      </c>
      <c r="F56" s="29">
        <v>826</v>
      </c>
      <c r="G56" s="29">
        <v>1427</v>
      </c>
      <c r="H56" s="29">
        <v>1272</v>
      </c>
      <c r="I56" s="29">
        <v>2441</v>
      </c>
      <c r="J56" s="29">
        <v>361</v>
      </c>
      <c r="K56" s="29" t="s">
        <v>128</v>
      </c>
      <c r="L56" s="34" t="s">
        <v>128</v>
      </c>
      <c r="M56" s="26" t="s">
        <v>152</v>
      </c>
    </row>
    <row r="57" spans="1:13" ht="12.75" customHeight="1">
      <c r="A57" s="33" t="s">
        <v>154</v>
      </c>
      <c r="B57" s="50" t="s">
        <v>257</v>
      </c>
      <c r="C57" s="29">
        <v>20838</v>
      </c>
      <c r="D57" s="29">
        <v>18</v>
      </c>
      <c r="E57" s="29">
        <v>475</v>
      </c>
      <c r="F57" s="29">
        <v>2258</v>
      </c>
      <c r="G57" s="29">
        <v>2962</v>
      </c>
      <c r="H57" s="29">
        <v>4573</v>
      </c>
      <c r="I57" s="29">
        <v>8297</v>
      </c>
      <c r="J57" s="29">
        <v>2255</v>
      </c>
      <c r="K57" s="29" t="s">
        <v>128</v>
      </c>
      <c r="L57" s="34" t="s">
        <v>128</v>
      </c>
      <c r="M57" s="26" t="s">
        <v>154</v>
      </c>
    </row>
    <row r="58" spans="1:13" ht="12.75" customHeight="1">
      <c r="A58" s="33" t="s">
        <v>155</v>
      </c>
      <c r="B58" s="50" t="s">
        <v>156</v>
      </c>
      <c r="C58" s="29">
        <v>13642</v>
      </c>
      <c r="D58" s="29">
        <v>6</v>
      </c>
      <c r="E58" s="29">
        <v>467</v>
      </c>
      <c r="F58" s="29">
        <v>1793</v>
      </c>
      <c r="G58" s="29">
        <v>2315</v>
      </c>
      <c r="H58" s="29">
        <v>2854</v>
      </c>
      <c r="I58" s="29">
        <v>5214</v>
      </c>
      <c r="J58" s="29">
        <v>993</v>
      </c>
      <c r="K58" s="29" t="s">
        <v>128</v>
      </c>
      <c r="L58" s="34" t="s">
        <v>128</v>
      </c>
      <c r="M58" s="26" t="s">
        <v>155</v>
      </c>
    </row>
    <row r="59" spans="1:13" ht="12.75" customHeight="1">
      <c r="A59" s="33" t="s">
        <v>157</v>
      </c>
      <c r="B59" s="50" t="s">
        <v>158</v>
      </c>
      <c r="C59" s="29">
        <v>17153</v>
      </c>
      <c r="D59" s="29">
        <v>20</v>
      </c>
      <c r="E59" s="29">
        <v>496</v>
      </c>
      <c r="F59" s="29">
        <v>2083</v>
      </c>
      <c r="G59" s="29">
        <v>2390</v>
      </c>
      <c r="H59" s="29">
        <v>3656</v>
      </c>
      <c r="I59" s="29">
        <v>6225</v>
      </c>
      <c r="J59" s="29">
        <v>2283</v>
      </c>
      <c r="K59" s="29" t="s">
        <v>128</v>
      </c>
      <c r="L59" s="34" t="s">
        <v>128</v>
      </c>
      <c r="M59" s="26" t="s">
        <v>157</v>
      </c>
    </row>
    <row r="60" spans="1:13" s="63" customFormat="1" ht="12.75" customHeight="1">
      <c r="A60" s="124"/>
      <c r="B60" s="51" t="s">
        <v>41</v>
      </c>
      <c r="C60" s="148">
        <v>112643</v>
      </c>
      <c r="D60" s="149" t="s">
        <v>220</v>
      </c>
      <c r="E60" s="129">
        <v>3262</v>
      </c>
      <c r="F60" s="129">
        <v>12722</v>
      </c>
      <c r="G60" s="129">
        <v>16929</v>
      </c>
      <c r="H60" s="129">
        <v>23908</v>
      </c>
      <c r="I60" s="129">
        <v>45375</v>
      </c>
      <c r="J60" s="129">
        <v>10046</v>
      </c>
      <c r="K60" s="149" t="s">
        <v>220</v>
      </c>
      <c r="L60" s="145" t="s">
        <v>128</v>
      </c>
      <c r="M60" s="19"/>
    </row>
    <row r="61" ht="12.75" customHeight="1"/>
    <row r="69" ht="4.5" customHeight="1"/>
  </sheetData>
  <sheetProtection/>
  <mergeCells count="14">
    <mergeCell ref="A9:F9"/>
    <mergeCell ref="G9:M9"/>
    <mergeCell ref="A25:F25"/>
    <mergeCell ref="G25:M25"/>
    <mergeCell ref="G44:M44"/>
    <mergeCell ref="A44:F44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&amp;C&amp;8- 40 -</oddHeader>
    <oddFooter>&amp;C&amp;8C III 1-3j/11</oddFooter>
    <evenHeader>&amp;C&amp;8- 41 -</evenHeader>
    <evenFooter>&amp;C&amp;8C III 1-3j/11</even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AH52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7109375" style="39" customWidth="1"/>
    <col min="3" max="3" width="17.8515625" style="20" customWidth="1"/>
    <col min="4" max="12" width="15.7109375" style="20" customWidth="1"/>
    <col min="13" max="13" width="6.7109375" style="20" customWidth="1"/>
    <col min="14" max="16384" width="11.421875" style="20" customWidth="1"/>
  </cols>
  <sheetData>
    <row r="1" spans="1:13" s="63" customFormat="1" ht="12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</row>
    <row r="2" spans="1:34" s="39" customFormat="1" ht="12.75" customHeight="1">
      <c r="A2" s="311" t="s">
        <v>227</v>
      </c>
      <c r="B2" s="311"/>
      <c r="C2" s="311"/>
      <c r="D2" s="311"/>
      <c r="E2" s="311"/>
      <c r="F2" s="311"/>
      <c r="G2" s="313" t="s">
        <v>300</v>
      </c>
      <c r="H2" s="313"/>
      <c r="I2" s="313"/>
      <c r="J2" s="313"/>
      <c r="K2" s="313"/>
      <c r="L2" s="313"/>
      <c r="M2" s="313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</row>
    <row r="3" spans="1:34" s="39" customFormat="1" ht="12.75" customHeight="1">
      <c r="A3" s="311"/>
      <c r="B3" s="311"/>
      <c r="C3" s="311"/>
      <c r="D3" s="311"/>
      <c r="E3" s="311"/>
      <c r="F3" s="311"/>
      <c r="G3" s="313"/>
      <c r="H3" s="313"/>
      <c r="I3" s="313"/>
      <c r="J3" s="313"/>
      <c r="K3" s="313"/>
      <c r="L3" s="313"/>
      <c r="M3" s="313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</row>
    <row r="4" spans="1:34" s="39" customFormat="1" ht="12.75" customHeight="1">
      <c r="A4" s="342"/>
      <c r="B4" s="342"/>
      <c r="C4" s="342"/>
      <c r="D4" s="342"/>
      <c r="E4" s="342"/>
      <c r="F4" s="342"/>
      <c r="G4" s="364"/>
      <c r="H4" s="364"/>
      <c r="I4" s="364"/>
      <c r="J4" s="364"/>
      <c r="K4" s="364"/>
      <c r="L4" s="364"/>
      <c r="M4" s="313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</row>
    <row r="5" spans="1:14" s="39" customFormat="1" ht="15.75" customHeight="1">
      <c r="A5" s="356" t="s">
        <v>310</v>
      </c>
      <c r="B5" s="348" t="s">
        <v>27</v>
      </c>
      <c r="C5" s="351" t="s">
        <v>315</v>
      </c>
      <c r="D5" s="343" t="s">
        <v>233</v>
      </c>
      <c r="E5" s="344"/>
      <c r="F5" s="344"/>
      <c r="G5" s="344" t="s">
        <v>233</v>
      </c>
      <c r="H5" s="344"/>
      <c r="I5" s="344"/>
      <c r="J5" s="344"/>
      <c r="K5" s="344"/>
      <c r="L5" s="344"/>
      <c r="M5" s="353" t="s">
        <v>310</v>
      </c>
      <c r="N5" s="49"/>
    </row>
    <row r="6" spans="1:14" s="39" customFormat="1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5" t="s">
        <v>221</v>
      </c>
      <c r="M6" s="354"/>
      <c r="N6" s="26"/>
    </row>
    <row r="7" spans="1:15" s="39" customFormat="1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6">
        <v>10</v>
      </c>
      <c r="M7" s="355"/>
      <c r="N7" s="49"/>
      <c r="O7" s="29"/>
    </row>
    <row r="8" spans="2:13" ht="12.75" customHeight="1">
      <c r="B8" s="26"/>
      <c r="C8" s="49"/>
      <c r="D8" s="49"/>
      <c r="E8" s="49"/>
      <c r="F8" s="49"/>
      <c r="G8" s="49"/>
      <c r="H8" s="49"/>
      <c r="I8" s="49"/>
      <c r="J8" s="49"/>
      <c r="K8" s="49"/>
      <c r="L8" s="49"/>
      <c r="M8" s="39"/>
    </row>
    <row r="9" spans="1:14" ht="12.75" customHeight="1">
      <c r="A9" s="361" t="s">
        <v>217</v>
      </c>
      <c r="B9" s="361"/>
      <c r="C9" s="361"/>
      <c r="D9" s="361"/>
      <c r="E9" s="361"/>
      <c r="F9" s="361"/>
      <c r="G9" s="360" t="s">
        <v>217</v>
      </c>
      <c r="H9" s="360"/>
      <c r="I9" s="360"/>
      <c r="J9" s="360"/>
      <c r="K9" s="360"/>
      <c r="L9" s="360"/>
      <c r="M9" s="360"/>
      <c r="N9" s="216"/>
    </row>
    <row r="10" ht="12.75" customHeight="1">
      <c r="B10" s="64" t="s">
        <v>48</v>
      </c>
    </row>
    <row r="11" spans="1:13" ht="12.75" customHeight="1">
      <c r="A11" s="33" t="s">
        <v>160</v>
      </c>
      <c r="B11" s="50" t="s">
        <v>258</v>
      </c>
      <c r="C11" s="29">
        <v>132</v>
      </c>
      <c r="D11" s="29" t="s">
        <v>128</v>
      </c>
      <c r="E11" s="75" t="s">
        <v>220</v>
      </c>
      <c r="F11" s="29" t="s">
        <v>128</v>
      </c>
      <c r="G11" s="29" t="s">
        <v>128</v>
      </c>
      <c r="H11" s="75" t="s">
        <v>220</v>
      </c>
      <c r="I11" s="75" t="s">
        <v>220</v>
      </c>
      <c r="J11" s="29" t="s">
        <v>128</v>
      </c>
      <c r="K11" s="29" t="s">
        <v>128</v>
      </c>
      <c r="L11" s="34" t="s">
        <v>128</v>
      </c>
      <c r="M11" s="26" t="s">
        <v>160</v>
      </c>
    </row>
    <row r="12" spans="1:13" ht="12.75" customHeight="1">
      <c r="A12" s="33" t="s">
        <v>161</v>
      </c>
      <c r="B12" s="50" t="s">
        <v>259</v>
      </c>
      <c r="C12" s="75" t="s">
        <v>220</v>
      </c>
      <c r="D12" s="29" t="s">
        <v>128</v>
      </c>
      <c r="E12" s="29" t="s">
        <v>128</v>
      </c>
      <c r="F12" s="29" t="s">
        <v>128</v>
      </c>
      <c r="G12" s="29" t="s">
        <v>128</v>
      </c>
      <c r="H12" s="29" t="s">
        <v>128</v>
      </c>
      <c r="I12" s="75" t="s">
        <v>220</v>
      </c>
      <c r="J12" s="29" t="s">
        <v>128</v>
      </c>
      <c r="K12" s="29" t="s">
        <v>128</v>
      </c>
      <c r="L12" s="34" t="s">
        <v>128</v>
      </c>
      <c r="M12" s="26" t="s">
        <v>161</v>
      </c>
    </row>
    <row r="13" spans="1:13" ht="12.75" customHeight="1">
      <c r="A13" s="33" t="s">
        <v>162</v>
      </c>
      <c r="B13" s="50" t="s">
        <v>260</v>
      </c>
      <c r="C13" s="75" t="s">
        <v>220</v>
      </c>
      <c r="D13" s="29" t="s">
        <v>128</v>
      </c>
      <c r="E13" s="75" t="s">
        <v>220</v>
      </c>
      <c r="F13" s="75" t="s">
        <v>220</v>
      </c>
      <c r="G13" s="75" t="s">
        <v>220</v>
      </c>
      <c r="H13" s="29" t="s">
        <v>128</v>
      </c>
      <c r="I13" s="29" t="s">
        <v>128</v>
      </c>
      <c r="J13" s="29" t="s">
        <v>128</v>
      </c>
      <c r="K13" s="29" t="s">
        <v>128</v>
      </c>
      <c r="L13" s="34" t="s">
        <v>128</v>
      </c>
      <c r="M13" s="26" t="s">
        <v>162</v>
      </c>
    </row>
    <row r="14" spans="1:13" ht="12.75" customHeight="1">
      <c r="A14" s="26"/>
      <c r="B14" s="4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6"/>
    </row>
    <row r="15" spans="1:13" ht="12.75" customHeight="1">
      <c r="A15" s="44"/>
      <c r="B15" s="64" t="s">
        <v>52</v>
      </c>
      <c r="L15" s="39"/>
      <c r="M15" s="44"/>
    </row>
    <row r="16" spans="1:13" ht="12.75" customHeight="1">
      <c r="A16" s="33" t="s">
        <v>163</v>
      </c>
      <c r="B16" s="50" t="s">
        <v>285</v>
      </c>
      <c r="C16" s="29">
        <v>645</v>
      </c>
      <c r="D16" s="29">
        <v>4</v>
      </c>
      <c r="E16" s="29">
        <v>33</v>
      </c>
      <c r="F16" s="75" t="s">
        <v>220</v>
      </c>
      <c r="G16" s="29">
        <v>75</v>
      </c>
      <c r="H16" s="29">
        <v>113</v>
      </c>
      <c r="I16" s="75" t="s">
        <v>220</v>
      </c>
      <c r="J16" s="29" t="s">
        <v>128</v>
      </c>
      <c r="K16" s="29" t="s">
        <v>128</v>
      </c>
      <c r="L16" s="34" t="s">
        <v>128</v>
      </c>
      <c r="M16" s="26" t="s">
        <v>163</v>
      </c>
    </row>
    <row r="17" spans="1:13" ht="12.75" customHeight="1">
      <c r="A17" s="33" t="s">
        <v>164</v>
      </c>
      <c r="B17" s="50" t="s">
        <v>165</v>
      </c>
      <c r="C17" s="29">
        <v>5571</v>
      </c>
      <c r="D17" s="29">
        <v>7</v>
      </c>
      <c r="E17" s="29">
        <v>255</v>
      </c>
      <c r="F17" s="29">
        <v>566</v>
      </c>
      <c r="G17" s="29">
        <v>659</v>
      </c>
      <c r="H17" s="75" t="s">
        <v>220</v>
      </c>
      <c r="I17" s="29">
        <v>1744</v>
      </c>
      <c r="J17" s="29">
        <v>1333</v>
      </c>
      <c r="K17" s="75" t="s">
        <v>220</v>
      </c>
      <c r="L17" s="34" t="s">
        <v>128</v>
      </c>
      <c r="M17" s="26" t="s">
        <v>164</v>
      </c>
    </row>
    <row r="18" spans="1:13" ht="12.75" customHeight="1">
      <c r="A18" s="33" t="s">
        <v>166</v>
      </c>
      <c r="B18" s="50" t="s">
        <v>167</v>
      </c>
      <c r="C18" s="29">
        <v>3178</v>
      </c>
      <c r="D18" s="75" t="s">
        <v>220</v>
      </c>
      <c r="E18" s="29">
        <v>181</v>
      </c>
      <c r="F18" s="29">
        <v>450</v>
      </c>
      <c r="G18" s="29">
        <v>281</v>
      </c>
      <c r="H18" s="29">
        <v>755</v>
      </c>
      <c r="I18" s="29">
        <v>1338</v>
      </c>
      <c r="J18" s="75" t="s">
        <v>220</v>
      </c>
      <c r="K18" s="29" t="s">
        <v>128</v>
      </c>
      <c r="L18" s="34" t="s">
        <v>128</v>
      </c>
      <c r="M18" s="26" t="s">
        <v>166</v>
      </c>
    </row>
    <row r="19" spans="1:13" ht="12.75" customHeight="1">
      <c r="A19" s="33" t="s">
        <v>168</v>
      </c>
      <c r="B19" s="50" t="s">
        <v>169</v>
      </c>
      <c r="C19" s="29">
        <v>7090</v>
      </c>
      <c r="D19" s="75" t="s">
        <v>220</v>
      </c>
      <c r="E19" s="29">
        <v>294</v>
      </c>
      <c r="F19" s="29">
        <v>847</v>
      </c>
      <c r="G19" s="29">
        <v>990</v>
      </c>
      <c r="H19" s="29">
        <v>1292</v>
      </c>
      <c r="I19" s="29">
        <v>2281</v>
      </c>
      <c r="J19" s="29">
        <v>1112</v>
      </c>
      <c r="K19" s="75" t="s">
        <v>220</v>
      </c>
      <c r="L19" s="34" t="s">
        <v>128</v>
      </c>
      <c r="M19" s="26" t="s">
        <v>168</v>
      </c>
    </row>
    <row r="20" spans="1:13" ht="12.75" customHeight="1">
      <c r="A20" s="33" t="s">
        <v>170</v>
      </c>
      <c r="B20" s="50" t="s">
        <v>171</v>
      </c>
      <c r="C20" s="29">
        <v>6165</v>
      </c>
      <c r="D20" s="75">
        <v>10</v>
      </c>
      <c r="E20" s="29">
        <v>172</v>
      </c>
      <c r="F20" s="29">
        <v>831</v>
      </c>
      <c r="G20" s="29">
        <v>1200</v>
      </c>
      <c r="H20" s="29">
        <v>1392</v>
      </c>
      <c r="I20" s="29">
        <v>2198</v>
      </c>
      <c r="J20" s="29">
        <v>362</v>
      </c>
      <c r="K20" s="75" t="s">
        <v>128</v>
      </c>
      <c r="L20" s="34" t="s">
        <v>128</v>
      </c>
      <c r="M20" s="26" t="s">
        <v>170</v>
      </c>
    </row>
    <row r="21" spans="1:13" ht="12.75" customHeight="1">
      <c r="A21" s="33" t="s">
        <v>172</v>
      </c>
      <c r="B21" s="50" t="s">
        <v>173</v>
      </c>
      <c r="C21" s="29">
        <v>1940</v>
      </c>
      <c r="D21" s="29" t="s">
        <v>128</v>
      </c>
      <c r="E21" s="75" t="s">
        <v>220</v>
      </c>
      <c r="F21" s="29">
        <v>128</v>
      </c>
      <c r="G21" s="75" t="s">
        <v>220</v>
      </c>
      <c r="H21" s="29">
        <v>302</v>
      </c>
      <c r="I21" s="29">
        <v>735</v>
      </c>
      <c r="J21" s="29">
        <v>574</v>
      </c>
      <c r="K21" s="29" t="s">
        <v>128</v>
      </c>
      <c r="L21" s="34" t="s">
        <v>128</v>
      </c>
      <c r="M21" s="26" t="s">
        <v>172</v>
      </c>
    </row>
    <row r="22" spans="1:13" ht="12.75" customHeight="1">
      <c r="A22" s="33" t="s">
        <v>174</v>
      </c>
      <c r="B22" s="50" t="s">
        <v>175</v>
      </c>
      <c r="C22" s="29">
        <v>1525</v>
      </c>
      <c r="D22" s="75" t="s">
        <v>220</v>
      </c>
      <c r="E22" s="29">
        <v>93</v>
      </c>
      <c r="F22" s="29">
        <v>192</v>
      </c>
      <c r="G22" s="29">
        <v>317</v>
      </c>
      <c r="H22" s="29">
        <v>380</v>
      </c>
      <c r="I22" s="29">
        <v>419</v>
      </c>
      <c r="J22" s="75" t="s">
        <v>220</v>
      </c>
      <c r="K22" s="29" t="s">
        <v>128</v>
      </c>
      <c r="L22" s="34" t="s">
        <v>128</v>
      </c>
      <c r="M22" s="26" t="s">
        <v>174</v>
      </c>
    </row>
    <row r="23" spans="1:13" ht="12.75" customHeight="1">
      <c r="A23" s="33" t="s">
        <v>176</v>
      </c>
      <c r="B23" s="50" t="s">
        <v>286</v>
      </c>
      <c r="C23" s="29">
        <v>3621</v>
      </c>
      <c r="D23" s="29">
        <v>5</v>
      </c>
      <c r="E23" s="29">
        <v>161</v>
      </c>
      <c r="F23" s="29">
        <v>517</v>
      </c>
      <c r="G23" s="29">
        <v>429</v>
      </c>
      <c r="H23" s="29">
        <v>494</v>
      </c>
      <c r="I23" s="29">
        <v>1146</v>
      </c>
      <c r="J23" s="29">
        <v>869</v>
      </c>
      <c r="K23" s="29" t="s">
        <v>128</v>
      </c>
      <c r="L23" s="34" t="s">
        <v>128</v>
      </c>
      <c r="M23" s="26" t="s">
        <v>176</v>
      </c>
    </row>
    <row r="24" spans="1:13" ht="12.75" customHeight="1">
      <c r="A24" s="33" t="s">
        <v>177</v>
      </c>
      <c r="B24" s="50" t="s">
        <v>287</v>
      </c>
      <c r="C24" s="29">
        <v>4002</v>
      </c>
      <c r="D24" s="75" t="s">
        <v>220</v>
      </c>
      <c r="E24" s="29">
        <v>148</v>
      </c>
      <c r="F24" s="29">
        <v>661</v>
      </c>
      <c r="G24" s="29">
        <v>866</v>
      </c>
      <c r="H24" s="29">
        <v>820</v>
      </c>
      <c r="I24" s="29">
        <v>1167</v>
      </c>
      <c r="J24" s="75" t="s">
        <v>220</v>
      </c>
      <c r="K24" s="75" t="s">
        <v>220</v>
      </c>
      <c r="L24" s="34" t="s">
        <v>128</v>
      </c>
      <c r="M24" s="26" t="s">
        <v>177</v>
      </c>
    </row>
    <row r="25" spans="1:13" s="63" customFormat="1" ht="12.75" customHeight="1">
      <c r="A25" s="124"/>
      <c r="B25" s="51" t="s">
        <v>43</v>
      </c>
      <c r="C25" s="129">
        <v>33985</v>
      </c>
      <c r="D25" s="129">
        <v>95</v>
      </c>
      <c r="E25" s="129">
        <v>1373</v>
      </c>
      <c r="F25" s="129">
        <v>4233</v>
      </c>
      <c r="G25" s="129">
        <v>5014</v>
      </c>
      <c r="H25" s="129">
        <v>6306</v>
      </c>
      <c r="I25" s="129">
        <v>11576</v>
      </c>
      <c r="J25" s="129">
        <v>4630</v>
      </c>
      <c r="K25" s="129">
        <v>758</v>
      </c>
      <c r="L25" s="145" t="s">
        <v>128</v>
      </c>
      <c r="M25" s="19"/>
    </row>
    <row r="26" spans="1:2" ht="12.75" customHeight="1">
      <c r="A26" s="44"/>
      <c r="B26" s="44"/>
    </row>
    <row r="27" spans="1:13" ht="12.75" customHeight="1">
      <c r="A27" s="361" t="s">
        <v>218</v>
      </c>
      <c r="B27" s="361"/>
      <c r="C27" s="361"/>
      <c r="D27" s="361"/>
      <c r="E27" s="361"/>
      <c r="F27" s="361"/>
      <c r="G27" s="360" t="s">
        <v>218</v>
      </c>
      <c r="H27" s="360"/>
      <c r="I27" s="360"/>
      <c r="J27" s="360"/>
      <c r="K27" s="360"/>
      <c r="L27" s="360"/>
      <c r="M27" s="360"/>
    </row>
    <row r="28" ht="10.5">
      <c r="B28" s="64" t="s">
        <v>48</v>
      </c>
    </row>
    <row r="29" spans="1:13" ht="12.75" customHeight="1">
      <c r="A29" s="33" t="s">
        <v>179</v>
      </c>
      <c r="B29" s="50" t="s">
        <v>261</v>
      </c>
      <c r="C29" s="29">
        <v>300</v>
      </c>
      <c r="D29" s="29" t="s">
        <v>128</v>
      </c>
      <c r="E29" s="75" t="s">
        <v>220</v>
      </c>
      <c r="F29" s="29" t="s">
        <v>128</v>
      </c>
      <c r="G29" s="75" t="s">
        <v>220</v>
      </c>
      <c r="H29" s="75" t="s">
        <v>220</v>
      </c>
      <c r="I29" s="75" t="s">
        <v>220</v>
      </c>
      <c r="J29" s="75" t="s">
        <v>220</v>
      </c>
      <c r="K29" s="29" t="s">
        <v>128</v>
      </c>
      <c r="L29" s="34" t="s">
        <v>128</v>
      </c>
      <c r="M29" s="26" t="s">
        <v>179</v>
      </c>
    </row>
    <row r="30" spans="1:13" ht="12.75" customHeight="1">
      <c r="A30" s="33" t="s">
        <v>180</v>
      </c>
      <c r="B30" s="50" t="s">
        <v>262</v>
      </c>
      <c r="C30" s="29">
        <v>906</v>
      </c>
      <c r="D30" s="29" t="s">
        <v>128</v>
      </c>
      <c r="E30" s="75" t="s">
        <v>220</v>
      </c>
      <c r="F30" s="29">
        <v>49</v>
      </c>
      <c r="G30" s="75" t="s">
        <v>220</v>
      </c>
      <c r="H30" s="75" t="s">
        <v>220</v>
      </c>
      <c r="I30" s="75" t="s">
        <v>220</v>
      </c>
      <c r="J30" s="29" t="s">
        <v>128</v>
      </c>
      <c r="K30" s="29" t="s">
        <v>128</v>
      </c>
      <c r="L30" s="34" t="s">
        <v>128</v>
      </c>
      <c r="M30" s="26" t="s">
        <v>180</v>
      </c>
    </row>
    <row r="31" spans="1:13" ht="12.75" customHeight="1">
      <c r="A31" s="33" t="s">
        <v>181</v>
      </c>
      <c r="B31" s="50" t="s">
        <v>263</v>
      </c>
      <c r="C31" s="29">
        <v>2854</v>
      </c>
      <c r="D31" s="75" t="s">
        <v>220</v>
      </c>
      <c r="E31" s="75" t="s">
        <v>220</v>
      </c>
      <c r="F31" s="29">
        <v>123</v>
      </c>
      <c r="G31" s="29">
        <v>443</v>
      </c>
      <c r="H31" s="29">
        <v>972</v>
      </c>
      <c r="I31" s="29">
        <v>1190</v>
      </c>
      <c r="J31" s="75" t="s">
        <v>220</v>
      </c>
      <c r="K31" s="29" t="s">
        <v>128</v>
      </c>
      <c r="L31" s="34" t="s">
        <v>128</v>
      </c>
      <c r="M31" s="26" t="s">
        <v>181</v>
      </c>
    </row>
    <row r="32" spans="1:13" ht="12.75" customHeight="1">
      <c r="A32" s="33" t="s">
        <v>182</v>
      </c>
      <c r="B32" s="50" t="s">
        <v>264</v>
      </c>
      <c r="C32" s="29">
        <v>2147</v>
      </c>
      <c r="D32" s="75" t="s">
        <v>220</v>
      </c>
      <c r="E32" s="29">
        <v>22</v>
      </c>
      <c r="F32" s="29">
        <v>133</v>
      </c>
      <c r="G32" s="29">
        <v>277</v>
      </c>
      <c r="H32" s="29">
        <v>880</v>
      </c>
      <c r="I32" s="29">
        <v>618</v>
      </c>
      <c r="J32" s="75" t="s">
        <v>220</v>
      </c>
      <c r="K32" s="29" t="s">
        <v>128</v>
      </c>
      <c r="L32" s="34" t="s">
        <v>128</v>
      </c>
      <c r="M32" s="26" t="s">
        <v>182</v>
      </c>
    </row>
    <row r="33" spans="1:13" ht="12.75" customHeight="1">
      <c r="A33" s="26"/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6"/>
    </row>
    <row r="34" spans="1:13" ht="12.75" customHeight="1">
      <c r="A34" s="44"/>
      <c r="B34" s="64" t="s">
        <v>52</v>
      </c>
      <c r="L34" s="39"/>
      <c r="M34" s="44"/>
    </row>
    <row r="35" spans="1:13" ht="12.75" customHeight="1">
      <c r="A35" s="33" t="s">
        <v>183</v>
      </c>
      <c r="B35" s="50" t="s">
        <v>184</v>
      </c>
      <c r="C35" s="29">
        <v>14716</v>
      </c>
      <c r="D35" s="29">
        <v>13</v>
      </c>
      <c r="E35" s="29">
        <v>253</v>
      </c>
      <c r="F35" s="29">
        <v>1404</v>
      </c>
      <c r="G35" s="29">
        <v>2391</v>
      </c>
      <c r="H35" s="29">
        <v>3654</v>
      </c>
      <c r="I35" s="29">
        <v>6278</v>
      </c>
      <c r="J35" s="29">
        <v>723</v>
      </c>
      <c r="K35" s="29" t="s">
        <v>128</v>
      </c>
      <c r="L35" s="34" t="s">
        <v>128</v>
      </c>
      <c r="M35" s="26" t="s">
        <v>183</v>
      </c>
    </row>
    <row r="36" spans="1:13" ht="12.75" customHeight="1">
      <c r="A36" s="33" t="s">
        <v>185</v>
      </c>
      <c r="B36" s="50" t="s">
        <v>288</v>
      </c>
      <c r="C36" s="29">
        <v>22776</v>
      </c>
      <c r="D36" s="29">
        <v>28</v>
      </c>
      <c r="E36" s="29">
        <v>347</v>
      </c>
      <c r="F36" s="29">
        <v>1590</v>
      </c>
      <c r="G36" s="29">
        <v>2883</v>
      </c>
      <c r="H36" s="29">
        <v>6957</v>
      </c>
      <c r="I36" s="29">
        <v>8138</v>
      </c>
      <c r="J36" s="29">
        <v>2833</v>
      </c>
      <c r="K36" s="29" t="s">
        <v>128</v>
      </c>
      <c r="L36" s="34" t="s">
        <v>128</v>
      </c>
      <c r="M36" s="26" t="s">
        <v>185</v>
      </c>
    </row>
    <row r="37" spans="1:13" ht="12.75" customHeight="1">
      <c r="A37" s="33" t="s">
        <v>186</v>
      </c>
      <c r="B37" s="50" t="s">
        <v>265</v>
      </c>
      <c r="C37" s="29">
        <v>13304</v>
      </c>
      <c r="D37" s="75" t="s">
        <v>220</v>
      </c>
      <c r="E37" s="29">
        <v>244</v>
      </c>
      <c r="F37" s="29">
        <v>1045</v>
      </c>
      <c r="G37" s="29">
        <v>1801</v>
      </c>
      <c r="H37" s="29">
        <v>2946</v>
      </c>
      <c r="I37" s="29">
        <v>5553</v>
      </c>
      <c r="J37" s="29">
        <v>1493</v>
      </c>
      <c r="K37" s="75" t="s">
        <v>220</v>
      </c>
      <c r="L37" s="34" t="s">
        <v>128</v>
      </c>
      <c r="M37" s="26" t="s">
        <v>186</v>
      </c>
    </row>
    <row r="38" spans="1:13" ht="12.75" customHeight="1">
      <c r="A38" s="33" t="s">
        <v>187</v>
      </c>
      <c r="B38" s="50" t="s">
        <v>188</v>
      </c>
      <c r="C38" s="29">
        <v>17987</v>
      </c>
      <c r="D38" s="29">
        <v>16</v>
      </c>
      <c r="E38" s="29">
        <v>245</v>
      </c>
      <c r="F38" s="29">
        <v>1383</v>
      </c>
      <c r="G38" s="29">
        <v>2027</v>
      </c>
      <c r="H38" s="29">
        <v>5615</v>
      </c>
      <c r="I38" s="29">
        <v>6718</v>
      </c>
      <c r="J38" s="29">
        <v>1983</v>
      </c>
      <c r="K38" s="29" t="s">
        <v>128</v>
      </c>
      <c r="L38" s="34" t="s">
        <v>128</v>
      </c>
      <c r="M38" s="26" t="s">
        <v>187</v>
      </c>
    </row>
    <row r="39" spans="1:13" ht="12.75" customHeight="1">
      <c r="A39" s="33" t="s">
        <v>189</v>
      </c>
      <c r="B39" s="50" t="s">
        <v>190</v>
      </c>
      <c r="C39" s="29">
        <v>9009</v>
      </c>
      <c r="D39" s="29">
        <v>5</v>
      </c>
      <c r="E39" s="29">
        <v>153</v>
      </c>
      <c r="F39" s="29">
        <v>652</v>
      </c>
      <c r="G39" s="29">
        <v>983</v>
      </c>
      <c r="H39" s="29">
        <v>2248</v>
      </c>
      <c r="I39" s="29">
        <v>3592</v>
      </c>
      <c r="J39" s="29">
        <v>1376</v>
      </c>
      <c r="K39" s="29" t="s">
        <v>128</v>
      </c>
      <c r="L39" s="34" t="s">
        <v>128</v>
      </c>
      <c r="M39" s="26" t="s">
        <v>189</v>
      </c>
    </row>
    <row r="40" spans="1:13" ht="12.75" customHeight="1">
      <c r="A40" s="33" t="s">
        <v>191</v>
      </c>
      <c r="B40" s="50" t="s">
        <v>192</v>
      </c>
      <c r="C40" s="29">
        <v>14371</v>
      </c>
      <c r="D40" s="75" t="s">
        <v>220</v>
      </c>
      <c r="E40" s="29">
        <v>228</v>
      </c>
      <c r="F40" s="29">
        <v>1977</v>
      </c>
      <c r="G40" s="29">
        <v>3356</v>
      </c>
      <c r="H40" s="29">
        <v>4888</v>
      </c>
      <c r="I40" s="29">
        <v>3680</v>
      </c>
      <c r="J40" s="75" t="s">
        <v>220</v>
      </c>
      <c r="K40" s="29" t="s">
        <v>128</v>
      </c>
      <c r="L40" s="34" t="s">
        <v>128</v>
      </c>
      <c r="M40" s="26" t="s">
        <v>191</v>
      </c>
    </row>
    <row r="41" spans="1:13" ht="12.75" customHeight="1">
      <c r="A41" s="33" t="s">
        <v>193</v>
      </c>
      <c r="B41" s="50" t="s">
        <v>194</v>
      </c>
      <c r="C41" s="29">
        <v>67421</v>
      </c>
      <c r="D41" s="29">
        <v>71</v>
      </c>
      <c r="E41" s="29">
        <v>550</v>
      </c>
      <c r="F41" s="29">
        <v>4506</v>
      </c>
      <c r="G41" s="29">
        <v>11104</v>
      </c>
      <c r="H41" s="29">
        <v>25880</v>
      </c>
      <c r="I41" s="29">
        <v>22565</v>
      </c>
      <c r="J41" s="29">
        <v>2745</v>
      </c>
      <c r="K41" s="29" t="s">
        <v>128</v>
      </c>
      <c r="L41" s="34" t="s">
        <v>128</v>
      </c>
      <c r="M41" s="26" t="s">
        <v>193</v>
      </c>
    </row>
    <row r="42" spans="1:13" ht="12.75" customHeight="1">
      <c r="A42" s="33" t="s">
        <v>195</v>
      </c>
      <c r="B42" s="50" t="s">
        <v>196</v>
      </c>
      <c r="C42" s="29">
        <v>71144</v>
      </c>
      <c r="D42" s="29">
        <v>53</v>
      </c>
      <c r="E42" s="29">
        <v>333</v>
      </c>
      <c r="F42" s="29">
        <v>2664</v>
      </c>
      <c r="G42" s="29">
        <v>9508</v>
      </c>
      <c r="H42" s="29">
        <v>24567</v>
      </c>
      <c r="I42" s="29">
        <v>27505</v>
      </c>
      <c r="J42" s="29">
        <v>3765</v>
      </c>
      <c r="K42" s="75" t="s">
        <v>220</v>
      </c>
      <c r="L42" s="76" t="s">
        <v>220</v>
      </c>
      <c r="M42" s="26" t="s">
        <v>195</v>
      </c>
    </row>
    <row r="43" spans="1:13" ht="12.75" customHeight="1">
      <c r="A43" s="33" t="s">
        <v>197</v>
      </c>
      <c r="B43" s="50" t="s">
        <v>198</v>
      </c>
      <c r="C43" s="29">
        <v>18052</v>
      </c>
      <c r="D43" s="29">
        <v>35</v>
      </c>
      <c r="E43" s="29">
        <v>550</v>
      </c>
      <c r="F43" s="29">
        <v>2458</v>
      </c>
      <c r="G43" s="29">
        <v>2703</v>
      </c>
      <c r="H43" s="29">
        <v>4055</v>
      </c>
      <c r="I43" s="29">
        <v>6831</v>
      </c>
      <c r="J43" s="29">
        <v>1420</v>
      </c>
      <c r="K43" s="29" t="s">
        <v>128</v>
      </c>
      <c r="L43" s="34" t="s">
        <v>128</v>
      </c>
      <c r="M43" s="26" t="s">
        <v>197</v>
      </c>
    </row>
    <row r="44" spans="1:13" ht="12.75" customHeight="1">
      <c r="A44" s="33" t="s">
        <v>199</v>
      </c>
      <c r="B44" s="50" t="s">
        <v>200</v>
      </c>
      <c r="C44" s="29">
        <v>41377</v>
      </c>
      <c r="D44" s="29">
        <v>85</v>
      </c>
      <c r="E44" s="29">
        <v>1330</v>
      </c>
      <c r="F44" s="29">
        <v>5982</v>
      </c>
      <c r="G44" s="29">
        <v>9802</v>
      </c>
      <c r="H44" s="29">
        <v>14468</v>
      </c>
      <c r="I44" s="29">
        <v>8875</v>
      </c>
      <c r="J44" s="29">
        <v>835</v>
      </c>
      <c r="K44" s="29" t="s">
        <v>128</v>
      </c>
      <c r="L44" s="34" t="s">
        <v>128</v>
      </c>
      <c r="M44" s="26" t="s">
        <v>199</v>
      </c>
    </row>
    <row r="45" spans="1:13" s="63" customFormat="1" ht="12.75" customHeight="1">
      <c r="A45" s="127"/>
      <c r="B45" s="51" t="s">
        <v>45</v>
      </c>
      <c r="C45" s="148">
        <v>296364</v>
      </c>
      <c r="D45" s="149" t="s">
        <v>220</v>
      </c>
      <c r="E45" s="129">
        <v>4287</v>
      </c>
      <c r="F45" s="129">
        <v>23966</v>
      </c>
      <c r="G45" s="129">
        <v>47424</v>
      </c>
      <c r="H45" s="129">
        <v>97545</v>
      </c>
      <c r="I45" s="148">
        <v>101998</v>
      </c>
      <c r="J45" s="129">
        <v>17836</v>
      </c>
      <c r="K45" s="129">
        <v>642</v>
      </c>
      <c r="L45" s="150" t="s">
        <v>220</v>
      </c>
      <c r="M45" s="64"/>
    </row>
    <row r="46" spans="1:2" ht="9.75">
      <c r="A46" s="44"/>
      <c r="B46" s="44"/>
    </row>
    <row r="47" spans="3:12" ht="9.75">
      <c r="C47" s="39"/>
      <c r="D47" s="39"/>
      <c r="E47" s="39"/>
      <c r="F47" s="39"/>
      <c r="G47" s="39"/>
      <c r="H47" s="39"/>
      <c r="I47" s="39"/>
      <c r="J47" s="39"/>
      <c r="K47" s="39"/>
      <c r="L47" s="39"/>
    </row>
    <row r="48" spans="3:12" ht="9.75">
      <c r="C48" s="39"/>
      <c r="D48" s="39"/>
      <c r="E48" s="39"/>
      <c r="F48" s="39"/>
      <c r="G48" s="39"/>
      <c r="H48" s="39"/>
      <c r="I48" s="39"/>
      <c r="J48" s="39"/>
      <c r="K48" s="39"/>
      <c r="L48" s="39"/>
    </row>
    <row r="49" spans="1:13" ht="9.75">
      <c r="A49" s="207"/>
      <c r="B49" s="207"/>
      <c r="C49" s="208"/>
      <c r="D49" s="208"/>
      <c r="E49" s="208"/>
      <c r="F49" s="208"/>
      <c r="G49" s="216"/>
      <c r="H49" s="216"/>
      <c r="I49" s="216"/>
      <c r="J49" s="216"/>
      <c r="K49" s="216"/>
      <c r="L49" s="216"/>
      <c r="M49" s="216"/>
    </row>
    <row r="50" spans="3:12" ht="9.75">
      <c r="C50" s="29"/>
      <c r="D50" s="29"/>
      <c r="E50" s="29"/>
      <c r="F50" s="29"/>
      <c r="G50" s="29"/>
      <c r="H50" s="29"/>
      <c r="I50" s="29"/>
      <c r="J50" s="29"/>
      <c r="K50" s="29"/>
      <c r="L50" s="29"/>
    </row>
    <row r="51" spans="3:12" ht="9.75"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3:12" ht="9.75">
      <c r="C52" s="29"/>
      <c r="D52" s="29"/>
      <c r="E52" s="29"/>
      <c r="F52" s="29"/>
      <c r="G52" s="29"/>
      <c r="H52" s="29"/>
      <c r="I52" s="29"/>
      <c r="J52" s="29"/>
      <c r="K52" s="29"/>
      <c r="L52" s="29"/>
    </row>
    <row r="69" ht="4.5" customHeight="1"/>
  </sheetData>
  <sheetProtection/>
  <mergeCells count="12">
    <mergeCell ref="A9:F9"/>
    <mergeCell ref="G9:M9"/>
    <mergeCell ref="A27:F27"/>
    <mergeCell ref="G27:M27"/>
    <mergeCell ref="A2:F4"/>
    <mergeCell ref="G2:M4"/>
    <mergeCell ref="B5:B7"/>
    <mergeCell ref="C5:C6"/>
    <mergeCell ref="D5:F5"/>
    <mergeCell ref="G5:L5"/>
    <mergeCell ref="A5:A7"/>
    <mergeCell ref="M5:M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&amp;C&amp;8- 42 -</oddHeader>
    <oddFooter>&amp;C&amp;8C III 1-3j/11</oddFooter>
    <evenHeader>&amp;C&amp;8- 43 -</evenHeader>
    <evenFooter>&amp;C&amp;8C III 1-3j/11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Z52"/>
  <sheetViews>
    <sheetView showGridLines="0" view="pageLayout" workbookViewId="0" topLeftCell="A1">
      <selection activeCell="C47" sqref="C47"/>
    </sheetView>
  </sheetViews>
  <sheetFormatPr defaultColWidth="11.421875" defaultRowHeight="12.75"/>
  <cols>
    <col min="1" max="1" width="5.00390625" style="1" customWidth="1"/>
    <col min="2" max="2" width="3.00390625" style="1" customWidth="1"/>
    <col min="3" max="3" width="5.421875" style="1" customWidth="1"/>
    <col min="4" max="4" width="7.00390625" style="1" customWidth="1"/>
    <col min="5" max="5" width="0.85546875" style="1" customWidth="1"/>
    <col min="6" max="6" width="2.8515625" style="1" customWidth="1"/>
    <col min="7" max="7" width="0.13671875" style="1" customWidth="1"/>
    <col min="8" max="8" width="5.140625" style="1" customWidth="1"/>
    <col min="9" max="9" width="1.421875" style="1" customWidth="1"/>
    <col min="10" max="10" width="17.421875" style="1" customWidth="1"/>
    <col min="11" max="11" width="16.8515625" style="2" customWidth="1"/>
    <col min="12" max="12" width="2.7109375" style="2" customWidth="1"/>
    <col min="13" max="13" width="16.8515625" style="2" customWidth="1"/>
    <col min="14" max="14" width="3.00390625" style="3" customWidth="1"/>
    <col min="15" max="25" width="11.421875" style="3" customWidth="1"/>
    <col min="26" max="16384" width="11.421875" style="1" customWidth="1"/>
  </cols>
  <sheetData>
    <row r="1" ht="12.75" customHeight="1"/>
    <row r="2" spans="1:25" s="59" customFormat="1" ht="12.75" customHeight="1">
      <c r="A2" s="273"/>
      <c r="B2" s="274"/>
      <c r="C2" s="274"/>
      <c r="D2" s="274"/>
      <c r="E2" s="274"/>
      <c r="F2" s="274"/>
      <c r="G2" s="275"/>
      <c r="H2" s="275"/>
      <c r="I2" s="275"/>
      <c r="J2" s="275"/>
      <c r="K2" s="275"/>
      <c r="L2" s="275"/>
      <c r="M2" s="275"/>
      <c r="N2" s="276"/>
      <c r="O2" s="276"/>
      <c r="P2" s="60"/>
      <c r="Q2" s="60"/>
      <c r="R2" s="60"/>
      <c r="S2" s="60"/>
      <c r="T2" s="60"/>
      <c r="U2" s="60"/>
      <c r="V2" s="60"/>
      <c r="W2" s="60"/>
      <c r="X2" s="60"/>
      <c r="Y2" s="60"/>
    </row>
    <row r="3" spans="1:25" s="5" customFormat="1" ht="12.75" customHeight="1">
      <c r="A3" s="257" t="s">
        <v>349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4"/>
      <c r="Q3" s="4"/>
      <c r="R3" s="4"/>
      <c r="S3" s="4"/>
      <c r="T3" s="4"/>
      <c r="U3" s="4"/>
      <c r="V3" s="4"/>
      <c r="W3" s="4"/>
      <c r="X3" s="4"/>
      <c r="Y3" s="4"/>
    </row>
    <row r="4" spans="1:25" s="5" customFormat="1" ht="12.75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174"/>
      <c r="L4" s="174"/>
      <c r="M4" s="174"/>
      <c r="N4" s="39"/>
      <c r="O4" s="39"/>
      <c r="P4" s="4"/>
      <c r="Q4" s="4"/>
      <c r="R4" s="4"/>
      <c r="S4" s="4"/>
      <c r="T4" s="4"/>
      <c r="U4" s="4"/>
      <c r="V4" s="4"/>
      <c r="W4" s="4"/>
      <c r="X4" s="4"/>
      <c r="Y4" s="4"/>
    </row>
    <row r="5" spans="1:25" s="5" customFormat="1" ht="12.75" customHeight="1">
      <c r="A5" s="271" t="s">
        <v>322</v>
      </c>
      <c r="B5" s="271"/>
      <c r="C5" s="271"/>
      <c r="D5" s="271"/>
      <c r="E5" s="271"/>
      <c r="F5" s="271"/>
      <c r="G5" s="271"/>
      <c r="H5" s="271"/>
      <c r="I5" s="271"/>
      <c r="J5" s="271"/>
      <c r="K5" s="300" t="s">
        <v>317</v>
      </c>
      <c r="L5" s="271"/>
      <c r="M5" s="300" t="s">
        <v>318</v>
      </c>
      <c r="N5" s="271"/>
      <c r="O5" s="86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s="5" customFormat="1" ht="12.75" customHeight="1">
      <c r="A6" s="272"/>
      <c r="B6" s="272"/>
      <c r="C6" s="272"/>
      <c r="D6" s="272"/>
      <c r="E6" s="272"/>
      <c r="F6" s="272"/>
      <c r="G6" s="272"/>
      <c r="H6" s="272"/>
      <c r="I6" s="272"/>
      <c r="J6" s="272"/>
      <c r="K6" s="301"/>
      <c r="L6" s="272"/>
      <c r="M6" s="301"/>
      <c r="N6" s="272"/>
      <c r="O6" s="86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s="5" customFormat="1" ht="12.75" customHeight="1">
      <c r="A7" s="272"/>
      <c r="B7" s="272"/>
      <c r="C7" s="272"/>
      <c r="D7" s="272"/>
      <c r="E7" s="272"/>
      <c r="F7" s="272"/>
      <c r="G7" s="272"/>
      <c r="H7" s="272"/>
      <c r="I7" s="272"/>
      <c r="J7" s="272"/>
      <c r="K7" s="301"/>
      <c r="L7" s="272"/>
      <c r="M7" s="301"/>
      <c r="N7" s="272"/>
      <c r="O7" s="86"/>
      <c r="P7" s="4"/>
      <c r="Q7" s="4"/>
      <c r="R7" s="4"/>
      <c r="S7" s="4"/>
      <c r="T7" s="4"/>
      <c r="U7" s="4"/>
      <c r="V7" s="4"/>
      <c r="W7" s="4"/>
      <c r="X7" s="4"/>
      <c r="Y7" s="4"/>
    </row>
    <row r="8" spans="1:25" s="5" customFormat="1" ht="12.75" customHeight="1">
      <c r="A8" s="272"/>
      <c r="B8" s="272"/>
      <c r="C8" s="272"/>
      <c r="D8" s="272"/>
      <c r="E8" s="272"/>
      <c r="F8" s="272"/>
      <c r="G8" s="272"/>
      <c r="H8" s="272"/>
      <c r="I8" s="272"/>
      <c r="J8" s="272"/>
      <c r="K8" s="301"/>
      <c r="L8" s="272"/>
      <c r="M8" s="301"/>
      <c r="N8" s="272"/>
      <c r="O8" s="86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s="5" customFormat="1" ht="13.5" customHeight="1">
      <c r="A9" s="272"/>
      <c r="B9" s="272"/>
      <c r="C9" s="272"/>
      <c r="D9" s="272"/>
      <c r="E9" s="272"/>
      <c r="F9" s="272"/>
      <c r="G9" s="272"/>
      <c r="H9" s="272"/>
      <c r="I9" s="272"/>
      <c r="J9" s="272"/>
      <c r="K9" s="301"/>
      <c r="L9" s="272"/>
      <c r="M9" s="301"/>
      <c r="N9" s="272"/>
      <c r="O9" s="86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s="5" customFormat="1" ht="11.25">
      <c r="A10" s="272"/>
      <c r="B10" s="272"/>
      <c r="C10" s="272"/>
      <c r="D10" s="272"/>
      <c r="E10" s="272"/>
      <c r="F10" s="272"/>
      <c r="G10" s="272"/>
      <c r="H10" s="272"/>
      <c r="I10" s="272"/>
      <c r="J10" s="272"/>
      <c r="K10" s="301"/>
      <c r="L10" s="272"/>
      <c r="M10" s="301"/>
      <c r="N10" s="272"/>
      <c r="O10" s="86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s="5" customFormat="1" ht="12.75" customHeight="1">
      <c r="A11" s="272"/>
      <c r="B11" s="272"/>
      <c r="C11" s="272"/>
      <c r="D11" s="272"/>
      <c r="E11" s="272"/>
      <c r="F11" s="272"/>
      <c r="G11" s="272"/>
      <c r="H11" s="272"/>
      <c r="I11" s="272"/>
      <c r="J11" s="272"/>
      <c r="K11" s="302"/>
      <c r="L11" s="303"/>
      <c r="M11" s="302"/>
      <c r="N11" s="303"/>
      <c r="O11" s="86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s="5" customFormat="1" ht="12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307" t="s">
        <v>13</v>
      </c>
      <c r="L12" s="308"/>
      <c r="M12" s="309"/>
      <c r="N12" s="309"/>
      <c r="O12" s="49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s="5" customFormat="1" ht="12.75" customHeight="1">
      <c r="A13" s="166"/>
      <c r="B13" s="166"/>
      <c r="C13" s="166"/>
      <c r="D13" s="166"/>
      <c r="E13" s="166"/>
      <c r="F13" s="166"/>
      <c r="G13" s="166"/>
      <c r="H13" s="166"/>
      <c r="I13" s="166"/>
      <c r="J13" s="166"/>
      <c r="K13" s="253">
        <v>1</v>
      </c>
      <c r="L13" s="310"/>
      <c r="M13" s="253">
        <v>2</v>
      </c>
      <c r="N13" s="309"/>
      <c r="O13" s="153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s="5" customFormat="1" ht="12.75" customHeight="1">
      <c r="A14" s="173"/>
      <c r="B14" s="39"/>
      <c r="C14" s="39"/>
      <c r="D14" s="39"/>
      <c r="E14" s="39"/>
      <c r="F14" s="39"/>
      <c r="G14" s="39"/>
      <c r="H14" s="39"/>
      <c r="I14" s="39"/>
      <c r="J14" s="39"/>
      <c r="K14" s="169"/>
      <c r="L14" s="153"/>
      <c r="M14" s="153"/>
      <c r="N14" s="153"/>
      <c r="O14" s="153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6" s="5" customFormat="1" ht="12.75" customHeight="1">
      <c r="A15" s="297" t="s">
        <v>331</v>
      </c>
      <c r="B15" s="298"/>
      <c r="C15" s="298"/>
      <c r="D15" s="298"/>
      <c r="E15" s="298"/>
      <c r="F15" s="298"/>
      <c r="G15" s="298"/>
      <c r="H15" s="298"/>
      <c r="I15" s="298"/>
      <c r="J15" s="299"/>
      <c r="K15" s="233">
        <f>2368/1000</f>
        <v>2.368</v>
      </c>
      <c r="L15" s="160" t="s">
        <v>303</v>
      </c>
      <c r="M15" s="233">
        <f>284149/1000</f>
        <v>284.149</v>
      </c>
      <c r="N15" s="151" t="s">
        <v>302</v>
      </c>
      <c r="O15" s="151"/>
      <c r="P15" s="58"/>
      <c r="Q15" s="9"/>
      <c r="R15" s="8"/>
      <c r="S15" s="4"/>
      <c r="T15" s="4"/>
      <c r="U15" s="4"/>
      <c r="V15" s="4"/>
      <c r="W15" s="4"/>
      <c r="X15" s="4"/>
      <c r="Y15" s="4"/>
      <c r="Z15" s="4"/>
    </row>
    <row r="16" spans="1:26" s="5" customFormat="1" ht="12.75" customHeight="1">
      <c r="A16" s="304" t="s">
        <v>228</v>
      </c>
      <c r="B16" s="305"/>
      <c r="C16" s="305"/>
      <c r="D16" s="305"/>
      <c r="E16" s="305"/>
      <c r="F16" s="305"/>
      <c r="G16" s="305"/>
      <c r="H16" s="305"/>
      <c r="I16" s="305"/>
      <c r="J16" s="306"/>
      <c r="O16" s="96"/>
      <c r="P16" s="58"/>
      <c r="Q16" s="9"/>
      <c r="R16" s="8"/>
      <c r="S16" s="4"/>
      <c r="T16" s="4"/>
      <c r="U16" s="4"/>
      <c r="V16" s="4"/>
      <c r="W16" s="4"/>
      <c r="X16" s="4"/>
      <c r="Y16" s="4"/>
      <c r="Z16" s="4"/>
    </row>
    <row r="17" spans="1:26" s="5" customFormat="1" ht="12.75" customHeight="1">
      <c r="A17" s="154"/>
      <c r="B17" s="287" t="s">
        <v>347</v>
      </c>
      <c r="C17" s="237"/>
      <c r="D17" s="237"/>
      <c r="E17" s="237"/>
      <c r="F17" s="237"/>
      <c r="G17" s="237"/>
      <c r="H17" s="237"/>
      <c r="I17" s="237"/>
      <c r="J17" s="238"/>
      <c r="K17" s="174">
        <f>2362/1000</f>
        <v>2.362</v>
      </c>
      <c r="L17" s="161" t="s">
        <v>303</v>
      </c>
      <c r="M17" s="174">
        <f>199968/1000</f>
        <v>199.968</v>
      </c>
      <c r="N17" s="160" t="s">
        <v>302</v>
      </c>
      <c r="O17" s="96"/>
      <c r="P17" s="58"/>
      <c r="Q17" s="9"/>
      <c r="R17" s="8"/>
      <c r="S17" s="4"/>
      <c r="T17" s="4"/>
      <c r="U17" s="4"/>
      <c r="V17" s="4"/>
      <c r="W17" s="4"/>
      <c r="X17" s="4"/>
      <c r="Y17" s="4"/>
      <c r="Z17" s="4"/>
    </row>
    <row r="18" spans="1:26" s="5" customFormat="1" ht="12.75" customHeight="1">
      <c r="A18" s="154"/>
      <c r="B18" s="287" t="s">
        <v>345</v>
      </c>
      <c r="C18" s="237"/>
      <c r="D18" s="237"/>
      <c r="E18" s="237"/>
      <c r="F18" s="237"/>
      <c r="G18" s="237"/>
      <c r="H18" s="237"/>
      <c r="I18" s="237"/>
      <c r="J18" s="238"/>
      <c r="K18" s="174">
        <f>40/1000</f>
        <v>0.04</v>
      </c>
      <c r="L18" s="161" t="s">
        <v>319</v>
      </c>
      <c r="M18" s="234" t="s">
        <v>305</v>
      </c>
      <c r="N18" s="161" t="s">
        <v>306</v>
      </c>
      <c r="O18" s="96"/>
      <c r="P18" s="58"/>
      <c r="Q18" s="9"/>
      <c r="R18" s="8"/>
      <c r="S18" s="4"/>
      <c r="T18" s="4"/>
      <c r="U18" s="4"/>
      <c r="V18" s="4"/>
      <c r="W18" s="4"/>
      <c r="X18" s="4"/>
      <c r="Y18" s="4"/>
      <c r="Z18" s="4"/>
    </row>
    <row r="19" spans="1:26" s="5" customFormat="1" ht="12.75" customHeight="1">
      <c r="A19" s="154"/>
      <c r="B19" s="287" t="s">
        <v>332</v>
      </c>
      <c r="C19" s="237"/>
      <c r="D19" s="237"/>
      <c r="E19" s="237"/>
      <c r="F19" s="237"/>
      <c r="G19" s="237"/>
      <c r="H19" s="237"/>
      <c r="I19" s="237"/>
      <c r="J19" s="238"/>
      <c r="K19" s="174">
        <f>2339/1000</f>
        <v>2.339</v>
      </c>
      <c r="L19" s="161" t="s">
        <v>303</v>
      </c>
      <c r="M19" s="174">
        <f>197477/1000</f>
        <v>197.477</v>
      </c>
      <c r="N19" s="161" t="s">
        <v>302</v>
      </c>
      <c r="O19" s="96"/>
      <c r="P19" s="58"/>
      <c r="Q19" s="9"/>
      <c r="R19" s="8"/>
      <c r="S19" s="4"/>
      <c r="T19" s="4"/>
      <c r="U19" s="4"/>
      <c r="V19" s="4"/>
      <c r="W19" s="4"/>
      <c r="X19" s="4"/>
      <c r="Y19" s="4"/>
      <c r="Z19" s="4"/>
    </row>
    <row r="20" spans="1:26" s="5" customFormat="1" ht="12.75" customHeight="1">
      <c r="A20" s="154"/>
      <c r="B20" s="287" t="s">
        <v>333</v>
      </c>
      <c r="C20" s="237"/>
      <c r="D20" s="237"/>
      <c r="E20" s="237"/>
      <c r="F20" s="237"/>
      <c r="G20" s="237"/>
      <c r="H20" s="237"/>
      <c r="I20" s="237"/>
      <c r="J20" s="238"/>
      <c r="K20" s="174">
        <f>2208/1000</f>
        <v>2.208</v>
      </c>
      <c r="L20" s="161" t="s">
        <v>303</v>
      </c>
      <c r="M20" s="174">
        <f>77807/1000</f>
        <v>77.807</v>
      </c>
      <c r="N20" s="161" t="s">
        <v>302</v>
      </c>
      <c r="O20" s="96"/>
      <c r="P20" s="58"/>
      <c r="Q20" s="9"/>
      <c r="R20" s="8"/>
      <c r="S20" s="4"/>
      <c r="T20" s="4"/>
      <c r="U20" s="4"/>
      <c r="V20" s="4"/>
      <c r="W20" s="4"/>
      <c r="X20" s="4"/>
      <c r="Y20" s="4"/>
      <c r="Z20" s="4"/>
    </row>
    <row r="21" spans="1:26" s="5" customFormat="1" ht="12.75" customHeight="1">
      <c r="A21" s="154"/>
      <c r="B21" s="287" t="s">
        <v>334</v>
      </c>
      <c r="C21" s="237"/>
      <c r="D21" s="237"/>
      <c r="E21" s="237"/>
      <c r="F21" s="237"/>
      <c r="G21" s="237"/>
      <c r="H21" s="237"/>
      <c r="I21" s="237"/>
      <c r="J21" s="238"/>
      <c r="K21" s="174">
        <f>2055/1000</f>
        <v>2.055</v>
      </c>
      <c r="L21" s="161" t="s">
        <v>303</v>
      </c>
      <c r="M21" s="174">
        <f>4215/1000</f>
        <v>4.215</v>
      </c>
      <c r="N21" s="161" t="s">
        <v>303</v>
      </c>
      <c r="O21" s="96"/>
      <c r="P21" s="58"/>
      <c r="Q21" s="9"/>
      <c r="R21" s="8"/>
      <c r="S21" s="4"/>
      <c r="T21" s="4"/>
      <c r="U21" s="4"/>
      <c r="V21" s="4"/>
      <c r="W21" s="4"/>
      <c r="X21" s="4"/>
      <c r="Y21" s="4"/>
      <c r="Z21" s="4"/>
    </row>
    <row r="22" spans="1:26" s="5" customFormat="1" ht="12.75" customHeight="1">
      <c r="A22" s="154"/>
      <c r="B22" s="287" t="s">
        <v>335</v>
      </c>
      <c r="C22" s="237"/>
      <c r="D22" s="237"/>
      <c r="E22" s="237"/>
      <c r="F22" s="237"/>
      <c r="G22" s="237"/>
      <c r="H22" s="237"/>
      <c r="I22" s="237"/>
      <c r="J22" s="238"/>
      <c r="K22" s="174">
        <f>265/1000</f>
        <v>0.265</v>
      </c>
      <c r="L22" s="161" t="s">
        <v>319</v>
      </c>
      <c r="M22" s="234" t="s">
        <v>305</v>
      </c>
      <c r="N22" s="161" t="s">
        <v>306</v>
      </c>
      <c r="O22" s="96"/>
      <c r="P22" s="58"/>
      <c r="Q22" s="9"/>
      <c r="R22" s="8"/>
      <c r="S22" s="4"/>
      <c r="T22" s="4"/>
      <c r="U22" s="4"/>
      <c r="V22" s="4"/>
      <c r="W22" s="4"/>
      <c r="X22" s="4"/>
      <c r="Y22" s="4"/>
      <c r="Z22" s="4"/>
    </row>
    <row r="23" spans="1:26" s="5" customFormat="1" ht="12.75" customHeight="1">
      <c r="A23" s="158"/>
      <c r="B23" s="158"/>
      <c r="C23" s="156"/>
      <c r="D23" s="156"/>
      <c r="E23" s="156"/>
      <c r="F23" s="156"/>
      <c r="G23" s="156"/>
      <c r="H23" s="156"/>
      <c r="I23" s="156"/>
      <c r="J23" s="156"/>
      <c r="K23" s="4"/>
      <c r="L23" s="4"/>
      <c r="M23" s="4"/>
      <c r="N23" s="98"/>
      <c r="O23" s="99"/>
      <c r="P23" s="58"/>
      <c r="Q23" s="9"/>
      <c r="R23" s="8"/>
      <c r="S23" s="4"/>
      <c r="T23" s="4"/>
      <c r="U23" s="4"/>
      <c r="V23" s="4"/>
      <c r="W23" s="4"/>
      <c r="X23" s="4"/>
      <c r="Y23" s="4"/>
      <c r="Z23" s="4"/>
    </row>
    <row r="24" spans="1:26" s="5" customFormat="1" ht="12.75" customHeight="1">
      <c r="A24" s="157" t="s">
        <v>330</v>
      </c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4"/>
      <c r="N24" s="98"/>
      <c r="O24" s="99"/>
      <c r="P24" s="58"/>
      <c r="Q24" s="9"/>
      <c r="R24" s="8"/>
      <c r="S24" s="4"/>
      <c r="T24" s="4"/>
      <c r="U24" s="4"/>
      <c r="V24" s="4"/>
      <c r="W24" s="4"/>
      <c r="X24" s="4"/>
      <c r="Y24" s="4"/>
      <c r="Z24" s="4"/>
    </row>
    <row r="25" spans="1:26" s="5" customFormat="1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97"/>
      <c r="L25" s="97"/>
      <c r="M25" s="97"/>
      <c r="N25" s="98"/>
      <c r="O25" s="99"/>
      <c r="P25" s="58"/>
      <c r="Q25" s="9"/>
      <c r="R25" s="8"/>
      <c r="S25" s="4"/>
      <c r="T25" s="4"/>
      <c r="U25" s="4"/>
      <c r="V25" s="4"/>
      <c r="W25" s="4"/>
      <c r="X25" s="4"/>
      <c r="Y25" s="4"/>
      <c r="Z25" s="4"/>
    </row>
    <row r="26" spans="1:26" s="5" customFormat="1" ht="12.75" customHeight="1">
      <c r="A26" s="39"/>
      <c r="B26" s="39"/>
      <c r="C26" s="39"/>
      <c r="D26" s="154"/>
      <c r="E26" s="154"/>
      <c r="F26" s="154"/>
      <c r="G26" s="154"/>
      <c r="H26" s="154"/>
      <c r="I26" s="154"/>
      <c r="J26" s="154"/>
      <c r="K26" s="97"/>
      <c r="L26" s="97"/>
      <c r="M26" s="97"/>
      <c r="N26" s="98"/>
      <c r="O26" s="99"/>
      <c r="P26" s="58"/>
      <c r="Q26" s="9"/>
      <c r="R26" s="8"/>
      <c r="S26" s="4"/>
      <c r="T26" s="4"/>
      <c r="U26" s="4"/>
      <c r="V26" s="4"/>
      <c r="W26" s="4"/>
      <c r="X26" s="4"/>
      <c r="Y26" s="4"/>
      <c r="Z26" s="4"/>
    </row>
    <row r="27" spans="1:26" s="5" customFormat="1" ht="12.75" customHeight="1">
      <c r="A27" s="39"/>
      <c r="B27" s="39"/>
      <c r="C27" s="39"/>
      <c r="D27" s="295"/>
      <c r="E27" s="295"/>
      <c r="F27" s="295"/>
      <c r="G27" s="295"/>
      <c r="H27" s="295"/>
      <c r="I27" s="295"/>
      <c r="J27" s="295"/>
      <c r="K27" s="97"/>
      <c r="L27" s="97"/>
      <c r="M27" s="97"/>
      <c r="N27" s="98"/>
      <c r="O27" s="99"/>
      <c r="P27" s="58"/>
      <c r="Q27" s="9"/>
      <c r="R27" s="8"/>
      <c r="S27" s="4"/>
      <c r="T27" s="4"/>
      <c r="U27" s="4"/>
      <c r="V27" s="4"/>
      <c r="W27" s="4"/>
      <c r="X27" s="4"/>
      <c r="Y27" s="4"/>
      <c r="Z27" s="4"/>
    </row>
    <row r="28" spans="1:26" s="5" customFormat="1" ht="12.75" customHeight="1">
      <c r="A28" s="39"/>
      <c r="B28" s="39"/>
      <c r="C28" s="39"/>
      <c r="D28" s="155"/>
      <c r="E28" s="289"/>
      <c r="F28" s="289"/>
      <c r="G28" s="289"/>
      <c r="H28" s="289"/>
      <c r="I28" s="289"/>
      <c r="J28" s="289"/>
      <c r="K28" s="97"/>
      <c r="L28" s="97"/>
      <c r="M28" s="97"/>
      <c r="N28" s="98"/>
      <c r="O28" s="99"/>
      <c r="P28" s="72"/>
      <c r="Q28" s="9"/>
      <c r="R28" s="8"/>
      <c r="S28" s="4"/>
      <c r="T28" s="4"/>
      <c r="U28" s="4"/>
      <c r="V28" s="4"/>
      <c r="W28" s="4"/>
      <c r="X28" s="4"/>
      <c r="Y28" s="4"/>
      <c r="Z28" s="4"/>
    </row>
    <row r="29" spans="1:26" s="5" customFormat="1" ht="12.75" customHeight="1">
      <c r="A29" s="39"/>
      <c r="B29" s="39"/>
      <c r="C29" s="39"/>
      <c r="D29" s="154"/>
      <c r="E29" s="289"/>
      <c r="F29" s="289"/>
      <c r="G29" s="289"/>
      <c r="H29" s="289"/>
      <c r="I29" s="289"/>
      <c r="J29" s="289"/>
      <c r="K29" s="97"/>
      <c r="L29" s="97"/>
      <c r="M29" s="97"/>
      <c r="N29" s="98"/>
      <c r="O29" s="99"/>
      <c r="P29" s="72"/>
      <c r="Q29" s="9"/>
      <c r="R29" s="8"/>
      <c r="S29" s="4"/>
      <c r="T29" s="4"/>
      <c r="U29" s="4"/>
      <c r="V29" s="4"/>
      <c r="W29" s="4"/>
      <c r="X29" s="4"/>
      <c r="Y29" s="4"/>
      <c r="Z29" s="4"/>
    </row>
    <row r="30" spans="1:26" s="5" customFormat="1" ht="12.75" customHeight="1">
      <c r="A30" s="39"/>
      <c r="B30" s="39"/>
      <c r="C30" s="39"/>
      <c r="D30" s="154"/>
      <c r="E30" s="154"/>
      <c r="F30" s="154"/>
      <c r="G30" s="154"/>
      <c r="H30" s="154"/>
      <c r="I30" s="154"/>
      <c r="J30" s="154"/>
      <c r="K30" s="97"/>
      <c r="L30" s="97"/>
      <c r="M30" s="97"/>
      <c r="N30" s="98"/>
      <c r="O30" s="99"/>
      <c r="P30" s="58"/>
      <c r="Q30" s="9"/>
      <c r="R30" s="8"/>
      <c r="S30" s="4"/>
      <c r="T30" s="4"/>
      <c r="U30" s="4"/>
      <c r="V30" s="4"/>
      <c r="W30" s="4"/>
      <c r="X30" s="4"/>
      <c r="Y30" s="4"/>
      <c r="Z30" s="4"/>
    </row>
    <row r="31" spans="1:26" s="5" customFormat="1" ht="12.75" customHeight="1">
      <c r="A31" s="39"/>
      <c r="B31" s="39"/>
      <c r="C31" s="295"/>
      <c r="D31" s="295"/>
      <c r="E31" s="295"/>
      <c r="F31" s="295"/>
      <c r="G31" s="295"/>
      <c r="H31" s="295"/>
      <c r="I31" s="295"/>
      <c r="J31" s="295"/>
      <c r="K31" s="97"/>
      <c r="L31" s="97"/>
      <c r="M31" s="97"/>
      <c r="N31" s="98"/>
      <c r="O31" s="99"/>
      <c r="P31" s="58"/>
      <c r="Q31" s="9"/>
      <c r="R31" s="8"/>
      <c r="S31" s="4"/>
      <c r="T31" s="4"/>
      <c r="U31" s="4"/>
      <c r="V31" s="4"/>
      <c r="W31" s="4"/>
      <c r="X31" s="4"/>
      <c r="Y31" s="4"/>
      <c r="Z31" s="4"/>
    </row>
    <row r="32" spans="1:26" s="5" customFormat="1" ht="12.75" customHeight="1">
      <c r="A32" s="39"/>
      <c r="B32" s="157"/>
      <c r="C32" s="157"/>
      <c r="D32" s="287"/>
      <c r="E32" s="287"/>
      <c r="F32" s="287"/>
      <c r="G32" s="287"/>
      <c r="H32" s="287"/>
      <c r="I32" s="287"/>
      <c r="J32" s="287"/>
      <c r="K32" s="97"/>
      <c r="L32" s="97"/>
      <c r="M32" s="97"/>
      <c r="N32" s="98"/>
      <c r="O32" s="99"/>
      <c r="P32" s="72"/>
      <c r="Q32" s="9"/>
      <c r="R32" s="8"/>
      <c r="S32" s="4"/>
      <c r="T32" s="4"/>
      <c r="U32" s="4"/>
      <c r="V32" s="4"/>
      <c r="W32" s="4"/>
      <c r="X32" s="4"/>
      <c r="Y32" s="4"/>
      <c r="Z32" s="4"/>
    </row>
    <row r="33" spans="1:26" s="5" customFormat="1" ht="12.75" customHeight="1">
      <c r="A33" s="39"/>
      <c r="B33" s="155"/>
      <c r="C33" s="155"/>
      <c r="D33" s="158"/>
      <c r="E33" s="155"/>
      <c r="F33" s="289"/>
      <c r="G33" s="289"/>
      <c r="H33" s="289"/>
      <c r="I33" s="289"/>
      <c r="J33" s="289"/>
      <c r="K33" s="97"/>
      <c r="L33" s="97"/>
      <c r="M33" s="97"/>
      <c r="N33" s="98"/>
      <c r="O33" s="99"/>
      <c r="P33" s="72"/>
      <c r="Q33" s="9"/>
      <c r="R33" s="8"/>
      <c r="S33" s="4"/>
      <c r="T33" s="4"/>
      <c r="U33" s="4"/>
      <c r="V33" s="4"/>
      <c r="W33" s="4"/>
      <c r="X33" s="4"/>
      <c r="Y33" s="4"/>
      <c r="Z33" s="4"/>
    </row>
    <row r="34" spans="1:26" s="5" customFormat="1" ht="12.75" customHeight="1">
      <c r="A34" s="39"/>
      <c r="B34" s="154"/>
      <c r="C34" s="154"/>
      <c r="D34" s="154"/>
      <c r="E34" s="154"/>
      <c r="F34" s="289"/>
      <c r="G34" s="289"/>
      <c r="H34" s="289"/>
      <c r="I34" s="289"/>
      <c r="J34" s="289"/>
      <c r="K34" s="97"/>
      <c r="L34" s="97"/>
      <c r="M34" s="97"/>
      <c r="N34" s="98"/>
      <c r="O34" s="99"/>
      <c r="P34" s="72"/>
      <c r="Q34" s="9"/>
      <c r="R34" s="8"/>
      <c r="S34" s="4"/>
      <c r="T34" s="4"/>
      <c r="U34" s="4"/>
      <c r="V34" s="4"/>
      <c r="W34" s="4"/>
      <c r="X34" s="4"/>
      <c r="Y34" s="4"/>
      <c r="Z34" s="4"/>
    </row>
    <row r="35" spans="1:26" s="5" customFormat="1" ht="12.75" customHeight="1">
      <c r="A35" s="39"/>
      <c r="B35" s="154"/>
      <c r="C35" s="154"/>
      <c r="D35" s="154"/>
      <c r="E35" s="154"/>
      <c r="F35" s="154"/>
      <c r="G35" s="154"/>
      <c r="H35" s="156"/>
      <c r="I35" s="156"/>
      <c r="J35" s="156"/>
      <c r="K35" s="97"/>
      <c r="L35" s="97"/>
      <c r="M35" s="97"/>
      <c r="N35" s="98"/>
      <c r="O35" s="99"/>
      <c r="P35" s="58"/>
      <c r="Q35" s="9"/>
      <c r="R35" s="8"/>
      <c r="S35" s="4"/>
      <c r="T35" s="4"/>
      <c r="U35" s="4"/>
      <c r="V35" s="4"/>
      <c r="W35" s="4"/>
      <c r="X35" s="4"/>
      <c r="Y35" s="4"/>
      <c r="Z35" s="4"/>
    </row>
    <row r="36" spans="1:26" s="5" customFormat="1" ht="12.75" customHeight="1">
      <c r="A36" s="39"/>
      <c r="B36" s="154"/>
      <c r="C36" s="155"/>
      <c r="D36" s="154"/>
      <c r="E36" s="289"/>
      <c r="F36" s="289"/>
      <c r="G36" s="289"/>
      <c r="H36" s="289"/>
      <c r="I36" s="289"/>
      <c r="J36" s="289"/>
      <c r="K36" s="97"/>
      <c r="L36" s="97"/>
      <c r="M36" s="97"/>
      <c r="N36" s="98"/>
      <c r="O36" s="99"/>
      <c r="P36" s="58"/>
      <c r="Q36" s="9"/>
      <c r="R36" s="8"/>
      <c r="S36" s="4"/>
      <c r="T36" s="4"/>
      <c r="U36" s="4"/>
      <c r="V36" s="4"/>
      <c r="W36" s="4"/>
      <c r="X36" s="4"/>
      <c r="Y36" s="4"/>
      <c r="Z36" s="4"/>
    </row>
    <row r="37" spans="1:26" s="5" customFormat="1" ht="12.75" customHeight="1">
      <c r="A37" s="39"/>
      <c r="B37" s="39"/>
      <c r="C37" s="39"/>
      <c r="D37" s="100"/>
      <c r="E37" s="101"/>
      <c r="F37" s="101"/>
      <c r="G37" s="102"/>
      <c r="H37" s="102"/>
      <c r="I37" s="102"/>
      <c r="J37" s="102"/>
      <c r="K37" s="97"/>
      <c r="L37" s="97"/>
      <c r="M37" s="97"/>
      <c r="N37" s="98"/>
      <c r="O37" s="99"/>
      <c r="P37" s="58"/>
      <c r="Q37" s="9"/>
      <c r="R37" s="8"/>
      <c r="S37" s="4"/>
      <c r="T37" s="4"/>
      <c r="U37" s="4"/>
      <c r="V37" s="4"/>
      <c r="W37" s="4"/>
      <c r="X37" s="4"/>
      <c r="Y37" s="4"/>
      <c r="Z37" s="4"/>
    </row>
    <row r="38" spans="1:26" s="5" customFormat="1" ht="12.75" customHeight="1">
      <c r="A38" s="39"/>
      <c r="B38" s="39"/>
      <c r="C38" s="155"/>
      <c r="D38" s="154"/>
      <c r="E38" s="154"/>
      <c r="F38" s="289"/>
      <c r="G38" s="289"/>
      <c r="H38" s="289"/>
      <c r="I38" s="289"/>
      <c r="J38" s="289"/>
      <c r="K38" s="97"/>
      <c r="L38" s="97"/>
      <c r="M38" s="97"/>
      <c r="N38" s="98"/>
      <c r="O38" s="99"/>
      <c r="P38" s="58"/>
      <c r="Q38" s="9"/>
      <c r="R38" s="8"/>
      <c r="S38" s="4"/>
      <c r="T38" s="4"/>
      <c r="U38" s="4"/>
      <c r="V38" s="4"/>
      <c r="W38" s="4"/>
      <c r="X38" s="4"/>
      <c r="Y38" s="4"/>
      <c r="Z38" s="4"/>
    </row>
    <row r="39" spans="1:25" s="5" customFormat="1" ht="12.75" customHeight="1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97"/>
      <c r="L39" s="97"/>
      <c r="M39" s="97"/>
      <c r="N39" s="98"/>
      <c r="O39" s="99"/>
      <c r="P39" s="4"/>
      <c r="Q39" s="4"/>
      <c r="R39" s="4"/>
      <c r="S39" s="4"/>
      <c r="T39" s="4"/>
      <c r="U39" s="4"/>
      <c r="V39" s="4"/>
      <c r="W39" s="4"/>
      <c r="X39" s="4"/>
      <c r="Y39" s="4"/>
    </row>
    <row r="40" spans="1:25" s="5" customFormat="1" ht="12.75" customHeight="1">
      <c r="A40" s="159"/>
      <c r="B40" s="154"/>
      <c r="C40" s="154"/>
      <c r="D40" s="289"/>
      <c r="E40" s="289"/>
      <c r="F40" s="289"/>
      <c r="G40" s="289"/>
      <c r="H40" s="289"/>
      <c r="I40" s="289"/>
      <c r="J40" s="289"/>
      <c r="K40" s="104"/>
      <c r="L40" s="104"/>
      <c r="M40" s="104"/>
      <c r="N40" s="39"/>
      <c r="O40" s="104"/>
      <c r="P40" s="4"/>
      <c r="Q40" s="4"/>
      <c r="R40" s="4"/>
      <c r="S40" s="4"/>
      <c r="T40" s="4"/>
      <c r="U40" s="4"/>
      <c r="V40" s="4"/>
      <c r="W40" s="4"/>
      <c r="X40" s="4"/>
      <c r="Y40" s="4"/>
    </row>
    <row r="41" spans="1:25" s="5" customFormat="1" ht="12.75" customHeight="1">
      <c r="A41" s="103"/>
      <c r="B41" s="92"/>
      <c r="C41" s="92"/>
      <c r="D41" s="93"/>
      <c r="E41" s="93"/>
      <c r="F41" s="93"/>
      <c r="G41" s="93"/>
      <c r="H41" s="93"/>
      <c r="I41" s="93"/>
      <c r="J41" s="93"/>
      <c r="K41" s="104"/>
      <c r="L41" s="104"/>
      <c r="M41" s="104"/>
      <c r="N41" s="39"/>
      <c r="O41" s="39"/>
      <c r="P41" s="4"/>
      <c r="Q41" s="4"/>
      <c r="R41" s="4"/>
      <c r="S41" s="4"/>
      <c r="T41" s="4"/>
      <c r="U41" s="4"/>
      <c r="V41" s="4"/>
      <c r="W41" s="4"/>
      <c r="X41" s="4"/>
      <c r="Y41" s="4"/>
    </row>
    <row r="42" spans="2:15" s="5" customFormat="1" ht="12.75" customHeight="1">
      <c r="B42" s="20"/>
      <c r="C42" s="20"/>
      <c r="D42" s="20"/>
      <c r="E42" s="20"/>
      <c r="F42" s="20"/>
      <c r="G42" s="20"/>
      <c r="H42" s="20"/>
      <c r="I42" s="20"/>
      <c r="J42" s="20"/>
      <c r="K42" s="104"/>
      <c r="L42" s="104"/>
      <c r="M42" s="104"/>
      <c r="N42" s="39"/>
      <c r="O42" s="39"/>
    </row>
    <row r="43" spans="1:25" s="5" customFormat="1" ht="12.75" customHeight="1">
      <c r="A43" s="20"/>
      <c r="B43" s="20"/>
      <c r="C43" s="20"/>
      <c r="D43" s="92"/>
      <c r="E43" s="92"/>
      <c r="F43" s="92"/>
      <c r="G43" s="92"/>
      <c r="H43" s="92"/>
      <c r="I43" s="92"/>
      <c r="J43" s="92"/>
      <c r="K43" s="20"/>
      <c r="L43" s="20"/>
      <c r="M43" s="20"/>
      <c r="N43" s="20"/>
      <c r="O43" s="20"/>
      <c r="P43" s="4"/>
      <c r="Q43" s="4"/>
      <c r="R43" s="4"/>
      <c r="S43" s="4"/>
      <c r="T43" s="4"/>
      <c r="U43" s="4"/>
      <c r="V43" s="4"/>
      <c r="W43" s="4"/>
      <c r="X43" s="4"/>
      <c r="Y43" s="4"/>
    </row>
    <row r="44" spans="1:25" s="5" customFormat="1" ht="12" customHeight="1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152"/>
      <c r="L44" s="152"/>
      <c r="M44" s="152"/>
      <c r="N44" s="39"/>
      <c r="O44" s="39"/>
      <c r="P44" s="4"/>
      <c r="Q44" s="4"/>
      <c r="R44" s="4"/>
      <c r="S44" s="4"/>
      <c r="T44" s="4"/>
      <c r="U44" s="4"/>
      <c r="V44" s="4"/>
      <c r="W44" s="4"/>
      <c r="X44" s="4"/>
      <c r="Y44" s="4"/>
    </row>
    <row r="45" spans="1:25" s="5" customFormat="1" ht="12.75" customHeight="1">
      <c r="A45" s="20"/>
      <c r="B45" s="92"/>
      <c r="C45" s="92"/>
      <c r="D45" s="92"/>
      <c r="E45" s="92"/>
      <c r="F45" s="92"/>
      <c r="G45" s="92"/>
      <c r="H45" s="92"/>
      <c r="I45" s="92"/>
      <c r="J45" s="92"/>
      <c r="K45" s="152"/>
      <c r="L45" s="152"/>
      <c r="M45" s="152"/>
      <c r="N45" s="39"/>
      <c r="O45" s="39"/>
      <c r="P45" s="4"/>
      <c r="Q45" s="4"/>
      <c r="R45" s="4"/>
      <c r="S45" s="4"/>
      <c r="T45" s="4"/>
      <c r="U45" s="4"/>
      <c r="V45" s="4"/>
      <c r="W45" s="4"/>
      <c r="X45" s="4"/>
      <c r="Y45" s="4"/>
    </row>
    <row r="46" spans="1:25" s="5" customFormat="1" ht="12" customHeight="1">
      <c r="A46" s="11"/>
      <c r="K46" s="10"/>
      <c r="L46" s="10"/>
      <c r="M46" s="10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</row>
    <row r="47" spans="2:25" s="5" customFormat="1" ht="12" customHeight="1">
      <c r="B47" s="11"/>
      <c r="C47" s="11"/>
      <c r="D47" s="11"/>
      <c r="E47" s="11"/>
      <c r="F47" s="11"/>
      <c r="G47" s="11"/>
      <c r="H47" s="11"/>
      <c r="I47" s="11"/>
      <c r="J47" s="11"/>
      <c r="K47" s="9"/>
      <c r="L47" s="9"/>
      <c r="M47" s="9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</row>
    <row r="48" spans="1:25" s="5" customFormat="1" ht="12.75" customHeight="1">
      <c r="A48" s="12"/>
      <c r="K48" s="7"/>
      <c r="L48" s="7"/>
      <c r="M48" s="7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</row>
    <row r="49" spans="1:15" ht="12" customHeight="1">
      <c r="A49" s="13"/>
      <c r="B49" s="14"/>
      <c r="C49" s="14"/>
      <c r="D49" s="14"/>
      <c r="E49" s="14"/>
      <c r="F49" s="14"/>
      <c r="G49" s="14"/>
      <c r="H49" s="14"/>
      <c r="I49" s="14"/>
      <c r="J49" s="14"/>
      <c r="K49" s="6"/>
      <c r="L49" s="6"/>
      <c r="M49" s="6"/>
      <c r="N49" s="4"/>
      <c r="O49" s="4"/>
    </row>
    <row r="50" spans="1:13" ht="12" customHeight="1">
      <c r="A50" s="16"/>
      <c r="B50" s="17"/>
      <c r="C50" s="3"/>
      <c r="D50" s="3"/>
      <c r="E50" s="3"/>
      <c r="F50" s="3"/>
      <c r="G50" s="3"/>
      <c r="H50" s="3"/>
      <c r="I50" s="3"/>
      <c r="J50" s="3"/>
      <c r="K50" s="15"/>
      <c r="L50" s="15"/>
      <c r="M50" s="15"/>
    </row>
    <row r="51" spans="2:13" ht="12" customHeight="1">
      <c r="B51" s="14"/>
      <c r="C51" s="14"/>
      <c r="D51" s="14"/>
      <c r="E51" s="14"/>
      <c r="F51" s="14"/>
      <c r="G51" s="14"/>
      <c r="H51" s="14"/>
      <c r="I51" s="14"/>
      <c r="J51" s="14"/>
      <c r="K51" s="18"/>
      <c r="L51" s="18"/>
      <c r="M51" s="18"/>
    </row>
    <row r="52" spans="11:13" ht="12">
      <c r="K52" s="15"/>
      <c r="L52" s="15"/>
      <c r="M52" s="15"/>
    </row>
  </sheetData>
  <sheetProtection/>
  <mergeCells count="26">
    <mergeCell ref="D40:J40"/>
    <mergeCell ref="F38:J38"/>
    <mergeCell ref="E36:J36"/>
    <mergeCell ref="F34:J34"/>
    <mergeCell ref="D32:J32"/>
    <mergeCell ref="D27:J27"/>
    <mergeCell ref="E28:J28"/>
    <mergeCell ref="E29:J29"/>
    <mergeCell ref="F33:J33"/>
    <mergeCell ref="C31:J31"/>
    <mergeCell ref="K12:N12"/>
    <mergeCell ref="K13:L13"/>
    <mergeCell ref="M13:N13"/>
    <mergeCell ref="B19:J19"/>
    <mergeCell ref="B20:J20"/>
    <mergeCell ref="B21:J21"/>
    <mergeCell ref="B22:J22"/>
    <mergeCell ref="A2:O2"/>
    <mergeCell ref="A3:O3"/>
    <mergeCell ref="A15:J15"/>
    <mergeCell ref="M5:N11"/>
    <mergeCell ref="K5:L11"/>
    <mergeCell ref="A5:J11"/>
    <mergeCell ref="A16:J16"/>
    <mergeCell ref="B17:J17"/>
    <mergeCell ref="B18:J18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scaleWithDoc="0">
    <oddHeader>&amp;C&amp;8- 6 -</oddHeader>
    <oddFooter>&amp;C&amp;8C III 1-3j/11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70"/>
  <sheetViews>
    <sheetView showGridLines="0" view="pageLayout" workbookViewId="0" topLeftCell="A1">
      <selection activeCell="H13" sqref="H13"/>
    </sheetView>
  </sheetViews>
  <sheetFormatPr defaultColWidth="9.140625" defaultRowHeight="12.75"/>
  <cols>
    <col min="1" max="1" width="6.421875" style="20" customWidth="1"/>
    <col min="2" max="2" width="25.71093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6384" width="9.140625" style="20" customWidth="1"/>
  </cols>
  <sheetData>
    <row r="1" spans="1:7" ht="12.75" customHeight="1">
      <c r="A1" s="125"/>
      <c r="B1" s="5"/>
      <c r="C1" s="5"/>
      <c r="D1" s="5"/>
      <c r="E1" s="5"/>
      <c r="F1" s="5"/>
      <c r="G1" s="5"/>
    </row>
    <row r="2" spans="1:14" ht="12.75" customHeight="1">
      <c r="A2" s="311" t="s">
        <v>291</v>
      </c>
      <c r="B2" s="311"/>
      <c r="C2" s="311"/>
      <c r="D2" s="311"/>
      <c r="E2" s="311"/>
      <c r="F2" s="311"/>
      <c r="G2" s="311"/>
      <c r="H2" s="313" t="s">
        <v>296</v>
      </c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1"/>
      <c r="H3" s="313"/>
      <c r="I3" s="313"/>
      <c r="J3" s="313"/>
      <c r="K3" s="313"/>
      <c r="L3" s="313"/>
      <c r="M3" s="313"/>
      <c r="N3" s="313"/>
    </row>
    <row r="4" spans="1:14" ht="12.75" customHeight="1">
      <c r="A4" s="312"/>
      <c r="B4" s="311"/>
      <c r="C4" s="312"/>
      <c r="D4" s="312"/>
      <c r="E4" s="312"/>
      <c r="F4" s="312"/>
      <c r="G4" s="312"/>
      <c r="H4" s="313"/>
      <c r="I4" s="313"/>
      <c r="J4" s="313"/>
      <c r="K4" s="313"/>
      <c r="L4" s="313"/>
      <c r="M4" s="313"/>
      <c r="N4" s="313"/>
    </row>
    <row r="5" spans="1:15" ht="12.75" customHeight="1">
      <c r="A5" s="316" t="s">
        <v>295</v>
      </c>
      <c r="B5" s="332" t="s">
        <v>307</v>
      </c>
      <c r="C5" s="321" t="s">
        <v>28</v>
      </c>
      <c r="D5" s="334" t="s">
        <v>290</v>
      </c>
      <c r="E5" s="335"/>
      <c r="F5" s="335"/>
      <c r="G5" s="335"/>
      <c r="H5" s="335" t="s">
        <v>290</v>
      </c>
      <c r="I5" s="335"/>
      <c r="J5" s="335"/>
      <c r="K5" s="335"/>
      <c r="L5" s="335"/>
      <c r="M5" s="336"/>
      <c r="N5" s="316" t="s">
        <v>310</v>
      </c>
      <c r="O5" s="39"/>
    </row>
    <row r="6" spans="1:15" ht="12.75" customHeight="1">
      <c r="A6" s="327"/>
      <c r="B6" s="332"/>
      <c r="C6" s="328"/>
      <c r="D6" s="22" t="s">
        <v>26</v>
      </c>
      <c r="E6" s="22" t="s">
        <v>26</v>
      </c>
      <c r="F6" s="315" t="s">
        <v>274</v>
      </c>
      <c r="G6" s="316"/>
      <c r="H6" s="316" t="s">
        <v>308</v>
      </c>
      <c r="I6" s="321"/>
      <c r="J6" s="315" t="s">
        <v>309</v>
      </c>
      <c r="K6" s="321"/>
      <c r="L6" s="315" t="s">
        <v>223</v>
      </c>
      <c r="M6" s="337"/>
      <c r="N6" s="325"/>
      <c r="O6" s="39"/>
    </row>
    <row r="7" spans="1:15" ht="12.75" customHeight="1">
      <c r="A7" s="327"/>
      <c r="B7" s="332"/>
      <c r="C7" s="328"/>
      <c r="D7" s="21" t="s">
        <v>29</v>
      </c>
      <c r="E7" s="21" t="s">
        <v>30</v>
      </c>
      <c r="F7" s="317"/>
      <c r="G7" s="318"/>
      <c r="H7" s="322"/>
      <c r="I7" s="323"/>
      <c r="J7" s="317"/>
      <c r="K7" s="323"/>
      <c r="L7" s="317"/>
      <c r="M7" s="338"/>
      <c r="N7" s="325"/>
      <c r="O7" s="39"/>
    </row>
    <row r="8" spans="1:15" ht="12.75" customHeight="1">
      <c r="A8" s="327"/>
      <c r="B8" s="332"/>
      <c r="C8" s="328"/>
      <c r="D8" s="21" t="s">
        <v>231</v>
      </c>
      <c r="E8" s="21" t="s">
        <v>232</v>
      </c>
      <c r="F8" s="319"/>
      <c r="G8" s="320"/>
      <c r="H8" s="320"/>
      <c r="I8" s="324"/>
      <c r="J8" s="319"/>
      <c r="K8" s="324"/>
      <c r="L8" s="319"/>
      <c r="M8" s="339"/>
      <c r="N8" s="325"/>
      <c r="O8" s="39"/>
    </row>
    <row r="9" spans="1:15" ht="12.75" customHeight="1">
      <c r="A9" s="330"/>
      <c r="B9" s="333"/>
      <c r="C9" s="329"/>
      <c r="D9" s="194" t="s">
        <v>26</v>
      </c>
      <c r="E9" s="194" t="s">
        <v>26</v>
      </c>
      <c r="F9" s="195" t="s">
        <v>19</v>
      </c>
      <c r="G9" s="224" t="s">
        <v>20</v>
      </c>
      <c r="H9" s="229" t="s">
        <v>19</v>
      </c>
      <c r="I9" s="227" t="s">
        <v>20</v>
      </c>
      <c r="J9" s="227" t="s">
        <v>19</v>
      </c>
      <c r="K9" s="227" t="s">
        <v>20</v>
      </c>
      <c r="L9" s="227" t="s">
        <v>19</v>
      </c>
      <c r="M9" s="228" t="s">
        <v>20</v>
      </c>
      <c r="N9" s="326"/>
      <c r="O9" s="39"/>
    </row>
    <row r="10" spans="1:15" ht="12.75" customHeight="1">
      <c r="A10" s="331"/>
      <c r="B10" s="332"/>
      <c r="C10" s="80" t="s">
        <v>32</v>
      </c>
      <c r="D10" s="42" t="s">
        <v>34</v>
      </c>
      <c r="E10" s="42" t="s">
        <v>36</v>
      </c>
      <c r="F10" s="42" t="s">
        <v>38</v>
      </c>
      <c r="G10" s="45" t="s">
        <v>40</v>
      </c>
      <c r="H10" s="80" t="s">
        <v>42</v>
      </c>
      <c r="I10" s="42" t="s">
        <v>44</v>
      </c>
      <c r="J10" s="42" t="s">
        <v>311</v>
      </c>
      <c r="K10" s="42" t="s">
        <v>312</v>
      </c>
      <c r="L10" s="42" t="s">
        <v>313</v>
      </c>
      <c r="M10" s="42" t="s">
        <v>314</v>
      </c>
      <c r="N10" s="171"/>
      <c r="O10" s="39"/>
    </row>
    <row r="11" spans="1:13" ht="6.75" customHeight="1">
      <c r="A11" s="327" t="s">
        <v>26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</row>
    <row r="12" spans="1:14" ht="12.75" customHeight="1">
      <c r="A12" s="314" t="s">
        <v>31</v>
      </c>
      <c r="B12" s="314"/>
      <c r="C12" s="314"/>
      <c r="D12" s="314"/>
      <c r="E12" s="314"/>
      <c r="F12" s="314"/>
      <c r="G12" s="314"/>
      <c r="H12" s="314" t="s">
        <v>31</v>
      </c>
      <c r="I12" s="314"/>
      <c r="J12" s="314"/>
      <c r="K12" s="314"/>
      <c r="L12" s="314"/>
      <c r="M12" s="314"/>
      <c r="N12" s="314"/>
    </row>
    <row r="13" spans="1:14" ht="12.75" customHeight="1">
      <c r="A13" s="33" t="s">
        <v>32</v>
      </c>
      <c r="B13" s="23" t="s">
        <v>33</v>
      </c>
      <c r="C13" s="65">
        <v>16632</v>
      </c>
      <c r="D13" s="66">
        <v>12120</v>
      </c>
      <c r="E13" s="66">
        <v>2353</v>
      </c>
      <c r="F13" s="66">
        <v>10921</v>
      </c>
      <c r="G13" s="66">
        <v>12993</v>
      </c>
      <c r="H13" s="66">
        <v>3929</v>
      </c>
      <c r="I13" s="66">
        <v>11883</v>
      </c>
      <c r="J13" s="66">
        <v>5516</v>
      </c>
      <c r="K13" s="66">
        <v>14251</v>
      </c>
      <c r="L13" s="66">
        <v>2068</v>
      </c>
      <c r="M13" s="187">
        <v>12747</v>
      </c>
      <c r="N13" s="31">
        <v>1</v>
      </c>
    </row>
    <row r="14" spans="1:14" ht="12.75" customHeight="1">
      <c r="A14" s="33" t="s">
        <v>34</v>
      </c>
      <c r="B14" s="23" t="s">
        <v>35</v>
      </c>
      <c r="C14" s="65">
        <v>8858</v>
      </c>
      <c r="D14" s="66">
        <v>5766</v>
      </c>
      <c r="E14" s="66">
        <v>1617</v>
      </c>
      <c r="F14" s="66">
        <v>5973</v>
      </c>
      <c r="G14" s="66">
        <v>6508</v>
      </c>
      <c r="H14" s="66">
        <v>3030</v>
      </c>
      <c r="I14" s="66">
        <v>5757</v>
      </c>
      <c r="J14" s="66">
        <v>3769</v>
      </c>
      <c r="K14" s="66">
        <v>7123</v>
      </c>
      <c r="L14" s="66">
        <v>912</v>
      </c>
      <c r="M14" s="187">
        <v>5579</v>
      </c>
      <c r="N14" s="31">
        <v>2</v>
      </c>
    </row>
    <row r="15" spans="1:14" ht="12.75" customHeight="1">
      <c r="A15" s="33" t="s">
        <v>36</v>
      </c>
      <c r="B15" s="23" t="s">
        <v>37</v>
      </c>
      <c r="C15" s="65">
        <v>7397</v>
      </c>
      <c r="D15" s="66">
        <v>5603</v>
      </c>
      <c r="E15" s="66">
        <v>1296</v>
      </c>
      <c r="F15" s="66">
        <v>5388</v>
      </c>
      <c r="G15" s="66">
        <v>6162</v>
      </c>
      <c r="H15" s="66">
        <v>2459</v>
      </c>
      <c r="I15" s="66">
        <v>5642</v>
      </c>
      <c r="J15" s="66">
        <v>2989</v>
      </c>
      <c r="K15" s="66">
        <v>6596</v>
      </c>
      <c r="L15" s="66">
        <v>680</v>
      </c>
      <c r="M15" s="187">
        <v>5568</v>
      </c>
      <c r="N15" s="31">
        <v>3</v>
      </c>
    </row>
    <row r="16" spans="1:14" ht="12.75" customHeight="1">
      <c r="A16" s="33" t="s">
        <v>38</v>
      </c>
      <c r="B16" s="23" t="s">
        <v>39</v>
      </c>
      <c r="C16" s="65">
        <v>4251</v>
      </c>
      <c r="D16" s="66">
        <v>3018</v>
      </c>
      <c r="E16" s="66">
        <v>765</v>
      </c>
      <c r="F16" s="66">
        <v>2751</v>
      </c>
      <c r="G16" s="66">
        <v>3376</v>
      </c>
      <c r="H16" s="66">
        <v>977</v>
      </c>
      <c r="I16" s="66">
        <v>3045</v>
      </c>
      <c r="J16" s="66">
        <v>1291</v>
      </c>
      <c r="K16" s="66">
        <v>3731</v>
      </c>
      <c r="L16" s="66">
        <v>425</v>
      </c>
      <c r="M16" s="187">
        <v>3037</v>
      </c>
      <c r="N16" s="31">
        <v>4</v>
      </c>
    </row>
    <row r="17" spans="1:14" ht="12.75" customHeight="1">
      <c r="A17" s="33" t="s">
        <v>40</v>
      </c>
      <c r="B17" s="23" t="s">
        <v>41</v>
      </c>
      <c r="C17" s="65">
        <v>5112</v>
      </c>
      <c r="D17" s="66">
        <v>3560</v>
      </c>
      <c r="E17" s="66">
        <v>747</v>
      </c>
      <c r="F17" s="66">
        <v>3719</v>
      </c>
      <c r="G17" s="66">
        <v>4041</v>
      </c>
      <c r="H17" s="66">
        <v>2011</v>
      </c>
      <c r="I17" s="66">
        <v>3780</v>
      </c>
      <c r="J17" s="66">
        <v>2491</v>
      </c>
      <c r="K17" s="66">
        <v>4415</v>
      </c>
      <c r="L17" s="66">
        <v>589</v>
      </c>
      <c r="M17" s="187">
        <v>3552</v>
      </c>
      <c r="N17" s="31">
        <v>5</v>
      </c>
    </row>
    <row r="18" spans="1:14" ht="12.75" customHeight="1">
      <c r="A18" s="33" t="s">
        <v>42</v>
      </c>
      <c r="B18" s="23" t="s">
        <v>43</v>
      </c>
      <c r="C18" s="65">
        <v>2620</v>
      </c>
      <c r="D18" s="66">
        <v>1172</v>
      </c>
      <c r="E18" s="66">
        <v>795</v>
      </c>
      <c r="F18" s="66">
        <v>1675</v>
      </c>
      <c r="G18" s="66">
        <v>1702</v>
      </c>
      <c r="H18" s="66">
        <v>904</v>
      </c>
      <c r="I18" s="66">
        <v>1402</v>
      </c>
      <c r="J18" s="66">
        <v>1205</v>
      </c>
      <c r="K18" s="66">
        <v>1928</v>
      </c>
      <c r="L18" s="66">
        <v>554</v>
      </c>
      <c r="M18" s="187">
        <v>1342</v>
      </c>
      <c r="N18" s="31">
        <v>6</v>
      </c>
    </row>
    <row r="19" spans="1:14" ht="12.75" customHeight="1">
      <c r="A19" s="33" t="s">
        <v>44</v>
      </c>
      <c r="B19" s="23" t="s">
        <v>45</v>
      </c>
      <c r="C19" s="24">
        <v>11304</v>
      </c>
      <c r="D19" s="25">
        <v>8706</v>
      </c>
      <c r="E19" s="25">
        <v>1338</v>
      </c>
      <c r="F19" s="25">
        <v>7620</v>
      </c>
      <c r="G19" s="25">
        <v>9092</v>
      </c>
      <c r="H19" s="25">
        <v>2554</v>
      </c>
      <c r="I19" s="25">
        <v>8189</v>
      </c>
      <c r="J19" s="25">
        <v>3512</v>
      </c>
      <c r="K19" s="25">
        <v>9708</v>
      </c>
      <c r="L19" s="25">
        <v>1321</v>
      </c>
      <c r="M19" s="34">
        <v>8703</v>
      </c>
      <c r="N19" s="31">
        <v>7</v>
      </c>
    </row>
    <row r="20" spans="1:14" s="63" customFormat="1" ht="12.75" customHeight="1">
      <c r="A20" s="124"/>
      <c r="B20" s="28" t="s">
        <v>46</v>
      </c>
      <c r="C20" s="230">
        <v>56174</v>
      </c>
      <c r="D20" s="140">
        <v>39945</v>
      </c>
      <c r="E20" s="140">
        <v>8911</v>
      </c>
      <c r="F20" s="140">
        <v>38047</v>
      </c>
      <c r="G20" s="140">
        <v>43874</v>
      </c>
      <c r="H20" s="140">
        <v>15864</v>
      </c>
      <c r="I20" s="140">
        <v>39698</v>
      </c>
      <c r="J20" s="140">
        <v>20773</v>
      </c>
      <c r="K20" s="140">
        <v>47752</v>
      </c>
      <c r="L20" s="140">
        <v>6549</v>
      </c>
      <c r="M20" s="145">
        <v>40528</v>
      </c>
      <c r="N20" s="231"/>
    </row>
    <row r="21" spans="1:13" s="63" customFormat="1" ht="6" customHeight="1">
      <c r="A21" s="204" t="s">
        <v>212</v>
      </c>
      <c r="B21" s="204"/>
      <c r="C21" s="232"/>
      <c r="D21" s="206"/>
      <c r="E21" s="206"/>
      <c r="F21" s="206"/>
      <c r="G21" s="198"/>
      <c r="H21" s="198"/>
      <c r="I21" s="198"/>
      <c r="J21" s="198"/>
      <c r="K21" s="198"/>
      <c r="L21" s="198"/>
      <c r="M21" s="215"/>
    </row>
    <row r="22" spans="1:13" ht="4.5" customHeight="1">
      <c r="A22" s="26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</row>
    <row r="23" spans="1:14" ht="12.75" customHeight="1">
      <c r="A23" s="314" t="s">
        <v>47</v>
      </c>
      <c r="B23" s="314"/>
      <c r="C23" s="314"/>
      <c r="D23" s="314"/>
      <c r="E23" s="314"/>
      <c r="F23" s="314"/>
      <c r="G23" s="314"/>
      <c r="H23" s="314" t="s">
        <v>47</v>
      </c>
      <c r="I23" s="314"/>
      <c r="J23" s="314"/>
      <c r="K23" s="314"/>
      <c r="L23" s="314"/>
      <c r="M23" s="314"/>
      <c r="N23" s="314"/>
    </row>
    <row r="24" spans="1:13" ht="12.75" customHeight="1">
      <c r="A24" s="19"/>
      <c r="B24" s="64" t="s">
        <v>48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</row>
    <row r="25" spans="1:14" ht="12.75" customHeight="1">
      <c r="A25" s="33" t="s">
        <v>49</v>
      </c>
      <c r="B25" s="23" t="s">
        <v>234</v>
      </c>
      <c r="C25" s="65">
        <v>39</v>
      </c>
      <c r="D25" s="66">
        <v>26</v>
      </c>
      <c r="E25" s="66">
        <v>3</v>
      </c>
      <c r="F25" s="66">
        <v>22</v>
      </c>
      <c r="G25" s="66">
        <v>26</v>
      </c>
      <c r="H25" s="66">
        <v>15</v>
      </c>
      <c r="I25" s="66">
        <v>27</v>
      </c>
      <c r="J25" s="66">
        <v>16</v>
      </c>
      <c r="K25" s="66">
        <v>32</v>
      </c>
      <c r="L25" s="66">
        <v>4</v>
      </c>
      <c r="M25" s="187">
        <v>24</v>
      </c>
      <c r="N25" s="31" t="s">
        <v>49</v>
      </c>
    </row>
    <row r="26" spans="1:14" ht="12.75" customHeight="1">
      <c r="A26" s="33" t="s">
        <v>50</v>
      </c>
      <c r="B26" s="23" t="s">
        <v>235</v>
      </c>
      <c r="C26" s="65">
        <v>16</v>
      </c>
      <c r="D26" s="66">
        <v>3</v>
      </c>
      <c r="E26" s="66">
        <v>10</v>
      </c>
      <c r="F26" s="66">
        <v>9</v>
      </c>
      <c r="G26" s="66">
        <v>6</v>
      </c>
      <c r="H26" s="66">
        <v>8</v>
      </c>
      <c r="I26" s="66">
        <v>6</v>
      </c>
      <c r="J26" s="66">
        <v>9</v>
      </c>
      <c r="K26" s="66">
        <v>10</v>
      </c>
      <c r="L26" s="66">
        <v>6</v>
      </c>
      <c r="M26" s="187">
        <v>9</v>
      </c>
      <c r="N26" s="31" t="s">
        <v>50</v>
      </c>
    </row>
    <row r="27" spans="1:14" ht="12.75" customHeight="1">
      <c r="A27" s="33" t="s">
        <v>51</v>
      </c>
      <c r="B27" s="23" t="s">
        <v>236</v>
      </c>
      <c r="C27" s="65">
        <v>49</v>
      </c>
      <c r="D27" s="66">
        <v>40</v>
      </c>
      <c r="E27" s="66">
        <v>3</v>
      </c>
      <c r="F27" s="66">
        <v>37</v>
      </c>
      <c r="G27" s="66">
        <v>41</v>
      </c>
      <c r="H27" s="66">
        <v>10</v>
      </c>
      <c r="I27" s="66">
        <v>38</v>
      </c>
      <c r="J27" s="66">
        <v>14</v>
      </c>
      <c r="K27" s="66">
        <v>45</v>
      </c>
      <c r="L27" s="66">
        <v>5</v>
      </c>
      <c r="M27" s="187">
        <v>43</v>
      </c>
      <c r="N27" s="31" t="s">
        <v>51</v>
      </c>
    </row>
    <row r="28" spans="1:14" ht="9.75">
      <c r="A28" s="213"/>
      <c r="B28" s="201"/>
      <c r="C28" s="200"/>
      <c r="D28" s="221"/>
      <c r="E28" s="221"/>
      <c r="F28" s="221"/>
      <c r="G28" s="25"/>
      <c r="H28" s="25"/>
      <c r="I28" s="25"/>
      <c r="J28" s="25"/>
      <c r="K28" s="25"/>
      <c r="L28" s="25"/>
      <c r="M28" s="29"/>
      <c r="N28" s="31"/>
    </row>
    <row r="29" spans="1:13" ht="12.75" customHeight="1">
      <c r="A29" s="23"/>
      <c r="B29" s="64" t="s">
        <v>52</v>
      </c>
      <c r="C29" s="29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ht="12.75" customHeight="1">
      <c r="A30" s="33" t="s">
        <v>53</v>
      </c>
      <c r="B30" s="23" t="s">
        <v>54</v>
      </c>
      <c r="C30" s="65">
        <v>683</v>
      </c>
      <c r="D30" s="66">
        <v>514</v>
      </c>
      <c r="E30" s="66">
        <v>104</v>
      </c>
      <c r="F30" s="66">
        <v>504</v>
      </c>
      <c r="G30" s="66">
        <v>547</v>
      </c>
      <c r="H30" s="66">
        <v>269</v>
      </c>
      <c r="I30" s="66">
        <v>513</v>
      </c>
      <c r="J30" s="66">
        <v>312</v>
      </c>
      <c r="K30" s="66">
        <v>592</v>
      </c>
      <c r="L30" s="66">
        <v>57</v>
      </c>
      <c r="M30" s="187">
        <v>513</v>
      </c>
      <c r="N30" s="31" t="s">
        <v>53</v>
      </c>
    </row>
    <row r="31" spans="1:14" ht="12.75" customHeight="1">
      <c r="A31" s="33" t="s">
        <v>55</v>
      </c>
      <c r="B31" s="23" t="s">
        <v>56</v>
      </c>
      <c r="C31" s="65">
        <v>1015</v>
      </c>
      <c r="D31" s="66">
        <v>701</v>
      </c>
      <c r="E31" s="66">
        <v>140</v>
      </c>
      <c r="F31" s="66">
        <v>479</v>
      </c>
      <c r="G31" s="66">
        <v>700</v>
      </c>
      <c r="H31" s="66">
        <v>118</v>
      </c>
      <c r="I31" s="66">
        <v>603</v>
      </c>
      <c r="J31" s="66">
        <v>173</v>
      </c>
      <c r="K31" s="66">
        <v>825</v>
      </c>
      <c r="L31" s="66">
        <v>73</v>
      </c>
      <c r="M31" s="187">
        <v>714</v>
      </c>
      <c r="N31" s="31" t="s">
        <v>55</v>
      </c>
    </row>
    <row r="32" spans="1:14" ht="12.75" customHeight="1">
      <c r="A32" s="33" t="s">
        <v>57</v>
      </c>
      <c r="B32" s="23" t="s">
        <v>58</v>
      </c>
      <c r="C32" s="65">
        <v>979</v>
      </c>
      <c r="D32" s="66">
        <v>705</v>
      </c>
      <c r="E32" s="66">
        <v>139</v>
      </c>
      <c r="F32" s="66">
        <v>560</v>
      </c>
      <c r="G32" s="66">
        <v>756</v>
      </c>
      <c r="H32" s="66">
        <v>124</v>
      </c>
      <c r="I32" s="66">
        <v>685</v>
      </c>
      <c r="J32" s="66">
        <v>235</v>
      </c>
      <c r="K32" s="66">
        <v>847</v>
      </c>
      <c r="L32" s="66">
        <v>137</v>
      </c>
      <c r="M32" s="187">
        <v>822</v>
      </c>
      <c r="N32" s="31" t="s">
        <v>57</v>
      </c>
    </row>
    <row r="33" spans="1:14" ht="12.75" customHeight="1">
      <c r="A33" s="33" t="s">
        <v>59</v>
      </c>
      <c r="B33" s="23" t="s">
        <v>60</v>
      </c>
      <c r="C33" s="65">
        <v>451</v>
      </c>
      <c r="D33" s="66">
        <v>293</v>
      </c>
      <c r="E33" s="66">
        <v>55</v>
      </c>
      <c r="F33" s="66">
        <v>367</v>
      </c>
      <c r="G33" s="66">
        <v>346</v>
      </c>
      <c r="H33" s="66">
        <v>223</v>
      </c>
      <c r="I33" s="66">
        <v>309</v>
      </c>
      <c r="J33" s="66">
        <v>277</v>
      </c>
      <c r="K33" s="66">
        <v>364</v>
      </c>
      <c r="L33" s="66">
        <v>69</v>
      </c>
      <c r="M33" s="187">
        <v>302</v>
      </c>
      <c r="N33" s="31" t="s">
        <v>59</v>
      </c>
    </row>
    <row r="34" spans="1:14" ht="12.75" customHeight="1">
      <c r="A34" s="33" t="s">
        <v>61</v>
      </c>
      <c r="B34" s="23" t="s">
        <v>62</v>
      </c>
      <c r="C34" s="65">
        <v>588</v>
      </c>
      <c r="D34" s="66">
        <v>443</v>
      </c>
      <c r="E34" s="66">
        <v>62</v>
      </c>
      <c r="F34" s="66">
        <v>417</v>
      </c>
      <c r="G34" s="66">
        <v>480</v>
      </c>
      <c r="H34" s="66">
        <v>92</v>
      </c>
      <c r="I34" s="66">
        <v>441</v>
      </c>
      <c r="J34" s="66">
        <v>127</v>
      </c>
      <c r="K34" s="66">
        <v>510</v>
      </c>
      <c r="L34" s="66">
        <v>69</v>
      </c>
      <c r="M34" s="187">
        <v>463</v>
      </c>
      <c r="N34" s="31" t="s">
        <v>61</v>
      </c>
    </row>
    <row r="35" spans="1:14" ht="12.75" customHeight="1">
      <c r="A35" s="33" t="s">
        <v>63</v>
      </c>
      <c r="B35" s="23" t="s">
        <v>64</v>
      </c>
      <c r="C35" s="65">
        <v>453</v>
      </c>
      <c r="D35" s="66">
        <v>331</v>
      </c>
      <c r="E35" s="66">
        <v>55</v>
      </c>
      <c r="F35" s="66">
        <v>322</v>
      </c>
      <c r="G35" s="66">
        <v>358</v>
      </c>
      <c r="H35" s="66">
        <v>124</v>
      </c>
      <c r="I35" s="66">
        <v>325</v>
      </c>
      <c r="J35" s="66">
        <v>162</v>
      </c>
      <c r="K35" s="66">
        <v>404</v>
      </c>
      <c r="L35" s="66">
        <v>32</v>
      </c>
      <c r="M35" s="187">
        <v>326</v>
      </c>
      <c r="N35" s="31" t="s">
        <v>63</v>
      </c>
    </row>
    <row r="36" spans="1:14" ht="12.75" customHeight="1">
      <c r="A36" s="33" t="s">
        <v>65</v>
      </c>
      <c r="B36" s="23" t="s">
        <v>66</v>
      </c>
      <c r="C36" s="65">
        <v>1181</v>
      </c>
      <c r="D36" s="66">
        <v>788</v>
      </c>
      <c r="E36" s="66">
        <v>129</v>
      </c>
      <c r="F36" s="66">
        <v>912</v>
      </c>
      <c r="G36" s="66">
        <v>884</v>
      </c>
      <c r="H36" s="66">
        <v>575</v>
      </c>
      <c r="I36" s="66">
        <v>830</v>
      </c>
      <c r="J36" s="66">
        <v>678</v>
      </c>
      <c r="K36" s="66">
        <v>941</v>
      </c>
      <c r="L36" s="66">
        <v>123</v>
      </c>
      <c r="M36" s="187">
        <v>796</v>
      </c>
      <c r="N36" s="31" t="s">
        <v>65</v>
      </c>
    </row>
    <row r="37" spans="1:14" ht="12.75" customHeight="1">
      <c r="A37" s="33" t="s">
        <v>67</v>
      </c>
      <c r="B37" s="23" t="s">
        <v>68</v>
      </c>
      <c r="C37" s="65">
        <v>479</v>
      </c>
      <c r="D37" s="66">
        <v>277</v>
      </c>
      <c r="E37" s="66">
        <v>103</v>
      </c>
      <c r="F37" s="66">
        <v>350</v>
      </c>
      <c r="G37" s="66">
        <v>353</v>
      </c>
      <c r="H37" s="66">
        <v>195</v>
      </c>
      <c r="I37" s="66">
        <v>333</v>
      </c>
      <c r="J37" s="66">
        <v>244</v>
      </c>
      <c r="K37" s="66">
        <v>388</v>
      </c>
      <c r="L37" s="66">
        <v>82</v>
      </c>
      <c r="M37" s="187">
        <v>321</v>
      </c>
      <c r="N37" s="31" t="s">
        <v>67</v>
      </c>
    </row>
    <row r="38" spans="1:14" ht="12.75" customHeight="1">
      <c r="A38" s="33" t="s">
        <v>69</v>
      </c>
      <c r="B38" s="23" t="s">
        <v>70</v>
      </c>
      <c r="C38" s="65">
        <v>237</v>
      </c>
      <c r="D38" s="66">
        <v>117</v>
      </c>
      <c r="E38" s="66">
        <v>46</v>
      </c>
      <c r="F38" s="66">
        <v>174</v>
      </c>
      <c r="G38" s="66">
        <v>164</v>
      </c>
      <c r="H38" s="66">
        <v>114</v>
      </c>
      <c r="I38" s="66">
        <v>153</v>
      </c>
      <c r="J38" s="66">
        <v>127</v>
      </c>
      <c r="K38" s="66">
        <v>174</v>
      </c>
      <c r="L38" s="66">
        <v>39</v>
      </c>
      <c r="M38" s="187">
        <v>135</v>
      </c>
      <c r="N38" s="31" t="s">
        <v>69</v>
      </c>
    </row>
    <row r="39" spans="1:14" ht="12.75" customHeight="1">
      <c r="A39" s="33" t="s">
        <v>71</v>
      </c>
      <c r="B39" s="23" t="s">
        <v>72</v>
      </c>
      <c r="C39" s="65">
        <v>580</v>
      </c>
      <c r="D39" s="66">
        <v>370</v>
      </c>
      <c r="E39" s="66">
        <v>129</v>
      </c>
      <c r="F39" s="66">
        <v>268</v>
      </c>
      <c r="G39" s="66">
        <v>395</v>
      </c>
      <c r="H39" s="66">
        <v>83</v>
      </c>
      <c r="I39" s="66">
        <v>347</v>
      </c>
      <c r="J39" s="66">
        <v>147</v>
      </c>
      <c r="K39" s="66">
        <v>458</v>
      </c>
      <c r="L39" s="66">
        <v>105</v>
      </c>
      <c r="M39" s="187">
        <v>409</v>
      </c>
      <c r="N39" s="31" t="s">
        <v>71</v>
      </c>
    </row>
    <row r="40" spans="1:14" ht="12.75" customHeight="1">
      <c r="A40" s="33" t="s">
        <v>73</v>
      </c>
      <c r="B40" s="23" t="s">
        <v>74</v>
      </c>
      <c r="C40" s="65">
        <v>644</v>
      </c>
      <c r="D40" s="66">
        <v>487</v>
      </c>
      <c r="E40" s="66">
        <v>81</v>
      </c>
      <c r="F40" s="66">
        <v>450</v>
      </c>
      <c r="G40" s="66">
        <v>514</v>
      </c>
      <c r="H40" s="66">
        <v>159</v>
      </c>
      <c r="I40" s="66">
        <v>466</v>
      </c>
      <c r="J40" s="66">
        <v>255</v>
      </c>
      <c r="K40" s="66">
        <v>549</v>
      </c>
      <c r="L40" s="66">
        <v>117</v>
      </c>
      <c r="M40" s="187">
        <v>494</v>
      </c>
      <c r="N40" s="31" t="s">
        <v>73</v>
      </c>
    </row>
    <row r="41" spans="1:14" ht="12.75" customHeight="1">
      <c r="A41" s="33" t="s">
        <v>75</v>
      </c>
      <c r="B41" s="23" t="s">
        <v>76</v>
      </c>
      <c r="C41" s="65">
        <v>909</v>
      </c>
      <c r="D41" s="66">
        <v>709</v>
      </c>
      <c r="E41" s="66">
        <v>114</v>
      </c>
      <c r="F41" s="66">
        <v>505</v>
      </c>
      <c r="G41" s="66">
        <v>685</v>
      </c>
      <c r="H41" s="66">
        <v>76</v>
      </c>
      <c r="I41" s="66">
        <v>596</v>
      </c>
      <c r="J41" s="66">
        <v>164</v>
      </c>
      <c r="K41" s="66">
        <v>764</v>
      </c>
      <c r="L41" s="66">
        <v>120</v>
      </c>
      <c r="M41" s="187">
        <v>735</v>
      </c>
      <c r="N41" s="31" t="s">
        <v>75</v>
      </c>
    </row>
    <row r="42" spans="1:14" ht="12.75" customHeight="1">
      <c r="A42" s="33" t="s">
        <v>77</v>
      </c>
      <c r="B42" s="23" t="s">
        <v>237</v>
      </c>
      <c r="C42" s="65">
        <v>1314</v>
      </c>
      <c r="D42" s="66">
        <v>1025</v>
      </c>
      <c r="E42" s="66">
        <v>145</v>
      </c>
      <c r="F42" s="66">
        <v>1007</v>
      </c>
      <c r="G42" s="66">
        <v>1088</v>
      </c>
      <c r="H42" s="66">
        <v>521</v>
      </c>
      <c r="I42" s="66">
        <v>1039</v>
      </c>
      <c r="J42" s="66">
        <v>629</v>
      </c>
      <c r="K42" s="66">
        <v>1155</v>
      </c>
      <c r="L42" s="66">
        <v>118</v>
      </c>
      <c r="M42" s="187">
        <v>1012</v>
      </c>
      <c r="N42" s="31" t="s">
        <v>77</v>
      </c>
    </row>
    <row r="43" spans="1:14" ht="12.75" customHeight="1">
      <c r="A43" s="33" t="s">
        <v>78</v>
      </c>
      <c r="B43" s="23" t="s">
        <v>275</v>
      </c>
      <c r="C43" s="65">
        <v>136</v>
      </c>
      <c r="D43" s="66">
        <v>76</v>
      </c>
      <c r="E43" s="66">
        <v>35</v>
      </c>
      <c r="F43" s="66">
        <v>87</v>
      </c>
      <c r="G43" s="66">
        <v>88</v>
      </c>
      <c r="H43" s="66">
        <v>34</v>
      </c>
      <c r="I43" s="66">
        <v>71</v>
      </c>
      <c r="J43" s="66">
        <v>50</v>
      </c>
      <c r="K43" s="66">
        <v>111</v>
      </c>
      <c r="L43" s="66">
        <v>29</v>
      </c>
      <c r="M43" s="187">
        <v>86</v>
      </c>
      <c r="N43" s="31" t="s">
        <v>78</v>
      </c>
    </row>
    <row r="44" spans="1:14" ht="12.75" customHeight="1">
      <c r="A44" s="33" t="s">
        <v>79</v>
      </c>
      <c r="B44" s="23" t="s">
        <v>80</v>
      </c>
      <c r="C44" s="65">
        <v>544</v>
      </c>
      <c r="D44" s="66">
        <v>379</v>
      </c>
      <c r="E44" s="66">
        <v>90</v>
      </c>
      <c r="F44" s="66">
        <v>401</v>
      </c>
      <c r="G44" s="66">
        <v>430</v>
      </c>
      <c r="H44" s="66">
        <v>200</v>
      </c>
      <c r="I44" s="66">
        <v>381</v>
      </c>
      <c r="J44" s="66">
        <v>255</v>
      </c>
      <c r="K44" s="66">
        <v>454</v>
      </c>
      <c r="L44" s="66">
        <v>66</v>
      </c>
      <c r="M44" s="187">
        <v>372</v>
      </c>
      <c r="N44" s="31" t="s">
        <v>79</v>
      </c>
    </row>
    <row r="45" spans="1:14" ht="12.75" customHeight="1">
      <c r="A45" s="33" t="s">
        <v>81</v>
      </c>
      <c r="B45" s="23" t="s">
        <v>238</v>
      </c>
      <c r="C45" s="65">
        <v>409</v>
      </c>
      <c r="D45" s="66">
        <v>262</v>
      </c>
      <c r="E45" s="66">
        <v>106</v>
      </c>
      <c r="F45" s="66">
        <v>290</v>
      </c>
      <c r="G45" s="66">
        <v>332</v>
      </c>
      <c r="H45" s="66">
        <v>130</v>
      </c>
      <c r="I45" s="66">
        <v>282</v>
      </c>
      <c r="J45" s="66">
        <v>182</v>
      </c>
      <c r="K45" s="66">
        <v>332</v>
      </c>
      <c r="L45" s="66">
        <v>66</v>
      </c>
      <c r="M45" s="187">
        <v>273</v>
      </c>
      <c r="N45" s="31" t="s">
        <v>81</v>
      </c>
    </row>
    <row r="46" spans="1:14" ht="12.75" customHeight="1">
      <c r="A46" s="33" t="s">
        <v>82</v>
      </c>
      <c r="B46" s="23" t="s">
        <v>276</v>
      </c>
      <c r="C46" s="65">
        <v>2309</v>
      </c>
      <c r="D46" s="66">
        <v>1848</v>
      </c>
      <c r="E46" s="66">
        <v>320</v>
      </c>
      <c r="F46" s="66">
        <v>1486</v>
      </c>
      <c r="G46" s="66">
        <v>1898</v>
      </c>
      <c r="H46" s="66">
        <v>259</v>
      </c>
      <c r="I46" s="66">
        <v>1780</v>
      </c>
      <c r="J46" s="66">
        <v>421</v>
      </c>
      <c r="K46" s="66">
        <v>2087</v>
      </c>
      <c r="L46" s="66">
        <v>248</v>
      </c>
      <c r="M46" s="187">
        <v>1935</v>
      </c>
      <c r="N46" s="31" t="s">
        <v>82</v>
      </c>
    </row>
    <row r="47" spans="1:14" ht="12.75" customHeight="1">
      <c r="A47" s="33" t="s">
        <v>83</v>
      </c>
      <c r="B47" s="23" t="s">
        <v>84</v>
      </c>
      <c r="C47" s="65">
        <v>213</v>
      </c>
      <c r="D47" s="66">
        <v>138</v>
      </c>
      <c r="E47" s="66">
        <v>42</v>
      </c>
      <c r="F47" s="66">
        <v>134</v>
      </c>
      <c r="G47" s="66">
        <v>164</v>
      </c>
      <c r="H47" s="66">
        <v>35</v>
      </c>
      <c r="I47" s="66">
        <v>138</v>
      </c>
      <c r="J47" s="66">
        <v>81</v>
      </c>
      <c r="K47" s="66">
        <v>179</v>
      </c>
      <c r="L47" s="66">
        <v>49</v>
      </c>
      <c r="M47" s="187">
        <v>149</v>
      </c>
      <c r="N47" s="31" t="s">
        <v>83</v>
      </c>
    </row>
    <row r="48" spans="1:14" ht="12.75" customHeight="1">
      <c r="A48" s="33" t="s">
        <v>85</v>
      </c>
      <c r="B48" s="23" t="s">
        <v>86</v>
      </c>
      <c r="C48" s="77">
        <v>1976</v>
      </c>
      <c r="D48" s="78">
        <v>1507</v>
      </c>
      <c r="E48" s="78">
        <v>239</v>
      </c>
      <c r="F48" s="78">
        <v>1238</v>
      </c>
      <c r="G48" s="78">
        <v>1567</v>
      </c>
      <c r="H48" s="78">
        <v>337</v>
      </c>
      <c r="I48" s="78">
        <v>1493</v>
      </c>
      <c r="J48" s="78">
        <v>513</v>
      </c>
      <c r="K48" s="78">
        <v>1758</v>
      </c>
      <c r="L48" s="78">
        <v>210</v>
      </c>
      <c r="M48" s="189">
        <v>1639</v>
      </c>
      <c r="N48" s="31" t="s">
        <v>85</v>
      </c>
    </row>
    <row r="49" spans="1:14" ht="12.75" customHeight="1">
      <c r="A49" s="33" t="s">
        <v>87</v>
      </c>
      <c r="B49" s="23" t="s">
        <v>88</v>
      </c>
      <c r="C49" s="65">
        <v>1428</v>
      </c>
      <c r="D49" s="66">
        <v>1081</v>
      </c>
      <c r="E49" s="66">
        <v>203</v>
      </c>
      <c r="F49" s="66">
        <v>902</v>
      </c>
      <c r="G49" s="66">
        <v>1171</v>
      </c>
      <c r="H49" s="66">
        <v>228</v>
      </c>
      <c r="I49" s="66">
        <v>1027</v>
      </c>
      <c r="J49" s="66">
        <v>445</v>
      </c>
      <c r="K49" s="66">
        <v>1272</v>
      </c>
      <c r="L49" s="66">
        <v>244</v>
      </c>
      <c r="M49" s="187">
        <v>1175</v>
      </c>
      <c r="N49" s="31" t="s">
        <v>87</v>
      </c>
    </row>
    <row r="50" spans="1:14" s="63" customFormat="1" ht="12.75" customHeight="1">
      <c r="A50" s="124"/>
      <c r="B50" s="28" t="s">
        <v>346</v>
      </c>
      <c r="C50" s="230">
        <v>16632</v>
      </c>
      <c r="D50" s="140">
        <v>12120</v>
      </c>
      <c r="E50" s="140">
        <v>2353</v>
      </c>
      <c r="F50" s="140">
        <v>10921</v>
      </c>
      <c r="G50" s="140">
        <v>12993</v>
      </c>
      <c r="H50" s="140">
        <v>3929</v>
      </c>
      <c r="I50" s="140">
        <v>11883</v>
      </c>
      <c r="J50" s="140">
        <v>5516</v>
      </c>
      <c r="K50" s="140">
        <v>14251</v>
      </c>
      <c r="L50" s="140">
        <v>2068</v>
      </c>
      <c r="M50" s="145">
        <v>12747</v>
      </c>
      <c r="N50" s="231"/>
    </row>
    <row r="51" spans="1:13" ht="5.25" customHeight="1">
      <c r="A51" s="199"/>
      <c r="B51" s="209"/>
      <c r="C51" s="205"/>
      <c r="D51" s="206"/>
      <c r="E51" s="206"/>
      <c r="F51" s="206"/>
      <c r="G51" s="198"/>
      <c r="H51" s="198"/>
      <c r="I51" s="198"/>
      <c r="J51" s="198"/>
      <c r="K51" s="198"/>
      <c r="L51" s="198"/>
      <c r="M51" s="215"/>
    </row>
    <row r="52" ht="6.75" customHeight="1"/>
    <row r="53" spans="1:14" ht="12.75" customHeight="1">
      <c r="A53" s="314" t="s">
        <v>89</v>
      </c>
      <c r="B53" s="314"/>
      <c r="C53" s="314"/>
      <c r="D53" s="314"/>
      <c r="E53" s="314"/>
      <c r="F53" s="314"/>
      <c r="G53" s="314"/>
      <c r="H53" s="314" t="s">
        <v>89</v>
      </c>
      <c r="I53" s="314"/>
      <c r="J53" s="314"/>
      <c r="K53" s="314"/>
      <c r="L53" s="314"/>
      <c r="M53" s="314"/>
      <c r="N53" s="314"/>
    </row>
    <row r="54" spans="1:13" ht="12.75" customHeight="1">
      <c r="A54" s="19"/>
      <c r="B54" s="64" t="s">
        <v>48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4" ht="12.75" customHeight="1">
      <c r="A55" s="33" t="s">
        <v>90</v>
      </c>
      <c r="B55" s="23" t="s">
        <v>239</v>
      </c>
      <c r="C55" s="65">
        <v>26</v>
      </c>
      <c r="D55" s="66">
        <v>17</v>
      </c>
      <c r="E55" s="66">
        <v>3</v>
      </c>
      <c r="F55" s="66">
        <v>22</v>
      </c>
      <c r="G55" s="66">
        <v>20</v>
      </c>
      <c r="H55" s="66">
        <v>10</v>
      </c>
      <c r="I55" s="66">
        <v>21</v>
      </c>
      <c r="J55" s="66">
        <v>14</v>
      </c>
      <c r="K55" s="66">
        <v>20</v>
      </c>
      <c r="L55" s="66">
        <v>2</v>
      </c>
      <c r="M55" s="187">
        <v>21</v>
      </c>
      <c r="N55" s="31">
        <v>261</v>
      </c>
    </row>
    <row r="56" spans="1:14" ht="12.75" customHeight="1">
      <c r="A56" s="33" t="s">
        <v>91</v>
      </c>
      <c r="B56" s="23" t="s">
        <v>240</v>
      </c>
      <c r="C56" s="65">
        <v>40</v>
      </c>
      <c r="D56" s="66">
        <v>20</v>
      </c>
      <c r="E56" s="66">
        <v>15</v>
      </c>
      <c r="F56" s="66">
        <v>28</v>
      </c>
      <c r="G56" s="66">
        <v>30</v>
      </c>
      <c r="H56" s="66">
        <v>10</v>
      </c>
      <c r="I56" s="66">
        <v>22</v>
      </c>
      <c r="J56" s="66">
        <v>15</v>
      </c>
      <c r="K56" s="66">
        <v>33</v>
      </c>
      <c r="L56" s="66">
        <v>7</v>
      </c>
      <c r="M56" s="187">
        <v>24</v>
      </c>
      <c r="N56" s="31">
        <v>262</v>
      </c>
    </row>
    <row r="57" spans="1:14" ht="12.75" customHeight="1">
      <c r="A57" s="33" t="s">
        <v>92</v>
      </c>
      <c r="B57" s="23" t="s">
        <v>241</v>
      </c>
      <c r="C57" s="65">
        <v>9</v>
      </c>
      <c r="D57" s="66">
        <v>3</v>
      </c>
      <c r="E57" s="66">
        <v>3</v>
      </c>
      <c r="F57" s="66">
        <v>3</v>
      </c>
      <c r="G57" s="66">
        <v>4</v>
      </c>
      <c r="H57" s="66">
        <v>3</v>
      </c>
      <c r="I57" s="66">
        <v>4</v>
      </c>
      <c r="J57" s="66">
        <v>2</v>
      </c>
      <c r="K57" s="66">
        <v>5</v>
      </c>
      <c r="L57" s="66">
        <v>2</v>
      </c>
      <c r="M57" s="187">
        <v>6</v>
      </c>
      <c r="N57" s="31">
        <v>263</v>
      </c>
    </row>
    <row r="58" spans="1:14" ht="9" customHeight="1">
      <c r="A58" s="26"/>
      <c r="B58" s="23"/>
      <c r="C58" s="29"/>
      <c r="D58" s="25"/>
      <c r="E58" s="25"/>
      <c r="F58" s="25"/>
      <c r="G58" s="25"/>
      <c r="H58" s="25"/>
      <c r="I58" s="25"/>
      <c r="J58" s="25"/>
      <c r="K58" s="25"/>
      <c r="L58" s="25"/>
      <c r="M58" s="29"/>
      <c r="N58" s="31"/>
    </row>
    <row r="59" spans="1:13" ht="12.75" customHeight="1">
      <c r="A59" s="23"/>
      <c r="B59" s="64" t="s">
        <v>52</v>
      </c>
      <c r="C59" s="29"/>
      <c r="D59" s="25"/>
      <c r="E59" s="25"/>
      <c r="F59" s="25"/>
      <c r="G59" s="25"/>
      <c r="H59" s="25"/>
      <c r="I59" s="25"/>
      <c r="J59" s="25"/>
      <c r="K59" s="25"/>
      <c r="L59" s="25"/>
      <c r="M59" s="25"/>
    </row>
    <row r="60" spans="1:14" ht="12.75" customHeight="1">
      <c r="A60" s="33" t="s">
        <v>93</v>
      </c>
      <c r="B60" s="23" t="s">
        <v>94</v>
      </c>
      <c r="C60" s="65">
        <v>733</v>
      </c>
      <c r="D60" s="66">
        <v>418</v>
      </c>
      <c r="E60" s="66">
        <v>199</v>
      </c>
      <c r="F60" s="66">
        <v>471</v>
      </c>
      <c r="G60" s="66">
        <v>524</v>
      </c>
      <c r="H60" s="66">
        <v>240</v>
      </c>
      <c r="I60" s="66">
        <v>426</v>
      </c>
      <c r="J60" s="66">
        <v>318</v>
      </c>
      <c r="K60" s="66">
        <v>565</v>
      </c>
      <c r="L60" s="66">
        <v>105</v>
      </c>
      <c r="M60" s="187">
        <v>386</v>
      </c>
      <c r="N60" s="31" t="s">
        <v>93</v>
      </c>
    </row>
    <row r="61" spans="1:14" ht="12.75" customHeight="1">
      <c r="A61" s="33" t="s">
        <v>95</v>
      </c>
      <c r="B61" s="23" t="s">
        <v>96</v>
      </c>
      <c r="C61" s="65">
        <v>1045</v>
      </c>
      <c r="D61" s="66">
        <v>725</v>
      </c>
      <c r="E61" s="66">
        <v>242</v>
      </c>
      <c r="F61" s="66">
        <v>591</v>
      </c>
      <c r="G61" s="66">
        <v>780</v>
      </c>
      <c r="H61" s="66">
        <v>121</v>
      </c>
      <c r="I61" s="66">
        <v>636</v>
      </c>
      <c r="J61" s="66">
        <v>220</v>
      </c>
      <c r="K61" s="66">
        <v>846</v>
      </c>
      <c r="L61" s="66">
        <v>116</v>
      </c>
      <c r="M61" s="187">
        <v>686</v>
      </c>
      <c r="N61" s="31" t="s">
        <v>95</v>
      </c>
    </row>
    <row r="62" spans="1:14" ht="12.75" customHeight="1">
      <c r="A62" s="33" t="s">
        <v>97</v>
      </c>
      <c r="B62" s="23" t="s">
        <v>98</v>
      </c>
      <c r="C62" s="65">
        <v>349</v>
      </c>
      <c r="D62" s="66">
        <v>230</v>
      </c>
      <c r="E62" s="66">
        <v>48</v>
      </c>
      <c r="F62" s="66">
        <v>257</v>
      </c>
      <c r="G62" s="66">
        <v>254</v>
      </c>
      <c r="H62" s="66">
        <v>147</v>
      </c>
      <c r="I62" s="66">
        <v>240</v>
      </c>
      <c r="J62" s="66">
        <v>184</v>
      </c>
      <c r="K62" s="66">
        <v>273</v>
      </c>
      <c r="L62" s="66">
        <v>47</v>
      </c>
      <c r="M62" s="187">
        <v>220</v>
      </c>
      <c r="N62" s="31" t="s">
        <v>97</v>
      </c>
    </row>
    <row r="63" spans="1:14" ht="12.75" customHeight="1">
      <c r="A63" s="33" t="s">
        <v>99</v>
      </c>
      <c r="B63" s="23" t="s">
        <v>277</v>
      </c>
      <c r="C63" s="65">
        <v>1040</v>
      </c>
      <c r="D63" s="66">
        <v>606</v>
      </c>
      <c r="E63" s="66">
        <v>107</v>
      </c>
      <c r="F63" s="66">
        <v>805</v>
      </c>
      <c r="G63" s="66">
        <v>687</v>
      </c>
      <c r="H63" s="66">
        <v>572</v>
      </c>
      <c r="I63" s="66">
        <v>655</v>
      </c>
      <c r="J63" s="66">
        <v>650</v>
      </c>
      <c r="K63" s="66">
        <v>760</v>
      </c>
      <c r="L63" s="66">
        <v>105</v>
      </c>
      <c r="M63" s="187">
        <v>610</v>
      </c>
      <c r="N63" s="31" t="s">
        <v>99</v>
      </c>
    </row>
    <row r="64" spans="1:14" ht="12.75" customHeight="1">
      <c r="A64" s="33" t="s">
        <v>100</v>
      </c>
      <c r="B64" s="23" t="s">
        <v>293</v>
      </c>
      <c r="C64" s="65">
        <v>1536</v>
      </c>
      <c r="D64" s="66">
        <v>1089</v>
      </c>
      <c r="E64" s="66">
        <v>311</v>
      </c>
      <c r="F64" s="66">
        <v>996</v>
      </c>
      <c r="G64" s="66">
        <v>1176</v>
      </c>
      <c r="H64" s="66">
        <v>364</v>
      </c>
      <c r="I64" s="66">
        <v>1042</v>
      </c>
      <c r="J64" s="66">
        <v>488</v>
      </c>
      <c r="K64" s="66">
        <v>1280</v>
      </c>
      <c r="L64" s="66">
        <v>160</v>
      </c>
      <c r="M64" s="187">
        <v>1039</v>
      </c>
      <c r="N64" s="31" t="s">
        <v>100</v>
      </c>
    </row>
    <row r="65" spans="1:14" ht="12.75" customHeight="1">
      <c r="A65" s="33" t="s">
        <v>103</v>
      </c>
      <c r="B65" s="23" t="s">
        <v>104</v>
      </c>
      <c r="C65" s="65">
        <v>1781</v>
      </c>
      <c r="D65" s="66">
        <v>1235</v>
      </c>
      <c r="E65" s="66">
        <v>186</v>
      </c>
      <c r="F65" s="66">
        <v>1359</v>
      </c>
      <c r="G65" s="66">
        <v>1354</v>
      </c>
      <c r="H65" s="66">
        <v>917</v>
      </c>
      <c r="I65" s="66">
        <v>1276</v>
      </c>
      <c r="J65" s="66">
        <v>1025</v>
      </c>
      <c r="K65" s="66">
        <v>1486</v>
      </c>
      <c r="L65" s="66">
        <v>130</v>
      </c>
      <c r="M65" s="187">
        <v>1177</v>
      </c>
      <c r="N65" s="31" t="s">
        <v>103</v>
      </c>
    </row>
    <row r="66" spans="1:14" ht="12.75" customHeight="1">
      <c r="A66" s="33" t="s">
        <v>105</v>
      </c>
      <c r="B66" s="23" t="s">
        <v>106</v>
      </c>
      <c r="C66" s="65">
        <v>862</v>
      </c>
      <c r="D66" s="66">
        <v>559</v>
      </c>
      <c r="E66" s="66">
        <v>185</v>
      </c>
      <c r="F66" s="66">
        <v>546</v>
      </c>
      <c r="G66" s="66">
        <v>641</v>
      </c>
      <c r="H66" s="66">
        <v>237</v>
      </c>
      <c r="I66" s="66">
        <v>565</v>
      </c>
      <c r="J66" s="66">
        <v>317</v>
      </c>
      <c r="K66" s="66">
        <v>726</v>
      </c>
      <c r="L66" s="66">
        <v>98</v>
      </c>
      <c r="M66" s="187">
        <v>561</v>
      </c>
      <c r="N66" s="31" t="s">
        <v>105</v>
      </c>
    </row>
    <row r="67" spans="1:14" ht="12.75" customHeight="1">
      <c r="A67" s="33" t="s">
        <v>107</v>
      </c>
      <c r="B67" s="23" t="s">
        <v>108</v>
      </c>
      <c r="C67" s="65">
        <v>413</v>
      </c>
      <c r="D67" s="66">
        <v>191</v>
      </c>
      <c r="E67" s="66">
        <v>64</v>
      </c>
      <c r="F67" s="66">
        <v>302</v>
      </c>
      <c r="G67" s="66">
        <v>232</v>
      </c>
      <c r="H67" s="66">
        <v>227</v>
      </c>
      <c r="I67" s="66">
        <v>212</v>
      </c>
      <c r="J67" s="66">
        <v>264</v>
      </c>
      <c r="K67" s="66">
        <v>266</v>
      </c>
      <c r="L67" s="66">
        <v>40</v>
      </c>
      <c r="M67" s="187">
        <v>197</v>
      </c>
      <c r="N67" s="31" t="s">
        <v>107</v>
      </c>
    </row>
    <row r="68" spans="1:13" ht="12.75" customHeight="1">
      <c r="A68" s="32"/>
      <c r="B68" s="28" t="s">
        <v>35</v>
      </c>
      <c r="C68" s="82">
        <v>8858</v>
      </c>
      <c r="D68" s="83">
        <v>5766</v>
      </c>
      <c r="E68" s="83">
        <v>1617</v>
      </c>
      <c r="F68" s="83">
        <v>5973</v>
      </c>
      <c r="G68" s="83">
        <v>6508</v>
      </c>
      <c r="H68" s="83">
        <v>3030</v>
      </c>
      <c r="I68" s="83">
        <v>5757</v>
      </c>
      <c r="J68" s="83">
        <v>3769</v>
      </c>
      <c r="K68" s="83">
        <v>7123</v>
      </c>
      <c r="L68" s="83">
        <v>912</v>
      </c>
      <c r="M68" s="188">
        <v>5579</v>
      </c>
    </row>
    <row r="69" spans="1:13" ht="4.5" customHeight="1">
      <c r="A69" s="44"/>
      <c r="B69" s="28"/>
      <c r="C69" s="170"/>
      <c r="D69" s="83"/>
      <c r="E69" s="83"/>
      <c r="F69" s="83"/>
      <c r="G69" s="83"/>
      <c r="H69" s="83"/>
      <c r="I69" s="83"/>
      <c r="J69" s="83"/>
      <c r="K69" s="83"/>
      <c r="L69" s="83"/>
      <c r="M69" s="170"/>
    </row>
    <row r="70" spans="1:14" ht="12.75" customHeight="1">
      <c r="A70" s="130" t="s">
        <v>201</v>
      </c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</row>
    <row r="97" ht="21.75" customHeight="1"/>
  </sheetData>
  <sheetProtection/>
  <mergeCells count="20">
    <mergeCell ref="H11:M11"/>
    <mergeCell ref="A23:G23"/>
    <mergeCell ref="H23:N23"/>
    <mergeCell ref="C5:C9"/>
    <mergeCell ref="A5:A10"/>
    <mergeCell ref="B5:B10"/>
    <mergeCell ref="J6:K8"/>
    <mergeCell ref="D5:G5"/>
    <mergeCell ref="H5:M5"/>
    <mergeCell ref="L6:M8"/>
    <mergeCell ref="A2:G4"/>
    <mergeCell ref="H2:N4"/>
    <mergeCell ref="A53:G53"/>
    <mergeCell ref="H53:N53"/>
    <mergeCell ref="F6:G8"/>
    <mergeCell ref="H6:I8"/>
    <mergeCell ref="N5:N9"/>
    <mergeCell ref="A12:G12"/>
    <mergeCell ref="H12:N12"/>
    <mergeCell ref="A11:G11"/>
  </mergeCells>
  <printOptions/>
  <pageMargins left="0.5905511811023623" right="0.5905511811023623" top="0.6299212598425197" bottom="0.5118110236220472" header="0.5118110236220472" footer="0.31496062992125984"/>
  <pageSetup firstPageNumber="8" useFirstPageNumber="1" horizontalDpi="600" verticalDpi="600" orientation="portrait" scale="86" r:id="rId1"/>
  <headerFooter differentOddEven="1" scaleWithDoc="0">
    <oddHeader>&amp;C&amp;8- 8 -</oddHeader>
    <oddFooter>&amp;C&amp;8C III 1-3j/11</oddFooter>
    <evenHeader>&amp;C&amp;8- 9 -</evenHeader>
    <evenFooter>&amp;C&amp;8C III 1-3j/11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64"/>
  <sheetViews>
    <sheetView showGridLines="0" view="pageLayout" workbookViewId="0" topLeftCell="A1">
      <selection activeCell="H13" sqref="H13"/>
    </sheetView>
  </sheetViews>
  <sheetFormatPr defaultColWidth="9.140625" defaultRowHeight="12.75"/>
  <cols>
    <col min="1" max="1" width="6.421875" style="20" customWidth="1"/>
    <col min="2" max="2" width="27.421875" style="20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6384" width="9.140625" style="20" customWidth="1"/>
  </cols>
  <sheetData>
    <row r="1" spans="1:7" ht="12.75" customHeight="1">
      <c r="A1" s="125"/>
      <c r="B1" s="5"/>
      <c r="C1" s="5"/>
      <c r="D1" s="5"/>
      <c r="E1" s="5"/>
      <c r="F1" s="5"/>
      <c r="G1" s="5"/>
    </row>
    <row r="2" spans="1:14" ht="12.75" customHeight="1">
      <c r="A2" s="311" t="s">
        <v>291</v>
      </c>
      <c r="B2" s="311"/>
      <c r="C2" s="311"/>
      <c r="D2" s="311"/>
      <c r="E2" s="311"/>
      <c r="F2" s="311"/>
      <c r="G2" s="311"/>
      <c r="H2" s="313" t="s">
        <v>296</v>
      </c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1"/>
      <c r="H3" s="313"/>
      <c r="I3" s="313"/>
      <c r="J3" s="313"/>
      <c r="K3" s="313"/>
      <c r="L3" s="313"/>
      <c r="M3" s="313"/>
      <c r="N3" s="313"/>
    </row>
    <row r="4" spans="1:14" ht="12.75" customHeight="1">
      <c r="A4" s="312"/>
      <c r="B4" s="311"/>
      <c r="C4" s="312"/>
      <c r="D4" s="312"/>
      <c r="E4" s="312"/>
      <c r="F4" s="312"/>
      <c r="G4" s="312"/>
      <c r="H4" s="313"/>
      <c r="I4" s="313"/>
      <c r="J4" s="313"/>
      <c r="K4" s="313"/>
      <c r="L4" s="313"/>
      <c r="M4" s="313"/>
      <c r="N4" s="313"/>
    </row>
    <row r="5" spans="1:15" ht="12.75" customHeight="1">
      <c r="A5" s="316" t="s">
        <v>295</v>
      </c>
      <c r="B5" s="332" t="s">
        <v>307</v>
      </c>
      <c r="C5" s="321" t="s">
        <v>28</v>
      </c>
      <c r="D5" s="334" t="s">
        <v>290</v>
      </c>
      <c r="E5" s="335"/>
      <c r="F5" s="335"/>
      <c r="G5" s="335"/>
      <c r="H5" s="335" t="s">
        <v>290</v>
      </c>
      <c r="I5" s="335"/>
      <c r="J5" s="335"/>
      <c r="K5" s="335"/>
      <c r="L5" s="335"/>
      <c r="M5" s="336"/>
      <c r="N5" s="316" t="s">
        <v>310</v>
      </c>
      <c r="O5" s="39"/>
    </row>
    <row r="6" spans="1:15" ht="12.75" customHeight="1">
      <c r="A6" s="327"/>
      <c r="B6" s="332"/>
      <c r="C6" s="328"/>
      <c r="D6" s="22" t="s">
        <v>26</v>
      </c>
      <c r="E6" s="22" t="s">
        <v>26</v>
      </c>
      <c r="F6" s="315" t="s">
        <v>274</v>
      </c>
      <c r="G6" s="316"/>
      <c r="H6" s="316" t="s">
        <v>308</v>
      </c>
      <c r="I6" s="321"/>
      <c r="J6" s="315" t="s">
        <v>309</v>
      </c>
      <c r="K6" s="321"/>
      <c r="L6" s="315" t="s">
        <v>223</v>
      </c>
      <c r="M6" s="337"/>
      <c r="N6" s="325"/>
      <c r="O6" s="39"/>
    </row>
    <row r="7" spans="1:15" ht="12.75" customHeight="1">
      <c r="A7" s="327"/>
      <c r="B7" s="332"/>
      <c r="C7" s="328"/>
      <c r="D7" s="21" t="s">
        <v>29</v>
      </c>
      <c r="E7" s="21" t="s">
        <v>30</v>
      </c>
      <c r="F7" s="317"/>
      <c r="G7" s="318"/>
      <c r="H7" s="322"/>
      <c r="I7" s="323"/>
      <c r="J7" s="317"/>
      <c r="K7" s="323"/>
      <c r="L7" s="317"/>
      <c r="M7" s="338"/>
      <c r="N7" s="325"/>
      <c r="O7" s="39"/>
    </row>
    <row r="8" spans="1:15" ht="12.75" customHeight="1">
      <c r="A8" s="327"/>
      <c r="B8" s="332"/>
      <c r="C8" s="328"/>
      <c r="D8" s="21" t="s">
        <v>231</v>
      </c>
      <c r="E8" s="21" t="s">
        <v>232</v>
      </c>
      <c r="F8" s="319"/>
      <c r="G8" s="320"/>
      <c r="H8" s="320"/>
      <c r="I8" s="324"/>
      <c r="J8" s="319"/>
      <c r="K8" s="324"/>
      <c r="L8" s="319"/>
      <c r="M8" s="339"/>
      <c r="N8" s="325"/>
      <c r="O8" s="39"/>
    </row>
    <row r="9" spans="1:15" ht="12.75" customHeight="1">
      <c r="A9" s="330"/>
      <c r="B9" s="333"/>
      <c r="C9" s="329"/>
      <c r="D9" s="194" t="s">
        <v>26</v>
      </c>
      <c r="E9" s="194" t="s">
        <v>26</v>
      </c>
      <c r="F9" s="195" t="s">
        <v>19</v>
      </c>
      <c r="G9" s="224" t="s">
        <v>20</v>
      </c>
      <c r="H9" s="229" t="s">
        <v>19</v>
      </c>
      <c r="I9" s="227" t="s">
        <v>20</v>
      </c>
      <c r="J9" s="227" t="s">
        <v>19</v>
      </c>
      <c r="K9" s="227" t="s">
        <v>20</v>
      </c>
      <c r="L9" s="227" t="s">
        <v>19</v>
      </c>
      <c r="M9" s="228" t="s">
        <v>20</v>
      </c>
      <c r="N9" s="326"/>
      <c r="O9" s="39"/>
    </row>
    <row r="10" spans="1:15" ht="12.75" customHeight="1">
      <c r="A10" s="331"/>
      <c r="B10" s="332"/>
      <c r="C10" s="80" t="s">
        <v>32</v>
      </c>
      <c r="D10" s="42" t="s">
        <v>34</v>
      </c>
      <c r="E10" s="42" t="s">
        <v>36</v>
      </c>
      <c r="F10" s="42" t="s">
        <v>38</v>
      </c>
      <c r="G10" s="45" t="s">
        <v>40</v>
      </c>
      <c r="H10" s="80" t="s">
        <v>42</v>
      </c>
      <c r="I10" s="42" t="s">
        <v>44</v>
      </c>
      <c r="J10" s="42" t="s">
        <v>311</v>
      </c>
      <c r="K10" s="42" t="s">
        <v>312</v>
      </c>
      <c r="L10" s="42" t="s">
        <v>313</v>
      </c>
      <c r="M10" s="42" t="s">
        <v>314</v>
      </c>
      <c r="N10" s="171"/>
      <c r="O10" s="39"/>
    </row>
    <row r="11" spans="1:13" ht="12.75" customHeight="1">
      <c r="A11" s="327" t="s">
        <v>26</v>
      </c>
      <c r="B11" s="327"/>
      <c r="C11" s="327"/>
      <c r="D11" s="327"/>
      <c r="E11" s="327"/>
      <c r="F11" s="327"/>
      <c r="G11" s="327"/>
      <c r="H11" s="327"/>
      <c r="I11" s="327"/>
      <c r="J11" s="327"/>
      <c r="K11" s="327"/>
      <c r="L11" s="327"/>
      <c r="M11" s="327"/>
    </row>
    <row r="12" spans="1:14" ht="12.75" customHeight="1">
      <c r="A12" s="340" t="s">
        <v>109</v>
      </c>
      <c r="B12" s="340"/>
      <c r="C12" s="340"/>
      <c r="D12" s="340"/>
      <c r="E12" s="340"/>
      <c r="F12" s="340"/>
      <c r="G12" s="340"/>
      <c r="H12" s="340" t="s">
        <v>109</v>
      </c>
      <c r="I12" s="340"/>
      <c r="J12" s="340"/>
      <c r="K12" s="340"/>
      <c r="L12" s="340"/>
      <c r="M12" s="340"/>
      <c r="N12" s="340"/>
    </row>
    <row r="13" ht="12.75" customHeight="1">
      <c r="B13" s="64" t="s">
        <v>48</v>
      </c>
    </row>
    <row r="14" spans="1:14" ht="12.75" customHeight="1">
      <c r="A14" s="33" t="s">
        <v>110</v>
      </c>
      <c r="B14" s="23" t="s">
        <v>242</v>
      </c>
      <c r="C14" s="65">
        <v>35</v>
      </c>
      <c r="D14" s="66">
        <v>25</v>
      </c>
      <c r="E14" s="66">
        <v>5</v>
      </c>
      <c r="F14" s="66">
        <v>27</v>
      </c>
      <c r="G14" s="66">
        <v>27</v>
      </c>
      <c r="H14" s="66">
        <v>19</v>
      </c>
      <c r="I14" s="66">
        <v>27</v>
      </c>
      <c r="J14" s="66">
        <v>22</v>
      </c>
      <c r="K14" s="66">
        <v>30</v>
      </c>
      <c r="L14" s="66">
        <v>5</v>
      </c>
      <c r="M14" s="187">
        <v>25</v>
      </c>
      <c r="N14" s="31">
        <v>361</v>
      </c>
    </row>
    <row r="15" spans="1:14" ht="12.75" customHeight="1">
      <c r="A15" s="33" t="s">
        <v>111</v>
      </c>
      <c r="B15" s="23" t="s">
        <v>243</v>
      </c>
      <c r="C15" s="65">
        <v>7</v>
      </c>
      <c r="D15" s="66">
        <v>4</v>
      </c>
      <c r="E15" s="66">
        <v>3</v>
      </c>
      <c r="F15" s="66">
        <v>5</v>
      </c>
      <c r="G15" s="66">
        <v>4</v>
      </c>
      <c r="H15" s="66">
        <v>5</v>
      </c>
      <c r="I15" s="66">
        <v>4</v>
      </c>
      <c r="J15" s="66">
        <v>7</v>
      </c>
      <c r="K15" s="66">
        <v>7</v>
      </c>
      <c r="L15" s="66">
        <v>3</v>
      </c>
      <c r="M15" s="187">
        <v>5</v>
      </c>
      <c r="N15" s="31">
        <v>362</v>
      </c>
    </row>
    <row r="16" spans="1:14" ht="12.75" customHeight="1">
      <c r="A16" s="33" t="s">
        <v>112</v>
      </c>
      <c r="B16" s="23" t="s">
        <v>244</v>
      </c>
      <c r="C16" s="65">
        <v>49</v>
      </c>
      <c r="D16" s="66">
        <v>37</v>
      </c>
      <c r="E16" s="66">
        <v>7</v>
      </c>
      <c r="F16" s="66">
        <v>33</v>
      </c>
      <c r="G16" s="66">
        <v>38</v>
      </c>
      <c r="H16" s="66">
        <v>12</v>
      </c>
      <c r="I16" s="66">
        <v>37</v>
      </c>
      <c r="J16" s="66">
        <v>13</v>
      </c>
      <c r="K16" s="66">
        <v>42</v>
      </c>
      <c r="L16" s="66">
        <v>5</v>
      </c>
      <c r="M16" s="187">
        <v>34</v>
      </c>
      <c r="N16" s="31">
        <v>363</v>
      </c>
    </row>
    <row r="17" spans="1:14" ht="12.75" customHeight="1">
      <c r="A17" s="26"/>
      <c r="B17" s="23"/>
      <c r="C17" s="29"/>
      <c r="D17" s="25"/>
      <c r="E17" s="25"/>
      <c r="F17" s="25"/>
      <c r="G17" s="25"/>
      <c r="H17" s="25"/>
      <c r="I17" s="25"/>
      <c r="J17" s="25"/>
      <c r="K17" s="25"/>
      <c r="L17" s="25"/>
      <c r="M17" s="29"/>
      <c r="N17" s="31"/>
    </row>
    <row r="18" spans="1:14" ht="12.75" customHeight="1">
      <c r="A18" s="23"/>
      <c r="B18" s="64" t="s">
        <v>52</v>
      </c>
      <c r="C18" s="29"/>
      <c r="D18" s="25"/>
      <c r="E18" s="25"/>
      <c r="F18" s="25"/>
      <c r="G18" s="25"/>
      <c r="H18" s="25"/>
      <c r="I18" s="25"/>
      <c r="J18" s="25"/>
      <c r="K18" s="25"/>
      <c r="L18" s="25"/>
      <c r="M18" s="29"/>
      <c r="N18" s="39"/>
    </row>
    <row r="19" spans="1:14" ht="12.75" customHeight="1">
      <c r="A19" s="33" t="s">
        <v>113</v>
      </c>
      <c r="B19" s="23" t="s">
        <v>114</v>
      </c>
      <c r="C19" s="65">
        <v>820</v>
      </c>
      <c r="D19" s="66">
        <v>609</v>
      </c>
      <c r="E19" s="66">
        <v>119</v>
      </c>
      <c r="F19" s="66">
        <v>592</v>
      </c>
      <c r="G19" s="66">
        <v>688</v>
      </c>
      <c r="H19" s="66">
        <v>278</v>
      </c>
      <c r="I19" s="66">
        <v>625</v>
      </c>
      <c r="J19" s="66">
        <v>338</v>
      </c>
      <c r="K19" s="66">
        <v>725</v>
      </c>
      <c r="L19" s="66">
        <v>77</v>
      </c>
      <c r="M19" s="187">
        <v>622</v>
      </c>
      <c r="N19" s="31" t="s">
        <v>113</v>
      </c>
    </row>
    <row r="20" spans="1:14" ht="12.75" customHeight="1">
      <c r="A20" s="33" t="s">
        <v>115</v>
      </c>
      <c r="B20" s="23" t="s">
        <v>116</v>
      </c>
      <c r="C20" s="65">
        <v>1958</v>
      </c>
      <c r="D20" s="66">
        <v>1480</v>
      </c>
      <c r="E20" s="66">
        <v>526</v>
      </c>
      <c r="F20" s="66">
        <v>1362</v>
      </c>
      <c r="G20" s="66">
        <v>1642</v>
      </c>
      <c r="H20" s="66">
        <v>625</v>
      </c>
      <c r="I20" s="66">
        <v>1477</v>
      </c>
      <c r="J20" s="66">
        <v>743</v>
      </c>
      <c r="K20" s="66">
        <v>1759</v>
      </c>
      <c r="L20" s="66">
        <v>173</v>
      </c>
      <c r="M20" s="187">
        <v>1468</v>
      </c>
      <c r="N20" s="31" t="s">
        <v>115</v>
      </c>
    </row>
    <row r="21" spans="1:14" ht="12.75" customHeight="1">
      <c r="A21" s="33" t="s">
        <v>117</v>
      </c>
      <c r="B21" s="23" t="s">
        <v>245</v>
      </c>
      <c r="C21" s="65">
        <v>882</v>
      </c>
      <c r="D21" s="66">
        <v>665</v>
      </c>
      <c r="E21" s="66">
        <v>97</v>
      </c>
      <c r="F21" s="66">
        <v>631</v>
      </c>
      <c r="G21" s="66">
        <v>711</v>
      </c>
      <c r="H21" s="66">
        <v>262</v>
      </c>
      <c r="I21" s="66">
        <v>658</v>
      </c>
      <c r="J21" s="66">
        <v>339</v>
      </c>
      <c r="K21" s="66">
        <v>787</v>
      </c>
      <c r="L21" s="66">
        <v>70</v>
      </c>
      <c r="M21" s="187">
        <v>662</v>
      </c>
      <c r="N21" s="31" t="s">
        <v>117</v>
      </c>
    </row>
    <row r="22" spans="1:14" ht="12.75" customHeight="1">
      <c r="A22" s="33" t="s">
        <v>118</v>
      </c>
      <c r="B22" s="23" t="s">
        <v>246</v>
      </c>
      <c r="C22" s="65">
        <v>1018</v>
      </c>
      <c r="D22" s="66">
        <v>806</v>
      </c>
      <c r="E22" s="66">
        <v>168</v>
      </c>
      <c r="F22" s="66">
        <v>763</v>
      </c>
      <c r="G22" s="66">
        <v>861</v>
      </c>
      <c r="H22" s="66">
        <v>295</v>
      </c>
      <c r="I22" s="66">
        <v>797</v>
      </c>
      <c r="J22" s="66">
        <v>375</v>
      </c>
      <c r="K22" s="66">
        <v>935</v>
      </c>
      <c r="L22" s="66">
        <v>109</v>
      </c>
      <c r="M22" s="187">
        <v>796</v>
      </c>
      <c r="N22" s="31" t="s">
        <v>118</v>
      </c>
    </row>
    <row r="23" spans="1:14" ht="12.75" customHeight="1">
      <c r="A23" s="33" t="s">
        <v>119</v>
      </c>
      <c r="B23" s="23" t="s">
        <v>278</v>
      </c>
      <c r="C23" s="65">
        <v>640</v>
      </c>
      <c r="D23" s="66">
        <v>449</v>
      </c>
      <c r="E23" s="66">
        <v>96</v>
      </c>
      <c r="F23" s="66">
        <v>477</v>
      </c>
      <c r="G23" s="66">
        <v>509</v>
      </c>
      <c r="H23" s="66">
        <v>280</v>
      </c>
      <c r="I23" s="66">
        <v>464</v>
      </c>
      <c r="J23" s="66">
        <v>342</v>
      </c>
      <c r="K23" s="66">
        <v>545</v>
      </c>
      <c r="L23" s="66">
        <v>72</v>
      </c>
      <c r="M23" s="187">
        <v>450</v>
      </c>
      <c r="N23" s="31" t="s">
        <v>119</v>
      </c>
    </row>
    <row r="24" spans="1:14" ht="12.75" customHeight="1">
      <c r="A24" s="33" t="s">
        <v>120</v>
      </c>
      <c r="B24" s="23" t="s">
        <v>121</v>
      </c>
      <c r="C24" s="65">
        <v>1159</v>
      </c>
      <c r="D24" s="66">
        <v>869</v>
      </c>
      <c r="E24" s="66">
        <v>165</v>
      </c>
      <c r="F24" s="66">
        <v>856</v>
      </c>
      <c r="G24" s="66">
        <v>970</v>
      </c>
      <c r="H24" s="66">
        <v>396</v>
      </c>
      <c r="I24" s="66">
        <v>888</v>
      </c>
      <c r="J24" s="66">
        <v>462</v>
      </c>
      <c r="K24" s="66">
        <v>1021</v>
      </c>
      <c r="L24" s="66">
        <v>98</v>
      </c>
      <c r="M24" s="187">
        <v>856</v>
      </c>
      <c r="N24" s="31" t="s">
        <v>120</v>
      </c>
    </row>
    <row r="25" spans="1:14" ht="12.75" customHeight="1">
      <c r="A25" s="33" t="s">
        <v>122</v>
      </c>
      <c r="B25" s="23" t="s">
        <v>123</v>
      </c>
      <c r="C25" s="65">
        <v>829</v>
      </c>
      <c r="D25" s="66">
        <v>659</v>
      </c>
      <c r="E25" s="66">
        <v>110</v>
      </c>
      <c r="F25" s="66">
        <v>642</v>
      </c>
      <c r="G25" s="66">
        <v>712</v>
      </c>
      <c r="H25" s="66">
        <v>287</v>
      </c>
      <c r="I25" s="66">
        <v>665</v>
      </c>
      <c r="J25" s="66">
        <v>348</v>
      </c>
      <c r="K25" s="66">
        <v>745</v>
      </c>
      <c r="L25" s="66">
        <v>68</v>
      </c>
      <c r="M25" s="187">
        <v>650</v>
      </c>
      <c r="N25" s="31" t="s">
        <v>122</v>
      </c>
    </row>
    <row r="26" spans="1:13" ht="12.75" customHeight="1">
      <c r="A26" s="32"/>
      <c r="B26" s="28" t="s">
        <v>37</v>
      </c>
      <c r="C26" s="82">
        <v>7397</v>
      </c>
      <c r="D26" s="83">
        <v>5603</v>
      </c>
      <c r="E26" s="83">
        <v>1296</v>
      </c>
      <c r="F26" s="83">
        <v>5388</v>
      </c>
      <c r="G26" s="83">
        <v>6162</v>
      </c>
      <c r="H26" s="83">
        <v>2459</v>
      </c>
      <c r="I26" s="83">
        <v>5642</v>
      </c>
      <c r="J26" s="83">
        <v>2989</v>
      </c>
      <c r="K26" s="83">
        <v>6596</v>
      </c>
      <c r="L26" s="83">
        <v>680</v>
      </c>
      <c r="M26" s="188">
        <v>5568</v>
      </c>
    </row>
    <row r="27" spans="1:13" ht="12.75" customHeight="1">
      <c r="A27" s="201"/>
      <c r="B27" s="201"/>
      <c r="C27" s="200"/>
      <c r="D27" s="221"/>
      <c r="E27" s="221"/>
      <c r="F27" s="221"/>
      <c r="G27" s="25"/>
      <c r="H27" s="25"/>
      <c r="I27" s="25"/>
      <c r="J27" s="25"/>
      <c r="K27" s="25"/>
      <c r="L27" s="25"/>
      <c r="M27" s="25"/>
    </row>
    <row r="28" spans="1:14" ht="10.5">
      <c r="A28" s="340" t="s">
        <v>124</v>
      </c>
      <c r="B28" s="340"/>
      <c r="C28" s="340"/>
      <c r="D28" s="340"/>
      <c r="E28" s="340"/>
      <c r="F28" s="340"/>
      <c r="G28" s="340"/>
      <c r="H28" s="340" t="s">
        <v>124</v>
      </c>
      <c r="I28" s="340"/>
      <c r="J28" s="340"/>
      <c r="K28" s="340"/>
      <c r="L28" s="340"/>
      <c r="M28" s="340"/>
      <c r="N28" s="340"/>
    </row>
    <row r="29" ht="12.75" customHeight="1">
      <c r="B29" s="64" t="s">
        <v>48</v>
      </c>
    </row>
    <row r="30" spans="1:14" ht="12.75" customHeight="1">
      <c r="A30" s="57">
        <v>461</v>
      </c>
      <c r="B30" s="32" t="s">
        <v>247</v>
      </c>
      <c r="C30" s="25" t="s">
        <v>128</v>
      </c>
      <c r="D30" s="25" t="s">
        <v>128</v>
      </c>
      <c r="E30" s="25" t="s">
        <v>128</v>
      </c>
      <c r="F30" s="25" t="s">
        <v>128</v>
      </c>
      <c r="G30" s="25" t="s">
        <v>128</v>
      </c>
      <c r="H30" s="25" t="s">
        <v>128</v>
      </c>
      <c r="I30" s="25" t="s">
        <v>128</v>
      </c>
      <c r="J30" s="25" t="s">
        <v>128</v>
      </c>
      <c r="K30" s="25" t="s">
        <v>128</v>
      </c>
      <c r="L30" s="25" t="s">
        <v>128</v>
      </c>
      <c r="M30" s="34" t="s">
        <v>128</v>
      </c>
      <c r="N30" s="49">
        <v>461</v>
      </c>
    </row>
    <row r="31" spans="1:14" ht="12.75" customHeight="1">
      <c r="A31" s="33" t="s">
        <v>125</v>
      </c>
      <c r="B31" s="23" t="s">
        <v>248</v>
      </c>
      <c r="C31" s="65">
        <v>40</v>
      </c>
      <c r="D31" s="66">
        <v>31</v>
      </c>
      <c r="E31" s="66">
        <v>7</v>
      </c>
      <c r="F31" s="66">
        <v>27</v>
      </c>
      <c r="G31" s="66">
        <v>33</v>
      </c>
      <c r="H31" s="66">
        <v>11</v>
      </c>
      <c r="I31" s="66">
        <v>30</v>
      </c>
      <c r="J31" s="66">
        <v>12</v>
      </c>
      <c r="K31" s="66">
        <v>38</v>
      </c>
      <c r="L31" s="66">
        <v>4</v>
      </c>
      <c r="M31" s="187">
        <v>34</v>
      </c>
      <c r="N31" s="31">
        <v>462</v>
      </c>
    </row>
    <row r="32" spans="1:14" ht="12.75" customHeight="1">
      <c r="A32" s="33" t="s">
        <v>126</v>
      </c>
      <c r="B32" s="23" t="s">
        <v>249</v>
      </c>
      <c r="C32" s="65">
        <v>9</v>
      </c>
      <c r="D32" s="66">
        <v>8</v>
      </c>
      <c r="E32" s="66" t="s">
        <v>128</v>
      </c>
      <c r="F32" s="66">
        <v>8</v>
      </c>
      <c r="G32" s="66">
        <v>8</v>
      </c>
      <c r="H32" s="66" t="s">
        <v>128</v>
      </c>
      <c r="I32" s="66">
        <v>9</v>
      </c>
      <c r="J32" s="66">
        <v>1</v>
      </c>
      <c r="K32" s="66">
        <v>9</v>
      </c>
      <c r="L32" s="66">
        <v>1</v>
      </c>
      <c r="M32" s="187">
        <v>8</v>
      </c>
      <c r="N32" s="31">
        <v>463</v>
      </c>
    </row>
    <row r="33" spans="1:14" ht="12.75" customHeight="1">
      <c r="A33" s="33" t="s">
        <v>127</v>
      </c>
      <c r="B33" s="23" t="s">
        <v>250</v>
      </c>
      <c r="C33" s="65">
        <v>24</v>
      </c>
      <c r="D33" s="66">
        <v>22</v>
      </c>
      <c r="E33" s="66" t="s">
        <v>128</v>
      </c>
      <c r="F33" s="66">
        <v>20</v>
      </c>
      <c r="G33" s="66">
        <v>22</v>
      </c>
      <c r="H33" s="66">
        <v>3</v>
      </c>
      <c r="I33" s="66">
        <v>22</v>
      </c>
      <c r="J33" s="66">
        <v>5</v>
      </c>
      <c r="K33" s="66">
        <v>22</v>
      </c>
      <c r="L33" s="66">
        <v>3</v>
      </c>
      <c r="M33" s="187">
        <v>21</v>
      </c>
      <c r="N33" s="31">
        <v>464</v>
      </c>
    </row>
    <row r="34" spans="1:14" ht="12.75" customHeight="1">
      <c r="A34" s="26"/>
      <c r="B34" s="23"/>
      <c r="C34" s="29"/>
      <c r="D34" s="25"/>
      <c r="E34" s="25"/>
      <c r="F34" s="25"/>
      <c r="G34" s="25"/>
      <c r="H34" s="25"/>
      <c r="I34" s="25"/>
      <c r="J34" s="25"/>
      <c r="K34" s="25"/>
      <c r="L34" s="25"/>
      <c r="M34" s="29"/>
      <c r="N34" s="31"/>
    </row>
    <row r="35" spans="1:13" ht="12.75" customHeight="1">
      <c r="A35" s="23"/>
      <c r="B35" s="64" t="s">
        <v>52</v>
      </c>
      <c r="C35" s="29"/>
      <c r="D35" s="25"/>
      <c r="E35" s="25"/>
      <c r="F35" s="25"/>
      <c r="G35" s="25"/>
      <c r="H35" s="25"/>
      <c r="I35" s="25"/>
      <c r="J35" s="25"/>
      <c r="K35" s="25"/>
      <c r="L35" s="25"/>
      <c r="M35" s="25"/>
    </row>
    <row r="36" spans="1:14" ht="12.75" customHeight="1">
      <c r="A36" s="33" t="s">
        <v>129</v>
      </c>
      <c r="B36" s="23" t="s">
        <v>279</v>
      </c>
      <c r="C36" s="65">
        <v>567</v>
      </c>
      <c r="D36" s="66">
        <v>405</v>
      </c>
      <c r="E36" s="66">
        <v>100</v>
      </c>
      <c r="F36" s="66">
        <v>340</v>
      </c>
      <c r="G36" s="66">
        <v>429</v>
      </c>
      <c r="H36" s="66">
        <v>133</v>
      </c>
      <c r="I36" s="66">
        <v>379</v>
      </c>
      <c r="J36" s="66">
        <v>170</v>
      </c>
      <c r="K36" s="66">
        <v>489</v>
      </c>
      <c r="L36" s="66">
        <v>53</v>
      </c>
      <c r="M36" s="187">
        <v>375</v>
      </c>
      <c r="N36" s="31" t="s">
        <v>129</v>
      </c>
    </row>
    <row r="37" spans="1:14" ht="12.75" customHeight="1">
      <c r="A37" s="33" t="s">
        <v>130</v>
      </c>
      <c r="B37" s="23" t="s">
        <v>280</v>
      </c>
      <c r="C37" s="65">
        <v>849</v>
      </c>
      <c r="D37" s="66">
        <v>624</v>
      </c>
      <c r="E37" s="66">
        <v>127</v>
      </c>
      <c r="F37" s="66">
        <v>568</v>
      </c>
      <c r="G37" s="66">
        <v>693</v>
      </c>
      <c r="H37" s="66">
        <v>140</v>
      </c>
      <c r="I37" s="66">
        <v>615</v>
      </c>
      <c r="J37" s="66">
        <v>201</v>
      </c>
      <c r="K37" s="66">
        <v>772</v>
      </c>
      <c r="L37" s="66">
        <v>76</v>
      </c>
      <c r="M37" s="187">
        <v>625</v>
      </c>
      <c r="N37" s="31" t="s">
        <v>130</v>
      </c>
    </row>
    <row r="38" spans="1:14" ht="12.75" customHeight="1">
      <c r="A38" s="33" t="s">
        <v>131</v>
      </c>
      <c r="B38" s="23" t="s">
        <v>281</v>
      </c>
      <c r="C38" s="65">
        <v>330</v>
      </c>
      <c r="D38" s="66">
        <v>243</v>
      </c>
      <c r="E38" s="66">
        <v>40</v>
      </c>
      <c r="F38" s="66">
        <v>219</v>
      </c>
      <c r="G38" s="66">
        <v>263</v>
      </c>
      <c r="H38" s="66">
        <v>62</v>
      </c>
      <c r="I38" s="66">
        <v>238</v>
      </c>
      <c r="J38" s="66">
        <v>92</v>
      </c>
      <c r="K38" s="66">
        <v>285</v>
      </c>
      <c r="L38" s="66">
        <v>25</v>
      </c>
      <c r="M38" s="187">
        <v>249</v>
      </c>
      <c r="N38" s="31" t="s">
        <v>131</v>
      </c>
    </row>
    <row r="39" spans="1:14" ht="12.75" customHeight="1">
      <c r="A39" s="33" t="s">
        <v>132</v>
      </c>
      <c r="B39" s="23" t="s">
        <v>133</v>
      </c>
      <c r="C39" s="65">
        <v>345</v>
      </c>
      <c r="D39" s="66">
        <v>222</v>
      </c>
      <c r="E39" s="66">
        <v>118</v>
      </c>
      <c r="F39" s="66">
        <v>192</v>
      </c>
      <c r="G39" s="66">
        <v>267</v>
      </c>
      <c r="H39" s="66">
        <v>51</v>
      </c>
      <c r="I39" s="66">
        <v>219</v>
      </c>
      <c r="J39" s="66">
        <v>82</v>
      </c>
      <c r="K39" s="66">
        <v>280</v>
      </c>
      <c r="L39" s="66">
        <v>43</v>
      </c>
      <c r="M39" s="187">
        <v>227</v>
      </c>
      <c r="N39" s="31" t="s">
        <v>132</v>
      </c>
    </row>
    <row r="40" spans="1:14" ht="12.75" customHeight="1">
      <c r="A40" s="33" t="s">
        <v>134</v>
      </c>
      <c r="B40" s="23" t="s">
        <v>282</v>
      </c>
      <c r="C40" s="65">
        <v>663</v>
      </c>
      <c r="D40" s="66">
        <v>517</v>
      </c>
      <c r="E40" s="66">
        <v>108</v>
      </c>
      <c r="F40" s="66">
        <v>482</v>
      </c>
      <c r="G40" s="66">
        <v>568</v>
      </c>
      <c r="H40" s="66">
        <v>196</v>
      </c>
      <c r="I40" s="66">
        <v>538</v>
      </c>
      <c r="J40" s="66">
        <v>256</v>
      </c>
      <c r="K40" s="66">
        <v>606</v>
      </c>
      <c r="L40" s="66">
        <v>77</v>
      </c>
      <c r="M40" s="187">
        <v>519</v>
      </c>
      <c r="N40" s="31" t="s">
        <v>134</v>
      </c>
    </row>
    <row r="41" spans="1:14" ht="12.75" customHeight="1">
      <c r="A41" s="33" t="s">
        <v>135</v>
      </c>
      <c r="B41" s="23" t="s">
        <v>136</v>
      </c>
      <c r="C41" s="65">
        <v>329</v>
      </c>
      <c r="D41" s="66">
        <v>178</v>
      </c>
      <c r="E41" s="66">
        <v>75</v>
      </c>
      <c r="F41" s="66">
        <v>178</v>
      </c>
      <c r="G41" s="66">
        <v>236</v>
      </c>
      <c r="H41" s="66">
        <v>69</v>
      </c>
      <c r="I41" s="66">
        <v>200</v>
      </c>
      <c r="J41" s="66">
        <v>90</v>
      </c>
      <c r="K41" s="66">
        <v>277</v>
      </c>
      <c r="L41" s="66">
        <v>41</v>
      </c>
      <c r="M41" s="187">
        <v>204</v>
      </c>
      <c r="N41" s="31" t="s">
        <v>135</v>
      </c>
    </row>
    <row r="42" spans="1:14" ht="12.75" customHeight="1">
      <c r="A42" s="33" t="s">
        <v>137</v>
      </c>
      <c r="B42" s="23" t="s">
        <v>138</v>
      </c>
      <c r="C42" s="65">
        <v>416</v>
      </c>
      <c r="D42" s="66">
        <v>287</v>
      </c>
      <c r="E42" s="66">
        <v>67</v>
      </c>
      <c r="F42" s="66">
        <v>273</v>
      </c>
      <c r="G42" s="66">
        <v>321</v>
      </c>
      <c r="H42" s="66">
        <v>119</v>
      </c>
      <c r="I42" s="66">
        <v>308</v>
      </c>
      <c r="J42" s="66">
        <v>154</v>
      </c>
      <c r="K42" s="66">
        <v>360</v>
      </c>
      <c r="L42" s="66">
        <v>44</v>
      </c>
      <c r="M42" s="187">
        <v>297</v>
      </c>
      <c r="N42" s="31" t="s">
        <v>137</v>
      </c>
    </row>
    <row r="43" spans="1:14" ht="12.75" customHeight="1">
      <c r="A43" s="33" t="s">
        <v>139</v>
      </c>
      <c r="B43" s="23" t="s">
        <v>140</v>
      </c>
      <c r="C43" s="65">
        <v>342</v>
      </c>
      <c r="D43" s="66">
        <v>217</v>
      </c>
      <c r="E43" s="66">
        <v>44</v>
      </c>
      <c r="F43" s="66">
        <v>190</v>
      </c>
      <c r="G43" s="66">
        <v>244</v>
      </c>
      <c r="H43" s="66">
        <v>73</v>
      </c>
      <c r="I43" s="66">
        <v>214</v>
      </c>
      <c r="J43" s="66">
        <v>82</v>
      </c>
      <c r="K43" s="66">
        <v>291</v>
      </c>
      <c r="L43" s="66">
        <v>21</v>
      </c>
      <c r="M43" s="187">
        <v>214</v>
      </c>
      <c r="N43" s="31" t="s">
        <v>139</v>
      </c>
    </row>
    <row r="44" spans="1:14" ht="12.75" customHeight="1">
      <c r="A44" s="33" t="s">
        <v>141</v>
      </c>
      <c r="B44" s="23" t="s">
        <v>251</v>
      </c>
      <c r="C44" s="65">
        <v>337</v>
      </c>
      <c r="D44" s="66">
        <v>264</v>
      </c>
      <c r="E44" s="66">
        <v>79</v>
      </c>
      <c r="F44" s="66">
        <v>254</v>
      </c>
      <c r="G44" s="66">
        <v>292</v>
      </c>
      <c r="H44" s="66">
        <v>120</v>
      </c>
      <c r="I44" s="66">
        <v>273</v>
      </c>
      <c r="J44" s="66">
        <v>146</v>
      </c>
      <c r="K44" s="66">
        <v>302</v>
      </c>
      <c r="L44" s="66">
        <v>37</v>
      </c>
      <c r="M44" s="187">
        <v>264</v>
      </c>
      <c r="N44" s="31" t="s">
        <v>141</v>
      </c>
    </row>
    <row r="45" spans="1:13" ht="12.75" customHeight="1">
      <c r="A45" s="32"/>
      <c r="B45" s="28" t="s">
        <v>39</v>
      </c>
      <c r="C45" s="82">
        <v>4251</v>
      </c>
      <c r="D45" s="83">
        <v>3018</v>
      </c>
      <c r="E45" s="83">
        <v>765</v>
      </c>
      <c r="F45" s="83">
        <v>2751</v>
      </c>
      <c r="G45" s="83">
        <v>3376</v>
      </c>
      <c r="H45" s="83">
        <v>977</v>
      </c>
      <c r="I45" s="83">
        <v>3045</v>
      </c>
      <c r="J45" s="83">
        <v>1291</v>
      </c>
      <c r="K45" s="83">
        <v>3731</v>
      </c>
      <c r="L45" s="83">
        <v>425</v>
      </c>
      <c r="M45" s="188">
        <v>3037</v>
      </c>
    </row>
    <row r="46" spans="1:13" ht="12.75" customHeight="1">
      <c r="A46" s="23"/>
      <c r="B46" s="23"/>
      <c r="C46" s="29"/>
      <c r="D46" s="25"/>
      <c r="E46" s="25"/>
      <c r="F46" s="25"/>
      <c r="G46" s="25"/>
      <c r="H46" s="25"/>
      <c r="I46" s="25"/>
      <c r="J46" s="25"/>
      <c r="K46" s="25"/>
      <c r="L46" s="25"/>
      <c r="M46" s="25"/>
    </row>
    <row r="47" spans="1:14" ht="12.75" customHeight="1">
      <c r="A47" s="340" t="s">
        <v>142</v>
      </c>
      <c r="B47" s="340"/>
      <c r="C47" s="340"/>
      <c r="D47" s="340"/>
      <c r="E47" s="340"/>
      <c r="F47" s="340"/>
      <c r="G47" s="340"/>
      <c r="H47" s="340" t="s">
        <v>142</v>
      </c>
      <c r="I47" s="340"/>
      <c r="J47" s="340"/>
      <c r="K47" s="340"/>
      <c r="L47" s="340"/>
      <c r="M47" s="340"/>
      <c r="N47" s="340"/>
    </row>
    <row r="48" ht="12.75" customHeight="1">
      <c r="B48" s="64" t="s">
        <v>48</v>
      </c>
    </row>
    <row r="49" spans="1:14" ht="12.75" customHeight="1">
      <c r="A49" s="199" t="s">
        <v>143</v>
      </c>
      <c r="B49" s="201" t="s">
        <v>252</v>
      </c>
      <c r="C49" s="202"/>
      <c r="D49" s="203"/>
      <c r="E49" s="203"/>
      <c r="F49" s="203"/>
      <c r="G49" s="197"/>
      <c r="H49" s="197"/>
      <c r="I49" s="197"/>
      <c r="J49" s="197"/>
      <c r="K49" s="197"/>
      <c r="L49" s="197"/>
      <c r="M49" s="214"/>
      <c r="N49" s="31" t="s">
        <v>143</v>
      </c>
    </row>
    <row r="50" spans="1:14" ht="12.75" customHeight="1">
      <c r="A50" s="33" t="s">
        <v>144</v>
      </c>
      <c r="B50" s="23" t="s">
        <v>253</v>
      </c>
      <c r="C50" s="65">
        <v>25</v>
      </c>
      <c r="D50" s="66">
        <v>21</v>
      </c>
      <c r="E50" s="66">
        <v>2</v>
      </c>
      <c r="F50" s="66">
        <v>19</v>
      </c>
      <c r="G50" s="66">
        <v>24</v>
      </c>
      <c r="H50" s="66">
        <v>6</v>
      </c>
      <c r="I50" s="66">
        <v>24</v>
      </c>
      <c r="J50" s="66">
        <v>7</v>
      </c>
      <c r="K50" s="66">
        <v>24</v>
      </c>
      <c r="L50" s="66">
        <v>3</v>
      </c>
      <c r="M50" s="187">
        <v>21</v>
      </c>
      <c r="N50" s="31" t="s">
        <v>144</v>
      </c>
    </row>
    <row r="51" spans="1:14" ht="12.75" customHeight="1">
      <c r="A51" s="33" t="s">
        <v>145</v>
      </c>
      <c r="B51" s="23" t="s">
        <v>254</v>
      </c>
      <c r="C51" s="65">
        <v>22</v>
      </c>
      <c r="D51" s="66">
        <v>15</v>
      </c>
      <c r="E51" s="66">
        <v>1</v>
      </c>
      <c r="F51" s="66">
        <v>16</v>
      </c>
      <c r="G51" s="66">
        <v>15</v>
      </c>
      <c r="H51" s="66">
        <v>8</v>
      </c>
      <c r="I51" s="66">
        <v>15</v>
      </c>
      <c r="J51" s="66">
        <v>10</v>
      </c>
      <c r="K51" s="66">
        <v>17</v>
      </c>
      <c r="L51" s="66">
        <v>2</v>
      </c>
      <c r="M51" s="187">
        <v>15</v>
      </c>
      <c r="N51" s="31" t="s">
        <v>145</v>
      </c>
    </row>
    <row r="52" spans="1:14" ht="12.75" customHeight="1">
      <c r="A52" s="33" t="s">
        <v>146</v>
      </c>
      <c r="B52" s="23" t="s">
        <v>255</v>
      </c>
      <c r="C52" s="65">
        <v>26</v>
      </c>
      <c r="D52" s="66">
        <v>13</v>
      </c>
      <c r="E52" s="66">
        <v>7</v>
      </c>
      <c r="F52" s="66">
        <v>16</v>
      </c>
      <c r="G52" s="66">
        <v>15</v>
      </c>
      <c r="H52" s="66">
        <v>8</v>
      </c>
      <c r="I52" s="66">
        <v>13</v>
      </c>
      <c r="J52" s="66">
        <v>11</v>
      </c>
      <c r="K52" s="66">
        <v>15</v>
      </c>
      <c r="L52" s="66">
        <v>6</v>
      </c>
      <c r="M52" s="187">
        <v>13</v>
      </c>
      <c r="N52" s="31" t="s">
        <v>146</v>
      </c>
    </row>
    <row r="53" spans="1:14" ht="12.75" customHeight="1">
      <c r="A53" s="33" t="s">
        <v>147</v>
      </c>
      <c r="B53" s="23" t="s">
        <v>256</v>
      </c>
      <c r="C53" s="65">
        <v>18</v>
      </c>
      <c r="D53" s="66">
        <v>15</v>
      </c>
      <c r="E53" s="66">
        <v>2</v>
      </c>
      <c r="F53" s="66">
        <v>15</v>
      </c>
      <c r="G53" s="66">
        <v>17</v>
      </c>
      <c r="H53" s="66">
        <v>5</v>
      </c>
      <c r="I53" s="66">
        <v>15</v>
      </c>
      <c r="J53" s="66">
        <v>6</v>
      </c>
      <c r="K53" s="66">
        <v>17</v>
      </c>
      <c r="L53" s="66">
        <v>1</v>
      </c>
      <c r="M53" s="187">
        <v>15</v>
      </c>
      <c r="N53" s="31" t="s">
        <v>147</v>
      </c>
    </row>
    <row r="54" spans="1:14" ht="12.75" customHeight="1">
      <c r="A54" s="26"/>
      <c r="B54" s="23"/>
      <c r="C54" s="29"/>
      <c r="D54" s="25"/>
      <c r="E54" s="25"/>
      <c r="F54" s="25"/>
      <c r="G54" s="25"/>
      <c r="H54" s="25"/>
      <c r="I54" s="25"/>
      <c r="J54" s="25"/>
      <c r="K54" s="25"/>
      <c r="L54" s="25"/>
      <c r="M54" s="29"/>
      <c r="N54" s="31"/>
    </row>
    <row r="55" spans="1:13" ht="12.75" customHeight="1">
      <c r="A55" s="23"/>
      <c r="B55" s="64" t="s">
        <v>52</v>
      </c>
      <c r="C55" s="29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4" ht="12.75" customHeight="1">
      <c r="A56" s="33" t="s">
        <v>148</v>
      </c>
      <c r="B56" s="23" t="s">
        <v>283</v>
      </c>
      <c r="C56" s="65">
        <v>1794</v>
      </c>
      <c r="D56" s="66">
        <v>1244</v>
      </c>
      <c r="E56" s="66">
        <v>249</v>
      </c>
      <c r="F56" s="66">
        <v>1365</v>
      </c>
      <c r="G56" s="66">
        <v>1428</v>
      </c>
      <c r="H56" s="66">
        <v>805</v>
      </c>
      <c r="I56" s="66">
        <v>1318</v>
      </c>
      <c r="J56" s="66">
        <v>986</v>
      </c>
      <c r="K56" s="66">
        <v>1555</v>
      </c>
      <c r="L56" s="66">
        <v>193</v>
      </c>
      <c r="M56" s="187">
        <v>1242</v>
      </c>
      <c r="N56" s="31" t="s">
        <v>148</v>
      </c>
    </row>
    <row r="57" spans="1:14" ht="12.75" customHeight="1">
      <c r="A57" s="33" t="s">
        <v>149</v>
      </c>
      <c r="B57" s="23" t="s">
        <v>150</v>
      </c>
      <c r="C57" s="65">
        <v>228</v>
      </c>
      <c r="D57" s="66">
        <v>154</v>
      </c>
      <c r="E57" s="66">
        <v>36</v>
      </c>
      <c r="F57" s="66">
        <v>143</v>
      </c>
      <c r="G57" s="66">
        <v>167</v>
      </c>
      <c r="H57" s="66">
        <v>60</v>
      </c>
      <c r="I57" s="66">
        <v>160</v>
      </c>
      <c r="J57" s="66">
        <v>88</v>
      </c>
      <c r="K57" s="66">
        <v>184</v>
      </c>
      <c r="L57" s="66">
        <v>29</v>
      </c>
      <c r="M57" s="187">
        <v>152</v>
      </c>
      <c r="N57" s="31" t="s">
        <v>149</v>
      </c>
    </row>
    <row r="58" spans="1:14" ht="12.75" customHeight="1">
      <c r="A58" s="33" t="s">
        <v>151</v>
      </c>
      <c r="B58" s="23" t="s">
        <v>284</v>
      </c>
      <c r="C58" s="65">
        <v>216</v>
      </c>
      <c r="D58" s="66">
        <v>164</v>
      </c>
      <c r="E58" s="66">
        <v>20</v>
      </c>
      <c r="F58" s="66">
        <v>165</v>
      </c>
      <c r="G58" s="66">
        <v>179</v>
      </c>
      <c r="H58" s="66">
        <v>92</v>
      </c>
      <c r="I58" s="66">
        <v>174</v>
      </c>
      <c r="J58" s="66">
        <v>107</v>
      </c>
      <c r="K58" s="66">
        <v>191</v>
      </c>
      <c r="L58" s="66">
        <v>23</v>
      </c>
      <c r="M58" s="187">
        <v>174</v>
      </c>
      <c r="N58" s="31" t="s">
        <v>151</v>
      </c>
    </row>
    <row r="59" spans="1:14" ht="12.75" customHeight="1">
      <c r="A59" s="33" t="s">
        <v>152</v>
      </c>
      <c r="B59" s="23" t="s">
        <v>153</v>
      </c>
      <c r="C59" s="65">
        <v>408</v>
      </c>
      <c r="D59" s="66">
        <v>257</v>
      </c>
      <c r="E59" s="66">
        <v>108</v>
      </c>
      <c r="F59" s="66">
        <v>240</v>
      </c>
      <c r="G59" s="66">
        <v>305</v>
      </c>
      <c r="H59" s="66">
        <v>100</v>
      </c>
      <c r="I59" s="66">
        <v>280</v>
      </c>
      <c r="J59" s="66">
        <v>123</v>
      </c>
      <c r="K59" s="66">
        <v>336</v>
      </c>
      <c r="L59" s="66">
        <v>65</v>
      </c>
      <c r="M59" s="187">
        <v>265</v>
      </c>
      <c r="N59" s="31" t="s">
        <v>152</v>
      </c>
    </row>
    <row r="60" spans="1:14" ht="12.75" customHeight="1">
      <c r="A60" s="33" t="s">
        <v>154</v>
      </c>
      <c r="B60" s="23" t="s">
        <v>257</v>
      </c>
      <c r="C60" s="65">
        <v>911</v>
      </c>
      <c r="D60" s="66">
        <v>626</v>
      </c>
      <c r="E60" s="66">
        <v>125</v>
      </c>
      <c r="F60" s="66">
        <v>681</v>
      </c>
      <c r="G60" s="66">
        <v>715</v>
      </c>
      <c r="H60" s="66">
        <v>341</v>
      </c>
      <c r="I60" s="66">
        <v>668</v>
      </c>
      <c r="J60" s="66">
        <v>433</v>
      </c>
      <c r="K60" s="66">
        <v>778</v>
      </c>
      <c r="L60" s="66">
        <v>94</v>
      </c>
      <c r="M60" s="187">
        <v>628</v>
      </c>
      <c r="N60" s="31" t="s">
        <v>154</v>
      </c>
    </row>
    <row r="61" spans="1:14" ht="12.75" customHeight="1">
      <c r="A61" s="33" t="s">
        <v>155</v>
      </c>
      <c r="B61" s="23" t="s">
        <v>156</v>
      </c>
      <c r="C61" s="65">
        <v>618</v>
      </c>
      <c r="D61" s="66">
        <v>455</v>
      </c>
      <c r="E61" s="66">
        <v>75</v>
      </c>
      <c r="F61" s="66">
        <v>432</v>
      </c>
      <c r="G61" s="66">
        <v>499</v>
      </c>
      <c r="H61" s="66">
        <v>183</v>
      </c>
      <c r="I61" s="66">
        <v>477</v>
      </c>
      <c r="J61" s="66">
        <v>245</v>
      </c>
      <c r="K61" s="66">
        <v>554</v>
      </c>
      <c r="L61" s="66">
        <v>61</v>
      </c>
      <c r="M61" s="187">
        <v>453</v>
      </c>
      <c r="N61" s="31" t="s">
        <v>155</v>
      </c>
    </row>
    <row r="62" spans="1:14" ht="12.75" customHeight="1">
      <c r="A62" s="33" t="s">
        <v>157</v>
      </c>
      <c r="B62" s="23" t="s">
        <v>158</v>
      </c>
      <c r="C62" s="65">
        <v>771</v>
      </c>
      <c r="D62" s="66">
        <v>546</v>
      </c>
      <c r="E62" s="66">
        <v>113</v>
      </c>
      <c r="F62" s="66">
        <v>568</v>
      </c>
      <c r="G62" s="66">
        <v>616</v>
      </c>
      <c r="H62" s="66">
        <v>362</v>
      </c>
      <c r="I62" s="66">
        <v>582</v>
      </c>
      <c r="J62" s="66">
        <v>426</v>
      </c>
      <c r="K62" s="66">
        <v>680</v>
      </c>
      <c r="L62" s="66">
        <v>108</v>
      </c>
      <c r="M62" s="187">
        <v>528</v>
      </c>
      <c r="N62" s="31" t="s">
        <v>157</v>
      </c>
    </row>
    <row r="63" spans="1:13" ht="12.75" customHeight="1">
      <c r="A63" s="44"/>
      <c r="B63" s="27" t="s">
        <v>41</v>
      </c>
      <c r="C63" s="170">
        <v>5112</v>
      </c>
      <c r="D63" s="83">
        <v>3560</v>
      </c>
      <c r="E63" s="83">
        <v>747</v>
      </c>
      <c r="F63" s="83">
        <v>3719</v>
      </c>
      <c r="G63" s="83">
        <v>4041</v>
      </c>
      <c r="H63" s="83">
        <v>2011</v>
      </c>
      <c r="I63" s="83">
        <v>3780</v>
      </c>
      <c r="J63" s="83">
        <v>2491</v>
      </c>
      <c r="K63" s="83">
        <v>4415</v>
      </c>
      <c r="L63" s="83">
        <v>589</v>
      </c>
      <c r="M63" s="188">
        <v>3552</v>
      </c>
    </row>
    <row r="64" spans="1:14" ht="12.75" customHeight="1">
      <c r="A64" s="26"/>
      <c r="B64" s="44"/>
      <c r="C64" s="29"/>
      <c r="D64" s="25"/>
      <c r="E64" s="25"/>
      <c r="F64" s="25"/>
      <c r="G64" s="25"/>
      <c r="H64" s="25"/>
      <c r="I64" s="25"/>
      <c r="J64" s="25"/>
      <c r="K64" s="25"/>
      <c r="L64" s="25"/>
      <c r="M64" s="29"/>
      <c r="N64" s="31"/>
    </row>
    <row r="65" ht="12.75" customHeight="1"/>
    <row r="69" ht="4.5" customHeight="1"/>
  </sheetData>
  <sheetProtection/>
  <mergeCells count="20">
    <mergeCell ref="J6:K8"/>
    <mergeCell ref="L6:M8"/>
    <mergeCell ref="A47:G47"/>
    <mergeCell ref="H47:N47"/>
    <mergeCell ref="A11:G11"/>
    <mergeCell ref="H11:M11"/>
    <mergeCell ref="A12:G12"/>
    <mergeCell ref="H12:N12"/>
    <mergeCell ref="A28:G28"/>
    <mergeCell ref="H28:N28"/>
    <mergeCell ref="B5:B10"/>
    <mergeCell ref="A5:A10"/>
    <mergeCell ref="A2:G4"/>
    <mergeCell ref="H2:N4"/>
    <mergeCell ref="D5:G5"/>
    <mergeCell ref="H5:M5"/>
    <mergeCell ref="C5:C9"/>
    <mergeCell ref="N5:N9"/>
    <mergeCell ref="F6:G8"/>
    <mergeCell ref="H6:I8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&amp;C&amp;8- 10 -</oddHeader>
    <oddFooter>&amp;C&amp;8C III 1-3j/11</oddFooter>
    <evenHeader>&amp;C&amp;8- 11 -</evenHeader>
    <evenFooter>&amp;C&amp;8C III 1-3j/11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50"/>
  <sheetViews>
    <sheetView showGridLines="0" view="pageLayout" workbookViewId="0" topLeftCell="A1">
      <selection activeCell="H13" sqref="H13"/>
    </sheetView>
  </sheetViews>
  <sheetFormatPr defaultColWidth="9.140625" defaultRowHeight="12.75"/>
  <cols>
    <col min="1" max="1" width="6.421875" style="20" customWidth="1"/>
    <col min="2" max="2" width="25.57421875" style="20" bestFit="1" customWidth="1"/>
    <col min="3" max="3" width="13.8515625" style="20" customWidth="1"/>
    <col min="4" max="5" width="13.00390625" style="20" customWidth="1"/>
    <col min="6" max="13" width="14.28125" style="20" customWidth="1"/>
    <col min="14" max="14" width="6.421875" style="20" customWidth="1"/>
    <col min="15" max="16384" width="9.140625" style="20" customWidth="1"/>
  </cols>
  <sheetData>
    <row r="1" spans="1:14" ht="12.75" customHeight="1">
      <c r="A1" s="12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2.75" customHeight="1">
      <c r="A2" s="311" t="s">
        <v>291</v>
      </c>
      <c r="B2" s="311"/>
      <c r="C2" s="311"/>
      <c r="D2" s="311"/>
      <c r="E2" s="311"/>
      <c r="F2" s="311"/>
      <c r="G2" s="311"/>
      <c r="H2" s="313" t="s">
        <v>296</v>
      </c>
      <c r="I2" s="313"/>
      <c r="J2" s="313"/>
      <c r="K2" s="313"/>
      <c r="L2" s="313"/>
      <c r="M2" s="313"/>
      <c r="N2" s="313"/>
    </row>
    <row r="3" spans="1:14" ht="12.75" customHeight="1">
      <c r="A3" s="311"/>
      <c r="B3" s="311"/>
      <c r="C3" s="311"/>
      <c r="D3" s="311"/>
      <c r="E3" s="311"/>
      <c r="F3" s="311"/>
      <c r="G3" s="311"/>
      <c r="H3" s="313"/>
      <c r="I3" s="313"/>
      <c r="J3" s="313"/>
      <c r="K3" s="313"/>
      <c r="L3" s="313"/>
      <c r="M3" s="313"/>
      <c r="N3" s="313"/>
    </row>
    <row r="4" spans="1:14" ht="12.75" customHeight="1">
      <c r="A4" s="312"/>
      <c r="B4" s="311"/>
      <c r="C4" s="312"/>
      <c r="D4" s="312"/>
      <c r="E4" s="312"/>
      <c r="F4" s="312"/>
      <c r="G4" s="312"/>
      <c r="H4" s="313"/>
      <c r="I4" s="313"/>
      <c r="J4" s="313"/>
      <c r="K4" s="313"/>
      <c r="L4" s="313"/>
      <c r="M4" s="313"/>
      <c r="N4" s="313"/>
    </row>
    <row r="5" spans="1:15" ht="12.75" customHeight="1">
      <c r="A5" s="316" t="s">
        <v>295</v>
      </c>
      <c r="B5" s="332" t="s">
        <v>307</v>
      </c>
      <c r="C5" s="321" t="s">
        <v>28</v>
      </c>
      <c r="D5" s="334" t="s">
        <v>290</v>
      </c>
      <c r="E5" s="335"/>
      <c r="F5" s="335"/>
      <c r="G5" s="335"/>
      <c r="H5" s="335" t="s">
        <v>290</v>
      </c>
      <c r="I5" s="335"/>
      <c r="J5" s="335"/>
      <c r="K5" s="335"/>
      <c r="L5" s="335"/>
      <c r="M5" s="336"/>
      <c r="N5" s="316" t="s">
        <v>310</v>
      </c>
      <c r="O5" s="39"/>
    </row>
    <row r="6" spans="1:15" ht="12.75" customHeight="1">
      <c r="A6" s="327"/>
      <c r="B6" s="332"/>
      <c r="C6" s="328"/>
      <c r="D6" s="22" t="s">
        <v>26</v>
      </c>
      <c r="E6" s="22" t="s">
        <v>26</v>
      </c>
      <c r="F6" s="315" t="s">
        <v>274</v>
      </c>
      <c r="G6" s="316"/>
      <c r="H6" s="316" t="s">
        <v>308</v>
      </c>
      <c r="I6" s="321"/>
      <c r="J6" s="315" t="s">
        <v>309</v>
      </c>
      <c r="K6" s="321"/>
      <c r="L6" s="315" t="s">
        <v>223</v>
      </c>
      <c r="M6" s="337"/>
      <c r="N6" s="325"/>
      <c r="O6" s="39"/>
    </row>
    <row r="7" spans="1:15" ht="12.75" customHeight="1">
      <c r="A7" s="327"/>
      <c r="B7" s="332"/>
      <c r="C7" s="328"/>
      <c r="D7" s="21" t="s">
        <v>29</v>
      </c>
      <c r="E7" s="21" t="s">
        <v>30</v>
      </c>
      <c r="F7" s="317"/>
      <c r="G7" s="318"/>
      <c r="H7" s="322"/>
      <c r="I7" s="323"/>
      <c r="J7" s="317"/>
      <c r="K7" s="323"/>
      <c r="L7" s="317"/>
      <c r="M7" s="338"/>
      <c r="N7" s="325"/>
      <c r="O7" s="39"/>
    </row>
    <row r="8" spans="1:15" ht="12.75" customHeight="1">
      <c r="A8" s="327"/>
      <c r="B8" s="332"/>
      <c r="C8" s="328"/>
      <c r="D8" s="21" t="s">
        <v>231</v>
      </c>
      <c r="E8" s="21" t="s">
        <v>232</v>
      </c>
      <c r="F8" s="319"/>
      <c r="G8" s="320"/>
      <c r="H8" s="320"/>
      <c r="I8" s="324"/>
      <c r="J8" s="319"/>
      <c r="K8" s="324"/>
      <c r="L8" s="319"/>
      <c r="M8" s="339"/>
      <c r="N8" s="325"/>
      <c r="O8" s="39"/>
    </row>
    <row r="9" spans="1:15" ht="12.75" customHeight="1">
      <c r="A9" s="330"/>
      <c r="B9" s="333"/>
      <c r="C9" s="329"/>
      <c r="D9" s="194" t="s">
        <v>26</v>
      </c>
      <c r="E9" s="194" t="s">
        <v>26</v>
      </c>
      <c r="F9" s="195" t="s">
        <v>19</v>
      </c>
      <c r="G9" s="224" t="s">
        <v>20</v>
      </c>
      <c r="H9" s="225" t="s">
        <v>19</v>
      </c>
      <c r="I9" s="226" t="s">
        <v>20</v>
      </c>
      <c r="J9" s="227" t="s">
        <v>19</v>
      </c>
      <c r="K9" s="227" t="s">
        <v>20</v>
      </c>
      <c r="L9" s="227" t="s">
        <v>19</v>
      </c>
      <c r="M9" s="228" t="s">
        <v>20</v>
      </c>
      <c r="N9" s="326"/>
      <c r="O9" s="39"/>
    </row>
    <row r="10" spans="1:14" ht="12.75" customHeight="1">
      <c r="A10" s="331"/>
      <c r="B10" s="332"/>
      <c r="C10" s="80" t="s">
        <v>32</v>
      </c>
      <c r="D10" s="42" t="s">
        <v>34</v>
      </c>
      <c r="E10" s="42" t="s">
        <v>36</v>
      </c>
      <c r="F10" s="42" t="s">
        <v>38</v>
      </c>
      <c r="G10" s="45" t="s">
        <v>40</v>
      </c>
      <c r="H10" s="80" t="s">
        <v>42</v>
      </c>
      <c r="I10" s="42" t="s">
        <v>44</v>
      </c>
      <c r="J10" s="42" t="s">
        <v>311</v>
      </c>
      <c r="K10" s="42" t="s">
        <v>312</v>
      </c>
      <c r="L10" s="42" t="s">
        <v>313</v>
      </c>
      <c r="M10" s="42" t="s">
        <v>314</v>
      </c>
      <c r="N10" s="171"/>
    </row>
    <row r="11" spans="1:14" ht="12.75" customHeight="1">
      <c r="A11" s="26"/>
      <c r="B11" s="26"/>
      <c r="C11" s="26"/>
      <c r="D11" s="44"/>
      <c r="E11" s="44"/>
      <c r="F11" s="26"/>
      <c r="G11" s="26"/>
      <c r="H11" s="26"/>
      <c r="I11" s="26"/>
      <c r="J11" s="26"/>
      <c r="K11" s="26"/>
      <c r="L11" s="26"/>
      <c r="M11" s="26"/>
      <c r="N11" s="79"/>
    </row>
    <row r="12" spans="1:14" ht="12.75" customHeight="1">
      <c r="A12" s="341" t="s">
        <v>159</v>
      </c>
      <c r="B12" s="341"/>
      <c r="C12" s="341"/>
      <c r="D12" s="341"/>
      <c r="E12" s="341"/>
      <c r="F12" s="341"/>
      <c r="G12" s="341"/>
      <c r="H12" s="341" t="s">
        <v>159</v>
      </c>
      <c r="I12" s="341"/>
      <c r="J12" s="341"/>
      <c r="K12" s="341"/>
      <c r="L12" s="341"/>
      <c r="M12" s="341"/>
      <c r="N12" s="341"/>
    </row>
    <row r="13" ht="12.75" customHeight="1">
      <c r="B13" s="64" t="s">
        <v>48</v>
      </c>
    </row>
    <row r="14" spans="1:14" ht="12.75" customHeight="1">
      <c r="A14" s="33" t="s">
        <v>160</v>
      </c>
      <c r="B14" s="23" t="s">
        <v>258</v>
      </c>
      <c r="C14" s="65">
        <v>10</v>
      </c>
      <c r="D14" s="66">
        <v>3</v>
      </c>
      <c r="E14" s="66">
        <v>6</v>
      </c>
      <c r="F14" s="66">
        <v>3</v>
      </c>
      <c r="G14" s="66">
        <v>5</v>
      </c>
      <c r="H14" s="66">
        <v>3</v>
      </c>
      <c r="I14" s="66">
        <v>5</v>
      </c>
      <c r="J14" s="66">
        <v>5</v>
      </c>
      <c r="K14" s="66">
        <v>8</v>
      </c>
      <c r="L14" s="66">
        <v>2</v>
      </c>
      <c r="M14" s="187">
        <v>6</v>
      </c>
      <c r="N14" s="31">
        <v>661</v>
      </c>
    </row>
    <row r="15" spans="1:14" ht="12.75" customHeight="1">
      <c r="A15" s="33" t="s">
        <v>161</v>
      </c>
      <c r="B15" s="23" t="s">
        <v>259</v>
      </c>
      <c r="C15" s="65">
        <v>3</v>
      </c>
      <c r="D15" s="66">
        <v>1</v>
      </c>
      <c r="E15" s="66">
        <v>2</v>
      </c>
      <c r="F15" s="66">
        <v>2</v>
      </c>
      <c r="G15" s="66">
        <v>2</v>
      </c>
      <c r="H15" s="66">
        <v>1</v>
      </c>
      <c r="I15" s="66">
        <v>1</v>
      </c>
      <c r="J15" s="66">
        <v>2</v>
      </c>
      <c r="K15" s="66">
        <v>3</v>
      </c>
      <c r="L15" s="66">
        <v>2</v>
      </c>
      <c r="M15" s="187">
        <v>2</v>
      </c>
      <c r="N15" s="31">
        <v>662</v>
      </c>
    </row>
    <row r="16" spans="1:14" ht="12.75" customHeight="1">
      <c r="A16" s="33" t="s">
        <v>162</v>
      </c>
      <c r="B16" s="23" t="s">
        <v>260</v>
      </c>
      <c r="C16" s="65">
        <v>10</v>
      </c>
      <c r="D16" s="66">
        <v>4</v>
      </c>
      <c r="E16" s="66">
        <v>3</v>
      </c>
      <c r="F16" s="66">
        <v>3</v>
      </c>
      <c r="G16" s="66">
        <v>4</v>
      </c>
      <c r="H16" s="66">
        <v>3</v>
      </c>
      <c r="I16" s="66">
        <v>2</v>
      </c>
      <c r="J16" s="66">
        <v>3</v>
      </c>
      <c r="K16" s="66">
        <v>5</v>
      </c>
      <c r="L16" s="66">
        <v>3</v>
      </c>
      <c r="M16" s="187">
        <v>4</v>
      </c>
      <c r="N16" s="31">
        <v>663</v>
      </c>
    </row>
    <row r="17" spans="1:14" ht="12.75" customHeight="1">
      <c r="A17" s="26"/>
      <c r="B17" s="23"/>
      <c r="C17" s="29"/>
      <c r="D17" s="25"/>
      <c r="E17" s="25"/>
      <c r="F17" s="25"/>
      <c r="G17" s="25"/>
      <c r="H17" s="25"/>
      <c r="I17" s="25"/>
      <c r="J17" s="25"/>
      <c r="K17" s="25"/>
      <c r="L17" s="25"/>
      <c r="M17" s="29"/>
      <c r="N17" s="31"/>
    </row>
    <row r="18" spans="1:13" ht="12.75" customHeight="1">
      <c r="A18" s="23"/>
      <c r="B18" s="64" t="s">
        <v>52</v>
      </c>
      <c r="C18" s="29"/>
      <c r="D18" s="25"/>
      <c r="E18" s="25"/>
      <c r="F18" s="25"/>
      <c r="G18" s="25"/>
      <c r="H18" s="25"/>
      <c r="I18" s="25"/>
      <c r="J18" s="25"/>
      <c r="K18" s="25"/>
      <c r="L18" s="25"/>
      <c r="M18" s="25"/>
    </row>
    <row r="19" spans="1:14" ht="12.75" customHeight="1">
      <c r="A19" s="33" t="s">
        <v>163</v>
      </c>
      <c r="B19" s="23" t="s">
        <v>285</v>
      </c>
      <c r="C19" s="65">
        <v>211</v>
      </c>
      <c r="D19" s="66">
        <v>24</v>
      </c>
      <c r="E19" s="66">
        <v>154</v>
      </c>
      <c r="F19" s="66">
        <v>130</v>
      </c>
      <c r="G19" s="66">
        <v>120</v>
      </c>
      <c r="H19" s="66">
        <v>75</v>
      </c>
      <c r="I19" s="66">
        <v>82</v>
      </c>
      <c r="J19" s="66">
        <v>113</v>
      </c>
      <c r="K19" s="66">
        <v>143</v>
      </c>
      <c r="L19" s="66">
        <v>85</v>
      </c>
      <c r="M19" s="187">
        <v>68</v>
      </c>
      <c r="N19" s="31" t="s">
        <v>163</v>
      </c>
    </row>
    <row r="20" spans="1:14" ht="12.75" customHeight="1">
      <c r="A20" s="33" t="s">
        <v>164</v>
      </c>
      <c r="B20" s="23" t="s">
        <v>165</v>
      </c>
      <c r="C20" s="65">
        <v>358</v>
      </c>
      <c r="D20" s="66">
        <v>169</v>
      </c>
      <c r="E20" s="66">
        <v>126</v>
      </c>
      <c r="F20" s="66">
        <v>221</v>
      </c>
      <c r="G20" s="66">
        <v>258</v>
      </c>
      <c r="H20" s="66">
        <v>112</v>
      </c>
      <c r="I20" s="66">
        <v>209</v>
      </c>
      <c r="J20" s="66">
        <v>161</v>
      </c>
      <c r="K20" s="66">
        <v>282</v>
      </c>
      <c r="L20" s="66">
        <v>77</v>
      </c>
      <c r="M20" s="187">
        <v>212</v>
      </c>
      <c r="N20" s="31" t="s">
        <v>164</v>
      </c>
    </row>
    <row r="21" spans="1:14" ht="12.75" customHeight="1">
      <c r="A21" s="33" t="s">
        <v>166</v>
      </c>
      <c r="B21" s="23" t="s">
        <v>167</v>
      </c>
      <c r="C21" s="65">
        <v>302</v>
      </c>
      <c r="D21" s="66">
        <v>130</v>
      </c>
      <c r="E21" s="66">
        <v>91</v>
      </c>
      <c r="F21" s="66">
        <v>161</v>
      </c>
      <c r="G21" s="66">
        <v>189</v>
      </c>
      <c r="H21" s="66">
        <v>79</v>
      </c>
      <c r="I21" s="66">
        <v>143</v>
      </c>
      <c r="J21" s="66">
        <v>107</v>
      </c>
      <c r="K21" s="66">
        <v>223</v>
      </c>
      <c r="L21" s="66">
        <v>54</v>
      </c>
      <c r="M21" s="187">
        <v>155</v>
      </c>
      <c r="N21" s="31" t="s">
        <v>166</v>
      </c>
    </row>
    <row r="22" spans="1:14" ht="12.75" customHeight="1">
      <c r="A22" s="33" t="s">
        <v>168</v>
      </c>
      <c r="B22" s="23" t="s">
        <v>169</v>
      </c>
      <c r="C22" s="65">
        <v>403</v>
      </c>
      <c r="D22" s="66">
        <v>240</v>
      </c>
      <c r="E22" s="66">
        <v>69</v>
      </c>
      <c r="F22" s="66">
        <v>254</v>
      </c>
      <c r="G22" s="66">
        <v>274</v>
      </c>
      <c r="H22" s="66">
        <v>113</v>
      </c>
      <c r="I22" s="66">
        <v>250</v>
      </c>
      <c r="J22" s="66">
        <v>153</v>
      </c>
      <c r="K22" s="66">
        <v>321</v>
      </c>
      <c r="L22" s="66">
        <v>68</v>
      </c>
      <c r="M22" s="187">
        <v>230</v>
      </c>
      <c r="N22" s="31" t="s">
        <v>168</v>
      </c>
    </row>
    <row r="23" spans="1:14" ht="12.75" customHeight="1">
      <c r="A23" s="33" t="s">
        <v>170</v>
      </c>
      <c r="B23" s="23" t="s">
        <v>171</v>
      </c>
      <c r="C23" s="65">
        <v>335</v>
      </c>
      <c r="D23" s="66">
        <v>214</v>
      </c>
      <c r="E23" s="66">
        <v>35</v>
      </c>
      <c r="F23" s="66">
        <v>242</v>
      </c>
      <c r="G23" s="66">
        <v>240</v>
      </c>
      <c r="H23" s="66">
        <v>118</v>
      </c>
      <c r="I23" s="66">
        <v>214</v>
      </c>
      <c r="J23" s="66">
        <v>151</v>
      </c>
      <c r="K23" s="66">
        <v>261</v>
      </c>
      <c r="L23" s="66">
        <v>36</v>
      </c>
      <c r="M23" s="187">
        <v>210</v>
      </c>
      <c r="N23" s="31" t="s">
        <v>170</v>
      </c>
    </row>
    <row r="24" spans="1:14" ht="12.75" customHeight="1">
      <c r="A24" s="33" t="s">
        <v>172</v>
      </c>
      <c r="B24" s="23" t="s">
        <v>173</v>
      </c>
      <c r="C24" s="65">
        <v>191</v>
      </c>
      <c r="D24" s="66">
        <v>45</v>
      </c>
      <c r="E24" s="66">
        <v>115</v>
      </c>
      <c r="F24" s="66">
        <v>128</v>
      </c>
      <c r="G24" s="66">
        <v>133</v>
      </c>
      <c r="H24" s="66">
        <v>64</v>
      </c>
      <c r="I24" s="66">
        <v>94</v>
      </c>
      <c r="J24" s="66">
        <v>80</v>
      </c>
      <c r="K24" s="66">
        <v>144</v>
      </c>
      <c r="L24" s="66">
        <v>78</v>
      </c>
      <c r="M24" s="187">
        <v>91</v>
      </c>
      <c r="N24" s="31" t="s">
        <v>172</v>
      </c>
    </row>
    <row r="25" spans="1:14" ht="12.75" customHeight="1">
      <c r="A25" s="33" t="s">
        <v>174</v>
      </c>
      <c r="B25" s="23" t="s">
        <v>175</v>
      </c>
      <c r="C25" s="65">
        <v>227</v>
      </c>
      <c r="D25" s="66">
        <v>69</v>
      </c>
      <c r="E25" s="66">
        <v>100</v>
      </c>
      <c r="F25" s="66">
        <v>147</v>
      </c>
      <c r="G25" s="66">
        <v>149</v>
      </c>
      <c r="H25" s="66">
        <v>92</v>
      </c>
      <c r="I25" s="66">
        <v>110</v>
      </c>
      <c r="J25" s="66">
        <v>114</v>
      </c>
      <c r="K25" s="66">
        <v>151</v>
      </c>
      <c r="L25" s="66">
        <v>67</v>
      </c>
      <c r="M25" s="187">
        <v>91</v>
      </c>
      <c r="N25" s="31" t="s">
        <v>174</v>
      </c>
    </row>
    <row r="26" spans="1:14" ht="12.75" customHeight="1">
      <c r="A26" s="33" t="s">
        <v>176</v>
      </c>
      <c r="B26" s="23" t="s">
        <v>286</v>
      </c>
      <c r="C26" s="65">
        <v>286</v>
      </c>
      <c r="D26" s="66">
        <v>121</v>
      </c>
      <c r="E26" s="66">
        <v>58</v>
      </c>
      <c r="F26" s="66">
        <v>190</v>
      </c>
      <c r="G26" s="66">
        <v>158</v>
      </c>
      <c r="H26" s="66">
        <v>119</v>
      </c>
      <c r="I26" s="66">
        <v>142</v>
      </c>
      <c r="J26" s="66">
        <v>171</v>
      </c>
      <c r="K26" s="66">
        <v>186</v>
      </c>
      <c r="L26" s="66">
        <v>42</v>
      </c>
      <c r="M26" s="187">
        <v>127</v>
      </c>
      <c r="N26" s="31" t="s">
        <v>176</v>
      </c>
    </row>
    <row r="27" spans="1:14" ht="12.75" customHeight="1">
      <c r="A27" s="33" t="s">
        <v>177</v>
      </c>
      <c r="B27" s="23" t="s">
        <v>287</v>
      </c>
      <c r="C27" s="65">
        <v>284</v>
      </c>
      <c r="D27" s="66">
        <v>152</v>
      </c>
      <c r="E27" s="66">
        <v>36</v>
      </c>
      <c r="F27" s="66">
        <v>194</v>
      </c>
      <c r="G27" s="66">
        <v>170</v>
      </c>
      <c r="H27" s="66">
        <v>125</v>
      </c>
      <c r="I27" s="66">
        <v>150</v>
      </c>
      <c r="J27" s="66">
        <v>145</v>
      </c>
      <c r="K27" s="66">
        <v>201</v>
      </c>
      <c r="L27" s="66">
        <v>40</v>
      </c>
      <c r="M27" s="187">
        <v>146</v>
      </c>
      <c r="N27" s="31" t="s">
        <v>177</v>
      </c>
    </row>
    <row r="28" spans="1:13" s="63" customFormat="1" ht="10.5">
      <c r="A28" s="64"/>
      <c r="B28" s="126" t="s">
        <v>43</v>
      </c>
      <c r="C28" s="82">
        <v>2620</v>
      </c>
      <c r="D28" s="83">
        <v>1172</v>
      </c>
      <c r="E28" s="83">
        <v>795</v>
      </c>
      <c r="F28" s="83">
        <v>1675</v>
      </c>
      <c r="G28" s="83">
        <v>1702</v>
      </c>
      <c r="H28" s="83">
        <v>904</v>
      </c>
      <c r="I28" s="83">
        <v>1402</v>
      </c>
      <c r="J28" s="83">
        <v>1205</v>
      </c>
      <c r="K28" s="83">
        <v>1928</v>
      </c>
      <c r="L28" s="83">
        <v>554</v>
      </c>
      <c r="M28" s="188">
        <v>1342</v>
      </c>
    </row>
    <row r="29" spans="1:13" ht="12.75" customHeight="1">
      <c r="A29" s="23"/>
      <c r="B29" s="23"/>
      <c r="C29" s="29"/>
      <c r="D29" s="25"/>
      <c r="E29" s="25"/>
      <c r="F29" s="25"/>
      <c r="G29" s="25"/>
      <c r="H29" s="25"/>
      <c r="I29" s="25"/>
      <c r="J29" s="25"/>
      <c r="K29" s="25"/>
      <c r="L29" s="25"/>
      <c r="M29" s="25"/>
    </row>
    <row r="30" spans="1:14" ht="12.75" customHeight="1">
      <c r="A30" s="341" t="s">
        <v>178</v>
      </c>
      <c r="B30" s="341"/>
      <c r="C30" s="341"/>
      <c r="D30" s="341"/>
      <c r="E30" s="341"/>
      <c r="F30" s="341"/>
      <c r="G30" s="341"/>
      <c r="H30" s="341" t="s">
        <v>178</v>
      </c>
      <c r="I30" s="341"/>
      <c r="J30" s="341"/>
      <c r="K30" s="341"/>
      <c r="L30" s="341"/>
      <c r="M30" s="341"/>
      <c r="N30" s="341"/>
    </row>
    <row r="31" ht="12.75" customHeight="1">
      <c r="B31" s="64" t="s">
        <v>48</v>
      </c>
    </row>
    <row r="32" spans="1:14" ht="12.75" customHeight="1">
      <c r="A32" s="33" t="s">
        <v>179</v>
      </c>
      <c r="B32" s="23" t="s">
        <v>261</v>
      </c>
      <c r="C32" s="65">
        <v>20</v>
      </c>
      <c r="D32" s="66">
        <v>6</v>
      </c>
      <c r="E32" s="66">
        <v>7</v>
      </c>
      <c r="F32" s="66">
        <v>9</v>
      </c>
      <c r="G32" s="66">
        <v>9</v>
      </c>
      <c r="H32" s="66">
        <v>8</v>
      </c>
      <c r="I32" s="66">
        <v>11</v>
      </c>
      <c r="J32" s="66">
        <v>10</v>
      </c>
      <c r="K32" s="66">
        <v>12</v>
      </c>
      <c r="L32" s="66">
        <v>5</v>
      </c>
      <c r="M32" s="187">
        <v>9</v>
      </c>
      <c r="N32" s="31" t="s">
        <v>179</v>
      </c>
    </row>
    <row r="33" spans="1:14" ht="12.75" customHeight="1">
      <c r="A33" s="33" t="s">
        <v>180</v>
      </c>
      <c r="B33" s="23" t="s">
        <v>262</v>
      </c>
      <c r="C33" s="65">
        <v>30</v>
      </c>
      <c r="D33" s="66">
        <v>23</v>
      </c>
      <c r="E33" s="66">
        <v>5</v>
      </c>
      <c r="F33" s="66">
        <v>22</v>
      </c>
      <c r="G33" s="66">
        <v>26</v>
      </c>
      <c r="H33" s="66">
        <v>7</v>
      </c>
      <c r="I33" s="66">
        <v>22</v>
      </c>
      <c r="J33" s="66">
        <v>9</v>
      </c>
      <c r="K33" s="66">
        <v>25</v>
      </c>
      <c r="L33" s="66">
        <v>3</v>
      </c>
      <c r="M33" s="187">
        <v>25</v>
      </c>
      <c r="N33" s="31" t="s">
        <v>180</v>
      </c>
    </row>
    <row r="34" spans="1:14" ht="12.75" customHeight="1">
      <c r="A34" s="33" t="s">
        <v>181</v>
      </c>
      <c r="B34" s="23" t="s">
        <v>263</v>
      </c>
      <c r="C34" s="65">
        <v>94</v>
      </c>
      <c r="D34" s="66">
        <v>75</v>
      </c>
      <c r="E34" s="66">
        <v>8</v>
      </c>
      <c r="F34" s="66">
        <v>52</v>
      </c>
      <c r="G34" s="66">
        <v>70</v>
      </c>
      <c r="H34" s="66">
        <v>9</v>
      </c>
      <c r="I34" s="66">
        <v>64</v>
      </c>
      <c r="J34" s="66">
        <v>15</v>
      </c>
      <c r="K34" s="66">
        <v>79</v>
      </c>
      <c r="L34" s="66">
        <v>8</v>
      </c>
      <c r="M34" s="187">
        <v>71</v>
      </c>
      <c r="N34" s="31" t="s">
        <v>181</v>
      </c>
    </row>
    <row r="35" spans="1:14" ht="12.75" customHeight="1">
      <c r="A35" s="33" t="s">
        <v>182</v>
      </c>
      <c r="B35" s="23" t="s">
        <v>264</v>
      </c>
      <c r="C35" s="65">
        <v>77</v>
      </c>
      <c r="D35" s="66">
        <v>58</v>
      </c>
      <c r="E35" s="66">
        <v>7</v>
      </c>
      <c r="F35" s="66">
        <v>41</v>
      </c>
      <c r="G35" s="66">
        <v>61</v>
      </c>
      <c r="H35" s="66">
        <v>11</v>
      </c>
      <c r="I35" s="66">
        <v>58</v>
      </c>
      <c r="J35" s="66">
        <v>22</v>
      </c>
      <c r="K35" s="66">
        <v>66</v>
      </c>
      <c r="L35" s="66">
        <v>11</v>
      </c>
      <c r="M35" s="187">
        <v>55</v>
      </c>
      <c r="N35" s="31" t="s">
        <v>182</v>
      </c>
    </row>
    <row r="36" spans="1:14" ht="12.75" customHeight="1">
      <c r="A36" s="26"/>
      <c r="B36" s="23"/>
      <c r="C36" s="29"/>
      <c r="D36" s="25"/>
      <c r="E36" s="25"/>
      <c r="F36" s="25"/>
      <c r="G36" s="25"/>
      <c r="H36" s="25"/>
      <c r="I36" s="25"/>
      <c r="J36" s="25"/>
      <c r="K36" s="25"/>
      <c r="L36" s="25"/>
      <c r="M36" s="29"/>
      <c r="N36" s="31"/>
    </row>
    <row r="37" spans="1:13" ht="12.75" customHeight="1">
      <c r="A37" s="23"/>
      <c r="B37" s="64" t="s">
        <v>52</v>
      </c>
      <c r="C37" s="29"/>
      <c r="D37" s="25"/>
      <c r="E37" s="25"/>
      <c r="F37" s="25"/>
      <c r="G37" s="25"/>
      <c r="H37" s="25"/>
      <c r="I37" s="25"/>
      <c r="J37" s="25"/>
      <c r="K37" s="25"/>
      <c r="L37" s="25"/>
      <c r="M37" s="25"/>
    </row>
    <row r="38" spans="1:14" ht="12.75" customHeight="1">
      <c r="A38" s="33" t="s">
        <v>183</v>
      </c>
      <c r="B38" s="23" t="s">
        <v>184</v>
      </c>
      <c r="C38" s="65">
        <v>665</v>
      </c>
      <c r="D38" s="66">
        <v>428</v>
      </c>
      <c r="E38" s="66">
        <v>113</v>
      </c>
      <c r="F38" s="66">
        <v>491</v>
      </c>
      <c r="G38" s="66">
        <v>498</v>
      </c>
      <c r="H38" s="66">
        <v>277</v>
      </c>
      <c r="I38" s="66">
        <v>470</v>
      </c>
      <c r="J38" s="66">
        <v>326</v>
      </c>
      <c r="K38" s="66">
        <v>531</v>
      </c>
      <c r="L38" s="66">
        <v>85</v>
      </c>
      <c r="M38" s="187">
        <v>445</v>
      </c>
      <c r="N38" s="31" t="s">
        <v>183</v>
      </c>
    </row>
    <row r="39" spans="1:14" ht="12.75" customHeight="1">
      <c r="A39" s="33" t="s">
        <v>185</v>
      </c>
      <c r="B39" s="23" t="s">
        <v>288</v>
      </c>
      <c r="C39" s="65">
        <v>857</v>
      </c>
      <c r="D39" s="66">
        <v>628</v>
      </c>
      <c r="E39" s="66">
        <v>135</v>
      </c>
      <c r="F39" s="66">
        <v>591</v>
      </c>
      <c r="G39" s="66">
        <v>678</v>
      </c>
      <c r="H39" s="66">
        <v>182</v>
      </c>
      <c r="I39" s="66">
        <v>620</v>
      </c>
      <c r="J39" s="66">
        <v>261</v>
      </c>
      <c r="K39" s="66">
        <v>738</v>
      </c>
      <c r="L39" s="66">
        <v>111</v>
      </c>
      <c r="M39" s="187">
        <v>629</v>
      </c>
      <c r="N39" s="31" t="s">
        <v>185</v>
      </c>
    </row>
    <row r="40" spans="1:14" ht="12.75" customHeight="1">
      <c r="A40" s="33" t="s">
        <v>186</v>
      </c>
      <c r="B40" s="23" t="s">
        <v>265</v>
      </c>
      <c r="C40" s="65">
        <v>585</v>
      </c>
      <c r="D40" s="66">
        <v>368</v>
      </c>
      <c r="E40" s="66">
        <v>106</v>
      </c>
      <c r="F40" s="66">
        <v>442</v>
      </c>
      <c r="G40" s="66">
        <v>418</v>
      </c>
      <c r="H40" s="66">
        <v>291</v>
      </c>
      <c r="I40" s="66">
        <v>393</v>
      </c>
      <c r="J40" s="66">
        <v>326</v>
      </c>
      <c r="K40" s="66">
        <v>453</v>
      </c>
      <c r="L40" s="66">
        <v>75</v>
      </c>
      <c r="M40" s="187">
        <v>366</v>
      </c>
      <c r="N40" s="31" t="s">
        <v>186</v>
      </c>
    </row>
    <row r="41" spans="1:14" ht="12.75" customHeight="1">
      <c r="A41" s="33" t="s">
        <v>187</v>
      </c>
      <c r="B41" s="23" t="s">
        <v>188</v>
      </c>
      <c r="C41" s="65">
        <v>710</v>
      </c>
      <c r="D41" s="66">
        <v>490</v>
      </c>
      <c r="E41" s="66">
        <v>127</v>
      </c>
      <c r="F41" s="66">
        <v>491</v>
      </c>
      <c r="G41" s="66">
        <v>554</v>
      </c>
      <c r="H41" s="66">
        <v>242</v>
      </c>
      <c r="I41" s="66">
        <v>515</v>
      </c>
      <c r="J41" s="66">
        <v>302</v>
      </c>
      <c r="K41" s="66">
        <v>610</v>
      </c>
      <c r="L41" s="66">
        <v>122</v>
      </c>
      <c r="M41" s="187">
        <v>498</v>
      </c>
      <c r="N41" s="31" t="s">
        <v>187</v>
      </c>
    </row>
    <row r="42" spans="1:14" ht="12.75" customHeight="1">
      <c r="A42" s="33" t="s">
        <v>189</v>
      </c>
      <c r="B42" s="23" t="s">
        <v>190</v>
      </c>
      <c r="C42" s="65">
        <v>351</v>
      </c>
      <c r="D42" s="66">
        <v>240</v>
      </c>
      <c r="E42" s="66">
        <v>69</v>
      </c>
      <c r="F42" s="66">
        <v>264</v>
      </c>
      <c r="G42" s="66">
        <v>275</v>
      </c>
      <c r="H42" s="66">
        <v>142</v>
      </c>
      <c r="I42" s="66">
        <v>248</v>
      </c>
      <c r="J42" s="66">
        <v>173</v>
      </c>
      <c r="K42" s="66">
        <v>298</v>
      </c>
      <c r="L42" s="66">
        <v>38</v>
      </c>
      <c r="M42" s="187">
        <v>234</v>
      </c>
      <c r="N42" s="31" t="s">
        <v>189</v>
      </c>
    </row>
    <row r="43" spans="1:14" ht="12.75" customHeight="1">
      <c r="A43" s="33" t="s">
        <v>191</v>
      </c>
      <c r="B43" s="23" t="s">
        <v>192</v>
      </c>
      <c r="C43" s="65">
        <v>657</v>
      </c>
      <c r="D43" s="66">
        <v>509</v>
      </c>
      <c r="E43" s="66">
        <v>64</v>
      </c>
      <c r="F43" s="66">
        <v>374</v>
      </c>
      <c r="G43" s="66">
        <v>520</v>
      </c>
      <c r="H43" s="66">
        <v>64</v>
      </c>
      <c r="I43" s="66">
        <v>449</v>
      </c>
      <c r="J43" s="66">
        <v>114</v>
      </c>
      <c r="K43" s="66">
        <v>574</v>
      </c>
      <c r="L43" s="66">
        <v>49</v>
      </c>
      <c r="M43" s="187">
        <v>516</v>
      </c>
      <c r="N43" s="31" t="s">
        <v>191</v>
      </c>
    </row>
    <row r="44" spans="1:14" ht="12.75" customHeight="1">
      <c r="A44" s="33" t="s">
        <v>193</v>
      </c>
      <c r="B44" s="23" t="s">
        <v>194</v>
      </c>
      <c r="C44" s="65">
        <v>2302</v>
      </c>
      <c r="D44" s="66">
        <v>1928</v>
      </c>
      <c r="E44" s="66">
        <v>206</v>
      </c>
      <c r="F44" s="66">
        <v>1537</v>
      </c>
      <c r="G44" s="66">
        <v>1951</v>
      </c>
      <c r="H44" s="66">
        <v>269</v>
      </c>
      <c r="I44" s="66">
        <v>1722</v>
      </c>
      <c r="J44" s="66">
        <v>516</v>
      </c>
      <c r="K44" s="66">
        <v>2048</v>
      </c>
      <c r="L44" s="66">
        <v>271</v>
      </c>
      <c r="M44" s="187">
        <v>1938</v>
      </c>
      <c r="N44" s="31" t="s">
        <v>193</v>
      </c>
    </row>
    <row r="45" spans="1:14" ht="12.75" customHeight="1">
      <c r="A45" s="33" t="s">
        <v>195</v>
      </c>
      <c r="B45" s="23" t="s">
        <v>196</v>
      </c>
      <c r="C45" s="65">
        <v>2021</v>
      </c>
      <c r="D45" s="66">
        <v>1742</v>
      </c>
      <c r="E45" s="66">
        <v>181</v>
      </c>
      <c r="F45" s="66">
        <v>1461</v>
      </c>
      <c r="G45" s="66">
        <v>1779</v>
      </c>
      <c r="H45" s="66">
        <v>352</v>
      </c>
      <c r="I45" s="66">
        <v>1613</v>
      </c>
      <c r="J45" s="66">
        <v>553</v>
      </c>
      <c r="K45" s="66">
        <v>1832</v>
      </c>
      <c r="L45" s="66">
        <v>238</v>
      </c>
      <c r="M45" s="187">
        <v>1697</v>
      </c>
      <c r="N45" s="31" t="s">
        <v>195</v>
      </c>
    </row>
    <row r="46" spans="1:14" ht="12.75" customHeight="1">
      <c r="A46" s="33" t="s">
        <v>197</v>
      </c>
      <c r="B46" s="23" t="s">
        <v>198</v>
      </c>
      <c r="C46" s="65">
        <v>923</v>
      </c>
      <c r="D46" s="66">
        <v>606</v>
      </c>
      <c r="E46" s="66">
        <v>115</v>
      </c>
      <c r="F46" s="66">
        <v>695</v>
      </c>
      <c r="G46" s="66">
        <v>657</v>
      </c>
      <c r="H46" s="66">
        <v>455</v>
      </c>
      <c r="I46" s="66">
        <v>626</v>
      </c>
      <c r="J46" s="66">
        <v>506</v>
      </c>
      <c r="K46" s="66">
        <v>728</v>
      </c>
      <c r="L46" s="66">
        <v>86</v>
      </c>
      <c r="M46" s="187">
        <v>584</v>
      </c>
      <c r="N46" s="31" t="s">
        <v>197</v>
      </c>
    </row>
    <row r="47" spans="1:14" ht="12.75" customHeight="1">
      <c r="A47" s="33" t="s">
        <v>199</v>
      </c>
      <c r="B47" s="23" t="s">
        <v>200</v>
      </c>
      <c r="C47" s="65">
        <v>2012</v>
      </c>
      <c r="D47" s="66">
        <v>1605</v>
      </c>
      <c r="E47" s="66">
        <v>195</v>
      </c>
      <c r="F47" s="66">
        <v>1150</v>
      </c>
      <c r="G47" s="66">
        <v>1596</v>
      </c>
      <c r="H47" s="66">
        <v>245</v>
      </c>
      <c r="I47" s="66">
        <v>1378</v>
      </c>
      <c r="J47" s="66">
        <v>379</v>
      </c>
      <c r="K47" s="66">
        <v>1714</v>
      </c>
      <c r="L47" s="66">
        <v>219</v>
      </c>
      <c r="M47" s="187">
        <v>1636</v>
      </c>
      <c r="N47" s="31" t="s">
        <v>199</v>
      </c>
    </row>
    <row r="48" spans="1:13" s="63" customFormat="1" ht="12.75" customHeight="1">
      <c r="A48" s="127"/>
      <c r="B48" s="28" t="s">
        <v>45</v>
      </c>
      <c r="C48" s="82">
        <v>11304</v>
      </c>
      <c r="D48" s="83">
        <v>8706</v>
      </c>
      <c r="E48" s="83">
        <v>1338</v>
      </c>
      <c r="F48" s="83">
        <v>7620</v>
      </c>
      <c r="G48" s="83">
        <v>9092</v>
      </c>
      <c r="H48" s="83">
        <v>2554</v>
      </c>
      <c r="I48" s="83">
        <v>8189</v>
      </c>
      <c r="J48" s="83">
        <v>3512</v>
      </c>
      <c r="K48" s="83">
        <v>9708</v>
      </c>
      <c r="L48" s="83">
        <v>1321</v>
      </c>
      <c r="M48" s="188">
        <v>8703</v>
      </c>
    </row>
    <row r="49" spans="1:13" ht="12.75" customHeight="1">
      <c r="A49" s="213"/>
      <c r="B49" s="213"/>
      <c r="C49" s="200"/>
      <c r="D49" s="200"/>
      <c r="E49" s="200"/>
      <c r="F49" s="200"/>
      <c r="G49" s="196"/>
      <c r="H49" s="196"/>
      <c r="I49" s="196"/>
      <c r="J49" s="196"/>
      <c r="K49" s="196"/>
      <c r="L49" s="220"/>
      <c r="M49" s="220"/>
    </row>
    <row r="50" spans="1:14" ht="12.75" customHeight="1">
      <c r="A50" s="38" t="s">
        <v>201</v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</row>
    <row r="69" ht="4.5" customHeight="1"/>
  </sheetData>
  <sheetProtection/>
  <mergeCells count="16">
    <mergeCell ref="A30:G30"/>
    <mergeCell ref="H30:N30"/>
    <mergeCell ref="A2:G4"/>
    <mergeCell ref="H2:N4"/>
    <mergeCell ref="D5:G5"/>
    <mergeCell ref="H5:M5"/>
    <mergeCell ref="J6:K8"/>
    <mergeCell ref="L6:M8"/>
    <mergeCell ref="A12:G12"/>
    <mergeCell ref="H12:N12"/>
    <mergeCell ref="C5:C9"/>
    <mergeCell ref="N5:N9"/>
    <mergeCell ref="F6:G8"/>
    <mergeCell ref="H6:I8"/>
    <mergeCell ref="A5:A10"/>
    <mergeCell ref="B5:B10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&amp;C&amp;8- 12 -</oddHeader>
    <oddFooter>&amp;C&amp;8C III 1-3j/11</oddFooter>
    <evenHeader>&amp;C&amp;8- 13 -</evenHeader>
    <evenFooter>&amp;C&amp;8C III 1-3j/11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J64"/>
  <sheetViews>
    <sheetView showGridLines="0" view="pageLayout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00390625" style="39" customWidth="1"/>
    <col min="3" max="3" width="17.8515625" style="39" customWidth="1"/>
    <col min="4" max="6" width="14.8515625" style="39" customWidth="1"/>
    <col min="7" max="7" width="14.421875" style="39" customWidth="1"/>
    <col min="8" max="13" width="14.00390625" style="39" customWidth="1"/>
    <col min="14" max="14" width="6.7109375" style="39" customWidth="1"/>
    <col min="15" max="16384" width="11.421875" style="39" customWidth="1"/>
  </cols>
  <sheetData>
    <row r="1" spans="1:14" ht="12.75" customHeight="1">
      <c r="A1" s="13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36" ht="12.75" customHeight="1">
      <c r="A2" s="311" t="s">
        <v>224</v>
      </c>
      <c r="B2" s="311"/>
      <c r="C2" s="311"/>
      <c r="D2" s="311"/>
      <c r="E2" s="311"/>
      <c r="F2" s="311"/>
      <c r="G2" s="346" t="s">
        <v>297</v>
      </c>
      <c r="H2" s="346"/>
      <c r="I2" s="346"/>
      <c r="J2" s="346"/>
      <c r="K2" s="346"/>
      <c r="L2" s="346"/>
      <c r="M2" s="346"/>
      <c r="N2" s="346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2.75" customHeight="1">
      <c r="A3" s="311"/>
      <c r="B3" s="311"/>
      <c r="C3" s="311"/>
      <c r="D3" s="311"/>
      <c r="E3" s="311"/>
      <c r="F3" s="311"/>
      <c r="G3" s="346"/>
      <c r="H3" s="346"/>
      <c r="I3" s="346"/>
      <c r="J3" s="346"/>
      <c r="K3" s="346"/>
      <c r="L3" s="346"/>
      <c r="M3" s="346"/>
      <c r="N3" s="34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2.75" customHeight="1">
      <c r="A4" s="311"/>
      <c r="B4" s="342"/>
      <c r="C4" s="342"/>
      <c r="D4" s="311"/>
      <c r="E4" s="311"/>
      <c r="F4" s="311"/>
      <c r="G4" s="347"/>
      <c r="H4" s="347"/>
      <c r="I4" s="347"/>
      <c r="J4" s="347"/>
      <c r="K4" s="347"/>
      <c r="L4" s="347"/>
      <c r="M4" s="347"/>
      <c r="N4" s="347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15" ht="15.75" customHeight="1">
      <c r="A5" s="356" t="s">
        <v>310</v>
      </c>
      <c r="B5" s="348" t="s">
        <v>27</v>
      </c>
      <c r="C5" s="351" t="s">
        <v>315</v>
      </c>
      <c r="D5" s="343" t="s">
        <v>219</v>
      </c>
      <c r="E5" s="344"/>
      <c r="F5" s="344"/>
      <c r="G5" s="344" t="s">
        <v>219</v>
      </c>
      <c r="H5" s="344"/>
      <c r="I5" s="344"/>
      <c r="J5" s="344"/>
      <c r="K5" s="344"/>
      <c r="L5" s="344"/>
      <c r="M5" s="345"/>
      <c r="N5" s="353" t="s">
        <v>310</v>
      </c>
      <c r="O5" s="49"/>
    </row>
    <row r="6" spans="1:15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2" t="s">
        <v>210</v>
      </c>
      <c r="M6" s="45" t="s">
        <v>211</v>
      </c>
      <c r="N6" s="354"/>
      <c r="O6" s="26"/>
    </row>
    <row r="7" spans="1:16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6">
        <v>11</v>
      </c>
      <c r="N7" s="355"/>
      <c r="O7" s="49"/>
      <c r="P7" s="29"/>
    </row>
    <row r="8" spans="1:15" ht="12.75" customHeight="1">
      <c r="A8" s="48"/>
      <c r="B8" s="47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29"/>
    </row>
    <row r="9" spans="1:15" ht="12.75" customHeight="1">
      <c r="A9" s="359" t="s">
        <v>320</v>
      </c>
      <c r="B9" s="359"/>
      <c r="C9" s="359"/>
      <c r="D9" s="359"/>
      <c r="E9" s="359"/>
      <c r="F9" s="359"/>
      <c r="G9" s="360" t="s">
        <v>31</v>
      </c>
      <c r="H9" s="360"/>
      <c r="I9" s="360"/>
      <c r="J9" s="360"/>
      <c r="K9" s="360"/>
      <c r="L9" s="360"/>
      <c r="M9" s="360"/>
      <c r="N9" s="360"/>
      <c r="O9" s="29"/>
    </row>
    <row r="10" spans="1:15" ht="9.75" customHeight="1">
      <c r="A10" s="162"/>
      <c r="B10" s="162"/>
      <c r="C10" s="162"/>
      <c r="D10" s="162"/>
      <c r="E10" s="162"/>
      <c r="F10" s="162"/>
      <c r="G10" s="163"/>
      <c r="H10" s="163"/>
      <c r="I10" s="163"/>
      <c r="J10" s="163"/>
      <c r="K10" s="163"/>
      <c r="L10" s="163"/>
      <c r="M10" s="163"/>
      <c r="N10" s="163"/>
      <c r="O10" s="29"/>
    </row>
    <row r="11" spans="1:15" ht="12.75" customHeight="1">
      <c r="A11" s="33" t="s">
        <v>32</v>
      </c>
      <c r="B11" s="50" t="s">
        <v>33</v>
      </c>
      <c r="C11" s="71">
        <v>16632</v>
      </c>
      <c r="D11" s="71">
        <v>399</v>
      </c>
      <c r="E11" s="71">
        <v>1836</v>
      </c>
      <c r="F11" s="71">
        <v>1893</v>
      </c>
      <c r="G11" s="71">
        <v>1750</v>
      </c>
      <c r="H11" s="71">
        <v>3016</v>
      </c>
      <c r="I11" s="71">
        <v>4822</v>
      </c>
      <c r="J11" s="71">
        <v>2598</v>
      </c>
      <c r="K11" s="71">
        <v>260</v>
      </c>
      <c r="L11" s="71">
        <v>50</v>
      </c>
      <c r="M11" s="190">
        <v>8</v>
      </c>
      <c r="N11" s="26" t="s">
        <v>32</v>
      </c>
      <c r="O11" s="29"/>
    </row>
    <row r="12" spans="1:15" ht="12.75" customHeight="1">
      <c r="A12" s="33" t="s">
        <v>34</v>
      </c>
      <c r="B12" s="50" t="s">
        <v>35</v>
      </c>
      <c r="C12" s="71">
        <v>8858</v>
      </c>
      <c r="D12" s="71">
        <v>304</v>
      </c>
      <c r="E12" s="71">
        <v>1253</v>
      </c>
      <c r="F12" s="71">
        <v>1217</v>
      </c>
      <c r="G12" s="71">
        <v>896</v>
      </c>
      <c r="H12" s="71">
        <v>1420</v>
      </c>
      <c r="I12" s="71">
        <v>2231</v>
      </c>
      <c r="J12" s="71">
        <v>1334</v>
      </c>
      <c r="K12" s="71">
        <v>161</v>
      </c>
      <c r="L12" s="71">
        <v>37</v>
      </c>
      <c r="M12" s="190">
        <v>5</v>
      </c>
      <c r="N12" s="26" t="s">
        <v>34</v>
      </c>
      <c r="O12" s="29"/>
    </row>
    <row r="13" spans="1:15" ht="12.75" customHeight="1">
      <c r="A13" s="33" t="s">
        <v>36</v>
      </c>
      <c r="B13" s="50" t="s">
        <v>37</v>
      </c>
      <c r="C13" s="71">
        <v>7397</v>
      </c>
      <c r="D13" s="71">
        <v>168</v>
      </c>
      <c r="E13" s="71">
        <v>697</v>
      </c>
      <c r="F13" s="71">
        <v>847</v>
      </c>
      <c r="G13" s="71">
        <v>762</v>
      </c>
      <c r="H13" s="71">
        <v>1314</v>
      </c>
      <c r="I13" s="71">
        <v>2244</v>
      </c>
      <c r="J13" s="71">
        <v>1215</v>
      </c>
      <c r="K13" s="71">
        <v>131</v>
      </c>
      <c r="L13" s="71">
        <v>17</v>
      </c>
      <c r="M13" s="190">
        <v>2</v>
      </c>
      <c r="N13" s="26" t="s">
        <v>36</v>
      </c>
      <c r="O13" s="29"/>
    </row>
    <row r="14" spans="1:15" ht="12.75" customHeight="1">
      <c r="A14" s="33" t="s">
        <v>38</v>
      </c>
      <c r="B14" s="50" t="s">
        <v>39</v>
      </c>
      <c r="C14" s="71">
        <v>4251</v>
      </c>
      <c r="D14" s="71">
        <v>124</v>
      </c>
      <c r="E14" s="71">
        <v>567</v>
      </c>
      <c r="F14" s="71">
        <v>623</v>
      </c>
      <c r="G14" s="71">
        <v>523</v>
      </c>
      <c r="H14" s="71">
        <v>724</v>
      </c>
      <c r="I14" s="71">
        <v>972</v>
      </c>
      <c r="J14" s="71">
        <v>592</v>
      </c>
      <c r="K14" s="71">
        <v>110</v>
      </c>
      <c r="L14" s="71">
        <v>15</v>
      </c>
      <c r="M14" s="190">
        <v>1</v>
      </c>
      <c r="N14" s="26" t="s">
        <v>38</v>
      </c>
      <c r="O14" s="29"/>
    </row>
    <row r="15" spans="1:15" ht="12.75" customHeight="1">
      <c r="A15" s="33" t="s">
        <v>40</v>
      </c>
      <c r="B15" s="50" t="s">
        <v>41</v>
      </c>
      <c r="C15" s="71">
        <v>5112</v>
      </c>
      <c r="D15" s="71">
        <v>121</v>
      </c>
      <c r="E15" s="71">
        <v>486</v>
      </c>
      <c r="F15" s="71">
        <v>653</v>
      </c>
      <c r="G15" s="71">
        <v>529</v>
      </c>
      <c r="H15" s="71">
        <v>956</v>
      </c>
      <c r="I15" s="71">
        <v>1332</v>
      </c>
      <c r="J15" s="71">
        <v>838</v>
      </c>
      <c r="K15" s="71">
        <v>162</v>
      </c>
      <c r="L15" s="71">
        <v>34</v>
      </c>
      <c r="M15" s="190">
        <v>1</v>
      </c>
      <c r="N15" s="26" t="s">
        <v>40</v>
      </c>
      <c r="O15" s="29"/>
    </row>
    <row r="16" spans="1:15" ht="12.75" customHeight="1">
      <c r="A16" s="33" t="s">
        <v>42</v>
      </c>
      <c r="B16" s="50" t="s">
        <v>43</v>
      </c>
      <c r="C16" s="71">
        <v>2620</v>
      </c>
      <c r="D16" s="71">
        <v>146</v>
      </c>
      <c r="E16" s="71">
        <v>491</v>
      </c>
      <c r="F16" s="71">
        <v>406</v>
      </c>
      <c r="G16" s="71">
        <v>315</v>
      </c>
      <c r="H16" s="71">
        <v>437</v>
      </c>
      <c r="I16" s="71">
        <v>502</v>
      </c>
      <c r="J16" s="71">
        <v>249</v>
      </c>
      <c r="K16" s="71">
        <v>49</v>
      </c>
      <c r="L16" s="71">
        <v>20</v>
      </c>
      <c r="M16" s="190">
        <v>5</v>
      </c>
      <c r="N16" s="26" t="s">
        <v>42</v>
      </c>
      <c r="O16" s="29"/>
    </row>
    <row r="17" spans="1:15" ht="12.75" customHeight="1">
      <c r="A17" s="33" t="s">
        <v>44</v>
      </c>
      <c r="B17" s="50" t="s">
        <v>45</v>
      </c>
      <c r="C17" s="71">
        <v>11304</v>
      </c>
      <c r="D17" s="71">
        <v>299</v>
      </c>
      <c r="E17" s="71">
        <v>901</v>
      </c>
      <c r="F17" s="71">
        <v>1156</v>
      </c>
      <c r="G17" s="71">
        <v>1166</v>
      </c>
      <c r="H17" s="71">
        <v>2280</v>
      </c>
      <c r="I17" s="71">
        <v>3468</v>
      </c>
      <c r="J17" s="71">
        <v>1755</v>
      </c>
      <c r="K17" s="71">
        <v>230</v>
      </c>
      <c r="L17" s="71">
        <v>45</v>
      </c>
      <c r="M17" s="190">
        <v>4</v>
      </c>
      <c r="N17" s="26" t="s">
        <v>44</v>
      </c>
      <c r="O17" s="29"/>
    </row>
    <row r="18" spans="1:15" s="62" customFormat="1" ht="12.75" customHeight="1">
      <c r="A18" s="124"/>
      <c r="B18" s="51" t="s">
        <v>46</v>
      </c>
      <c r="C18" s="128">
        <v>56174</v>
      </c>
      <c r="D18" s="128">
        <v>1561</v>
      </c>
      <c r="E18" s="128">
        <v>6231</v>
      </c>
      <c r="F18" s="128">
        <v>6795</v>
      </c>
      <c r="G18" s="128">
        <v>5941</v>
      </c>
      <c r="H18" s="128">
        <v>10147</v>
      </c>
      <c r="I18" s="128">
        <v>15571</v>
      </c>
      <c r="J18" s="128">
        <v>8581</v>
      </c>
      <c r="K18" s="128">
        <v>1103</v>
      </c>
      <c r="L18" s="128">
        <v>218</v>
      </c>
      <c r="M18" s="191">
        <v>26</v>
      </c>
      <c r="N18" s="19"/>
      <c r="O18" s="129"/>
    </row>
    <row r="19" spans="1:15" ht="7.5" customHeight="1">
      <c r="A19" s="26"/>
      <c r="B19" s="26"/>
      <c r="N19" s="49"/>
      <c r="O19" s="29"/>
    </row>
    <row r="20" spans="1:15" ht="12.75" customHeight="1">
      <c r="A20" s="361" t="s">
        <v>212</v>
      </c>
      <c r="B20" s="361"/>
      <c r="C20" s="361"/>
      <c r="D20" s="361"/>
      <c r="E20" s="361"/>
      <c r="F20" s="361"/>
      <c r="G20" s="360" t="s">
        <v>212</v>
      </c>
      <c r="H20" s="360"/>
      <c r="I20" s="360"/>
      <c r="J20" s="360"/>
      <c r="K20" s="360"/>
      <c r="L20" s="360"/>
      <c r="M20" s="360"/>
      <c r="N20" s="360"/>
      <c r="O20" s="29"/>
    </row>
    <row r="21" spans="1:15" ht="12.75" customHeight="1">
      <c r="A21" s="19"/>
      <c r="B21" s="64" t="s">
        <v>48</v>
      </c>
      <c r="N21" s="49"/>
      <c r="O21" s="29"/>
    </row>
    <row r="22" spans="1:15" ht="12.75" customHeight="1">
      <c r="A22" s="33" t="s">
        <v>49</v>
      </c>
      <c r="B22" s="50" t="s">
        <v>234</v>
      </c>
      <c r="C22" s="71">
        <v>39</v>
      </c>
      <c r="D22" s="71">
        <v>3</v>
      </c>
      <c r="E22" s="71">
        <v>3</v>
      </c>
      <c r="F22" s="71">
        <v>5</v>
      </c>
      <c r="G22" s="71">
        <v>3</v>
      </c>
      <c r="H22" s="71">
        <v>8</v>
      </c>
      <c r="I22" s="71">
        <v>15</v>
      </c>
      <c r="J22" s="71">
        <v>1</v>
      </c>
      <c r="K22" s="71" t="s">
        <v>128</v>
      </c>
      <c r="L22" s="71">
        <v>1</v>
      </c>
      <c r="M22" s="190" t="s">
        <v>128</v>
      </c>
      <c r="N22" s="26" t="s">
        <v>49</v>
      </c>
      <c r="O22" s="29"/>
    </row>
    <row r="23" spans="1:15" ht="12.75" customHeight="1">
      <c r="A23" s="33" t="s">
        <v>50</v>
      </c>
      <c r="B23" s="50" t="s">
        <v>235</v>
      </c>
      <c r="C23" s="71">
        <v>16</v>
      </c>
      <c r="D23" s="71" t="s">
        <v>128</v>
      </c>
      <c r="E23" s="71">
        <v>3</v>
      </c>
      <c r="F23" s="71">
        <v>1</v>
      </c>
      <c r="G23" s="71">
        <v>3</v>
      </c>
      <c r="H23" s="71">
        <v>2</v>
      </c>
      <c r="I23" s="71">
        <v>6</v>
      </c>
      <c r="J23" s="71">
        <v>1</v>
      </c>
      <c r="K23" s="71" t="s">
        <v>128</v>
      </c>
      <c r="L23" s="71" t="s">
        <v>128</v>
      </c>
      <c r="M23" s="190" t="s">
        <v>128</v>
      </c>
      <c r="N23" s="26" t="s">
        <v>50</v>
      </c>
      <c r="O23" s="29"/>
    </row>
    <row r="24" spans="1:15" ht="12.75" customHeight="1">
      <c r="A24" s="33" t="s">
        <v>51</v>
      </c>
      <c r="B24" s="50" t="s">
        <v>236</v>
      </c>
      <c r="C24" s="71">
        <v>49</v>
      </c>
      <c r="D24" s="71">
        <v>2</v>
      </c>
      <c r="E24" s="71">
        <v>2</v>
      </c>
      <c r="F24" s="71">
        <v>4</v>
      </c>
      <c r="G24" s="71">
        <v>2</v>
      </c>
      <c r="H24" s="71">
        <v>6</v>
      </c>
      <c r="I24" s="71">
        <v>20</v>
      </c>
      <c r="J24" s="71">
        <v>13</v>
      </c>
      <c r="K24" s="71" t="s">
        <v>128</v>
      </c>
      <c r="L24" s="71" t="s">
        <v>128</v>
      </c>
      <c r="M24" s="190" t="s">
        <v>128</v>
      </c>
      <c r="N24" s="26" t="s">
        <v>51</v>
      </c>
      <c r="O24" s="29"/>
    </row>
    <row r="25" spans="1:15" ht="12.75" customHeight="1">
      <c r="A25" s="26"/>
      <c r="B25" s="44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6"/>
      <c r="O25" s="29"/>
    </row>
    <row r="26" spans="1:15" ht="12.75" customHeight="1">
      <c r="A26" s="44"/>
      <c r="B26" s="64" t="s">
        <v>52</v>
      </c>
      <c r="N26" s="49"/>
      <c r="O26" s="29"/>
    </row>
    <row r="27" spans="1:15" ht="12.75" customHeight="1">
      <c r="A27" s="33" t="s">
        <v>53</v>
      </c>
      <c r="B27" s="50" t="s">
        <v>54</v>
      </c>
      <c r="C27" s="71">
        <v>683</v>
      </c>
      <c r="D27" s="71">
        <v>14</v>
      </c>
      <c r="E27" s="71">
        <v>64</v>
      </c>
      <c r="F27" s="71">
        <v>46</v>
      </c>
      <c r="G27" s="71">
        <v>63</v>
      </c>
      <c r="H27" s="71">
        <v>111</v>
      </c>
      <c r="I27" s="71">
        <v>207</v>
      </c>
      <c r="J27" s="71">
        <v>158</v>
      </c>
      <c r="K27" s="71">
        <v>18</v>
      </c>
      <c r="L27" s="71">
        <v>2</v>
      </c>
      <c r="M27" s="190" t="s">
        <v>128</v>
      </c>
      <c r="N27" s="26" t="s">
        <v>53</v>
      </c>
      <c r="O27" s="29"/>
    </row>
    <row r="28" spans="1:15" ht="9.75">
      <c r="A28" s="33" t="s">
        <v>55</v>
      </c>
      <c r="B28" s="50" t="s">
        <v>56</v>
      </c>
      <c r="C28" s="71">
        <v>1015</v>
      </c>
      <c r="D28" s="71">
        <v>40</v>
      </c>
      <c r="E28" s="71">
        <v>275</v>
      </c>
      <c r="F28" s="71">
        <v>194</v>
      </c>
      <c r="G28" s="71">
        <v>107</v>
      </c>
      <c r="H28" s="71">
        <v>170</v>
      </c>
      <c r="I28" s="71">
        <v>169</v>
      </c>
      <c r="J28" s="71">
        <v>56</v>
      </c>
      <c r="K28" s="71">
        <v>2</v>
      </c>
      <c r="L28" s="71">
        <v>1</v>
      </c>
      <c r="M28" s="190">
        <v>1</v>
      </c>
      <c r="N28" s="26" t="s">
        <v>55</v>
      </c>
      <c r="O28" s="29"/>
    </row>
    <row r="29" spans="1:15" ht="12.75" customHeight="1">
      <c r="A29" s="33" t="s">
        <v>57</v>
      </c>
      <c r="B29" s="50" t="s">
        <v>58</v>
      </c>
      <c r="C29" s="71">
        <v>979</v>
      </c>
      <c r="D29" s="71">
        <v>27</v>
      </c>
      <c r="E29" s="71">
        <v>110</v>
      </c>
      <c r="F29" s="71">
        <v>149</v>
      </c>
      <c r="G29" s="71">
        <v>114</v>
      </c>
      <c r="H29" s="71">
        <v>252</v>
      </c>
      <c r="I29" s="71">
        <v>257</v>
      </c>
      <c r="J29" s="71">
        <v>66</v>
      </c>
      <c r="K29" s="71">
        <v>3</v>
      </c>
      <c r="L29" s="71">
        <v>1</v>
      </c>
      <c r="M29" s="190" t="s">
        <v>128</v>
      </c>
      <c r="N29" s="26" t="s">
        <v>57</v>
      </c>
      <c r="O29" s="29"/>
    </row>
    <row r="30" spans="1:15" ht="12.75" customHeight="1">
      <c r="A30" s="33" t="s">
        <v>59</v>
      </c>
      <c r="B30" s="50" t="s">
        <v>60</v>
      </c>
      <c r="C30" s="71">
        <v>451</v>
      </c>
      <c r="D30" s="71">
        <v>5</v>
      </c>
      <c r="E30" s="71">
        <v>25</v>
      </c>
      <c r="F30" s="71">
        <v>29</v>
      </c>
      <c r="G30" s="71">
        <v>25</v>
      </c>
      <c r="H30" s="71">
        <v>67</v>
      </c>
      <c r="I30" s="71">
        <v>150</v>
      </c>
      <c r="J30" s="71">
        <v>124</v>
      </c>
      <c r="K30" s="71">
        <v>21</v>
      </c>
      <c r="L30" s="71">
        <v>5</v>
      </c>
      <c r="M30" s="190" t="s">
        <v>128</v>
      </c>
      <c r="N30" s="26" t="s">
        <v>59</v>
      </c>
      <c r="O30" s="29"/>
    </row>
    <row r="31" spans="1:15" ht="12.75" customHeight="1">
      <c r="A31" s="33" t="s">
        <v>61</v>
      </c>
      <c r="B31" s="50" t="s">
        <v>62</v>
      </c>
      <c r="C31" s="71">
        <v>588</v>
      </c>
      <c r="D31" s="71">
        <v>21</v>
      </c>
      <c r="E31" s="71">
        <v>56</v>
      </c>
      <c r="F31" s="71">
        <v>40</v>
      </c>
      <c r="G31" s="71">
        <v>48</v>
      </c>
      <c r="H31" s="71">
        <v>74</v>
      </c>
      <c r="I31" s="71">
        <v>193</v>
      </c>
      <c r="J31" s="71">
        <v>146</v>
      </c>
      <c r="K31" s="71">
        <v>9</v>
      </c>
      <c r="L31" s="71">
        <v>1</v>
      </c>
      <c r="M31" s="190" t="s">
        <v>128</v>
      </c>
      <c r="N31" s="26" t="s">
        <v>61</v>
      </c>
      <c r="O31" s="29"/>
    </row>
    <row r="32" spans="1:15" ht="12.75" customHeight="1">
      <c r="A32" s="33" t="s">
        <v>63</v>
      </c>
      <c r="B32" s="50" t="s">
        <v>64</v>
      </c>
      <c r="C32" s="71">
        <v>453</v>
      </c>
      <c r="D32" s="71">
        <v>16</v>
      </c>
      <c r="E32" s="71">
        <v>39</v>
      </c>
      <c r="F32" s="71">
        <v>56</v>
      </c>
      <c r="G32" s="71">
        <v>59</v>
      </c>
      <c r="H32" s="71">
        <v>93</v>
      </c>
      <c r="I32" s="71">
        <v>133</v>
      </c>
      <c r="J32" s="71">
        <v>45</v>
      </c>
      <c r="K32" s="71">
        <v>10</v>
      </c>
      <c r="L32" s="71">
        <v>2</v>
      </c>
      <c r="M32" s="190" t="s">
        <v>128</v>
      </c>
      <c r="N32" s="26" t="s">
        <v>63</v>
      </c>
      <c r="O32" s="29"/>
    </row>
    <row r="33" spans="1:15" ht="12.75" customHeight="1">
      <c r="A33" s="33" t="s">
        <v>65</v>
      </c>
      <c r="B33" s="50" t="s">
        <v>66</v>
      </c>
      <c r="C33" s="71">
        <v>1181</v>
      </c>
      <c r="D33" s="71">
        <v>21</v>
      </c>
      <c r="E33" s="71">
        <v>86</v>
      </c>
      <c r="F33" s="71">
        <v>94</v>
      </c>
      <c r="G33" s="71">
        <v>73</v>
      </c>
      <c r="H33" s="71">
        <v>161</v>
      </c>
      <c r="I33" s="71">
        <v>380</v>
      </c>
      <c r="J33" s="71">
        <v>300</v>
      </c>
      <c r="K33" s="71">
        <v>52</v>
      </c>
      <c r="L33" s="71">
        <v>12</v>
      </c>
      <c r="M33" s="190">
        <v>2</v>
      </c>
      <c r="N33" s="26" t="s">
        <v>65</v>
      </c>
      <c r="O33" s="29"/>
    </row>
    <row r="34" spans="1:15" ht="12.75" customHeight="1">
      <c r="A34" s="33" t="s">
        <v>67</v>
      </c>
      <c r="B34" s="50" t="s">
        <v>68</v>
      </c>
      <c r="C34" s="71">
        <v>479</v>
      </c>
      <c r="D34" s="71">
        <v>14</v>
      </c>
      <c r="E34" s="71">
        <v>46</v>
      </c>
      <c r="F34" s="71">
        <v>35</v>
      </c>
      <c r="G34" s="71">
        <v>51</v>
      </c>
      <c r="H34" s="71">
        <v>64</v>
      </c>
      <c r="I34" s="71">
        <v>167</v>
      </c>
      <c r="J34" s="71">
        <v>86</v>
      </c>
      <c r="K34" s="71">
        <v>15</v>
      </c>
      <c r="L34" s="71">
        <v>1</v>
      </c>
      <c r="M34" s="190" t="s">
        <v>128</v>
      </c>
      <c r="N34" s="26" t="s">
        <v>67</v>
      </c>
      <c r="O34" s="29"/>
    </row>
    <row r="35" spans="1:15" ht="12.75" customHeight="1">
      <c r="A35" s="33" t="s">
        <v>69</v>
      </c>
      <c r="B35" s="50" t="s">
        <v>70</v>
      </c>
      <c r="C35" s="71">
        <v>237</v>
      </c>
      <c r="D35" s="71">
        <v>3</v>
      </c>
      <c r="E35" s="71">
        <v>27</v>
      </c>
      <c r="F35" s="71">
        <v>20</v>
      </c>
      <c r="G35" s="71">
        <v>13</v>
      </c>
      <c r="H35" s="71">
        <v>28</v>
      </c>
      <c r="I35" s="71">
        <v>78</v>
      </c>
      <c r="J35" s="71">
        <v>58</v>
      </c>
      <c r="K35" s="71">
        <v>7</v>
      </c>
      <c r="L35" s="71">
        <v>2</v>
      </c>
      <c r="M35" s="190">
        <v>1</v>
      </c>
      <c r="N35" s="26" t="s">
        <v>69</v>
      </c>
      <c r="O35" s="29"/>
    </row>
    <row r="36" spans="1:15" ht="12.75" customHeight="1">
      <c r="A36" s="33" t="s">
        <v>71</v>
      </c>
      <c r="B36" s="50" t="s">
        <v>72</v>
      </c>
      <c r="C36" s="71">
        <v>580</v>
      </c>
      <c r="D36" s="71">
        <v>31</v>
      </c>
      <c r="E36" s="71">
        <v>155</v>
      </c>
      <c r="F36" s="71">
        <v>116</v>
      </c>
      <c r="G36" s="71">
        <v>82</v>
      </c>
      <c r="H36" s="71">
        <v>93</v>
      </c>
      <c r="I36" s="71">
        <v>90</v>
      </c>
      <c r="J36" s="71">
        <v>12</v>
      </c>
      <c r="K36" s="71">
        <v>1</v>
      </c>
      <c r="L36" s="71" t="s">
        <v>128</v>
      </c>
      <c r="M36" s="190" t="s">
        <v>128</v>
      </c>
      <c r="N36" s="26" t="s">
        <v>71</v>
      </c>
      <c r="O36" s="29"/>
    </row>
    <row r="37" spans="1:15" ht="12.75" customHeight="1">
      <c r="A37" s="33" t="s">
        <v>73</v>
      </c>
      <c r="B37" s="50" t="s">
        <v>74</v>
      </c>
      <c r="C37" s="71">
        <v>644</v>
      </c>
      <c r="D37" s="71">
        <v>13</v>
      </c>
      <c r="E37" s="71">
        <v>55</v>
      </c>
      <c r="F37" s="71">
        <v>67</v>
      </c>
      <c r="G37" s="71">
        <v>57</v>
      </c>
      <c r="H37" s="71">
        <v>107</v>
      </c>
      <c r="I37" s="71">
        <v>201</v>
      </c>
      <c r="J37" s="71">
        <v>127</v>
      </c>
      <c r="K37" s="71">
        <v>12</v>
      </c>
      <c r="L37" s="71">
        <v>5</v>
      </c>
      <c r="M37" s="190" t="s">
        <v>128</v>
      </c>
      <c r="N37" s="26" t="s">
        <v>73</v>
      </c>
      <c r="O37" s="29"/>
    </row>
    <row r="38" spans="1:15" ht="12.75" customHeight="1">
      <c r="A38" s="33" t="s">
        <v>75</v>
      </c>
      <c r="B38" s="50" t="s">
        <v>76</v>
      </c>
      <c r="C38" s="71">
        <v>909</v>
      </c>
      <c r="D38" s="71">
        <v>16</v>
      </c>
      <c r="E38" s="71">
        <v>111</v>
      </c>
      <c r="F38" s="71">
        <v>141</v>
      </c>
      <c r="G38" s="71">
        <v>156</v>
      </c>
      <c r="H38" s="71">
        <v>251</v>
      </c>
      <c r="I38" s="71">
        <v>190</v>
      </c>
      <c r="J38" s="71">
        <v>41</v>
      </c>
      <c r="K38" s="71">
        <v>3</v>
      </c>
      <c r="L38" s="71" t="s">
        <v>128</v>
      </c>
      <c r="M38" s="190" t="s">
        <v>128</v>
      </c>
      <c r="N38" s="26" t="s">
        <v>75</v>
      </c>
      <c r="O38" s="29"/>
    </row>
    <row r="39" spans="1:15" ht="12.75" customHeight="1">
      <c r="A39" s="33" t="s">
        <v>77</v>
      </c>
      <c r="B39" s="50" t="s">
        <v>237</v>
      </c>
      <c r="C39" s="71">
        <v>1314</v>
      </c>
      <c r="D39" s="71">
        <v>20</v>
      </c>
      <c r="E39" s="71">
        <v>94</v>
      </c>
      <c r="F39" s="71">
        <v>94</v>
      </c>
      <c r="G39" s="71">
        <v>109</v>
      </c>
      <c r="H39" s="71">
        <v>192</v>
      </c>
      <c r="I39" s="71">
        <v>447</v>
      </c>
      <c r="J39" s="71">
        <v>324</v>
      </c>
      <c r="K39" s="71">
        <v>31</v>
      </c>
      <c r="L39" s="71">
        <v>2</v>
      </c>
      <c r="M39" s="190">
        <v>1</v>
      </c>
      <c r="N39" s="26" t="s">
        <v>77</v>
      </c>
      <c r="O39" s="29"/>
    </row>
    <row r="40" spans="1:15" ht="12.75" customHeight="1">
      <c r="A40" s="33" t="s">
        <v>78</v>
      </c>
      <c r="B40" s="50" t="s">
        <v>275</v>
      </c>
      <c r="C40" s="71">
        <v>136</v>
      </c>
      <c r="D40" s="71">
        <v>5</v>
      </c>
      <c r="E40" s="71">
        <v>18</v>
      </c>
      <c r="F40" s="71">
        <v>19</v>
      </c>
      <c r="G40" s="71">
        <v>16</v>
      </c>
      <c r="H40" s="71">
        <v>24</v>
      </c>
      <c r="I40" s="71">
        <v>37</v>
      </c>
      <c r="J40" s="71">
        <v>13</v>
      </c>
      <c r="K40" s="71">
        <v>2</v>
      </c>
      <c r="L40" s="71">
        <v>2</v>
      </c>
      <c r="M40" s="190" t="s">
        <v>128</v>
      </c>
      <c r="N40" s="26" t="s">
        <v>78</v>
      </c>
      <c r="O40" s="29"/>
    </row>
    <row r="41" spans="1:15" ht="12.75" customHeight="1">
      <c r="A41" s="33" t="s">
        <v>79</v>
      </c>
      <c r="B41" s="50" t="s">
        <v>80</v>
      </c>
      <c r="C41" s="71">
        <v>544</v>
      </c>
      <c r="D41" s="71">
        <v>13</v>
      </c>
      <c r="E41" s="71">
        <v>43</v>
      </c>
      <c r="F41" s="71">
        <v>56</v>
      </c>
      <c r="G41" s="71">
        <v>71</v>
      </c>
      <c r="H41" s="71">
        <v>114</v>
      </c>
      <c r="I41" s="71">
        <v>170</v>
      </c>
      <c r="J41" s="71">
        <v>69</v>
      </c>
      <c r="K41" s="71">
        <v>8</v>
      </c>
      <c r="L41" s="71" t="s">
        <v>128</v>
      </c>
      <c r="M41" s="190" t="s">
        <v>128</v>
      </c>
      <c r="N41" s="26" t="s">
        <v>79</v>
      </c>
      <c r="O41" s="29"/>
    </row>
    <row r="42" spans="1:15" ht="12.75" customHeight="1">
      <c r="A42" s="33" t="s">
        <v>81</v>
      </c>
      <c r="B42" s="50" t="s">
        <v>238</v>
      </c>
      <c r="C42" s="71">
        <v>409</v>
      </c>
      <c r="D42" s="71">
        <v>10</v>
      </c>
      <c r="E42" s="71">
        <v>41</v>
      </c>
      <c r="F42" s="71">
        <v>57</v>
      </c>
      <c r="G42" s="71">
        <v>46</v>
      </c>
      <c r="H42" s="71">
        <v>97</v>
      </c>
      <c r="I42" s="71">
        <v>100</v>
      </c>
      <c r="J42" s="71">
        <v>50</v>
      </c>
      <c r="K42" s="71">
        <v>6</v>
      </c>
      <c r="L42" s="71">
        <v>1</v>
      </c>
      <c r="M42" s="190">
        <v>1</v>
      </c>
      <c r="N42" s="26" t="s">
        <v>81</v>
      </c>
      <c r="O42" s="29"/>
    </row>
    <row r="43" spans="1:15" ht="12.75" customHeight="1">
      <c r="A43" s="33" t="s">
        <v>82</v>
      </c>
      <c r="B43" s="50" t="s">
        <v>276</v>
      </c>
      <c r="C43" s="71">
        <v>2309</v>
      </c>
      <c r="D43" s="71">
        <v>46</v>
      </c>
      <c r="E43" s="71">
        <v>209</v>
      </c>
      <c r="F43" s="71">
        <v>258</v>
      </c>
      <c r="G43" s="71">
        <v>229</v>
      </c>
      <c r="H43" s="71">
        <v>441</v>
      </c>
      <c r="I43" s="71">
        <v>712</v>
      </c>
      <c r="J43" s="71">
        <v>386</v>
      </c>
      <c r="K43" s="71">
        <v>22</v>
      </c>
      <c r="L43" s="71">
        <v>6</v>
      </c>
      <c r="M43" s="190" t="s">
        <v>128</v>
      </c>
      <c r="N43" s="26" t="s">
        <v>82</v>
      </c>
      <c r="O43" s="29"/>
    </row>
    <row r="44" spans="1:15" ht="12.75" customHeight="1">
      <c r="A44" s="33" t="s">
        <v>83</v>
      </c>
      <c r="B44" s="50" t="s">
        <v>84</v>
      </c>
      <c r="C44" s="71">
        <v>213</v>
      </c>
      <c r="D44" s="71">
        <v>4</v>
      </c>
      <c r="E44" s="71">
        <v>31</v>
      </c>
      <c r="F44" s="71">
        <v>29</v>
      </c>
      <c r="G44" s="71">
        <v>21</v>
      </c>
      <c r="H44" s="71">
        <v>32</v>
      </c>
      <c r="I44" s="71">
        <v>58</v>
      </c>
      <c r="J44" s="71">
        <v>35</v>
      </c>
      <c r="K44" s="71">
        <v>3</v>
      </c>
      <c r="L44" s="71" t="s">
        <v>128</v>
      </c>
      <c r="M44" s="190" t="s">
        <v>128</v>
      </c>
      <c r="N44" s="26" t="s">
        <v>83</v>
      </c>
      <c r="O44" s="29"/>
    </row>
    <row r="45" spans="1:15" ht="12.75" customHeight="1">
      <c r="A45" s="33" t="s">
        <v>85</v>
      </c>
      <c r="B45" s="50" t="s">
        <v>86</v>
      </c>
      <c r="C45" s="71">
        <v>1976</v>
      </c>
      <c r="D45" s="71">
        <v>38</v>
      </c>
      <c r="E45" s="71">
        <v>198</v>
      </c>
      <c r="F45" s="71">
        <v>229</v>
      </c>
      <c r="G45" s="71">
        <v>215</v>
      </c>
      <c r="H45" s="71">
        <v>354</v>
      </c>
      <c r="I45" s="71">
        <v>607</v>
      </c>
      <c r="J45" s="71">
        <v>307</v>
      </c>
      <c r="K45" s="71">
        <v>21</v>
      </c>
      <c r="L45" s="71">
        <v>6</v>
      </c>
      <c r="M45" s="190">
        <v>1</v>
      </c>
      <c r="N45" s="26" t="s">
        <v>85</v>
      </c>
      <c r="O45" s="29"/>
    </row>
    <row r="46" spans="1:15" ht="12.75" customHeight="1">
      <c r="A46" s="33" t="s">
        <v>87</v>
      </c>
      <c r="B46" s="50" t="s">
        <v>88</v>
      </c>
      <c r="C46" s="71">
        <v>1428</v>
      </c>
      <c r="D46" s="71">
        <v>37</v>
      </c>
      <c r="E46" s="71">
        <v>145</v>
      </c>
      <c r="F46" s="71">
        <v>154</v>
      </c>
      <c r="G46" s="71">
        <v>187</v>
      </c>
      <c r="H46" s="71">
        <v>275</v>
      </c>
      <c r="I46" s="71">
        <v>435</v>
      </c>
      <c r="J46" s="71">
        <v>180</v>
      </c>
      <c r="K46" s="71">
        <v>14</v>
      </c>
      <c r="L46" s="71" t="s">
        <v>128</v>
      </c>
      <c r="M46" s="190">
        <v>1</v>
      </c>
      <c r="N46" s="26" t="s">
        <v>87</v>
      </c>
      <c r="O46" s="29"/>
    </row>
    <row r="47" spans="1:15" s="62" customFormat="1" ht="12.75" customHeight="1">
      <c r="A47" s="127"/>
      <c r="B47" s="51" t="s">
        <v>33</v>
      </c>
      <c r="C47" s="128">
        <v>16632</v>
      </c>
      <c r="D47" s="128">
        <v>399</v>
      </c>
      <c r="E47" s="128">
        <v>1836</v>
      </c>
      <c r="F47" s="128">
        <v>1893</v>
      </c>
      <c r="G47" s="128">
        <v>1750</v>
      </c>
      <c r="H47" s="128">
        <v>3016</v>
      </c>
      <c r="I47" s="128">
        <v>4822</v>
      </c>
      <c r="J47" s="128">
        <v>2598</v>
      </c>
      <c r="K47" s="128">
        <v>260</v>
      </c>
      <c r="L47" s="128">
        <v>50</v>
      </c>
      <c r="M47" s="191">
        <v>8</v>
      </c>
      <c r="N47" s="64"/>
      <c r="O47" s="129"/>
    </row>
    <row r="48" spans="14:15" ht="7.5" customHeight="1">
      <c r="N48" s="49"/>
      <c r="O48" s="29"/>
    </row>
    <row r="49" spans="1:15" ht="12.75" customHeight="1">
      <c r="A49" s="361" t="s">
        <v>213</v>
      </c>
      <c r="B49" s="361"/>
      <c r="C49" s="361"/>
      <c r="D49" s="361"/>
      <c r="E49" s="361"/>
      <c r="F49" s="361"/>
      <c r="G49" s="360" t="s">
        <v>213</v>
      </c>
      <c r="H49" s="360"/>
      <c r="I49" s="360"/>
      <c r="J49" s="360"/>
      <c r="K49" s="360"/>
      <c r="L49" s="360"/>
      <c r="M49" s="360"/>
      <c r="N49" s="360"/>
      <c r="O49" s="29"/>
    </row>
    <row r="50" spans="1:15" ht="12.75" customHeight="1">
      <c r="A50" s="19"/>
      <c r="B50" s="64" t="s">
        <v>48</v>
      </c>
      <c r="N50" s="49"/>
      <c r="O50" s="29"/>
    </row>
    <row r="51" spans="1:15" ht="12.75" customHeight="1">
      <c r="A51" s="33" t="s">
        <v>90</v>
      </c>
      <c r="B51" s="50" t="s">
        <v>239</v>
      </c>
      <c r="C51" s="71">
        <v>26</v>
      </c>
      <c r="D51" s="71">
        <v>1</v>
      </c>
      <c r="E51" s="71">
        <v>1</v>
      </c>
      <c r="F51" s="71">
        <v>2</v>
      </c>
      <c r="G51" s="71">
        <v>3</v>
      </c>
      <c r="H51" s="71">
        <v>3</v>
      </c>
      <c r="I51" s="71">
        <v>11</v>
      </c>
      <c r="J51" s="71">
        <v>4</v>
      </c>
      <c r="K51" s="71">
        <v>1</v>
      </c>
      <c r="L51" s="71" t="s">
        <v>128</v>
      </c>
      <c r="M51" s="190" t="s">
        <v>128</v>
      </c>
      <c r="N51" s="26" t="s">
        <v>90</v>
      </c>
      <c r="O51" s="29"/>
    </row>
    <row r="52" spans="1:15" ht="12.75" customHeight="1">
      <c r="A52" s="33" t="s">
        <v>91</v>
      </c>
      <c r="B52" s="50" t="s">
        <v>240</v>
      </c>
      <c r="C52" s="71">
        <v>40</v>
      </c>
      <c r="D52" s="71" t="s">
        <v>128</v>
      </c>
      <c r="E52" s="71">
        <v>7</v>
      </c>
      <c r="F52" s="71">
        <v>9</v>
      </c>
      <c r="G52" s="71">
        <v>3</v>
      </c>
      <c r="H52" s="71">
        <v>12</v>
      </c>
      <c r="I52" s="71">
        <v>6</v>
      </c>
      <c r="J52" s="71">
        <v>3</v>
      </c>
      <c r="K52" s="71" t="s">
        <v>128</v>
      </c>
      <c r="L52" s="71" t="s">
        <v>128</v>
      </c>
      <c r="M52" s="190" t="s">
        <v>128</v>
      </c>
      <c r="N52" s="26" t="s">
        <v>91</v>
      </c>
      <c r="O52" s="29"/>
    </row>
    <row r="53" spans="1:15" ht="12.75" customHeight="1">
      <c r="A53" s="33" t="s">
        <v>92</v>
      </c>
      <c r="B53" s="50" t="s">
        <v>241</v>
      </c>
      <c r="C53" s="71">
        <v>9</v>
      </c>
      <c r="D53" s="71" t="s">
        <v>128</v>
      </c>
      <c r="E53" s="71">
        <v>3</v>
      </c>
      <c r="F53" s="71">
        <v>1</v>
      </c>
      <c r="G53" s="71">
        <v>1</v>
      </c>
      <c r="H53" s="71">
        <v>3</v>
      </c>
      <c r="I53" s="71">
        <v>1</v>
      </c>
      <c r="J53" s="71" t="s">
        <v>128</v>
      </c>
      <c r="K53" s="71" t="s">
        <v>128</v>
      </c>
      <c r="L53" s="71" t="s">
        <v>128</v>
      </c>
      <c r="M53" s="190" t="s">
        <v>128</v>
      </c>
      <c r="N53" s="26" t="s">
        <v>92</v>
      </c>
      <c r="O53" s="29"/>
    </row>
    <row r="54" spans="1:15" ht="12.75" customHeight="1">
      <c r="A54" s="26"/>
      <c r="B54" s="44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6"/>
      <c r="O54" s="29"/>
    </row>
    <row r="55" spans="1:15" ht="12.75" customHeight="1">
      <c r="A55" s="44"/>
      <c r="B55" s="64" t="s">
        <v>52</v>
      </c>
      <c r="N55" s="49"/>
      <c r="O55" s="29"/>
    </row>
    <row r="56" spans="1:15" ht="12.75" customHeight="1">
      <c r="A56" s="33" t="s">
        <v>93</v>
      </c>
      <c r="B56" s="50" t="s">
        <v>94</v>
      </c>
      <c r="C56" s="71">
        <v>733</v>
      </c>
      <c r="D56" s="71">
        <v>27</v>
      </c>
      <c r="E56" s="71">
        <v>148</v>
      </c>
      <c r="F56" s="71">
        <v>132</v>
      </c>
      <c r="G56" s="71">
        <v>83</v>
      </c>
      <c r="H56" s="71">
        <v>102</v>
      </c>
      <c r="I56" s="71">
        <v>152</v>
      </c>
      <c r="J56" s="71">
        <v>74</v>
      </c>
      <c r="K56" s="71">
        <v>14</v>
      </c>
      <c r="L56" s="71">
        <v>1</v>
      </c>
      <c r="M56" s="190" t="s">
        <v>128</v>
      </c>
      <c r="N56" s="26" t="s">
        <v>93</v>
      </c>
      <c r="O56" s="29"/>
    </row>
    <row r="57" spans="1:15" ht="12.75" customHeight="1">
      <c r="A57" s="33" t="s">
        <v>95</v>
      </c>
      <c r="B57" s="50" t="s">
        <v>96</v>
      </c>
      <c r="C57" s="71">
        <v>1045</v>
      </c>
      <c r="D57" s="71">
        <v>40</v>
      </c>
      <c r="E57" s="71">
        <v>228</v>
      </c>
      <c r="F57" s="71">
        <v>202</v>
      </c>
      <c r="G57" s="71">
        <v>122</v>
      </c>
      <c r="H57" s="71">
        <v>156</v>
      </c>
      <c r="I57" s="71">
        <v>201</v>
      </c>
      <c r="J57" s="71">
        <v>92</v>
      </c>
      <c r="K57" s="71">
        <v>4</v>
      </c>
      <c r="L57" s="71" t="s">
        <v>128</v>
      </c>
      <c r="M57" s="190" t="s">
        <v>128</v>
      </c>
      <c r="N57" s="26" t="s">
        <v>95</v>
      </c>
      <c r="O57" s="29"/>
    </row>
    <row r="58" spans="1:15" ht="12.75" customHeight="1">
      <c r="A58" s="33" t="s">
        <v>97</v>
      </c>
      <c r="B58" s="50" t="s">
        <v>98</v>
      </c>
      <c r="C58" s="71">
        <v>349</v>
      </c>
      <c r="D58" s="71">
        <v>12</v>
      </c>
      <c r="E58" s="71">
        <v>34</v>
      </c>
      <c r="F58" s="71">
        <v>31</v>
      </c>
      <c r="G58" s="71">
        <v>41</v>
      </c>
      <c r="H58" s="71">
        <v>74</v>
      </c>
      <c r="I58" s="71">
        <v>99</v>
      </c>
      <c r="J58" s="71">
        <v>51</v>
      </c>
      <c r="K58" s="71">
        <v>6</v>
      </c>
      <c r="L58" s="71">
        <v>1</v>
      </c>
      <c r="M58" s="190" t="s">
        <v>128</v>
      </c>
      <c r="N58" s="26" t="s">
        <v>97</v>
      </c>
      <c r="O58" s="29"/>
    </row>
    <row r="59" spans="1:15" ht="12.75" customHeight="1">
      <c r="A59" s="33" t="s">
        <v>99</v>
      </c>
      <c r="B59" s="50" t="s">
        <v>289</v>
      </c>
      <c r="C59" s="71">
        <v>1040</v>
      </c>
      <c r="D59" s="71">
        <v>30</v>
      </c>
      <c r="E59" s="71">
        <v>82</v>
      </c>
      <c r="F59" s="71">
        <v>65</v>
      </c>
      <c r="G59" s="71">
        <v>78</v>
      </c>
      <c r="H59" s="71">
        <v>155</v>
      </c>
      <c r="I59" s="71">
        <v>327</v>
      </c>
      <c r="J59" s="71">
        <v>267</v>
      </c>
      <c r="K59" s="71">
        <v>26</v>
      </c>
      <c r="L59" s="71">
        <v>10</v>
      </c>
      <c r="M59" s="190" t="s">
        <v>128</v>
      </c>
      <c r="N59" s="26" t="s">
        <v>99</v>
      </c>
      <c r="O59" s="29"/>
    </row>
    <row r="60" spans="1:15" ht="12.75" customHeight="1">
      <c r="A60" s="33" t="s">
        <v>100</v>
      </c>
      <c r="B60" s="50" t="s">
        <v>293</v>
      </c>
      <c r="C60" s="71">
        <v>1536</v>
      </c>
      <c r="D60" s="71">
        <v>51</v>
      </c>
      <c r="E60" s="71">
        <v>226</v>
      </c>
      <c r="F60" s="71">
        <v>229</v>
      </c>
      <c r="G60" s="71">
        <v>125</v>
      </c>
      <c r="H60" s="71">
        <v>231</v>
      </c>
      <c r="I60" s="71">
        <v>423</v>
      </c>
      <c r="J60" s="71">
        <v>217</v>
      </c>
      <c r="K60" s="71">
        <v>29</v>
      </c>
      <c r="L60" s="71">
        <v>4</v>
      </c>
      <c r="M60" s="190">
        <v>1</v>
      </c>
      <c r="N60" s="26" t="s">
        <v>100</v>
      </c>
      <c r="O60" s="29"/>
    </row>
    <row r="61" spans="1:15" ht="12.75" customHeight="1">
      <c r="A61" s="33" t="s">
        <v>101</v>
      </c>
      <c r="B61" s="50" t="s">
        <v>102</v>
      </c>
      <c r="C61" s="71">
        <v>1024</v>
      </c>
      <c r="D61" s="71">
        <v>30</v>
      </c>
      <c r="E61" s="71">
        <v>209</v>
      </c>
      <c r="F61" s="71">
        <v>206</v>
      </c>
      <c r="G61" s="71">
        <v>137</v>
      </c>
      <c r="H61" s="71">
        <v>177</v>
      </c>
      <c r="I61" s="71">
        <v>165</v>
      </c>
      <c r="J61" s="71">
        <v>91</v>
      </c>
      <c r="K61" s="71">
        <v>8</v>
      </c>
      <c r="L61" s="71">
        <v>1</v>
      </c>
      <c r="M61" s="190" t="s">
        <v>128</v>
      </c>
      <c r="N61" s="26" t="s">
        <v>101</v>
      </c>
      <c r="O61" s="29"/>
    </row>
    <row r="62" spans="1:15" ht="12.75" customHeight="1">
      <c r="A62" s="33" t="s">
        <v>103</v>
      </c>
      <c r="B62" s="50" t="s">
        <v>104</v>
      </c>
      <c r="C62" s="71">
        <v>1781</v>
      </c>
      <c r="D62" s="71">
        <v>53</v>
      </c>
      <c r="E62" s="71">
        <v>130</v>
      </c>
      <c r="F62" s="71">
        <v>168</v>
      </c>
      <c r="G62" s="71">
        <v>160</v>
      </c>
      <c r="H62" s="71">
        <v>269</v>
      </c>
      <c r="I62" s="71">
        <v>587</v>
      </c>
      <c r="J62" s="71">
        <v>356</v>
      </c>
      <c r="K62" s="71">
        <v>46</v>
      </c>
      <c r="L62" s="71">
        <v>10</v>
      </c>
      <c r="M62" s="190">
        <v>2</v>
      </c>
      <c r="N62" s="26" t="s">
        <v>103</v>
      </c>
      <c r="O62" s="29"/>
    </row>
    <row r="63" spans="1:15" ht="12.75" customHeight="1">
      <c r="A63" s="33" t="s">
        <v>105</v>
      </c>
      <c r="B63" s="50" t="s">
        <v>106</v>
      </c>
      <c r="C63" s="71">
        <v>862</v>
      </c>
      <c r="D63" s="71">
        <v>42</v>
      </c>
      <c r="E63" s="71">
        <v>143</v>
      </c>
      <c r="F63" s="71">
        <v>141</v>
      </c>
      <c r="G63" s="71">
        <v>112</v>
      </c>
      <c r="H63" s="71">
        <v>167</v>
      </c>
      <c r="I63" s="71">
        <v>143</v>
      </c>
      <c r="J63" s="71">
        <v>96</v>
      </c>
      <c r="K63" s="71">
        <v>13</v>
      </c>
      <c r="L63" s="71">
        <v>4</v>
      </c>
      <c r="M63" s="190">
        <v>1</v>
      </c>
      <c r="N63" s="26" t="s">
        <v>105</v>
      </c>
      <c r="O63" s="29"/>
    </row>
    <row r="64" spans="1:15" ht="12.75" customHeight="1">
      <c r="A64" s="33" t="s">
        <v>107</v>
      </c>
      <c r="B64" s="50" t="s">
        <v>108</v>
      </c>
      <c r="C64" s="71">
        <v>413</v>
      </c>
      <c r="D64" s="71">
        <v>18</v>
      </c>
      <c r="E64" s="71">
        <v>42</v>
      </c>
      <c r="F64" s="71">
        <v>31</v>
      </c>
      <c r="G64" s="71">
        <v>31</v>
      </c>
      <c r="H64" s="71">
        <v>71</v>
      </c>
      <c r="I64" s="71">
        <v>116</v>
      </c>
      <c r="J64" s="71">
        <v>83</v>
      </c>
      <c r="K64" s="71">
        <v>14</v>
      </c>
      <c r="L64" s="71">
        <v>6</v>
      </c>
      <c r="M64" s="190">
        <v>1</v>
      </c>
      <c r="N64" s="26" t="s">
        <v>107</v>
      </c>
      <c r="O64" s="29"/>
    </row>
    <row r="69" ht="4.5" customHeight="1"/>
  </sheetData>
  <sheetProtection/>
  <mergeCells count="14">
    <mergeCell ref="A9:F9"/>
    <mergeCell ref="G9:N9"/>
    <mergeCell ref="A20:F20"/>
    <mergeCell ref="G20:N20"/>
    <mergeCell ref="A49:F49"/>
    <mergeCell ref="G49:N49"/>
    <mergeCell ref="A2:F4"/>
    <mergeCell ref="D5:F5"/>
    <mergeCell ref="G5:M5"/>
    <mergeCell ref="G2:N4"/>
    <mergeCell ref="B5:B7"/>
    <mergeCell ref="C5:C6"/>
    <mergeCell ref="N5:N7"/>
    <mergeCell ref="A5:A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3"/>
  <headerFooter differentOddEven="1" scaleWithDoc="0">
    <oddHeader>&amp;C&amp;8- 14 -</oddHeader>
    <oddFooter>&amp;C&amp;8C III 1-3j/11</oddFooter>
    <evenHeader>&amp;C&amp;8- 15 -</evenHeader>
    <evenFooter>&amp;C&amp;8C III 1-3j/11</even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00390625" style="39" customWidth="1"/>
    <col min="3" max="3" width="17.8515625" style="39" customWidth="1"/>
    <col min="4" max="6" width="14.8515625" style="39" customWidth="1"/>
    <col min="7" max="7" width="14.421875" style="39" customWidth="1"/>
    <col min="8" max="13" width="14.00390625" style="39" customWidth="1"/>
    <col min="14" max="14" width="6.7109375" style="39" customWidth="1"/>
    <col min="15" max="16384" width="11.421875" style="39" customWidth="1"/>
  </cols>
  <sheetData>
    <row r="1" spans="1:6" ht="12.75" customHeight="1">
      <c r="A1" s="131"/>
      <c r="B1" s="4"/>
      <c r="C1" s="4"/>
      <c r="D1" s="4"/>
      <c r="E1" s="4"/>
      <c r="F1" s="4"/>
    </row>
    <row r="2" spans="1:36" ht="12.75" customHeight="1">
      <c r="A2" s="311" t="s">
        <v>224</v>
      </c>
      <c r="B2" s="311"/>
      <c r="C2" s="311"/>
      <c r="D2" s="311"/>
      <c r="E2" s="311"/>
      <c r="F2" s="311"/>
      <c r="G2" s="346" t="s">
        <v>297</v>
      </c>
      <c r="H2" s="346"/>
      <c r="I2" s="346"/>
      <c r="J2" s="346"/>
      <c r="K2" s="346"/>
      <c r="L2" s="346"/>
      <c r="M2" s="346"/>
      <c r="N2" s="346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2.75" customHeight="1">
      <c r="A3" s="311"/>
      <c r="B3" s="311"/>
      <c r="C3" s="311"/>
      <c r="D3" s="311"/>
      <c r="E3" s="311"/>
      <c r="F3" s="311"/>
      <c r="G3" s="346"/>
      <c r="H3" s="346"/>
      <c r="I3" s="346"/>
      <c r="J3" s="346"/>
      <c r="K3" s="346"/>
      <c r="L3" s="346"/>
      <c r="M3" s="346"/>
      <c r="N3" s="34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2.75" customHeight="1">
      <c r="A4" s="311"/>
      <c r="B4" s="342"/>
      <c r="C4" s="342"/>
      <c r="D4" s="311"/>
      <c r="E4" s="311"/>
      <c r="F4" s="311"/>
      <c r="G4" s="347"/>
      <c r="H4" s="347"/>
      <c r="I4" s="347"/>
      <c r="J4" s="347"/>
      <c r="K4" s="347"/>
      <c r="L4" s="347"/>
      <c r="M4" s="347"/>
      <c r="N4" s="347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15" ht="15.75" customHeight="1">
      <c r="A5" s="356" t="s">
        <v>310</v>
      </c>
      <c r="B5" s="348" t="s">
        <v>27</v>
      </c>
      <c r="C5" s="351" t="s">
        <v>315</v>
      </c>
      <c r="D5" s="343" t="s">
        <v>219</v>
      </c>
      <c r="E5" s="344"/>
      <c r="F5" s="344"/>
      <c r="G5" s="344" t="s">
        <v>219</v>
      </c>
      <c r="H5" s="344"/>
      <c r="I5" s="344"/>
      <c r="J5" s="344"/>
      <c r="K5" s="344"/>
      <c r="L5" s="344"/>
      <c r="M5" s="345"/>
      <c r="N5" s="353" t="s">
        <v>310</v>
      </c>
      <c r="O5" s="49"/>
    </row>
    <row r="6" spans="1:15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2" t="s">
        <v>210</v>
      </c>
      <c r="M6" s="45" t="s">
        <v>211</v>
      </c>
      <c r="N6" s="354"/>
      <c r="O6" s="26"/>
    </row>
    <row r="7" spans="1:16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6">
        <v>11</v>
      </c>
      <c r="N7" s="355"/>
      <c r="O7" s="49"/>
      <c r="P7" s="29"/>
    </row>
    <row r="8" spans="1:15" ht="12.75" customHeight="1">
      <c r="A8" s="48"/>
      <c r="B8" s="47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29"/>
    </row>
    <row r="9" spans="1:15" ht="12.75" customHeight="1">
      <c r="A9" s="360" t="s">
        <v>214</v>
      </c>
      <c r="B9" s="360"/>
      <c r="C9" s="360"/>
      <c r="D9" s="360"/>
      <c r="E9" s="360"/>
      <c r="F9" s="360"/>
      <c r="G9" s="360" t="s">
        <v>214</v>
      </c>
      <c r="H9" s="360"/>
      <c r="I9" s="360"/>
      <c r="J9" s="360"/>
      <c r="K9" s="360"/>
      <c r="L9" s="360"/>
      <c r="M9" s="360"/>
      <c r="N9" s="360"/>
      <c r="O9" s="29"/>
    </row>
    <row r="10" spans="2:15" ht="12.75" customHeight="1">
      <c r="B10" s="64" t="s">
        <v>48</v>
      </c>
      <c r="N10" s="49"/>
      <c r="O10" s="29"/>
    </row>
    <row r="11" spans="1:15" ht="12.75" customHeight="1">
      <c r="A11" s="33" t="s">
        <v>110</v>
      </c>
      <c r="B11" s="50" t="s">
        <v>242</v>
      </c>
      <c r="C11" s="71">
        <v>35</v>
      </c>
      <c r="D11" s="71" t="s">
        <v>128</v>
      </c>
      <c r="E11" s="71">
        <v>4</v>
      </c>
      <c r="F11" s="71">
        <v>4</v>
      </c>
      <c r="G11" s="71">
        <v>3</v>
      </c>
      <c r="H11" s="71">
        <v>8</v>
      </c>
      <c r="I11" s="71">
        <v>11</v>
      </c>
      <c r="J11" s="71">
        <v>4</v>
      </c>
      <c r="K11" s="71">
        <v>1</v>
      </c>
      <c r="L11" s="71" t="s">
        <v>128</v>
      </c>
      <c r="M11" s="190" t="s">
        <v>128</v>
      </c>
      <c r="N11" s="26" t="s">
        <v>110</v>
      </c>
      <c r="O11" s="29"/>
    </row>
    <row r="12" spans="1:15" ht="12.75" customHeight="1">
      <c r="A12" s="33" t="s">
        <v>111</v>
      </c>
      <c r="B12" s="50" t="s">
        <v>243</v>
      </c>
      <c r="C12" s="71">
        <v>7</v>
      </c>
      <c r="D12" s="71" t="s">
        <v>128</v>
      </c>
      <c r="E12" s="71">
        <v>1</v>
      </c>
      <c r="F12" s="71">
        <v>1</v>
      </c>
      <c r="G12" s="71">
        <v>2</v>
      </c>
      <c r="H12" s="71">
        <v>1</v>
      </c>
      <c r="I12" s="71">
        <v>2</v>
      </c>
      <c r="J12" s="71" t="s">
        <v>128</v>
      </c>
      <c r="K12" s="71" t="s">
        <v>128</v>
      </c>
      <c r="L12" s="71" t="s">
        <v>128</v>
      </c>
      <c r="M12" s="190" t="s">
        <v>128</v>
      </c>
      <c r="N12" s="26" t="s">
        <v>111</v>
      </c>
      <c r="O12" s="29"/>
    </row>
    <row r="13" spans="1:15" ht="12.75" customHeight="1">
      <c r="A13" s="33" t="s">
        <v>112</v>
      </c>
      <c r="B13" s="50" t="s">
        <v>266</v>
      </c>
      <c r="C13" s="71">
        <v>49</v>
      </c>
      <c r="D13" s="71">
        <v>2</v>
      </c>
      <c r="E13" s="71">
        <v>5</v>
      </c>
      <c r="F13" s="71">
        <v>6</v>
      </c>
      <c r="G13" s="71">
        <v>2</v>
      </c>
      <c r="H13" s="71">
        <v>6</v>
      </c>
      <c r="I13" s="71">
        <v>17</v>
      </c>
      <c r="J13" s="71">
        <v>11</v>
      </c>
      <c r="K13" s="71" t="s">
        <v>128</v>
      </c>
      <c r="L13" s="71" t="s">
        <v>128</v>
      </c>
      <c r="M13" s="190" t="s">
        <v>128</v>
      </c>
      <c r="N13" s="26" t="s">
        <v>112</v>
      </c>
      <c r="O13" s="29"/>
    </row>
    <row r="14" spans="1:15" ht="12.75" customHeight="1">
      <c r="A14" s="26"/>
      <c r="B14" s="4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6"/>
      <c r="O14" s="29"/>
    </row>
    <row r="15" spans="1:15" ht="12.75" customHeight="1">
      <c r="A15" s="44"/>
      <c r="B15" s="64" t="s">
        <v>52</v>
      </c>
      <c r="N15" s="44"/>
      <c r="O15" s="29"/>
    </row>
    <row r="16" spans="1:15" ht="12.75" customHeight="1">
      <c r="A16" s="33" t="s">
        <v>113</v>
      </c>
      <c r="B16" s="50" t="s">
        <v>114</v>
      </c>
      <c r="C16" s="71">
        <v>820</v>
      </c>
      <c r="D16" s="71">
        <v>14</v>
      </c>
      <c r="E16" s="71">
        <v>75</v>
      </c>
      <c r="F16" s="71">
        <v>84</v>
      </c>
      <c r="G16" s="71">
        <v>90</v>
      </c>
      <c r="H16" s="71">
        <v>138</v>
      </c>
      <c r="I16" s="71">
        <v>250</v>
      </c>
      <c r="J16" s="71">
        <v>147</v>
      </c>
      <c r="K16" s="71">
        <v>20</v>
      </c>
      <c r="L16" s="71">
        <v>1</v>
      </c>
      <c r="M16" s="190">
        <v>1</v>
      </c>
      <c r="N16" s="26" t="s">
        <v>113</v>
      </c>
      <c r="O16" s="29"/>
    </row>
    <row r="17" spans="1:15" ht="12.75" customHeight="1">
      <c r="A17" s="33" t="s">
        <v>115</v>
      </c>
      <c r="B17" s="50" t="s">
        <v>116</v>
      </c>
      <c r="C17" s="71">
        <v>1958</v>
      </c>
      <c r="D17" s="71">
        <v>49</v>
      </c>
      <c r="E17" s="71">
        <v>198</v>
      </c>
      <c r="F17" s="71">
        <v>262</v>
      </c>
      <c r="G17" s="71">
        <v>218</v>
      </c>
      <c r="H17" s="71">
        <v>379</v>
      </c>
      <c r="I17" s="71">
        <v>550</v>
      </c>
      <c r="J17" s="71">
        <v>265</v>
      </c>
      <c r="K17" s="71">
        <v>32</v>
      </c>
      <c r="L17" s="71">
        <v>5</v>
      </c>
      <c r="M17" s="190" t="s">
        <v>128</v>
      </c>
      <c r="N17" s="26" t="s">
        <v>115</v>
      </c>
      <c r="O17" s="29"/>
    </row>
    <row r="18" spans="1:15" ht="12.75" customHeight="1">
      <c r="A18" s="33" t="s">
        <v>117</v>
      </c>
      <c r="B18" s="50" t="s">
        <v>245</v>
      </c>
      <c r="C18" s="71">
        <v>882</v>
      </c>
      <c r="D18" s="71">
        <v>28</v>
      </c>
      <c r="E18" s="71">
        <v>91</v>
      </c>
      <c r="F18" s="71">
        <v>117</v>
      </c>
      <c r="G18" s="71">
        <v>83</v>
      </c>
      <c r="H18" s="71">
        <v>155</v>
      </c>
      <c r="I18" s="71">
        <v>252</v>
      </c>
      <c r="J18" s="71">
        <v>140</v>
      </c>
      <c r="K18" s="71">
        <v>14</v>
      </c>
      <c r="L18" s="71">
        <v>2</v>
      </c>
      <c r="M18" s="190" t="s">
        <v>128</v>
      </c>
      <c r="N18" s="26" t="s">
        <v>117</v>
      </c>
      <c r="O18" s="29"/>
    </row>
    <row r="19" spans="1:15" ht="12.75" customHeight="1">
      <c r="A19" s="33" t="s">
        <v>118</v>
      </c>
      <c r="B19" s="50" t="s">
        <v>246</v>
      </c>
      <c r="C19" s="71">
        <v>1018</v>
      </c>
      <c r="D19" s="71">
        <v>19</v>
      </c>
      <c r="E19" s="71">
        <v>86</v>
      </c>
      <c r="F19" s="71">
        <v>106</v>
      </c>
      <c r="G19" s="71">
        <v>90</v>
      </c>
      <c r="H19" s="71">
        <v>176</v>
      </c>
      <c r="I19" s="71">
        <v>337</v>
      </c>
      <c r="J19" s="71">
        <v>181</v>
      </c>
      <c r="K19" s="71">
        <v>22</v>
      </c>
      <c r="L19" s="71">
        <v>1</v>
      </c>
      <c r="M19" s="190" t="s">
        <v>128</v>
      </c>
      <c r="N19" s="26" t="s">
        <v>118</v>
      </c>
      <c r="O19" s="29"/>
    </row>
    <row r="20" spans="1:15" ht="12.75" customHeight="1">
      <c r="A20" s="33" t="s">
        <v>119</v>
      </c>
      <c r="B20" s="50" t="s">
        <v>278</v>
      </c>
      <c r="C20" s="71">
        <v>640</v>
      </c>
      <c r="D20" s="71">
        <v>18</v>
      </c>
      <c r="E20" s="71">
        <v>69</v>
      </c>
      <c r="F20" s="71">
        <v>72</v>
      </c>
      <c r="G20" s="71">
        <v>54</v>
      </c>
      <c r="H20" s="71">
        <v>105</v>
      </c>
      <c r="I20" s="71">
        <v>214</v>
      </c>
      <c r="J20" s="71">
        <v>92</v>
      </c>
      <c r="K20" s="71">
        <v>12</v>
      </c>
      <c r="L20" s="71">
        <v>3</v>
      </c>
      <c r="M20" s="190">
        <v>1</v>
      </c>
      <c r="N20" s="26" t="s">
        <v>119</v>
      </c>
      <c r="O20" s="29"/>
    </row>
    <row r="21" spans="1:15" ht="12.75" customHeight="1">
      <c r="A21" s="33" t="s">
        <v>120</v>
      </c>
      <c r="B21" s="50" t="s">
        <v>121</v>
      </c>
      <c r="C21" s="71">
        <v>1159</v>
      </c>
      <c r="D21" s="71">
        <v>21</v>
      </c>
      <c r="E21" s="71">
        <v>109</v>
      </c>
      <c r="F21" s="71">
        <v>123</v>
      </c>
      <c r="G21" s="71">
        <v>133</v>
      </c>
      <c r="H21" s="71">
        <v>203</v>
      </c>
      <c r="I21" s="71">
        <v>350</v>
      </c>
      <c r="J21" s="71">
        <v>196</v>
      </c>
      <c r="K21" s="71">
        <v>20</v>
      </c>
      <c r="L21" s="71">
        <v>4</v>
      </c>
      <c r="M21" s="190" t="s">
        <v>128</v>
      </c>
      <c r="N21" s="26" t="s">
        <v>120</v>
      </c>
      <c r="O21" s="29"/>
    </row>
    <row r="22" spans="1:15" ht="12.75" customHeight="1">
      <c r="A22" s="33" t="s">
        <v>122</v>
      </c>
      <c r="B22" s="50" t="s">
        <v>123</v>
      </c>
      <c r="C22" s="71">
        <v>829</v>
      </c>
      <c r="D22" s="71">
        <v>17</v>
      </c>
      <c r="E22" s="71">
        <v>59</v>
      </c>
      <c r="F22" s="71">
        <v>72</v>
      </c>
      <c r="G22" s="71">
        <v>87</v>
      </c>
      <c r="H22" s="71">
        <v>143</v>
      </c>
      <c r="I22" s="71">
        <v>261</v>
      </c>
      <c r="J22" s="71">
        <v>179</v>
      </c>
      <c r="K22" s="71">
        <v>10</v>
      </c>
      <c r="L22" s="71">
        <v>1</v>
      </c>
      <c r="M22" s="190" t="s">
        <v>128</v>
      </c>
      <c r="N22" s="26" t="s">
        <v>122</v>
      </c>
      <c r="O22" s="29"/>
    </row>
    <row r="23" spans="1:15" s="62" customFormat="1" ht="12.75" customHeight="1">
      <c r="A23" s="127"/>
      <c r="B23" s="51" t="s">
        <v>37</v>
      </c>
      <c r="C23" s="128">
        <v>7397</v>
      </c>
      <c r="D23" s="128">
        <v>168</v>
      </c>
      <c r="E23" s="128">
        <v>697</v>
      </c>
      <c r="F23" s="128">
        <v>847</v>
      </c>
      <c r="G23" s="128">
        <v>762</v>
      </c>
      <c r="H23" s="128">
        <v>1314</v>
      </c>
      <c r="I23" s="128">
        <v>2244</v>
      </c>
      <c r="J23" s="128">
        <v>1215</v>
      </c>
      <c r="K23" s="128">
        <v>131</v>
      </c>
      <c r="L23" s="128">
        <v>17</v>
      </c>
      <c r="M23" s="191">
        <v>2</v>
      </c>
      <c r="N23" s="132"/>
      <c r="O23" s="129"/>
    </row>
    <row r="24" spans="1:15" ht="12.75" customHeight="1">
      <c r="A24" s="44"/>
      <c r="B24" s="44"/>
      <c r="N24" s="49"/>
      <c r="O24" s="29"/>
    </row>
    <row r="25" spans="1:15" ht="12.75" customHeight="1">
      <c r="A25" s="360" t="s">
        <v>215</v>
      </c>
      <c r="B25" s="360"/>
      <c r="C25" s="360"/>
      <c r="D25" s="360"/>
      <c r="E25" s="360"/>
      <c r="F25" s="360"/>
      <c r="G25" s="360" t="s">
        <v>215</v>
      </c>
      <c r="H25" s="360"/>
      <c r="I25" s="360"/>
      <c r="J25" s="360"/>
      <c r="K25" s="360"/>
      <c r="L25" s="360"/>
      <c r="M25" s="360"/>
      <c r="N25" s="360"/>
      <c r="O25" s="29"/>
    </row>
    <row r="26" spans="2:15" ht="12.75" customHeight="1">
      <c r="B26" s="64" t="s">
        <v>48</v>
      </c>
      <c r="N26" s="49"/>
      <c r="O26" s="29"/>
    </row>
    <row r="27" spans="1:15" ht="12.75" customHeight="1">
      <c r="A27" s="33">
        <v>461</v>
      </c>
      <c r="B27" s="50" t="s">
        <v>247</v>
      </c>
      <c r="C27" s="71" t="s">
        <v>128</v>
      </c>
      <c r="D27" s="71" t="s">
        <v>128</v>
      </c>
      <c r="E27" s="71" t="s">
        <v>128</v>
      </c>
      <c r="F27" s="71" t="s">
        <v>128</v>
      </c>
      <c r="G27" s="71" t="s">
        <v>128</v>
      </c>
      <c r="H27" s="71" t="s">
        <v>128</v>
      </c>
      <c r="I27" s="71" t="s">
        <v>128</v>
      </c>
      <c r="J27" s="71" t="s">
        <v>128</v>
      </c>
      <c r="K27" s="71" t="s">
        <v>128</v>
      </c>
      <c r="L27" s="71" t="s">
        <v>128</v>
      </c>
      <c r="M27" s="190" t="s">
        <v>128</v>
      </c>
      <c r="N27" s="26">
        <v>461</v>
      </c>
      <c r="O27" s="29"/>
    </row>
    <row r="28" spans="1:15" ht="9.75">
      <c r="A28" s="33" t="s">
        <v>125</v>
      </c>
      <c r="B28" s="50" t="s">
        <v>248</v>
      </c>
      <c r="C28" s="71">
        <v>40</v>
      </c>
      <c r="D28" s="71">
        <v>1</v>
      </c>
      <c r="E28" s="71">
        <v>3</v>
      </c>
      <c r="F28" s="71">
        <v>6</v>
      </c>
      <c r="G28" s="71">
        <v>2</v>
      </c>
      <c r="H28" s="71">
        <v>4</v>
      </c>
      <c r="I28" s="71">
        <v>13</v>
      </c>
      <c r="J28" s="71">
        <v>9</v>
      </c>
      <c r="K28" s="71">
        <v>2</v>
      </c>
      <c r="L28" s="71" t="s">
        <v>128</v>
      </c>
      <c r="M28" s="190" t="s">
        <v>128</v>
      </c>
      <c r="N28" s="26" t="s">
        <v>125</v>
      </c>
      <c r="O28" s="29"/>
    </row>
    <row r="29" spans="1:15" ht="12.75" customHeight="1">
      <c r="A29" s="33" t="s">
        <v>126</v>
      </c>
      <c r="B29" s="50" t="s">
        <v>249</v>
      </c>
      <c r="C29" s="71">
        <v>9</v>
      </c>
      <c r="D29" s="71" t="s">
        <v>128</v>
      </c>
      <c r="E29" s="71">
        <v>1</v>
      </c>
      <c r="F29" s="71" t="s">
        <v>128</v>
      </c>
      <c r="G29" s="71">
        <v>1</v>
      </c>
      <c r="H29" s="71" t="s">
        <v>128</v>
      </c>
      <c r="I29" s="71">
        <v>4</v>
      </c>
      <c r="J29" s="71">
        <v>3</v>
      </c>
      <c r="K29" s="71" t="s">
        <v>128</v>
      </c>
      <c r="L29" s="71" t="s">
        <v>128</v>
      </c>
      <c r="M29" s="190" t="s">
        <v>128</v>
      </c>
      <c r="N29" s="26" t="s">
        <v>126</v>
      </c>
      <c r="O29" s="29"/>
    </row>
    <row r="30" spans="1:15" ht="12.75" customHeight="1">
      <c r="A30" s="33" t="s">
        <v>127</v>
      </c>
      <c r="B30" s="50" t="s">
        <v>250</v>
      </c>
      <c r="C30" s="71">
        <v>24</v>
      </c>
      <c r="D30" s="71">
        <v>1</v>
      </c>
      <c r="E30" s="71">
        <v>1</v>
      </c>
      <c r="F30" s="71" t="s">
        <v>128</v>
      </c>
      <c r="G30" s="71">
        <v>2</v>
      </c>
      <c r="H30" s="71">
        <v>3</v>
      </c>
      <c r="I30" s="71">
        <v>6</v>
      </c>
      <c r="J30" s="71">
        <v>10</v>
      </c>
      <c r="K30" s="71">
        <v>1</v>
      </c>
      <c r="L30" s="71" t="s">
        <v>128</v>
      </c>
      <c r="M30" s="190" t="s">
        <v>128</v>
      </c>
      <c r="N30" s="26" t="s">
        <v>127</v>
      </c>
      <c r="O30" s="29"/>
    </row>
    <row r="31" spans="1:15" ht="12.75" customHeight="1">
      <c r="A31" s="26"/>
      <c r="B31" s="44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6"/>
      <c r="O31" s="29"/>
    </row>
    <row r="32" spans="1:15" ht="12.75" customHeight="1">
      <c r="A32" s="44"/>
      <c r="B32" s="64" t="s">
        <v>52</v>
      </c>
      <c r="N32" s="44"/>
      <c r="O32" s="29"/>
    </row>
    <row r="33" spans="1:15" ht="12.75" customHeight="1">
      <c r="A33" s="33" t="s">
        <v>129</v>
      </c>
      <c r="B33" s="50" t="s">
        <v>279</v>
      </c>
      <c r="C33" s="71">
        <v>567</v>
      </c>
      <c r="D33" s="71">
        <v>24</v>
      </c>
      <c r="E33" s="71">
        <v>87</v>
      </c>
      <c r="F33" s="71">
        <v>101</v>
      </c>
      <c r="G33" s="71">
        <v>85</v>
      </c>
      <c r="H33" s="71">
        <v>102</v>
      </c>
      <c r="I33" s="71">
        <v>95</v>
      </c>
      <c r="J33" s="71">
        <v>53</v>
      </c>
      <c r="K33" s="71">
        <v>17</v>
      </c>
      <c r="L33" s="71">
        <v>3</v>
      </c>
      <c r="M33" s="190" t="s">
        <v>128</v>
      </c>
      <c r="N33" s="26" t="s">
        <v>129</v>
      </c>
      <c r="O33" s="29"/>
    </row>
    <row r="34" spans="1:15" ht="12.75" customHeight="1">
      <c r="A34" s="33" t="s">
        <v>130</v>
      </c>
      <c r="B34" s="50" t="s">
        <v>280</v>
      </c>
      <c r="C34" s="71">
        <v>849</v>
      </c>
      <c r="D34" s="71">
        <v>15</v>
      </c>
      <c r="E34" s="71">
        <v>116</v>
      </c>
      <c r="F34" s="71">
        <v>114</v>
      </c>
      <c r="G34" s="71">
        <v>119</v>
      </c>
      <c r="H34" s="71">
        <v>125</v>
      </c>
      <c r="I34" s="71">
        <v>191</v>
      </c>
      <c r="J34" s="71">
        <v>138</v>
      </c>
      <c r="K34" s="71">
        <v>26</v>
      </c>
      <c r="L34" s="71">
        <v>5</v>
      </c>
      <c r="M34" s="190" t="s">
        <v>128</v>
      </c>
      <c r="N34" s="26" t="s">
        <v>130</v>
      </c>
      <c r="O34" s="29"/>
    </row>
    <row r="35" spans="1:15" ht="12.75" customHeight="1">
      <c r="A35" s="33" t="s">
        <v>131</v>
      </c>
      <c r="B35" s="50" t="s">
        <v>281</v>
      </c>
      <c r="C35" s="71">
        <v>330</v>
      </c>
      <c r="D35" s="71">
        <v>10</v>
      </c>
      <c r="E35" s="71">
        <v>33</v>
      </c>
      <c r="F35" s="71">
        <v>34</v>
      </c>
      <c r="G35" s="71">
        <v>31</v>
      </c>
      <c r="H35" s="71">
        <v>64</v>
      </c>
      <c r="I35" s="71">
        <v>97</v>
      </c>
      <c r="J35" s="71">
        <v>51</v>
      </c>
      <c r="K35" s="71">
        <v>8</v>
      </c>
      <c r="L35" s="71">
        <v>2</v>
      </c>
      <c r="M35" s="190" t="s">
        <v>128</v>
      </c>
      <c r="N35" s="26" t="s">
        <v>131</v>
      </c>
      <c r="O35" s="29"/>
    </row>
    <row r="36" spans="1:15" ht="12.75" customHeight="1">
      <c r="A36" s="33" t="s">
        <v>132</v>
      </c>
      <c r="B36" s="50" t="s">
        <v>133</v>
      </c>
      <c r="C36" s="71">
        <v>345</v>
      </c>
      <c r="D36" s="71">
        <v>15</v>
      </c>
      <c r="E36" s="71">
        <v>68</v>
      </c>
      <c r="F36" s="71">
        <v>65</v>
      </c>
      <c r="G36" s="71">
        <v>44</v>
      </c>
      <c r="H36" s="71">
        <v>65</v>
      </c>
      <c r="I36" s="71">
        <v>50</v>
      </c>
      <c r="J36" s="71">
        <v>33</v>
      </c>
      <c r="K36" s="71">
        <v>5</v>
      </c>
      <c r="L36" s="71" t="s">
        <v>128</v>
      </c>
      <c r="M36" s="190" t="s">
        <v>128</v>
      </c>
      <c r="N36" s="26" t="s">
        <v>132</v>
      </c>
      <c r="O36" s="29"/>
    </row>
    <row r="37" spans="1:15" ht="12.75" customHeight="1">
      <c r="A37" s="33" t="s">
        <v>134</v>
      </c>
      <c r="B37" s="50" t="s">
        <v>282</v>
      </c>
      <c r="C37" s="71">
        <v>663</v>
      </c>
      <c r="D37" s="71">
        <v>15</v>
      </c>
      <c r="E37" s="71">
        <v>51</v>
      </c>
      <c r="F37" s="71">
        <v>73</v>
      </c>
      <c r="G37" s="71">
        <v>63</v>
      </c>
      <c r="H37" s="71">
        <v>116</v>
      </c>
      <c r="I37" s="71">
        <v>196</v>
      </c>
      <c r="J37" s="71">
        <v>123</v>
      </c>
      <c r="K37" s="71">
        <v>23</v>
      </c>
      <c r="L37" s="71">
        <v>2</v>
      </c>
      <c r="M37" s="190">
        <v>1</v>
      </c>
      <c r="N37" s="26" t="s">
        <v>134</v>
      </c>
      <c r="O37" s="29"/>
    </row>
    <row r="38" spans="1:15" ht="12.75" customHeight="1">
      <c r="A38" s="33" t="s">
        <v>135</v>
      </c>
      <c r="B38" s="50" t="s">
        <v>136</v>
      </c>
      <c r="C38" s="71">
        <v>329</v>
      </c>
      <c r="D38" s="71">
        <v>12</v>
      </c>
      <c r="E38" s="71">
        <v>68</v>
      </c>
      <c r="F38" s="71">
        <v>73</v>
      </c>
      <c r="G38" s="71">
        <v>48</v>
      </c>
      <c r="H38" s="71">
        <v>50</v>
      </c>
      <c r="I38" s="71">
        <v>52</v>
      </c>
      <c r="J38" s="71">
        <v>25</v>
      </c>
      <c r="K38" s="71" t="s">
        <v>128</v>
      </c>
      <c r="L38" s="71">
        <v>1</v>
      </c>
      <c r="M38" s="190" t="s">
        <v>128</v>
      </c>
      <c r="N38" s="26" t="s">
        <v>135</v>
      </c>
      <c r="O38" s="29"/>
    </row>
    <row r="39" spans="1:15" ht="12.75" customHeight="1">
      <c r="A39" s="33" t="s">
        <v>137</v>
      </c>
      <c r="B39" s="50" t="s">
        <v>138</v>
      </c>
      <c r="C39" s="71">
        <v>416</v>
      </c>
      <c r="D39" s="71">
        <v>13</v>
      </c>
      <c r="E39" s="71">
        <v>46</v>
      </c>
      <c r="F39" s="71">
        <v>65</v>
      </c>
      <c r="G39" s="71">
        <v>49</v>
      </c>
      <c r="H39" s="71">
        <v>69</v>
      </c>
      <c r="I39" s="71">
        <v>106</v>
      </c>
      <c r="J39" s="71">
        <v>57</v>
      </c>
      <c r="K39" s="71">
        <v>11</v>
      </c>
      <c r="L39" s="71" t="s">
        <v>128</v>
      </c>
      <c r="M39" s="190" t="s">
        <v>128</v>
      </c>
      <c r="N39" s="26" t="s">
        <v>137</v>
      </c>
      <c r="O39" s="29"/>
    </row>
    <row r="40" spans="1:15" ht="12.75" customHeight="1">
      <c r="A40" s="33" t="s">
        <v>139</v>
      </c>
      <c r="B40" s="50" t="s">
        <v>140</v>
      </c>
      <c r="C40" s="71">
        <v>342</v>
      </c>
      <c r="D40" s="71">
        <v>13</v>
      </c>
      <c r="E40" s="71">
        <v>65</v>
      </c>
      <c r="F40" s="71">
        <v>64</v>
      </c>
      <c r="G40" s="71">
        <v>50</v>
      </c>
      <c r="H40" s="71">
        <v>50</v>
      </c>
      <c r="I40" s="71">
        <v>59</v>
      </c>
      <c r="J40" s="71">
        <v>32</v>
      </c>
      <c r="K40" s="71">
        <v>7</v>
      </c>
      <c r="L40" s="71">
        <v>2</v>
      </c>
      <c r="M40" s="190" t="s">
        <v>128</v>
      </c>
      <c r="N40" s="26" t="s">
        <v>139</v>
      </c>
      <c r="O40" s="29"/>
    </row>
    <row r="41" spans="1:15" ht="12.75" customHeight="1">
      <c r="A41" s="33" t="s">
        <v>141</v>
      </c>
      <c r="B41" s="50" t="s">
        <v>251</v>
      </c>
      <c r="C41" s="71">
        <v>337</v>
      </c>
      <c r="D41" s="71">
        <v>5</v>
      </c>
      <c r="E41" s="71">
        <v>28</v>
      </c>
      <c r="F41" s="71">
        <v>28</v>
      </c>
      <c r="G41" s="71">
        <v>29</v>
      </c>
      <c r="H41" s="71">
        <v>76</v>
      </c>
      <c r="I41" s="71">
        <v>103</v>
      </c>
      <c r="J41" s="71">
        <v>58</v>
      </c>
      <c r="K41" s="71">
        <v>10</v>
      </c>
      <c r="L41" s="71" t="s">
        <v>128</v>
      </c>
      <c r="M41" s="190" t="s">
        <v>128</v>
      </c>
      <c r="N41" s="26" t="s">
        <v>141</v>
      </c>
      <c r="O41" s="29"/>
    </row>
    <row r="42" spans="1:15" s="62" customFormat="1" ht="12.75" customHeight="1">
      <c r="A42" s="127"/>
      <c r="B42" s="51" t="s">
        <v>39</v>
      </c>
      <c r="C42" s="128">
        <v>4251</v>
      </c>
      <c r="D42" s="128">
        <v>124</v>
      </c>
      <c r="E42" s="128">
        <v>567</v>
      </c>
      <c r="F42" s="128">
        <v>623</v>
      </c>
      <c r="G42" s="128">
        <v>523</v>
      </c>
      <c r="H42" s="128">
        <v>724</v>
      </c>
      <c r="I42" s="128">
        <v>972</v>
      </c>
      <c r="J42" s="128">
        <v>592</v>
      </c>
      <c r="K42" s="128">
        <v>110</v>
      </c>
      <c r="L42" s="128">
        <v>15</v>
      </c>
      <c r="M42" s="191">
        <v>1</v>
      </c>
      <c r="N42" s="64"/>
      <c r="O42" s="129"/>
    </row>
    <row r="43" spans="1:15" ht="12.75" customHeight="1">
      <c r="A43" s="44"/>
      <c r="B43" s="44"/>
      <c r="N43" s="49"/>
      <c r="O43" s="29"/>
    </row>
    <row r="44" spans="1:15" ht="12.75" customHeight="1">
      <c r="A44" s="360" t="s">
        <v>216</v>
      </c>
      <c r="B44" s="360"/>
      <c r="C44" s="360"/>
      <c r="D44" s="360"/>
      <c r="E44" s="360"/>
      <c r="F44" s="360"/>
      <c r="G44" s="360" t="s">
        <v>216</v>
      </c>
      <c r="H44" s="360"/>
      <c r="I44" s="360"/>
      <c r="J44" s="360"/>
      <c r="K44" s="360"/>
      <c r="L44" s="360"/>
      <c r="M44" s="360"/>
      <c r="N44" s="360"/>
      <c r="O44" s="29"/>
    </row>
    <row r="45" spans="2:15" ht="12.75" customHeight="1">
      <c r="B45" s="64" t="s">
        <v>48</v>
      </c>
      <c r="N45" s="49"/>
      <c r="O45" s="29"/>
    </row>
    <row r="46" spans="1:15" ht="12.75" customHeight="1">
      <c r="A46" s="33" t="s">
        <v>143</v>
      </c>
      <c r="B46" s="50" t="s">
        <v>252</v>
      </c>
      <c r="C46" s="71">
        <v>75</v>
      </c>
      <c r="D46" s="71">
        <v>2</v>
      </c>
      <c r="E46" s="71">
        <v>5</v>
      </c>
      <c r="F46" s="71">
        <v>15</v>
      </c>
      <c r="G46" s="71">
        <v>8</v>
      </c>
      <c r="H46" s="71">
        <v>16</v>
      </c>
      <c r="I46" s="71">
        <v>17</v>
      </c>
      <c r="J46" s="71">
        <v>12</v>
      </c>
      <c r="K46" s="71" t="s">
        <v>128</v>
      </c>
      <c r="L46" s="71" t="s">
        <v>128</v>
      </c>
      <c r="M46" s="190" t="s">
        <v>128</v>
      </c>
      <c r="N46" s="26" t="s">
        <v>143</v>
      </c>
      <c r="O46" s="29"/>
    </row>
    <row r="47" spans="1:15" ht="12.75" customHeight="1">
      <c r="A47" s="33" t="s">
        <v>144</v>
      </c>
      <c r="B47" s="50" t="s">
        <v>253</v>
      </c>
      <c r="C47" s="71">
        <v>25</v>
      </c>
      <c r="D47" s="71" t="s">
        <v>128</v>
      </c>
      <c r="E47" s="71" t="s">
        <v>128</v>
      </c>
      <c r="F47" s="71">
        <v>4</v>
      </c>
      <c r="G47" s="71" t="s">
        <v>128</v>
      </c>
      <c r="H47" s="71">
        <v>5</v>
      </c>
      <c r="I47" s="71">
        <v>7</v>
      </c>
      <c r="J47" s="71">
        <v>9</v>
      </c>
      <c r="K47" s="71" t="s">
        <v>128</v>
      </c>
      <c r="L47" s="71" t="s">
        <v>128</v>
      </c>
      <c r="M47" s="190" t="s">
        <v>128</v>
      </c>
      <c r="N47" s="26" t="s">
        <v>144</v>
      </c>
      <c r="O47" s="29"/>
    </row>
    <row r="48" spans="1:15" ht="12.75" customHeight="1">
      <c r="A48" s="33" t="s">
        <v>145</v>
      </c>
      <c r="B48" s="50" t="s">
        <v>254</v>
      </c>
      <c r="C48" s="71">
        <v>22</v>
      </c>
      <c r="D48" s="71" t="s">
        <v>128</v>
      </c>
      <c r="E48" s="71">
        <v>2</v>
      </c>
      <c r="F48" s="71">
        <v>3</v>
      </c>
      <c r="G48" s="71">
        <v>2</v>
      </c>
      <c r="H48" s="71">
        <v>3</v>
      </c>
      <c r="I48" s="71">
        <v>9</v>
      </c>
      <c r="J48" s="71">
        <v>3</v>
      </c>
      <c r="K48" s="71" t="s">
        <v>128</v>
      </c>
      <c r="L48" s="71" t="s">
        <v>128</v>
      </c>
      <c r="M48" s="190" t="s">
        <v>128</v>
      </c>
      <c r="N48" s="26" t="s">
        <v>145</v>
      </c>
      <c r="O48" s="29"/>
    </row>
    <row r="49" spans="1:15" ht="12.75" customHeight="1">
      <c r="A49" s="33" t="s">
        <v>146</v>
      </c>
      <c r="B49" s="50" t="s">
        <v>255</v>
      </c>
      <c r="C49" s="71">
        <v>26</v>
      </c>
      <c r="D49" s="71">
        <v>3</v>
      </c>
      <c r="E49" s="71">
        <v>1</v>
      </c>
      <c r="F49" s="71">
        <v>4</v>
      </c>
      <c r="G49" s="71">
        <v>7</v>
      </c>
      <c r="H49" s="71">
        <v>3</v>
      </c>
      <c r="I49" s="71">
        <v>7</v>
      </c>
      <c r="J49" s="71">
        <v>1</v>
      </c>
      <c r="K49" s="71" t="s">
        <v>128</v>
      </c>
      <c r="L49" s="71" t="s">
        <v>128</v>
      </c>
      <c r="M49" s="190" t="s">
        <v>128</v>
      </c>
      <c r="N49" s="26" t="s">
        <v>146</v>
      </c>
      <c r="O49" s="29"/>
    </row>
    <row r="50" spans="1:15" ht="12.75" customHeight="1">
      <c r="A50" s="33" t="s">
        <v>147</v>
      </c>
      <c r="B50" s="50" t="s">
        <v>256</v>
      </c>
      <c r="C50" s="71">
        <v>18</v>
      </c>
      <c r="D50" s="71" t="s">
        <v>128</v>
      </c>
      <c r="E50" s="71">
        <v>1</v>
      </c>
      <c r="F50" s="71">
        <v>2</v>
      </c>
      <c r="G50" s="71">
        <v>1</v>
      </c>
      <c r="H50" s="71">
        <v>4</v>
      </c>
      <c r="I50" s="71">
        <v>7</v>
      </c>
      <c r="J50" s="71">
        <v>3</v>
      </c>
      <c r="K50" s="71" t="s">
        <v>128</v>
      </c>
      <c r="L50" s="71" t="s">
        <v>128</v>
      </c>
      <c r="M50" s="190" t="s">
        <v>128</v>
      </c>
      <c r="N50" s="26" t="s">
        <v>147</v>
      </c>
      <c r="O50" s="29"/>
    </row>
    <row r="51" spans="1:15" ht="12.75" customHeight="1">
      <c r="A51" s="26"/>
      <c r="B51" s="44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6"/>
      <c r="O51" s="29"/>
    </row>
    <row r="52" spans="1:15" ht="12.75" customHeight="1">
      <c r="A52" s="44"/>
      <c r="B52" s="64" t="s">
        <v>52</v>
      </c>
      <c r="N52" s="44"/>
      <c r="O52" s="29"/>
    </row>
    <row r="53" spans="1:15" ht="12.75" customHeight="1">
      <c r="A53" s="33" t="s">
        <v>148</v>
      </c>
      <c r="B53" s="50" t="s">
        <v>283</v>
      </c>
      <c r="C53" s="71">
        <v>1794</v>
      </c>
      <c r="D53" s="71">
        <v>39</v>
      </c>
      <c r="E53" s="71">
        <v>168</v>
      </c>
      <c r="F53" s="71">
        <v>206</v>
      </c>
      <c r="G53" s="71">
        <v>171</v>
      </c>
      <c r="H53" s="71">
        <v>328</v>
      </c>
      <c r="I53" s="71">
        <v>465</v>
      </c>
      <c r="J53" s="71">
        <v>331</v>
      </c>
      <c r="K53" s="71">
        <v>71</v>
      </c>
      <c r="L53" s="71">
        <v>15</v>
      </c>
      <c r="M53" s="190" t="s">
        <v>128</v>
      </c>
      <c r="N53" s="26" t="s">
        <v>148</v>
      </c>
      <c r="O53" s="29"/>
    </row>
    <row r="54" spans="1:15" ht="12.75" customHeight="1">
      <c r="A54" s="33" t="s">
        <v>149</v>
      </c>
      <c r="B54" s="50" t="s">
        <v>150</v>
      </c>
      <c r="C54" s="71">
        <v>228</v>
      </c>
      <c r="D54" s="71">
        <v>12</v>
      </c>
      <c r="E54" s="71">
        <v>28</v>
      </c>
      <c r="F54" s="71">
        <v>45</v>
      </c>
      <c r="G54" s="71">
        <v>22</v>
      </c>
      <c r="H54" s="71">
        <v>42</v>
      </c>
      <c r="I54" s="71">
        <v>48</v>
      </c>
      <c r="J54" s="71">
        <v>24</v>
      </c>
      <c r="K54" s="71">
        <v>7</v>
      </c>
      <c r="L54" s="71" t="s">
        <v>128</v>
      </c>
      <c r="M54" s="190" t="s">
        <v>128</v>
      </c>
      <c r="N54" s="26" t="s">
        <v>149</v>
      </c>
      <c r="O54" s="29"/>
    </row>
    <row r="55" spans="1:15" ht="12.75" customHeight="1">
      <c r="A55" s="33" t="s">
        <v>151</v>
      </c>
      <c r="B55" s="50" t="s">
        <v>284</v>
      </c>
      <c r="C55" s="71">
        <v>216</v>
      </c>
      <c r="D55" s="71">
        <v>1</v>
      </c>
      <c r="E55" s="71">
        <v>12</v>
      </c>
      <c r="F55" s="71">
        <v>17</v>
      </c>
      <c r="G55" s="71">
        <v>12</v>
      </c>
      <c r="H55" s="71">
        <v>38</v>
      </c>
      <c r="I55" s="71">
        <v>77</v>
      </c>
      <c r="J55" s="71">
        <v>55</v>
      </c>
      <c r="K55" s="71">
        <v>2</v>
      </c>
      <c r="L55" s="71">
        <v>2</v>
      </c>
      <c r="M55" s="190" t="s">
        <v>128</v>
      </c>
      <c r="N55" s="26" t="s">
        <v>151</v>
      </c>
      <c r="O55" s="29"/>
    </row>
    <row r="56" spans="1:15" ht="12.75" customHeight="1">
      <c r="A56" s="33" t="s">
        <v>152</v>
      </c>
      <c r="B56" s="50" t="s">
        <v>153</v>
      </c>
      <c r="C56" s="71">
        <v>408</v>
      </c>
      <c r="D56" s="71">
        <v>9</v>
      </c>
      <c r="E56" s="71">
        <v>68</v>
      </c>
      <c r="F56" s="71">
        <v>85</v>
      </c>
      <c r="G56" s="71">
        <v>51</v>
      </c>
      <c r="H56" s="71">
        <v>76</v>
      </c>
      <c r="I56" s="71">
        <v>73</v>
      </c>
      <c r="J56" s="71">
        <v>40</v>
      </c>
      <c r="K56" s="71">
        <v>5</v>
      </c>
      <c r="L56" s="71">
        <v>1</v>
      </c>
      <c r="M56" s="190" t="s">
        <v>128</v>
      </c>
      <c r="N56" s="26" t="s">
        <v>152</v>
      </c>
      <c r="O56" s="29"/>
    </row>
    <row r="57" spans="1:15" ht="12.75" customHeight="1">
      <c r="A57" s="33" t="s">
        <v>154</v>
      </c>
      <c r="B57" s="50" t="s">
        <v>257</v>
      </c>
      <c r="C57" s="71">
        <v>911</v>
      </c>
      <c r="D57" s="71">
        <v>28</v>
      </c>
      <c r="E57" s="71">
        <v>79</v>
      </c>
      <c r="F57" s="71">
        <v>99</v>
      </c>
      <c r="G57" s="71">
        <v>102</v>
      </c>
      <c r="H57" s="71">
        <v>160</v>
      </c>
      <c r="I57" s="71">
        <v>258</v>
      </c>
      <c r="J57" s="71">
        <v>142</v>
      </c>
      <c r="K57" s="71">
        <v>37</v>
      </c>
      <c r="L57" s="71">
        <v>5</v>
      </c>
      <c r="M57" s="190">
        <v>1</v>
      </c>
      <c r="N57" s="26" t="s">
        <v>154</v>
      </c>
      <c r="O57" s="29"/>
    </row>
    <row r="58" spans="1:15" ht="12.75" customHeight="1">
      <c r="A58" s="33" t="s">
        <v>155</v>
      </c>
      <c r="B58" s="50" t="s">
        <v>156</v>
      </c>
      <c r="C58" s="71">
        <v>618</v>
      </c>
      <c r="D58" s="71">
        <v>10</v>
      </c>
      <c r="E58" s="71">
        <v>61</v>
      </c>
      <c r="F58" s="71">
        <v>81</v>
      </c>
      <c r="G58" s="71">
        <v>73</v>
      </c>
      <c r="H58" s="71">
        <v>125</v>
      </c>
      <c r="I58" s="71">
        <v>160</v>
      </c>
      <c r="J58" s="71">
        <v>96</v>
      </c>
      <c r="K58" s="71">
        <v>11</v>
      </c>
      <c r="L58" s="71">
        <v>1</v>
      </c>
      <c r="M58" s="190" t="s">
        <v>128</v>
      </c>
      <c r="N58" s="26" t="s">
        <v>155</v>
      </c>
      <c r="O58" s="29"/>
    </row>
    <row r="59" spans="1:15" ht="12.75" customHeight="1">
      <c r="A59" s="33" t="s">
        <v>157</v>
      </c>
      <c r="B59" s="50" t="s">
        <v>158</v>
      </c>
      <c r="C59" s="71">
        <v>771</v>
      </c>
      <c r="D59" s="71">
        <v>17</v>
      </c>
      <c r="E59" s="71">
        <v>61</v>
      </c>
      <c r="F59" s="71">
        <v>92</v>
      </c>
      <c r="G59" s="71">
        <v>80</v>
      </c>
      <c r="H59" s="71">
        <v>156</v>
      </c>
      <c r="I59" s="71">
        <v>204</v>
      </c>
      <c r="J59" s="71">
        <v>122</v>
      </c>
      <c r="K59" s="71">
        <v>29</v>
      </c>
      <c r="L59" s="71">
        <v>10</v>
      </c>
      <c r="M59" s="190" t="s">
        <v>128</v>
      </c>
      <c r="N59" s="26" t="s">
        <v>157</v>
      </c>
      <c r="O59" s="44"/>
    </row>
    <row r="60" spans="1:15" s="62" customFormat="1" ht="12.75" customHeight="1">
      <c r="A60" s="127"/>
      <c r="B60" s="51" t="s">
        <v>41</v>
      </c>
      <c r="C60" s="128">
        <v>5112</v>
      </c>
      <c r="D60" s="128">
        <v>121</v>
      </c>
      <c r="E60" s="128">
        <v>486</v>
      </c>
      <c r="F60" s="128">
        <v>653</v>
      </c>
      <c r="G60" s="128">
        <v>529</v>
      </c>
      <c r="H60" s="128">
        <v>956</v>
      </c>
      <c r="I60" s="128">
        <v>1332</v>
      </c>
      <c r="J60" s="128">
        <v>838</v>
      </c>
      <c r="K60" s="128">
        <v>162</v>
      </c>
      <c r="L60" s="128">
        <v>34</v>
      </c>
      <c r="M60" s="191">
        <v>1</v>
      </c>
      <c r="N60" s="132"/>
      <c r="O60" s="64"/>
    </row>
    <row r="69" ht="4.5" customHeight="1"/>
  </sheetData>
  <sheetProtection/>
  <mergeCells count="14">
    <mergeCell ref="A2:F4"/>
    <mergeCell ref="G2:N4"/>
    <mergeCell ref="A5:A7"/>
    <mergeCell ref="B5:B7"/>
    <mergeCell ref="C5:C6"/>
    <mergeCell ref="D5:F5"/>
    <mergeCell ref="G5:M5"/>
    <mergeCell ref="N5:N7"/>
    <mergeCell ref="A9:F9"/>
    <mergeCell ref="G9:N9"/>
    <mergeCell ref="A25:F25"/>
    <mergeCell ref="G25:N25"/>
    <mergeCell ref="A44:F44"/>
    <mergeCell ref="G44:N44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&amp;C&amp;8- 16 -</oddHeader>
    <oddFooter>&amp;C&amp;8C III 1-3j/11</oddFooter>
    <evenHeader>&amp;C&amp;8- 17 -</evenHeader>
    <evenFooter>&amp;C&amp;8C III 1-3j/11</even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J49"/>
  <sheetViews>
    <sheetView showGridLines="0" workbookViewId="0" topLeftCell="A1">
      <selection activeCell="H13" sqref="H13"/>
    </sheetView>
  </sheetViews>
  <sheetFormatPr defaultColWidth="11.421875" defaultRowHeight="12.75"/>
  <cols>
    <col min="1" max="1" width="6.7109375" style="39" customWidth="1"/>
    <col min="2" max="2" width="30.00390625" style="39" customWidth="1"/>
    <col min="3" max="3" width="17.8515625" style="39" customWidth="1"/>
    <col min="4" max="6" width="14.8515625" style="39" customWidth="1"/>
    <col min="7" max="7" width="14.421875" style="39" customWidth="1"/>
    <col min="8" max="13" width="14.00390625" style="39" customWidth="1"/>
    <col min="14" max="14" width="6.7109375" style="39" customWidth="1"/>
    <col min="15" max="16384" width="11.421875" style="39" customWidth="1"/>
  </cols>
  <sheetData>
    <row r="1" spans="1:6" ht="12.75" customHeight="1">
      <c r="A1" s="131"/>
      <c r="B1" s="4"/>
      <c r="C1" s="4"/>
      <c r="D1" s="4"/>
      <c r="E1" s="4"/>
      <c r="F1" s="4"/>
    </row>
    <row r="2" spans="1:36" ht="12.75" customHeight="1">
      <c r="A2" s="311" t="s">
        <v>224</v>
      </c>
      <c r="B2" s="311"/>
      <c r="C2" s="311"/>
      <c r="D2" s="311"/>
      <c r="E2" s="311"/>
      <c r="F2" s="311"/>
      <c r="G2" s="346" t="s">
        <v>297</v>
      </c>
      <c r="H2" s="346"/>
      <c r="I2" s="346"/>
      <c r="J2" s="346"/>
      <c r="K2" s="346"/>
      <c r="L2" s="346"/>
      <c r="M2" s="346"/>
      <c r="N2" s="346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</row>
    <row r="3" spans="1:36" ht="12.75" customHeight="1">
      <c r="A3" s="311"/>
      <c r="B3" s="311"/>
      <c r="C3" s="311"/>
      <c r="D3" s="311"/>
      <c r="E3" s="311"/>
      <c r="F3" s="311"/>
      <c r="G3" s="346"/>
      <c r="H3" s="346"/>
      <c r="I3" s="346"/>
      <c r="J3" s="346"/>
      <c r="K3" s="346"/>
      <c r="L3" s="346"/>
      <c r="M3" s="346"/>
      <c r="N3" s="346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</row>
    <row r="4" spans="1:36" ht="12.75" customHeight="1">
      <c r="A4" s="311"/>
      <c r="B4" s="342"/>
      <c r="C4" s="342"/>
      <c r="D4" s="311"/>
      <c r="E4" s="311"/>
      <c r="F4" s="311"/>
      <c r="G4" s="347"/>
      <c r="H4" s="347"/>
      <c r="I4" s="347"/>
      <c r="J4" s="347"/>
      <c r="K4" s="347"/>
      <c r="L4" s="347"/>
      <c r="M4" s="347"/>
      <c r="N4" s="347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</row>
    <row r="5" spans="1:15" ht="15.75" customHeight="1">
      <c r="A5" s="356" t="s">
        <v>310</v>
      </c>
      <c r="B5" s="348" t="s">
        <v>27</v>
      </c>
      <c r="C5" s="351" t="s">
        <v>315</v>
      </c>
      <c r="D5" s="343" t="s">
        <v>219</v>
      </c>
      <c r="E5" s="344"/>
      <c r="F5" s="344"/>
      <c r="G5" s="344" t="s">
        <v>219</v>
      </c>
      <c r="H5" s="344"/>
      <c r="I5" s="344"/>
      <c r="J5" s="344"/>
      <c r="K5" s="344"/>
      <c r="L5" s="344"/>
      <c r="M5" s="345"/>
      <c r="N5" s="353" t="s">
        <v>310</v>
      </c>
      <c r="O5" s="49"/>
    </row>
    <row r="6" spans="1:15" ht="15.75" customHeight="1">
      <c r="A6" s="357"/>
      <c r="B6" s="349"/>
      <c r="C6" s="352"/>
      <c r="D6" s="42" t="s">
        <v>202</v>
      </c>
      <c r="E6" s="42" t="s">
        <v>203</v>
      </c>
      <c r="F6" s="53" t="s">
        <v>204</v>
      </c>
      <c r="G6" s="80" t="s">
        <v>205</v>
      </c>
      <c r="H6" s="42" t="s">
        <v>206</v>
      </c>
      <c r="I6" s="42" t="s">
        <v>207</v>
      </c>
      <c r="J6" s="42" t="s">
        <v>208</v>
      </c>
      <c r="K6" s="42" t="s">
        <v>209</v>
      </c>
      <c r="L6" s="42" t="s">
        <v>210</v>
      </c>
      <c r="M6" s="45" t="s">
        <v>211</v>
      </c>
      <c r="N6" s="354"/>
      <c r="O6" s="26"/>
    </row>
    <row r="7" spans="1:16" ht="15.75" customHeight="1">
      <c r="A7" s="358"/>
      <c r="B7" s="350"/>
      <c r="C7" s="46">
        <v>1</v>
      </c>
      <c r="D7" s="43">
        <v>2</v>
      </c>
      <c r="E7" s="43">
        <v>3</v>
      </c>
      <c r="F7" s="52">
        <v>4</v>
      </c>
      <c r="G7" s="164">
        <v>5</v>
      </c>
      <c r="H7" s="43">
        <v>6</v>
      </c>
      <c r="I7" s="43">
        <v>7</v>
      </c>
      <c r="J7" s="43">
        <v>8</v>
      </c>
      <c r="K7" s="43">
        <v>9</v>
      </c>
      <c r="L7" s="43">
        <v>10</v>
      </c>
      <c r="M7" s="46">
        <v>11</v>
      </c>
      <c r="N7" s="355"/>
      <c r="O7" s="49"/>
      <c r="P7" s="29"/>
    </row>
    <row r="8" spans="1:15" ht="12.75" customHeight="1">
      <c r="A8" s="48"/>
      <c r="B8" s="47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29"/>
    </row>
    <row r="9" spans="1:14" ht="12.75" customHeight="1">
      <c r="A9" s="361" t="s">
        <v>217</v>
      </c>
      <c r="B9" s="361"/>
      <c r="C9" s="361"/>
      <c r="D9" s="361"/>
      <c r="E9" s="361"/>
      <c r="F9" s="361"/>
      <c r="G9" s="360" t="s">
        <v>217</v>
      </c>
      <c r="H9" s="360"/>
      <c r="I9" s="360"/>
      <c r="J9" s="360"/>
      <c r="K9" s="360"/>
      <c r="L9" s="360"/>
      <c r="M9" s="360"/>
      <c r="N9" s="360"/>
    </row>
    <row r="10" spans="2:14" ht="12.75" customHeight="1">
      <c r="B10" s="64" t="s">
        <v>48</v>
      </c>
      <c r="N10" s="49"/>
    </row>
    <row r="11" spans="1:14" ht="12.75" customHeight="1">
      <c r="A11" s="33" t="s">
        <v>160</v>
      </c>
      <c r="B11" s="50" t="s">
        <v>258</v>
      </c>
      <c r="C11" s="71">
        <v>10</v>
      </c>
      <c r="D11" s="71" t="s">
        <v>128</v>
      </c>
      <c r="E11" s="71">
        <v>3</v>
      </c>
      <c r="F11" s="71">
        <v>1</v>
      </c>
      <c r="G11" s="71">
        <v>2</v>
      </c>
      <c r="H11" s="71">
        <v>2</v>
      </c>
      <c r="I11" s="71">
        <v>1</v>
      </c>
      <c r="J11" s="71">
        <v>1</v>
      </c>
      <c r="K11" s="71" t="s">
        <v>128</v>
      </c>
      <c r="L11" s="71" t="s">
        <v>128</v>
      </c>
      <c r="M11" s="190" t="s">
        <v>128</v>
      </c>
      <c r="N11" s="26" t="s">
        <v>160</v>
      </c>
    </row>
    <row r="12" spans="1:14" ht="12.75" customHeight="1">
      <c r="A12" s="33" t="s">
        <v>161</v>
      </c>
      <c r="B12" s="50" t="s">
        <v>259</v>
      </c>
      <c r="C12" s="71">
        <v>3</v>
      </c>
      <c r="D12" s="71" t="s">
        <v>128</v>
      </c>
      <c r="E12" s="71" t="s">
        <v>128</v>
      </c>
      <c r="F12" s="71">
        <v>1</v>
      </c>
      <c r="G12" s="71">
        <v>1</v>
      </c>
      <c r="H12" s="71" t="s">
        <v>128</v>
      </c>
      <c r="I12" s="71" t="s">
        <v>128</v>
      </c>
      <c r="J12" s="71">
        <v>1</v>
      </c>
      <c r="K12" s="71" t="s">
        <v>128</v>
      </c>
      <c r="L12" s="71" t="s">
        <v>128</v>
      </c>
      <c r="M12" s="190" t="s">
        <v>128</v>
      </c>
      <c r="N12" s="26" t="s">
        <v>161</v>
      </c>
    </row>
    <row r="13" spans="1:14" ht="12.75" customHeight="1">
      <c r="A13" s="33" t="s">
        <v>162</v>
      </c>
      <c r="B13" s="50" t="s">
        <v>260</v>
      </c>
      <c r="C13" s="71">
        <v>10</v>
      </c>
      <c r="D13" s="71">
        <v>3</v>
      </c>
      <c r="E13" s="71" t="s">
        <v>128</v>
      </c>
      <c r="F13" s="71">
        <v>2</v>
      </c>
      <c r="G13" s="71">
        <v>1</v>
      </c>
      <c r="H13" s="71">
        <v>3</v>
      </c>
      <c r="I13" s="71">
        <v>1</v>
      </c>
      <c r="J13" s="71" t="s">
        <v>128</v>
      </c>
      <c r="K13" s="71" t="s">
        <v>128</v>
      </c>
      <c r="L13" s="71" t="s">
        <v>128</v>
      </c>
      <c r="M13" s="190" t="s">
        <v>128</v>
      </c>
      <c r="N13" s="26" t="s">
        <v>162</v>
      </c>
    </row>
    <row r="14" spans="1:14" ht="12.75" customHeight="1">
      <c r="A14" s="26"/>
      <c r="B14" s="44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6"/>
    </row>
    <row r="15" spans="1:14" ht="12.75" customHeight="1">
      <c r="A15" s="44"/>
      <c r="B15" s="64" t="s">
        <v>52</v>
      </c>
      <c r="N15" s="44"/>
    </row>
    <row r="16" spans="1:14" ht="12.75" customHeight="1">
      <c r="A16" s="33" t="s">
        <v>163</v>
      </c>
      <c r="B16" s="50" t="s">
        <v>285</v>
      </c>
      <c r="C16" s="71">
        <v>211</v>
      </c>
      <c r="D16" s="71">
        <v>24</v>
      </c>
      <c r="E16" s="71">
        <v>73</v>
      </c>
      <c r="F16" s="71">
        <v>34</v>
      </c>
      <c r="G16" s="71">
        <v>23</v>
      </c>
      <c r="H16" s="71">
        <v>20</v>
      </c>
      <c r="I16" s="71">
        <v>21</v>
      </c>
      <c r="J16" s="71">
        <v>14</v>
      </c>
      <c r="K16" s="71">
        <v>2</v>
      </c>
      <c r="L16" s="71" t="s">
        <v>128</v>
      </c>
      <c r="M16" s="190" t="s">
        <v>128</v>
      </c>
      <c r="N16" s="26" t="s">
        <v>163</v>
      </c>
    </row>
    <row r="17" spans="1:14" ht="12.75" customHeight="1">
      <c r="A17" s="33" t="s">
        <v>164</v>
      </c>
      <c r="B17" s="50" t="s">
        <v>165</v>
      </c>
      <c r="C17" s="71">
        <v>358</v>
      </c>
      <c r="D17" s="71">
        <v>14</v>
      </c>
      <c r="E17" s="71">
        <v>82</v>
      </c>
      <c r="F17" s="71">
        <v>55</v>
      </c>
      <c r="G17" s="71">
        <v>41</v>
      </c>
      <c r="H17" s="71">
        <v>55</v>
      </c>
      <c r="I17" s="71">
        <v>62</v>
      </c>
      <c r="J17" s="71">
        <v>37</v>
      </c>
      <c r="K17" s="71">
        <v>8</v>
      </c>
      <c r="L17" s="71">
        <v>3</v>
      </c>
      <c r="M17" s="190">
        <v>1</v>
      </c>
      <c r="N17" s="26" t="s">
        <v>164</v>
      </c>
    </row>
    <row r="18" spans="1:14" ht="12.75" customHeight="1">
      <c r="A18" s="33" t="s">
        <v>166</v>
      </c>
      <c r="B18" s="50" t="s">
        <v>167</v>
      </c>
      <c r="C18" s="71">
        <v>302</v>
      </c>
      <c r="D18" s="71">
        <v>27</v>
      </c>
      <c r="E18" s="71">
        <v>78</v>
      </c>
      <c r="F18" s="71">
        <v>54</v>
      </c>
      <c r="G18" s="71">
        <v>30</v>
      </c>
      <c r="H18" s="71">
        <v>43</v>
      </c>
      <c r="I18" s="71">
        <v>45</v>
      </c>
      <c r="J18" s="71">
        <v>20</v>
      </c>
      <c r="K18" s="71">
        <v>3</v>
      </c>
      <c r="L18" s="71">
        <v>2</v>
      </c>
      <c r="M18" s="190" t="s">
        <v>128</v>
      </c>
      <c r="N18" s="26" t="s">
        <v>166</v>
      </c>
    </row>
    <row r="19" spans="1:14" ht="12.75" customHeight="1">
      <c r="A19" s="33" t="s">
        <v>168</v>
      </c>
      <c r="B19" s="50" t="s">
        <v>169</v>
      </c>
      <c r="C19" s="71">
        <v>403</v>
      </c>
      <c r="D19" s="71">
        <v>23</v>
      </c>
      <c r="E19" s="71">
        <v>72</v>
      </c>
      <c r="F19" s="71">
        <v>69</v>
      </c>
      <c r="G19" s="71">
        <v>56</v>
      </c>
      <c r="H19" s="71">
        <v>63</v>
      </c>
      <c r="I19" s="71">
        <v>73</v>
      </c>
      <c r="J19" s="71">
        <v>34</v>
      </c>
      <c r="K19" s="71">
        <v>7</v>
      </c>
      <c r="L19" s="71">
        <v>6</v>
      </c>
      <c r="M19" s="190" t="s">
        <v>128</v>
      </c>
      <c r="N19" s="26" t="s">
        <v>168</v>
      </c>
    </row>
    <row r="20" spans="1:14" ht="12.75" customHeight="1">
      <c r="A20" s="33" t="s">
        <v>170</v>
      </c>
      <c r="B20" s="50" t="s">
        <v>171</v>
      </c>
      <c r="C20" s="71">
        <v>335</v>
      </c>
      <c r="D20" s="71">
        <v>9</v>
      </c>
      <c r="E20" s="71">
        <v>33</v>
      </c>
      <c r="F20" s="71">
        <v>39</v>
      </c>
      <c r="G20" s="71">
        <v>41</v>
      </c>
      <c r="H20" s="71">
        <v>76</v>
      </c>
      <c r="I20" s="71">
        <v>88</v>
      </c>
      <c r="J20" s="71">
        <v>42</v>
      </c>
      <c r="K20" s="71">
        <v>6</v>
      </c>
      <c r="L20" s="71" t="s">
        <v>128</v>
      </c>
      <c r="M20" s="190">
        <v>1</v>
      </c>
      <c r="N20" s="26" t="s">
        <v>170</v>
      </c>
    </row>
    <row r="21" spans="1:14" ht="12.75" customHeight="1">
      <c r="A21" s="33" t="s">
        <v>172</v>
      </c>
      <c r="B21" s="50" t="s">
        <v>173</v>
      </c>
      <c r="C21" s="71">
        <v>191</v>
      </c>
      <c r="D21" s="71">
        <v>12</v>
      </c>
      <c r="E21" s="71">
        <v>41</v>
      </c>
      <c r="F21" s="71">
        <v>32</v>
      </c>
      <c r="G21" s="71">
        <v>24</v>
      </c>
      <c r="H21" s="71">
        <v>17</v>
      </c>
      <c r="I21" s="71">
        <v>30</v>
      </c>
      <c r="J21" s="71">
        <v>26</v>
      </c>
      <c r="K21" s="71">
        <v>6</v>
      </c>
      <c r="L21" s="71">
        <v>3</v>
      </c>
      <c r="M21" s="190" t="s">
        <v>128</v>
      </c>
      <c r="N21" s="26" t="s">
        <v>172</v>
      </c>
    </row>
    <row r="22" spans="1:14" ht="12.75" customHeight="1">
      <c r="A22" s="33" t="s">
        <v>174</v>
      </c>
      <c r="B22" s="50" t="s">
        <v>175</v>
      </c>
      <c r="C22" s="71">
        <v>227</v>
      </c>
      <c r="D22" s="71">
        <v>9</v>
      </c>
      <c r="E22" s="71">
        <v>45</v>
      </c>
      <c r="F22" s="71">
        <v>42</v>
      </c>
      <c r="G22" s="71">
        <v>31</v>
      </c>
      <c r="H22" s="71">
        <v>40</v>
      </c>
      <c r="I22" s="71">
        <v>45</v>
      </c>
      <c r="J22" s="71">
        <v>10</v>
      </c>
      <c r="K22" s="71">
        <v>3</v>
      </c>
      <c r="L22" s="71">
        <v>1</v>
      </c>
      <c r="M22" s="190">
        <v>1</v>
      </c>
      <c r="N22" s="26" t="s">
        <v>174</v>
      </c>
    </row>
    <row r="23" spans="1:14" ht="12.75" customHeight="1">
      <c r="A23" s="33" t="s">
        <v>176</v>
      </c>
      <c r="B23" s="50" t="s">
        <v>286</v>
      </c>
      <c r="C23" s="71">
        <v>286</v>
      </c>
      <c r="D23" s="71">
        <v>13</v>
      </c>
      <c r="E23" s="71">
        <v>39</v>
      </c>
      <c r="F23" s="71">
        <v>40</v>
      </c>
      <c r="G23" s="71">
        <v>39</v>
      </c>
      <c r="H23" s="71">
        <v>57</v>
      </c>
      <c r="I23" s="71">
        <v>56</v>
      </c>
      <c r="J23" s="71">
        <v>33</v>
      </c>
      <c r="K23" s="71">
        <v>5</v>
      </c>
      <c r="L23" s="71">
        <v>3</v>
      </c>
      <c r="M23" s="190">
        <v>1</v>
      </c>
      <c r="N23" s="26" t="s">
        <v>176</v>
      </c>
    </row>
    <row r="24" spans="1:14" ht="12.75" customHeight="1">
      <c r="A24" s="33" t="s">
        <v>177</v>
      </c>
      <c r="B24" s="50" t="s">
        <v>287</v>
      </c>
      <c r="C24" s="71">
        <v>284</v>
      </c>
      <c r="D24" s="71">
        <v>12</v>
      </c>
      <c r="E24" s="71">
        <v>25</v>
      </c>
      <c r="F24" s="71">
        <v>37</v>
      </c>
      <c r="G24" s="71">
        <v>26</v>
      </c>
      <c r="H24" s="71">
        <v>61</v>
      </c>
      <c r="I24" s="71">
        <v>80</v>
      </c>
      <c r="J24" s="71">
        <v>31</v>
      </c>
      <c r="K24" s="71">
        <v>9</v>
      </c>
      <c r="L24" s="71">
        <v>2</v>
      </c>
      <c r="M24" s="190">
        <v>1</v>
      </c>
      <c r="N24" s="26" t="s">
        <v>177</v>
      </c>
    </row>
    <row r="25" spans="1:14" s="62" customFormat="1" ht="12.75" customHeight="1">
      <c r="A25" s="127"/>
      <c r="B25" s="51" t="s">
        <v>43</v>
      </c>
      <c r="C25" s="128">
        <v>2620</v>
      </c>
      <c r="D25" s="128">
        <v>146</v>
      </c>
      <c r="E25" s="128">
        <v>491</v>
      </c>
      <c r="F25" s="128">
        <v>406</v>
      </c>
      <c r="G25" s="128">
        <v>315</v>
      </c>
      <c r="H25" s="128">
        <v>437</v>
      </c>
      <c r="I25" s="128">
        <v>502</v>
      </c>
      <c r="J25" s="128">
        <v>249</v>
      </c>
      <c r="K25" s="128">
        <v>49</v>
      </c>
      <c r="L25" s="128">
        <v>20</v>
      </c>
      <c r="M25" s="191">
        <v>5</v>
      </c>
      <c r="N25" s="132"/>
    </row>
    <row r="26" spans="1:14" ht="12.75" customHeight="1">
      <c r="A26" s="44"/>
      <c r="B26" s="44"/>
      <c r="N26" s="49"/>
    </row>
    <row r="27" spans="1:14" ht="12.75" customHeight="1">
      <c r="A27" s="361" t="s">
        <v>218</v>
      </c>
      <c r="B27" s="361"/>
      <c r="C27" s="361"/>
      <c r="D27" s="361"/>
      <c r="E27" s="361"/>
      <c r="F27" s="361"/>
      <c r="G27" s="360" t="s">
        <v>218</v>
      </c>
      <c r="H27" s="360"/>
      <c r="I27" s="360"/>
      <c r="J27" s="360"/>
      <c r="K27" s="360"/>
      <c r="L27" s="360"/>
      <c r="M27" s="360"/>
      <c r="N27" s="360"/>
    </row>
    <row r="28" spans="2:14" ht="10.5">
      <c r="B28" s="64" t="s">
        <v>48</v>
      </c>
      <c r="N28" s="49"/>
    </row>
    <row r="29" spans="1:14" ht="12.75" customHeight="1">
      <c r="A29" s="33" t="s">
        <v>179</v>
      </c>
      <c r="B29" s="50" t="s">
        <v>261</v>
      </c>
      <c r="C29" s="71">
        <v>20</v>
      </c>
      <c r="D29" s="71">
        <v>3</v>
      </c>
      <c r="E29" s="71">
        <v>4</v>
      </c>
      <c r="F29" s="71" t="s">
        <v>128</v>
      </c>
      <c r="G29" s="71">
        <v>3</v>
      </c>
      <c r="H29" s="71">
        <v>1</v>
      </c>
      <c r="I29" s="71">
        <v>2</v>
      </c>
      <c r="J29" s="71">
        <v>6</v>
      </c>
      <c r="K29" s="71">
        <v>1</v>
      </c>
      <c r="L29" s="71" t="s">
        <v>128</v>
      </c>
      <c r="M29" s="190" t="s">
        <v>128</v>
      </c>
      <c r="N29" s="26" t="s">
        <v>179</v>
      </c>
    </row>
    <row r="30" spans="1:14" ht="12.75" customHeight="1">
      <c r="A30" s="33" t="s">
        <v>180</v>
      </c>
      <c r="B30" s="50" t="s">
        <v>262</v>
      </c>
      <c r="C30" s="71">
        <v>30</v>
      </c>
      <c r="D30" s="71" t="s">
        <v>128</v>
      </c>
      <c r="E30" s="71">
        <v>2</v>
      </c>
      <c r="F30" s="71">
        <v>2</v>
      </c>
      <c r="G30" s="71">
        <v>5</v>
      </c>
      <c r="H30" s="71">
        <v>6</v>
      </c>
      <c r="I30" s="71">
        <v>9</v>
      </c>
      <c r="J30" s="71">
        <v>6</v>
      </c>
      <c r="K30" s="71" t="s">
        <v>128</v>
      </c>
      <c r="L30" s="71" t="s">
        <v>128</v>
      </c>
      <c r="M30" s="190" t="s">
        <v>128</v>
      </c>
      <c r="N30" s="26" t="s">
        <v>180</v>
      </c>
    </row>
    <row r="31" spans="1:14" ht="12.75" customHeight="1">
      <c r="A31" s="33" t="s">
        <v>181</v>
      </c>
      <c r="B31" s="50" t="s">
        <v>263</v>
      </c>
      <c r="C31" s="71">
        <v>94</v>
      </c>
      <c r="D31" s="71">
        <v>1</v>
      </c>
      <c r="E31" s="71">
        <v>6</v>
      </c>
      <c r="F31" s="71">
        <v>14</v>
      </c>
      <c r="G31" s="71">
        <v>9</v>
      </c>
      <c r="H31" s="71">
        <v>21</v>
      </c>
      <c r="I31" s="71">
        <v>30</v>
      </c>
      <c r="J31" s="71">
        <v>12</v>
      </c>
      <c r="K31" s="71">
        <v>1</v>
      </c>
      <c r="L31" s="71" t="s">
        <v>128</v>
      </c>
      <c r="M31" s="190" t="s">
        <v>128</v>
      </c>
      <c r="N31" s="26" t="s">
        <v>181</v>
      </c>
    </row>
    <row r="32" spans="1:14" ht="12.75" customHeight="1">
      <c r="A32" s="33" t="s">
        <v>182</v>
      </c>
      <c r="B32" s="50" t="s">
        <v>264</v>
      </c>
      <c r="C32" s="71">
        <v>77</v>
      </c>
      <c r="D32" s="71">
        <v>2</v>
      </c>
      <c r="E32" s="71">
        <v>7</v>
      </c>
      <c r="F32" s="71">
        <v>9</v>
      </c>
      <c r="G32" s="71">
        <v>4</v>
      </c>
      <c r="H32" s="71">
        <v>14</v>
      </c>
      <c r="I32" s="71">
        <v>31</v>
      </c>
      <c r="J32" s="71">
        <v>8</v>
      </c>
      <c r="K32" s="71">
        <v>1</v>
      </c>
      <c r="L32" s="71">
        <v>1</v>
      </c>
      <c r="M32" s="190" t="s">
        <v>128</v>
      </c>
      <c r="N32" s="26" t="s">
        <v>182</v>
      </c>
    </row>
    <row r="33" spans="1:14" ht="12.75" customHeight="1">
      <c r="A33" s="26"/>
      <c r="B33" s="44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6"/>
    </row>
    <row r="34" spans="1:14" ht="12.75" customHeight="1">
      <c r="A34" s="44"/>
      <c r="B34" s="64" t="s">
        <v>52</v>
      </c>
      <c r="N34" s="44"/>
    </row>
    <row r="35" spans="1:14" ht="12.75" customHeight="1">
      <c r="A35" s="33" t="s">
        <v>183</v>
      </c>
      <c r="B35" s="50" t="s">
        <v>184</v>
      </c>
      <c r="C35" s="71">
        <v>665</v>
      </c>
      <c r="D35" s="71">
        <v>20</v>
      </c>
      <c r="E35" s="71">
        <v>35</v>
      </c>
      <c r="F35" s="71">
        <v>48</v>
      </c>
      <c r="G35" s="71">
        <v>64</v>
      </c>
      <c r="H35" s="71">
        <v>114</v>
      </c>
      <c r="I35" s="71">
        <v>219</v>
      </c>
      <c r="J35" s="71">
        <v>132</v>
      </c>
      <c r="K35" s="71">
        <v>27</v>
      </c>
      <c r="L35" s="71">
        <v>6</v>
      </c>
      <c r="M35" s="190" t="s">
        <v>128</v>
      </c>
      <c r="N35" s="26" t="s">
        <v>183</v>
      </c>
    </row>
    <row r="36" spans="1:14" ht="12.75" customHeight="1">
      <c r="A36" s="33" t="s">
        <v>185</v>
      </c>
      <c r="B36" s="50" t="s">
        <v>288</v>
      </c>
      <c r="C36" s="71">
        <v>857</v>
      </c>
      <c r="D36" s="71">
        <v>19</v>
      </c>
      <c r="E36" s="71">
        <v>98</v>
      </c>
      <c r="F36" s="71">
        <v>83</v>
      </c>
      <c r="G36" s="71">
        <v>73</v>
      </c>
      <c r="H36" s="71">
        <v>151</v>
      </c>
      <c r="I36" s="71">
        <v>247</v>
      </c>
      <c r="J36" s="71">
        <v>147</v>
      </c>
      <c r="K36" s="71">
        <v>33</v>
      </c>
      <c r="L36" s="71">
        <v>6</v>
      </c>
      <c r="M36" s="190" t="s">
        <v>128</v>
      </c>
      <c r="N36" s="26" t="s">
        <v>185</v>
      </c>
    </row>
    <row r="37" spans="1:14" ht="12.75" customHeight="1">
      <c r="A37" s="33" t="s">
        <v>186</v>
      </c>
      <c r="B37" s="50" t="s">
        <v>265</v>
      </c>
      <c r="C37" s="71">
        <v>585</v>
      </c>
      <c r="D37" s="71">
        <v>22</v>
      </c>
      <c r="E37" s="71">
        <v>50</v>
      </c>
      <c r="F37" s="71">
        <v>46</v>
      </c>
      <c r="G37" s="71">
        <v>45</v>
      </c>
      <c r="H37" s="71">
        <v>88</v>
      </c>
      <c r="I37" s="71">
        <v>154</v>
      </c>
      <c r="J37" s="71">
        <v>129</v>
      </c>
      <c r="K37" s="71">
        <v>42</v>
      </c>
      <c r="L37" s="71">
        <v>9</v>
      </c>
      <c r="M37" s="190" t="s">
        <v>128</v>
      </c>
      <c r="N37" s="26" t="s">
        <v>186</v>
      </c>
    </row>
    <row r="38" spans="1:14" ht="12.75" customHeight="1">
      <c r="A38" s="33" t="s">
        <v>187</v>
      </c>
      <c r="B38" s="50" t="s">
        <v>188</v>
      </c>
      <c r="C38" s="71">
        <v>710</v>
      </c>
      <c r="D38" s="71">
        <v>21</v>
      </c>
      <c r="E38" s="71">
        <v>68</v>
      </c>
      <c r="F38" s="71">
        <v>72</v>
      </c>
      <c r="G38" s="71">
        <v>65</v>
      </c>
      <c r="H38" s="71">
        <v>126</v>
      </c>
      <c r="I38" s="71">
        <v>198</v>
      </c>
      <c r="J38" s="71">
        <v>130</v>
      </c>
      <c r="K38" s="71">
        <v>24</v>
      </c>
      <c r="L38" s="71">
        <v>6</v>
      </c>
      <c r="M38" s="190" t="s">
        <v>128</v>
      </c>
      <c r="N38" s="26" t="s">
        <v>187</v>
      </c>
    </row>
    <row r="39" spans="1:14" ht="12.75" customHeight="1">
      <c r="A39" s="33" t="s">
        <v>189</v>
      </c>
      <c r="B39" s="50" t="s">
        <v>190</v>
      </c>
      <c r="C39" s="71">
        <v>351</v>
      </c>
      <c r="D39" s="71">
        <v>13</v>
      </c>
      <c r="E39" s="71">
        <v>29</v>
      </c>
      <c r="F39" s="71">
        <v>32</v>
      </c>
      <c r="G39" s="71">
        <v>33</v>
      </c>
      <c r="H39" s="71">
        <v>52</v>
      </c>
      <c r="I39" s="71">
        <v>105</v>
      </c>
      <c r="J39" s="71">
        <v>71</v>
      </c>
      <c r="K39" s="71">
        <v>13</v>
      </c>
      <c r="L39" s="71">
        <v>2</v>
      </c>
      <c r="M39" s="190">
        <v>1</v>
      </c>
      <c r="N39" s="26" t="s">
        <v>189</v>
      </c>
    </row>
    <row r="40" spans="1:14" ht="12.75" customHeight="1">
      <c r="A40" s="33" t="s">
        <v>191</v>
      </c>
      <c r="B40" s="50" t="s">
        <v>192</v>
      </c>
      <c r="C40" s="71">
        <v>657</v>
      </c>
      <c r="D40" s="71">
        <v>21</v>
      </c>
      <c r="E40" s="71">
        <v>75</v>
      </c>
      <c r="F40" s="71">
        <v>92</v>
      </c>
      <c r="G40" s="71">
        <v>94</v>
      </c>
      <c r="H40" s="71">
        <v>163</v>
      </c>
      <c r="I40" s="71">
        <v>161</v>
      </c>
      <c r="J40" s="71">
        <v>51</v>
      </c>
      <c r="K40" s="71" t="s">
        <v>128</v>
      </c>
      <c r="L40" s="71" t="s">
        <v>128</v>
      </c>
      <c r="M40" s="190" t="s">
        <v>128</v>
      </c>
      <c r="N40" s="26" t="s">
        <v>191</v>
      </c>
    </row>
    <row r="41" spans="1:14" ht="12.75" customHeight="1">
      <c r="A41" s="33" t="s">
        <v>193</v>
      </c>
      <c r="B41" s="50" t="s">
        <v>194</v>
      </c>
      <c r="C41" s="71">
        <v>2302</v>
      </c>
      <c r="D41" s="71">
        <v>45</v>
      </c>
      <c r="E41" s="71">
        <v>155</v>
      </c>
      <c r="F41" s="71">
        <v>225</v>
      </c>
      <c r="G41" s="71">
        <v>241</v>
      </c>
      <c r="H41" s="71">
        <v>505</v>
      </c>
      <c r="I41" s="71">
        <v>766</v>
      </c>
      <c r="J41" s="71">
        <v>340</v>
      </c>
      <c r="K41" s="71">
        <v>22</v>
      </c>
      <c r="L41" s="71">
        <v>3</v>
      </c>
      <c r="M41" s="190" t="s">
        <v>128</v>
      </c>
      <c r="N41" s="26" t="s">
        <v>193</v>
      </c>
    </row>
    <row r="42" spans="1:14" ht="12.75" customHeight="1">
      <c r="A42" s="33" t="s">
        <v>195</v>
      </c>
      <c r="B42" s="50" t="s">
        <v>196</v>
      </c>
      <c r="C42" s="71">
        <v>2021</v>
      </c>
      <c r="D42" s="71">
        <v>43</v>
      </c>
      <c r="E42" s="71">
        <v>106</v>
      </c>
      <c r="F42" s="71">
        <v>133</v>
      </c>
      <c r="G42" s="71">
        <v>139</v>
      </c>
      <c r="H42" s="71">
        <v>374</v>
      </c>
      <c r="I42" s="71">
        <v>774</v>
      </c>
      <c r="J42" s="71">
        <v>415</v>
      </c>
      <c r="K42" s="71">
        <v>28</v>
      </c>
      <c r="L42" s="71">
        <v>7</v>
      </c>
      <c r="M42" s="190">
        <v>2</v>
      </c>
      <c r="N42" s="26" t="s">
        <v>195</v>
      </c>
    </row>
    <row r="43" spans="1:14" ht="12.75" customHeight="1">
      <c r="A43" s="33" t="s">
        <v>197</v>
      </c>
      <c r="B43" s="50" t="s">
        <v>198</v>
      </c>
      <c r="C43" s="71">
        <v>923</v>
      </c>
      <c r="D43" s="71">
        <v>27</v>
      </c>
      <c r="E43" s="71">
        <v>66</v>
      </c>
      <c r="F43" s="71">
        <v>104</v>
      </c>
      <c r="G43" s="71">
        <v>90</v>
      </c>
      <c r="H43" s="71">
        <v>164</v>
      </c>
      <c r="I43" s="71">
        <v>258</v>
      </c>
      <c r="J43" s="71">
        <v>177</v>
      </c>
      <c r="K43" s="71">
        <v>31</v>
      </c>
      <c r="L43" s="71">
        <v>5</v>
      </c>
      <c r="M43" s="190">
        <v>1</v>
      </c>
      <c r="N43" s="26" t="s">
        <v>197</v>
      </c>
    </row>
    <row r="44" spans="1:14" ht="12.75" customHeight="1">
      <c r="A44" s="33" t="s">
        <v>199</v>
      </c>
      <c r="B44" s="50" t="s">
        <v>200</v>
      </c>
      <c r="C44" s="71">
        <v>2012</v>
      </c>
      <c r="D44" s="71">
        <v>62</v>
      </c>
      <c r="E44" s="71">
        <v>200</v>
      </c>
      <c r="F44" s="71">
        <v>296</v>
      </c>
      <c r="G44" s="71">
        <v>301</v>
      </c>
      <c r="H44" s="71">
        <v>501</v>
      </c>
      <c r="I44" s="71">
        <v>514</v>
      </c>
      <c r="J44" s="71">
        <v>131</v>
      </c>
      <c r="K44" s="71">
        <v>7</v>
      </c>
      <c r="L44" s="71" t="s">
        <v>128</v>
      </c>
      <c r="M44" s="190" t="s">
        <v>128</v>
      </c>
      <c r="N44" s="26" t="s">
        <v>199</v>
      </c>
    </row>
    <row r="45" spans="1:14" s="62" customFormat="1" ht="12.75" customHeight="1">
      <c r="A45" s="127"/>
      <c r="B45" s="51" t="s">
        <v>45</v>
      </c>
      <c r="C45" s="128">
        <v>11304</v>
      </c>
      <c r="D45" s="128">
        <v>299</v>
      </c>
      <c r="E45" s="128">
        <v>901</v>
      </c>
      <c r="F45" s="128">
        <v>1156</v>
      </c>
      <c r="G45" s="128">
        <v>1166</v>
      </c>
      <c r="H45" s="128">
        <v>2280</v>
      </c>
      <c r="I45" s="128">
        <v>3468</v>
      </c>
      <c r="J45" s="128">
        <v>1755</v>
      </c>
      <c r="K45" s="128">
        <v>230</v>
      </c>
      <c r="L45" s="128">
        <v>45</v>
      </c>
      <c r="M45" s="191">
        <v>4</v>
      </c>
      <c r="N45" s="132"/>
    </row>
    <row r="49" spans="1:13" ht="9.75">
      <c r="A49" s="207"/>
      <c r="B49" s="207"/>
      <c r="C49" s="207"/>
      <c r="D49" s="207"/>
      <c r="E49" s="207"/>
      <c r="F49" s="207"/>
      <c r="G49" s="219"/>
      <c r="H49" s="219"/>
      <c r="I49" s="219"/>
      <c r="J49" s="219"/>
      <c r="K49" s="219"/>
      <c r="L49" s="219"/>
      <c r="M49" s="219"/>
    </row>
    <row r="69" ht="4.5" customHeight="1"/>
  </sheetData>
  <sheetProtection/>
  <mergeCells count="12">
    <mergeCell ref="A9:F9"/>
    <mergeCell ref="G9:N9"/>
    <mergeCell ref="A27:F27"/>
    <mergeCell ref="G27:N27"/>
    <mergeCell ref="A2:F4"/>
    <mergeCell ref="G2:N4"/>
    <mergeCell ref="A5:A7"/>
    <mergeCell ref="B5:B7"/>
    <mergeCell ref="C5:C6"/>
    <mergeCell ref="D5:F5"/>
    <mergeCell ref="G5:M5"/>
    <mergeCell ref="N5:N7"/>
  </mergeCells>
  <printOptions/>
  <pageMargins left="0.5905511811023623" right="0.5905511811023623" top="0.6299212598425197" bottom="0.5118110236220472" header="0.5118110236220472" footer="0.31496062992125984"/>
  <pageSetup horizontalDpi="600" verticalDpi="600" orientation="portrait" scale="86" r:id="rId1"/>
  <headerFooter differentOddEven="1" scaleWithDoc="0">
    <oddHeader>&amp;C&amp;8- 18 -</oddHeader>
    <oddFooter>&amp;C&amp;8C III 1-3j/11</oddFooter>
    <evenHeader>&amp;C&amp;8- 19 -</evenHeader>
    <evenFooter>&amp;C&amp;8C III 1-3j/11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Landesamt für Statistik und Datenverarbeitung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lfstad-koni</dc:creator>
  <cp:keywords/>
  <dc:description/>
  <cp:lastModifiedBy>Aschmann, Monika (Win7)</cp:lastModifiedBy>
  <cp:lastPrinted>2012-06-05T13:06:19Z</cp:lastPrinted>
  <dcterms:created xsi:type="dcterms:W3CDTF">2010-08-30T13:24:37Z</dcterms:created>
  <dcterms:modified xsi:type="dcterms:W3CDTF">2012-06-20T07:42:43Z</dcterms:modified>
  <cp:category/>
  <cp:version/>
  <cp:contentType/>
  <cp:contentStatus/>
</cp:coreProperties>
</file>