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65" yWindow="390" windowWidth="6930" windowHeight="6210" tabRatio="831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</sheets>
  <externalReferences>
    <externalReference r:id="rId11"/>
  </externalReferences>
  <definedNames>
    <definedName name="_xlnm.Print_Area" localSheetId="0">'t1'!$A$1:$K$74</definedName>
    <definedName name="_xlnm.Print_Area" localSheetId="1">'t2'!$A$1:$M$74</definedName>
    <definedName name="_xlnm.Print_Area" localSheetId="2">'t3'!$A$1:$J$60</definedName>
    <definedName name="_xlnm.Print_Area" localSheetId="3">'t4'!$A$1:$J$59</definedName>
    <definedName name="_xlnm.Print_Area" localSheetId="4">'t5'!$A$1:$J$69</definedName>
    <definedName name="_xlnm.Print_Area" localSheetId="5">'t6'!$A$1:$J$59</definedName>
    <definedName name="_xlnm.Print_Area" localSheetId="6">'t7'!$A$1:$I$66</definedName>
    <definedName name="_xlnm.Print_Area" localSheetId="7">'t8'!$A$1:$J$67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lin" localSheetId="7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opt" localSheetId="2" hidden="1">'t3'!#REF!</definedName>
    <definedName name="solver_opt" localSheetId="3" hidden="1">'t4'!#REF!</definedName>
    <definedName name="solver_opt" localSheetId="4" hidden="1">'t5'!#REF!</definedName>
    <definedName name="solver_opt" localSheetId="5" hidden="1">'t6'!#REF!</definedName>
    <definedName name="solver_opt" localSheetId="6" hidden="1">'t7'!#REF!</definedName>
    <definedName name="solver_opt" localSheetId="7" hidden="1">'t8'!#REF!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Tab01_start">#REF!</definedName>
    <definedName name="Tab03.2_start">#REF!</definedName>
    <definedName name="Tab04a_start">#REF!</definedName>
    <definedName name="Tab04b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NG2_start">#REF!</definedName>
  </definedNames>
  <calcPr fullCalcOnLoad="1"/>
</workbook>
</file>

<file path=xl/sharedStrings.xml><?xml version="1.0" encoding="utf-8"?>
<sst xmlns="http://schemas.openxmlformats.org/spreadsheetml/2006/main" count="809" uniqueCount="126">
  <si>
    <t>Anzahl</t>
  </si>
  <si>
    <t>Insgesamt</t>
  </si>
  <si>
    <t>davon</t>
  </si>
  <si>
    <t>Jahr
----------
Monat</t>
  </si>
  <si>
    <t>Januar</t>
  </si>
  <si>
    <t>Februar</t>
  </si>
  <si>
    <t>März</t>
  </si>
  <si>
    <t>April</t>
  </si>
  <si>
    <t>Wasser-versorgung</t>
  </si>
  <si>
    <t>Elektrizitäts-versorgung</t>
  </si>
  <si>
    <t>Geleistete Arbeits-stunden insgesamt</t>
  </si>
  <si>
    <t>€</t>
  </si>
  <si>
    <t>Elektrizi-tätsver-sorgung</t>
  </si>
  <si>
    <t>Mai</t>
  </si>
  <si>
    <t>Juni</t>
  </si>
  <si>
    <t>Energieträger</t>
  </si>
  <si>
    <t>Engpassleistung</t>
  </si>
  <si>
    <t>elektrisch</t>
  </si>
  <si>
    <t>brutto</t>
  </si>
  <si>
    <t>netto</t>
  </si>
  <si>
    <t>thermisch</t>
  </si>
  <si>
    <t>Verfügbare Leistung</t>
  </si>
  <si>
    <t>Höchstleistung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</si>
  <si>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</si>
  <si>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</si>
  <si>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Abfall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</si>
  <si>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</si>
  <si>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</si>
  <si>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</si>
  <si>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</si>
  <si>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</si>
  <si>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</si>
  <si>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</si>
  <si>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</si>
  <si>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</si>
  <si>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</si>
  <si>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</si>
  <si>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%</t>
  </si>
  <si>
    <t>Klärschlamm</t>
  </si>
  <si>
    <t>dar. in Kraft-Wärme-Kopplung</t>
  </si>
  <si>
    <t>Juli</t>
  </si>
  <si>
    <t>August</t>
  </si>
  <si>
    <t>September</t>
  </si>
  <si>
    <t>Wärme- und Kälte-versorgung</t>
  </si>
  <si>
    <r>
      <t>1)</t>
    </r>
    <r>
      <rPr>
        <sz val="8"/>
        <rFont val="Arial"/>
        <family val="2"/>
      </rPr>
      <t xml:space="preserve"> Vorjahre: Jahresdurchschnitt; Berichtsmonate im aktuellen Kalenderjahr: Stand zum Monatsende.</t>
    </r>
  </si>
  <si>
    <t>Gas-versorgung</t>
  </si>
  <si>
    <t>Geleistete Arbeitsstunden je tätiger Person 
und Monat im Bereich</t>
  </si>
  <si>
    <t>Bezahlte Entgelte je tätiger Person und Monat im Bereich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</si>
  <si>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</si>
  <si>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</si>
  <si>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</si>
  <si>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</si>
  <si>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</si>
  <si>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</si>
  <si>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Brennstoffverbrauch</t>
  </si>
  <si>
    <t xml:space="preserve">Mai </t>
  </si>
  <si>
    <t>Feste biogene Stoffe</t>
  </si>
  <si>
    <t xml:space="preserve">  Steinkohlen</t>
  </si>
  <si>
    <t xml:space="preserve">  Braunkohlen</t>
  </si>
  <si>
    <t xml:space="preserve">  Erdgas, Erdölgas</t>
  </si>
  <si>
    <t>Gasversorgung</t>
  </si>
  <si>
    <t>Oktober</t>
  </si>
  <si>
    <t>November</t>
  </si>
  <si>
    <t>Dezember</t>
  </si>
  <si>
    <r>
      <t>Energieträger</t>
    </r>
    <r>
      <rPr>
        <vertAlign val="superscript"/>
        <sz val="8"/>
        <rFont val="Arial"/>
        <family val="2"/>
      </rPr>
      <t>1)</t>
    </r>
  </si>
  <si>
    <t>Anteil KWK in Prozent</t>
  </si>
  <si>
    <t>-</t>
  </si>
  <si>
    <t>Rechnung für Jahresmittelwerte erfolgt auf Basis der Jahresmittelwerte der Tabellen 1 und 2 und nicht auf Basis der monatlichen Durchschnittswerte.</t>
  </si>
  <si>
    <t>Gasver-sorgung</t>
  </si>
  <si>
    <t>Wärme- und Kältever-sorgung</t>
  </si>
  <si>
    <t>Wasser-versor-gung</t>
  </si>
  <si>
    <r>
      <t>2)</t>
    </r>
    <r>
      <rPr>
        <sz val="8"/>
        <rFont val="Arial"/>
        <family val="2"/>
      </rPr>
      <t xml:space="preserve"> Einschl. baugewerbliche Betriebsteile.</t>
    </r>
  </si>
  <si>
    <t>Wärme- und Kälte-
versorgung</t>
  </si>
  <si>
    <t>X</t>
  </si>
  <si>
    <t>Konventionelle Energieträger</t>
  </si>
  <si>
    <t xml:space="preserve">  Heizöl (leicht und schwer)</t>
  </si>
  <si>
    <t xml:space="preserve">  Dieselkraftstoff</t>
  </si>
  <si>
    <t xml:space="preserve">  Sonstige</t>
  </si>
  <si>
    <t>Erneuerbare Energieträger</t>
  </si>
  <si>
    <t xml:space="preserve">  Wasserkraft</t>
  </si>
  <si>
    <t xml:space="preserve">    Laufwasser</t>
  </si>
  <si>
    <t xml:space="preserve">    Speicherwasser</t>
  </si>
  <si>
    <t xml:space="preserve">    Pumpspeicher mit natürlichem</t>
  </si>
  <si>
    <t xml:space="preserve">     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</si>
  <si>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</si>
  <si>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</si>
  <si>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</si>
  <si>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</si>
  <si>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</si>
  <si>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</si>
  <si>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</si>
  <si>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 xml:space="preserve">  abfälle)</t>
  </si>
  <si>
    <t>Pumpspeicher ohne natürlichen</t>
  </si>
  <si>
    <t xml:space="preserve">  Zufluss</t>
  </si>
  <si>
    <t>Wärme (fremdbezogen)</t>
  </si>
  <si>
    <t>Sonstige</t>
  </si>
  <si>
    <t>Heizöl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</si>
  <si>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</si>
  <si>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</si>
  <si>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</si>
  <si>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gemäß Länderarbeitskreis</t>
    </r>
  </si>
  <si>
    <r>
      <t xml:space="preserve">Energiebilanzen: Hausmüll, Siedlungsabfälle 50% biogen.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</t>
    </r>
  </si>
  <si>
    <r>
      <t>1)</t>
    </r>
    <r>
      <rPr>
        <sz val="8"/>
        <rFont val="Arial"/>
        <family val="2"/>
      </rPr>
      <t xml:space="preserve"> Jahre: Jahresdurchschnitt; Berichtsmonate im letzten Kalenderjahr: Stand zum Monatsende.</t>
    </r>
  </si>
  <si>
    <r>
      <t>Betriebe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</si>
  <si>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Tätige Personen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</si>
  <si>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Fachliche Betriebs-teile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</si>
  <si>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</si>
  <si>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Tätige 
Per-
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</si>
  <si>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Hausmüll, Siedlungsabfälle 50% nicht biogen; Industrie Abfall 100% nicht biogen. Seit Berichtsjahr 2012 einschließlich Energieträger "Wärme". Dadurch</t>
  </si>
  <si>
    <t>ist der Vergleich mit Daten aus den Vorjahren eingeschränkt.</t>
  </si>
  <si>
    <t>Braunkohlen</t>
  </si>
  <si>
    <t xml:space="preserve">Betriebe und tätige Personen 2005 bis 2017 nach hauptbeteiligten Wirtschaftszweigen </t>
  </si>
  <si>
    <t>Geleistete Arbeitsstunden und bezahlte Entgelte 2005 bis 2017 nach hauptbeteiligten Wirtschaftszweigen</t>
  </si>
  <si>
    <t>Elektrizitätserzeugung der Stromerzeugungsanlagen für die allgemeine Versorgung 2017 nach Energieträgern</t>
  </si>
  <si>
    <t>2017 insgesamt</t>
  </si>
  <si>
    <t>Veränd. ggü. 2016 insgesamt</t>
  </si>
  <si>
    <t>Veränd. ggü. 2015 insgesamt</t>
  </si>
  <si>
    <t>Veränd. ggü. 2014 insgesamt</t>
  </si>
  <si>
    <t>.</t>
  </si>
  <si>
    <t>Elektrizitätserzeugung (netto) der Stromerzeugungsanlagen für die allgemeine Versorgung 2017 nach Art der Anlage</t>
  </si>
  <si>
    <t xml:space="preserve">Wärmeerzeugung (netto) der Stromerzeugungsanlagen für die allgemeine Versorgung 2017 nach Energieträgern </t>
  </si>
  <si>
    <t>Wärmeerzeugung (netto) der Stromerzeugungsanlagen für die allgemeine Versorgung 2017 nach Art der Anlage</t>
  </si>
  <si>
    <t>Leistung und Belastung der Kraftwerke in Bayern am 3. Mittwoch im Dezember 2017 nach Hauptenergieträgern</t>
  </si>
  <si>
    <t>Brennstoffverbrauch zur Elektrizitäts- und Wärmeerzeugung der Stromerzeugungsanlagen für die allgemeine Versorgung 2017 nach Energieträgern und Art der Erzeugung</t>
  </si>
  <si>
    <t>Geleistete Arbeitsstunden und bezahlte Entgelte je tätiger Person 2005 bis 2017 nach hauptbeteiligten Wirtschaftszweigen</t>
  </si>
  <si>
    <t>Fachliche Betriebsteile und tätige Personen 2005 bis 2017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</si>
</sst>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#\ ###\ ###\ ##0"/>
    <numFmt numFmtId="185" formatCode="\X;\X;\X"/>
    <numFmt numFmtId="186" formatCode="\+#####\ ###\ ##0.0;\-#####\ ###\ ##0.0;\-"/>
    <numFmt numFmtId="187" formatCode="#\ ###\ ##0\ \ ;\-\ #\ ###\ ##0\ \ ;\+\ \ \ \ "/>
    <numFmt numFmtId="188" formatCode="#\ ###\ ##0.00"/>
    <numFmt numFmtId="189" formatCode="#\ ##0.00"/>
    <numFmt numFmtId="190" formatCode="#\ ##0.0"/>
    <numFmt numFmtId="191" formatCode="#\ ###\ ##0.0"/>
    <numFmt numFmtId="192" formatCode="#\ ###\ ###\ ##0.0"/>
    <numFmt numFmtId="193" formatCode=";;;@\ *."/>
    <numFmt numFmtId="194" formatCode="\ ####0.0\ \ ;\ * \–####0.0\ \ ;\ * \X\ \ ;\ * @\ \ "/>
    <numFmt numFmtId="195" formatCode="#\ ###\ ##0,\ \ ;\-\ #\ ###\ ##0,\ \ ;\–\ \ "/>
    <numFmt numFmtId="196" formatCode="&quot;.  &quot;"/>
    <numFmt numFmtId="197" formatCode="&quot;–    &quot;"/>
    <numFmt numFmtId="198" formatCode="#,##0,&quot; &quot;"/>
    <numFmt numFmtId="199" formatCode="\ #\ ###\ ###\ ##0\ \ ;\ \–###\ ###\ ##0\ \ ;\ * \–\ \ ;\ * @\ \ "/>
    <numFmt numFmtId="200" formatCode="#\ ###\ ###;\–\ #\ ###\ ###"/>
    <numFmt numFmtId="201" formatCode="#\ ###\ ###\ ##0.00"/>
    <numFmt numFmtId="202" formatCode="0.0_ ;\-0.0\ "/>
    <numFmt numFmtId="203" formatCode="\ #\ ###\ ###\ ##0.0;\-#\ ###\ ###\ ##0.0;\-"/>
    <numFmt numFmtId="204" formatCode="\ #\ ###\ ##0;\-#\ ###\ ##0;\-"/>
    <numFmt numFmtId="205" formatCode="0.0%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[$€-2]\ #,##0.00_);[Red]\([$€-2]\ #,##0.00\)"/>
    <numFmt numFmtId="210" formatCode="\.\ \ ;\.\ \ ;\.\ \ ;\.\ \ "/>
    <numFmt numFmtId="211" formatCode="\.\ \ \ ;\.\ \ \ ;\.\ \ \ ;\.\ \ \ "/>
    <numFmt numFmtId="212" formatCode="0.00000"/>
  </numFmts>
  <fonts count="68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sz val="8"/>
      <name val="Helv"/>
      <family val="0"/>
    </font>
    <font>
      <sz val="10"/>
      <name val="Helv"/>
      <family val="0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52" fillId="34" borderId="0" applyNumberFormat="0" applyBorder="0" applyAlignment="0" applyProtection="0"/>
    <xf numFmtId="0" fontId="19" fillId="35" borderId="0" applyNumberFormat="0" applyBorder="0" applyAlignment="0" applyProtection="0"/>
    <xf numFmtId="0" fontId="52" fillId="36" borderId="0" applyNumberFormat="0" applyBorder="0" applyAlignment="0" applyProtection="0"/>
    <xf numFmtId="0" fontId="19" fillId="37" borderId="0" applyNumberFormat="0" applyBorder="0" applyAlignment="0" applyProtection="0"/>
    <xf numFmtId="0" fontId="52" fillId="38" borderId="0" applyNumberFormat="0" applyBorder="0" applyAlignment="0" applyProtection="0"/>
    <xf numFmtId="0" fontId="19" fillId="39" borderId="0" applyNumberFormat="0" applyBorder="0" applyAlignment="0" applyProtection="0"/>
    <xf numFmtId="0" fontId="52" fillId="40" borderId="0" applyNumberFormat="0" applyBorder="0" applyAlignment="0" applyProtection="0"/>
    <xf numFmtId="0" fontId="19" fillId="31" borderId="0" applyNumberFormat="0" applyBorder="0" applyAlignment="0" applyProtection="0"/>
    <xf numFmtId="0" fontId="52" fillId="41" borderId="0" applyNumberFormat="0" applyBorder="0" applyAlignment="0" applyProtection="0"/>
    <xf numFmtId="0" fontId="19" fillId="32" borderId="0" applyNumberFormat="0" applyBorder="0" applyAlignment="0" applyProtection="0"/>
    <xf numFmtId="0" fontId="52" fillId="42" borderId="0" applyNumberFormat="0" applyBorder="0" applyAlignment="0" applyProtection="0"/>
    <xf numFmtId="0" fontId="19" fillId="43" borderId="0" applyNumberFormat="0" applyBorder="0" applyAlignment="0" applyProtection="0"/>
    <xf numFmtId="0" fontId="53" fillId="44" borderId="1" applyNumberFormat="0" applyAlignment="0" applyProtection="0"/>
    <xf numFmtId="0" fontId="20" fillId="45" borderId="2" applyNumberFormat="0" applyAlignment="0" applyProtection="0"/>
    <xf numFmtId="199" fontId="14" fillId="0" borderId="0">
      <alignment horizontal="right"/>
      <protection/>
    </xf>
    <xf numFmtId="1" fontId="37" fillId="0" borderId="3">
      <alignment horizontal="center"/>
      <protection/>
    </xf>
    <xf numFmtId="0" fontId="54" fillId="44" borderId="4" applyNumberFormat="0" applyAlignment="0" applyProtection="0"/>
    <xf numFmtId="0" fontId="21" fillId="45" borderId="5" applyNumberFormat="0" applyAlignment="0" applyProtection="0"/>
    <xf numFmtId="0" fontId="9" fillId="0" borderId="0" applyNumberFormat="0" applyFill="0" applyBorder="0" applyAlignment="0" applyProtection="0"/>
    <xf numFmtId="200" fontId="14" fillId="0" borderId="6" applyBorder="0">
      <alignment/>
      <protection/>
    </xf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5" fillId="46" borderId="4" applyNumberFormat="0" applyAlignment="0" applyProtection="0"/>
    <xf numFmtId="0" fontId="22" fillId="13" borderId="5" applyNumberFormat="0" applyAlignment="0" applyProtection="0"/>
    <xf numFmtId="0" fontId="56" fillId="0" borderId="7" applyNumberFormat="0" applyFill="0" applyAlignment="0" applyProtection="0"/>
    <xf numFmtId="0" fontId="23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1" fillId="0" borderId="0">
      <alignment/>
      <protection/>
    </xf>
    <xf numFmtId="171" fontId="35" fillId="0" borderId="0">
      <alignment horizontal="right" vertical="center"/>
      <protection/>
    </xf>
    <xf numFmtId="171" fontId="35" fillId="0" borderId="0">
      <alignment horizontal="right" vertical="center"/>
      <protection/>
    </xf>
    <xf numFmtId="0" fontId="58" fillId="47" borderId="0" applyNumberFormat="0" applyBorder="0" applyAlignment="0" applyProtection="0"/>
    <xf numFmtId="0" fontId="25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5" fontId="35" fillId="0" borderId="0">
      <alignment vertical="center"/>
      <protection/>
    </xf>
    <xf numFmtId="167" fontId="0" fillId="0" borderId="0" applyFont="0" applyFill="0" applyBorder="0" applyAlignment="0" applyProtection="0"/>
    <xf numFmtId="194" fontId="14" fillId="0" borderId="0">
      <alignment horizontal="right"/>
      <protection/>
    </xf>
    <xf numFmtId="0" fontId="59" fillId="48" borderId="0" applyNumberFormat="0" applyBorder="0" applyAlignment="0" applyProtection="0"/>
    <xf numFmtId="0" fontId="26" fillId="49" borderId="0" applyNumberFormat="0" applyBorder="0" applyAlignment="0" applyProtection="0"/>
    <xf numFmtId="0" fontId="0" fillId="50" borderId="9" applyNumberFormat="0" applyFont="0" applyAlignment="0" applyProtection="0"/>
    <xf numFmtId="0" fontId="1" fillId="51" borderId="10" applyNumberFormat="0" applyFon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196" fontId="38" fillId="0" borderId="0">
      <alignment horizontal="right" vertical="center"/>
      <protection/>
    </xf>
    <xf numFmtId="196" fontId="38" fillId="0" borderId="11">
      <alignment horizontal="right" vertical="center"/>
      <protection/>
    </xf>
    <xf numFmtId="196" fontId="38" fillId="0" borderId="11">
      <alignment horizontal="right" vertical="center"/>
      <protection/>
    </xf>
    <xf numFmtId="196" fontId="38" fillId="0" borderId="12">
      <alignment horizontal="right" vertical="center"/>
      <protection/>
    </xf>
    <xf numFmtId="196" fontId="38" fillId="0" borderId="11">
      <alignment horizontal="right" vertical="center"/>
      <protection/>
    </xf>
    <xf numFmtId="196" fontId="38" fillId="0" borderId="12">
      <alignment horizontal="right" vertical="center"/>
      <protection/>
    </xf>
    <xf numFmtId="196" fontId="38" fillId="0" borderId="13">
      <alignment horizontal="right" vertical="center"/>
      <protection/>
    </xf>
    <xf numFmtId="1" fontId="39" fillId="45" borderId="0">
      <alignment horizontal="right" vertical="center"/>
      <protection/>
    </xf>
    <xf numFmtId="1" fontId="39" fillId="45" borderId="14">
      <alignment horizontal="right" vertical="center"/>
      <protection/>
    </xf>
    <xf numFmtId="1" fontId="40" fillId="45" borderId="15">
      <alignment horizontal="right" vertical="center"/>
      <protection/>
    </xf>
    <xf numFmtId="1" fontId="39" fillId="45" borderId="11">
      <alignment horizontal="right" vertical="center"/>
      <protection/>
    </xf>
    <xf numFmtId="1" fontId="39" fillId="45" borderId="16">
      <alignment horizontal="right" vertical="center"/>
      <protection/>
    </xf>
    <xf numFmtId="1" fontId="39" fillId="45" borderId="12">
      <alignment horizontal="right" vertical="center"/>
      <protection/>
    </xf>
    <xf numFmtId="1" fontId="40" fillId="45" borderId="13">
      <alignment horizontal="right" vertical="center"/>
      <protection/>
    </xf>
    <xf numFmtId="0" fontId="60" fillId="52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7" fontId="39" fillId="0" borderId="0">
      <alignment horizontal="right" vertical="center"/>
      <protection/>
    </xf>
    <xf numFmtId="197" fontId="39" fillId="0" borderId="12">
      <alignment horizontal="right" vertical="center"/>
      <protection/>
    </xf>
    <xf numFmtId="197" fontId="39" fillId="0" borderId="16">
      <alignment horizontal="right" vertical="center"/>
      <protection/>
    </xf>
    <xf numFmtId="197" fontId="39" fillId="0" borderId="11">
      <alignment horizontal="right" vertical="center"/>
      <protection/>
    </xf>
    <xf numFmtId="197" fontId="39" fillId="0" borderId="16">
      <alignment horizontal="right" vertical="center"/>
      <protection/>
    </xf>
    <xf numFmtId="197" fontId="39" fillId="0" borderId="0">
      <alignment horizontal="right" vertical="center"/>
      <protection/>
    </xf>
    <xf numFmtId="197" fontId="39" fillId="0" borderId="12">
      <alignment horizontal="right" vertical="center"/>
      <protection/>
    </xf>
    <xf numFmtId="197" fontId="39" fillId="0" borderId="16">
      <alignment horizontal="right" vertical="center"/>
      <protection/>
    </xf>
    <xf numFmtId="197" fontId="39" fillId="0" borderId="11">
      <alignment horizontal="right" vertical="center"/>
      <protection/>
    </xf>
    <xf numFmtId="197" fontId="39" fillId="0" borderId="16">
      <alignment horizontal="right" vertical="center"/>
      <protection/>
    </xf>
    <xf numFmtId="197" fontId="39" fillId="0" borderId="17">
      <alignment horizontal="right" vertical="center"/>
      <protection/>
    </xf>
    <xf numFmtId="197" fontId="39" fillId="0" borderId="11">
      <alignment horizontal="right" vertical="center"/>
      <protection/>
    </xf>
    <xf numFmtId="197" fontId="39" fillId="0" borderId="0">
      <alignment horizontal="right" vertical="center"/>
      <protection/>
    </xf>
    <xf numFmtId="197" fontId="39" fillId="0" borderId="12">
      <alignment horizontal="right" vertical="center"/>
      <protection/>
    </xf>
    <xf numFmtId="197" fontId="39" fillId="0" borderId="13">
      <alignment horizontal="right" vertical="center"/>
      <protection/>
    </xf>
    <xf numFmtId="197" fontId="39" fillId="0" borderId="18">
      <alignment horizontal="right" vertical="center"/>
      <protection/>
    </xf>
    <xf numFmtId="197" fontId="39" fillId="0" borderId="0">
      <alignment horizontal="right" vertical="center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1" fontId="41" fillId="0" borderId="15" applyNumberFormat="0" applyBorder="0">
      <alignment horizontal="left" vertical="top" wrapText="1"/>
      <protection/>
    </xf>
    <xf numFmtId="0" fontId="39" fillId="0" borderId="11">
      <alignment horizontal="left" vertical="center" wrapText="1"/>
      <protection/>
    </xf>
    <xf numFmtId="0" fontId="39" fillId="0" borderId="0">
      <alignment horizontal="left" vertical="center" wrapText="1"/>
      <protection/>
    </xf>
    <xf numFmtId="198" fontId="39" fillId="0" borderId="0">
      <alignment horizontal="right" vertical="center"/>
      <protection/>
    </xf>
    <xf numFmtId="1" fontId="42" fillId="0" borderId="19" applyNumberFormat="0" applyBorder="0">
      <alignment horizontal="center" vertical="center" textRotation="90" wrapText="1"/>
      <protection/>
    </xf>
    <xf numFmtId="1" fontId="43" fillId="0" borderId="20" applyBorder="0">
      <alignment horizontal="center" vertical="center" textRotation="90"/>
      <protection/>
    </xf>
    <xf numFmtId="0" fontId="37" fillId="0" borderId="21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13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3" fontId="35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29" fillId="0" borderId="23" applyNumberFormat="0" applyFill="0" applyAlignment="0" applyProtection="0"/>
    <xf numFmtId="0" fontId="63" fillId="0" borderId="24" applyNumberFormat="0" applyFill="0" applyAlignment="0" applyProtection="0"/>
    <xf numFmtId="0" fontId="30" fillId="0" borderId="25" applyNumberFormat="0" applyFill="0" applyAlignment="0" applyProtection="0"/>
    <xf numFmtId="0" fontId="64" fillId="0" borderId="26" applyNumberFormat="0" applyFill="0" applyAlignment="0" applyProtection="0"/>
    <xf numFmtId="0" fontId="31" fillId="0" borderId="27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" fontId="36" fillId="0" borderId="0">
      <alignment vertical="center"/>
      <protection/>
    </xf>
    <xf numFmtId="0" fontId="65" fillId="0" borderId="28" applyNumberFormat="0" applyFill="0" applyAlignment="0" applyProtection="0"/>
    <xf numFmtId="0" fontId="32" fillId="0" borderId="2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30">
      <alignment horizontal="center" vertical="center"/>
      <protection/>
    </xf>
    <xf numFmtId="0" fontId="44" fillId="0" borderId="21">
      <alignment horizontal="center" vertical="center"/>
      <protection/>
    </xf>
    <xf numFmtId="0" fontId="67" fillId="53" borderId="31" applyNumberFormat="0" applyAlignment="0" applyProtection="0"/>
    <xf numFmtId="0" fontId="34" fillId="54" borderId="32" applyNumberFormat="0" applyAlignment="0" applyProtection="0"/>
  </cellStyleXfs>
  <cellXfs count="233">
    <xf numFmtId="0" fontId="0" fillId="0" borderId="0" xfId="0" applyAlignment="1">
      <alignment/>
    </xf>
    <xf numFmtId="169" fontId="1" fillId="0" borderId="0" xfId="72" applyNumberFormat="1" applyFont="1" applyFill="1" applyBorder="1" applyAlignment="1">
      <alignment horizontal="right"/>
    </xf>
    <xf numFmtId="0" fontId="1" fillId="0" borderId="0" xfId="126" applyFont="1" applyFill="1" applyBorder="1">
      <alignment/>
      <protection/>
    </xf>
    <xf numFmtId="169" fontId="1" fillId="0" borderId="0" xfId="72" applyNumberFormat="1" applyFont="1" applyFill="1" applyBorder="1" applyAlignment="1">
      <alignment vertical="center"/>
    </xf>
    <xf numFmtId="0" fontId="1" fillId="0" borderId="0" xfId="126" applyFont="1" applyFill="1">
      <alignment/>
      <protection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vertical="center"/>
    </xf>
    <xf numFmtId="174" fontId="1" fillId="0" borderId="0" xfId="72" applyNumberFormat="1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horizontal="right"/>
    </xf>
    <xf numFmtId="0" fontId="1" fillId="0" borderId="0" xfId="126" applyFont="1" applyFill="1" applyBorder="1">
      <alignment/>
      <protection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126" applyFont="1" applyFill="1" applyAlignment="1">
      <alignment vertical="top" wrapText="1"/>
      <protection/>
    </xf>
    <xf numFmtId="0" fontId="7" fillId="0" borderId="0" xfId="0" applyFont="1" applyFill="1" applyAlignment="1">
      <alignment vertical="top"/>
    </xf>
    <xf numFmtId="0" fontId="1" fillId="0" borderId="0" xfId="126" applyFont="1" applyFill="1" applyBorder="1" applyAlignment="1">
      <alignment horizontal="left"/>
      <protection/>
    </xf>
    <xf numFmtId="0" fontId="1" fillId="0" borderId="0" xfId="126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126" applyFont="1" applyFill="1">
      <alignment/>
      <protection/>
    </xf>
    <xf numFmtId="0" fontId="1" fillId="0" borderId="0" xfId="126" applyFont="1" applyFill="1" applyAlignment="1">
      <alignment vertical="center"/>
      <protection/>
    </xf>
    <xf numFmtId="0" fontId="1" fillId="0" borderId="0" xfId="126" applyFont="1" applyFill="1" applyBorder="1" applyAlignment="1">
      <alignment vertical="center"/>
      <protection/>
    </xf>
    <xf numFmtId="0" fontId="1" fillId="0" borderId="0" xfId="126" applyFont="1" applyFill="1" applyAlignment="1">
      <alignment horizontal="left"/>
      <protection/>
    </xf>
    <xf numFmtId="174" fontId="1" fillId="0" borderId="0" xfId="126" applyNumberFormat="1" applyFont="1" applyFill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174" fontId="1" fillId="0" borderId="0" xfId="126" applyNumberFormat="1" applyFont="1" applyFill="1" applyBorder="1" applyAlignment="1">
      <alignment vertical="center"/>
      <protection/>
    </xf>
    <xf numFmtId="0" fontId="1" fillId="0" borderId="0" xfId="126" applyFont="1" applyFill="1" applyBorder="1" applyAlignment="1">
      <alignment vertical="center"/>
      <protection/>
    </xf>
    <xf numFmtId="174" fontId="10" fillId="0" borderId="0" xfId="126" applyNumberFormat="1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7" fillId="0" borderId="13" xfId="126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86" fontId="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Alignment="1">
      <alignment/>
    </xf>
    <xf numFmtId="170" fontId="6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70" fontId="6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7" fillId="0" borderId="0" xfId="126" applyFont="1" applyFill="1" applyAlignment="1">
      <alignment vertical="top"/>
      <protection/>
    </xf>
    <xf numFmtId="0" fontId="1" fillId="0" borderId="13" xfId="0" applyFont="1" applyFill="1" applyBorder="1" applyAlignment="1">
      <alignment horizontal="centerContinuous"/>
    </xf>
    <xf numFmtId="169" fontId="1" fillId="0" borderId="0" xfId="126" applyNumberFormat="1" applyFont="1" applyFill="1">
      <alignment/>
      <protection/>
    </xf>
    <xf numFmtId="0" fontId="15" fillId="0" borderId="0" xfId="126" applyFont="1" applyFill="1" applyAlignment="1">
      <alignment vertical="top"/>
      <protection/>
    </xf>
    <xf numFmtId="0" fontId="1" fillId="0" borderId="0" xfId="0" applyFont="1" applyFill="1" applyBorder="1" applyAlignment="1">
      <alignment/>
    </xf>
    <xf numFmtId="0" fontId="0" fillId="0" borderId="11" xfId="0" applyFill="1" applyBorder="1" applyAlignment="1">
      <alignment horizontal="centerContinuous"/>
    </xf>
    <xf numFmtId="174" fontId="1" fillId="0" borderId="0" xfId="126" applyNumberFormat="1" applyFont="1" applyFill="1" applyBorder="1">
      <alignment/>
      <protection/>
    </xf>
    <xf numFmtId="174" fontId="1" fillId="0" borderId="0" xfId="126" applyNumberFormat="1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left" vertical="center"/>
    </xf>
    <xf numFmtId="2" fontId="1" fillId="0" borderId="0" xfId="72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175" fontId="0" fillId="0" borderId="0" xfId="0" applyNumberFormat="1" applyFont="1" applyFill="1" applyBorder="1" applyAlignment="1">
      <alignment vertical="center"/>
    </xf>
    <xf numFmtId="174" fontId="1" fillId="0" borderId="0" xfId="0" applyNumberFormat="1" applyFont="1" applyFill="1" applyAlignment="1">
      <alignment/>
    </xf>
    <xf numFmtId="169" fontId="1" fillId="0" borderId="0" xfId="126" applyNumberFormat="1" applyFont="1" applyFill="1" applyAlignment="1">
      <alignment horizontal="left"/>
      <protection/>
    </xf>
    <xf numFmtId="169" fontId="1" fillId="0" borderId="0" xfId="126" applyNumberFormat="1" applyFont="1" applyFill="1">
      <alignment/>
      <protection/>
    </xf>
    <xf numFmtId="172" fontId="1" fillId="0" borderId="1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55" borderId="14" xfId="0" applyFont="1" applyFill="1" applyBorder="1" applyAlignment="1">
      <alignment horizontal="center"/>
    </xf>
    <xf numFmtId="0" fontId="1" fillId="55" borderId="0" xfId="0" applyFont="1" applyFill="1" applyAlignment="1">
      <alignment/>
    </xf>
    <xf numFmtId="0" fontId="1" fillId="55" borderId="0" xfId="0" applyFont="1" applyFill="1" applyBorder="1" applyAlignment="1">
      <alignment/>
    </xf>
    <xf numFmtId="0" fontId="1" fillId="55" borderId="12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center"/>
    </xf>
    <xf numFmtId="0" fontId="1" fillId="55" borderId="12" xfId="0" applyFont="1" applyFill="1" applyBorder="1" applyAlignment="1">
      <alignment horizontal="center" vertical="center"/>
    </xf>
    <xf numFmtId="0" fontId="1" fillId="55" borderId="0" xfId="0" applyFont="1" applyFill="1" applyBorder="1" applyAlignment="1">
      <alignment horizontal="left"/>
    </xf>
    <xf numFmtId="170" fontId="6" fillId="55" borderId="0" xfId="0" applyNumberFormat="1" applyFont="1" applyFill="1" applyBorder="1" applyAlignment="1">
      <alignment/>
    </xf>
    <xf numFmtId="0" fontId="17" fillId="0" borderId="0" xfId="126" applyFont="1" applyFill="1" applyAlignment="1">
      <alignment wrapText="1"/>
      <protection/>
    </xf>
    <xf numFmtId="0" fontId="17" fillId="0" borderId="0" xfId="126" applyFont="1" applyFill="1">
      <alignment/>
      <protection/>
    </xf>
    <xf numFmtId="0" fontId="1" fillId="0" borderId="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169" fontId="1" fillId="0" borderId="0" xfId="72" applyNumberFormat="1" applyFont="1" applyFill="1" applyBorder="1" applyAlignment="1">
      <alignment vertical="center" wrapText="1"/>
    </xf>
    <xf numFmtId="0" fontId="1" fillId="5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0" fontId="1" fillId="0" borderId="0" xfId="127" applyFont="1" applyFill="1">
      <alignment/>
      <protection/>
    </xf>
    <xf numFmtId="169" fontId="4" fillId="0" borderId="0" xfId="73" applyNumberFormat="1" applyFont="1" applyFill="1" applyBorder="1" applyAlignment="1">
      <alignment horizontal="right"/>
    </xf>
    <xf numFmtId="0" fontId="1" fillId="0" borderId="34" xfId="12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169" fontId="4" fillId="0" borderId="20" xfId="73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128" applyFont="1" applyFill="1" applyAlignment="1">
      <alignment vertical="center"/>
      <protection/>
    </xf>
    <xf numFmtId="0" fontId="1" fillId="0" borderId="12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126" applyNumberFormat="1" applyFont="1" applyFill="1">
      <alignment/>
      <protection/>
    </xf>
    <xf numFmtId="202" fontId="1" fillId="0" borderId="0" xfId="126" applyNumberFormat="1" applyFont="1" applyFill="1">
      <alignment/>
      <protection/>
    </xf>
    <xf numFmtId="172" fontId="1" fillId="0" borderId="0" xfId="117" applyNumberFormat="1" applyFont="1" applyFill="1" applyAlignment="1">
      <alignment vertical="center"/>
      <protection/>
    </xf>
    <xf numFmtId="172" fontId="1" fillId="0" borderId="17" xfId="117" applyNumberFormat="1" applyFont="1" applyFill="1" applyBorder="1" applyAlignment="1">
      <alignment vertical="center"/>
      <protection/>
    </xf>
    <xf numFmtId="179" fontId="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170" fontId="6" fillId="0" borderId="0" xfId="0" applyNumberFormat="1" applyFont="1" applyFill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69" fontId="4" fillId="0" borderId="17" xfId="72" applyNumberFormat="1" applyFont="1" applyFill="1" applyBorder="1" applyAlignment="1">
      <alignment vertical="center"/>
    </xf>
    <xf numFmtId="169" fontId="1" fillId="0" borderId="17" xfId="72" applyNumberFormat="1" applyFont="1" applyFill="1" applyBorder="1" applyAlignment="1">
      <alignment vertical="center"/>
    </xf>
    <xf numFmtId="174" fontId="1" fillId="0" borderId="0" xfId="0" applyNumberFormat="1" applyFont="1" applyFill="1" applyAlignment="1">
      <alignment vertical="center"/>
    </xf>
    <xf numFmtId="175" fontId="1" fillId="55" borderId="0" xfId="0" applyNumberFormat="1" applyFont="1" applyFill="1" applyAlignment="1">
      <alignment/>
    </xf>
    <xf numFmtId="175" fontId="1" fillId="55" borderId="17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 wrapText="1"/>
    </xf>
    <xf numFmtId="178" fontId="1" fillId="0" borderId="0" xfId="74" applyNumberFormat="1" applyFont="1" applyFill="1" applyBorder="1" applyAlignment="1">
      <alignment horizontal="right" vertical="center"/>
    </xf>
    <xf numFmtId="178" fontId="4" fillId="0" borderId="0" xfId="74" applyNumberFormat="1" applyFont="1" applyFill="1" applyBorder="1" applyAlignment="1">
      <alignment horizontal="right" vertical="center"/>
    </xf>
    <xf numFmtId="178" fontId="1" fillId="0" borderId="17" xfId="74" applyNumberFormat="1" applyFont="1" applyFill="1" applyBorder="1" applyAlignment="1">
      <alignment horizontal="right" vertical="center"/>
    </xf>
    <xf numFmtId="178" fontId="4" fillId="0" borderId="17" xfId="74" applyNumberFormat="1" applyFont="1" applyFill="1" applyBorder="1" applyAlignment="1">
      <alignment horizontal="right" vertical="center"/>
    </xf>
    <xf numFmtId="0" fontId="1" fillId="0" borderId="17" xfId="126" applyFont="1" applyFill="1" applyBorder="1">
      <alignment/>
      <protection/>
    </xf>
    <xf numFmtId="169" fontId="1" fillId="0" borderId="17" xfId="72" applyNumberFormat="1" applyFont="1" applyFill="1" applyBorder="1" applyAlignment="1">
      <alignment horizontal="right" vertical="center"/>
    </xf>
    <xf numFmtId="169" fontId="1" fillId="0" borderId="0" xfId="72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5" fontId="1" fillId="55" borderId="0" xfId="0" applyNumberFormat="1" applyFont="1" applyFill="1" applyBorder="1" applyAlignment="1">
      <alignment/>
    </xf>
    <xf numFmtId="180" fontId="47" fillId="0" borderId="0" xfId="0" applyNumberFormat="1" applyFont="1" applyFill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211" fontId="49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/>
    </xf>
    <xf numFmtId="181" fontId="48" fillId="0" borderId="0" xfId="0" applyNumberFormat="1" applyFont="1" applyFill="1" applyBorder="1" applyAlignment="1">
      <alignment vertical="center"/>
    </xf>
    <xf numFmtId="0" fontId="1" fillId="55" borderId="0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80" fontId="48" fillId="0" borderId="0" xfId="0" applyNumberFormat="1" applyFont="1" applyFill="1" applyBorder="1" applyAlignment="1">
      <alignment horizontal="right" vertical="center"/>
    </xf>
    <xf numFmtId="0" fontId="7" fillId="0" borderId="0" xfId="126" applyFont="1" applyFill="1" applyAlignment="1">
      <alignment horizontal="center" vertical="top" wrapText="1"/>
      <protection/>
    </xf>
    <xf numFmtId="0" fontId="0" fillId="0" borderId="0" xfId="0" applyFill="1" applyAlignment="1">
      <alignment horizontal="center" vertical="top" wrapText="1"/>
    </xf>
    <xf numFmtId="0" fontId="49" fillId="0" borderId="0" xfId="0" applyFont="1" applyFill="1" applyBorder="1" applyAlignment="1">
      <alignment horizontal="center" vertical="center"/>
    </xf>
    <xf numFmtId="169" fontId="4" fillId="0" borderId="0" xfId="72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right" vertical="center"/>
    </xf>
    <xf numFmtId="0" fontId="7" fillId="0" borderId="0" xfId="126" applyFont="1" applyFill="1" applyAlignment="1">
      <alignment horizontal="left" vertical="top"/>
      <protection/>
    </xf>
    <xf numFmtId="0" fontId="1" fillId="0" borderId="3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6" fontId="1" fillId="0" borderId="33" xfId="0" applyNumberFormat="1" applyFont="1" applyFill="1" applyBorder="1" applyAlignment="1">
      <alignment horizontal="center" vertical="center"/>
    </xf>
    <xf numFmtId="6" fontId="1" fillId="0" borderId="11" xfId="0" applyNumberFormat="1" applyFont="1" applyFill="1" applyBorder="1" applyAlignment="1">
      <alignment horizontal="center" vertical="center"/>
    </xf>
    <xf numFmtId="166" fontId="1" fillId="0" borderId="14" xfId="178" applyFont="1" applyFill="1" applyBorder="1" applyAlignment="1">
      <alignment horizontal="center" vertical="center" wrapText="1"/>
    </xf>
    <xf numFmtId="166" fontId="1" fillId="0" borderId="12" xfId="178" applyFont="1" applyFill="1" applyBorder="1" applyAlignment="1">
      <alignment horizontal="center" vertical="center" wrapText="1"/>
    </xf>
    <xf numFmtId="166" fontId="1" fillId="0" borderId="18" xfId="178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166" fontId="1" fillId="55" borderId="14" xfId="178" applyFont="1" applyFill="1" applyBorder="1" applyAlignment="1">
      <alignment horizontal="center" vertical="center" wrapText="1"/>
    </xf>
    <xf numFmtId="166" fontId="1" fillId="55" borderId="12" xfId="178" applyFont="1" applyFill="1" applyBorder="1" applyAlignment="1">
      <alignment horizontal="center" vertical="center" wrapText="1"/>
    </xf>
    <xf numFmtId="166" fontId="1" fillId="55" borderId="18" xfId="178" applyFont="1" applyFill="1" applyBorder="1" applyAlignment="1">
      <alignment horizontal="center" vertical="center" wrapText="1"/>
    </xf>
    <xf numFmtId="0" fontId="1" fillId="55" borderId="33" xfId="0" applyFont="1" applyFill="1" applyBorder="1" applyAlignment="1">
      <alignment horizontal="center" vertical="center" wrapText="1"/>
    </xf>
    <xf numFmtId="0" fontId="1" fillId="55" borderId="11" xfId="0" applyFont="1" applyFill="1" applyBorder="1" applyAlignment="1">
      <alignment horizontal="center" vertical="center" wrapText="1"/>
    </xf>
    <xf numFmtId="0" fontId="1" fillId="55" borderId="16" xfId="0" applyFont="1" applyFill="1" applyBorder="1" applyAlignment="1">
      <alignment horizontal="center" vertical="center" wrapText="1"/>
    </xf>
    <xf numFmtId="0" fontId="1" fillId="55" borderId="33" xfId="0" applyFont="1" applyFill="1" applyBorder="1" applyAlignment="1">
      <alignment horizontal="center" vertical="center"/>
    </xf>
    <xf numFmtId="0" fontId="1" fillId="55" borderId="11" xfId="0" applyFont="1" applyFill="1" applyBorder="1" applyAlignment="1">
      <alignment horizontal="center" vertical="center"/>
    </xf>
    <xf numFmtId="0" fontId="1" fillId="55" borderId="16" xfId="0" applyFont="1" applyFill="1" applyBorder="1" applyAlignment="1">
      <alignment horizontal="center" vertical="center"/>
    </xf>
    <xf numFmtId="17" fontId="1" fillId="0" borderId="19" xfId="0" applyNumberFormat="1" applyFont="1" applyFill="1" applyBorder="1" applyAlignment="1">
      <alignment horizontal="center" vertical="center" wrapText="1"/>
    </xf>
    <xf numFmtId="17" fontId="1" fillId="0" borderId="35" xfId="0" applyNumberFormat="1" applyFont="1" applyFill="1" applyBorder="1" applyAlignment="1">
      <alignment horizontal="center" vertical="center" wrapText="1"/>
    </xf>
    <xf numFmtId="17" fontId="1" fillId="0" borderId="3" xfId="0" applyNumberFormat="1" applyFont="1" applyFill="1" applyBorder="1" applyAlignment="1">
      <alignment horizontal="center" vertical="center" wrapText="1"/>
    </xf>
    <xf numFmtId="17" fontId="1" fillId="0" borderId="20" xfId="0" applyNumberFormat="1" applyFont="1" applyFill="1" applyBorder="1" applyAlignment="1">
      <alignment horizontal="center" vertical="center" wrapText="1"/>
    </xf>
    <xf numFmtId="17" fontId="1" fillId="0" borderId="17" xfId="0" applyNumberFormat="1" applyFont="1" applyFill="1" applyBorder="1" applyAlignment="1">
      <alignment horizontal="center" vertical="center" wrapText="1"/>
    </xf>
    <xf numFmtId="17" fontId="1" fillId="0" borderId="36" xfId="0" applyNumberFormat="1" applyFont="1" applyFill="1" applyBorder="1" applyAlignment="1">
      <alignment horizontal="center" vertical="center" wrapText="1"/>
    </xf>
    <xf numFmtId="0" fontId="7" fillId="0" borderId="0" xfId="126" applyFont="1" applyFill="1" applyAlignment="1">
      <alignment horizontal="left" vertical="top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126" applyFont="1" applyFill="1" applyBorder="1" applyAlignment="1">
      <alignment wrapText="1"/>
      <protection/>
    </xf>
    <xf numFmtId="0" fontId="4" fillId="0" borderId="12" xfId="126" applyFont="1" applyFill="1" applyBorder="1" applyAlignment="1">
      <alignment wrapText="1"/>
      <protection/>
    </xf>
    <xf numFmtId="0" fontId="1" fillId="0" borderId="15" xfId="127" applyFont="1" applyFill="1" applyBorder="1" applyAlignment="1">
      <alignment horizontal="center" vertical="center" wrapText="1"/>
      <protection/>
    </xf>
    <xf numFmtId="0" fontId="1" fillId="0" borderId="14" xfId="127" applyFont="1" applyFill="1" applyBorder="1" applyAlignment="1">
      <alignment horizontal="center" vertical="center" wrapText="1"/>
      <protection/>
    </xf>
    <xf numFmtId="0" fontId="1" fillId="0" borderId="0" xfId="127" applyFont="1" applyFill="1" applyBorder="1" applyAlignment="1">
      <alignment horizontal="center" vertical="center" wrapText="1"/>
      <protection/>
    </xf>
    <xf numFmtId="0" fontId="1" fillId="0" borderId="12" xfId="127" applyFont="1" applyFill="1" applyBorder="1" applyAlignment="1">
      <alignment horizontal="center" vertical="center" wrapText="1"/>
      <protection/>
    </xf>
    <xf numFmtId="0" fontId="1" fillId="0" borderId="13" xfId="127" applyFont="1" applyFill="1" applyBorder="1" applyAlignment="1">
      <alignment horizontal="center" vertical="center" wrapText="1"/>
      <protection/>
    </xf>
    <xf numFmtId="0" fontId="1" fillId="0" borderId="18" xfId="127" applyFont="1" applyFill="1" applyBorder="1" applyAlignment="1">
      <alignment horizontal="center" vertical="center" wrapText="1"/>
      <protection/>
    </xf>
    <xf numFmtId="168" fontId="1" fillId="0" borderId="15" xfId="127" applyNumberFormat="1" applyFont="1" applyFill="1" applyBorder="1" applyAlignment="1">
      <alignment horizontal="center"/>
      <protection/>
    </xf>
    <xf numFmtId="168" fontId="1" fillId="0" borderId="14" xfId="127" applyNumberFormat="1" applyFont="1" applyFill="1" applyBorder="1" applyAlignment="1">
      <alignment horizontal="center"/>
      <protection/>
    </xf>
    <xf numFmtId="0" fontId="1" fillId="0" borderId="33" xfId="127" applyFont="1" applyFill="1" applyBorder="1" applyAlignment="1">
      <alignment horizontal="center" vertical="center" wrapText="1"/>
      <protection/>
    </xf>
    <xf numFmtId="0" fontId="1" fillId="0" borderId="11" xfId="127" applyFont="1" applyFill="1" applyBorder="1" applyAlignment="1">
      <alignment horizontal="center" vertical="center" wrapText="1"/>
      <protection/>
    </xf>
    <xf numFmtId="0" fontId="1" fillId="0" borderId="16" xfId="127" applyFont="1" applyFill="1" applyBorder="1" applyAlignment="1">
      <alignment horizontal="center" vertical="center" wrapText="1"/>
      <protection/>
    </xf>
    <xf numFmtId="0" fontId="1" fillId="0" borderId="33" xfId="127" applyFont="1" applyFill="1" applyBorder="1" applyAlignment="1">
      <alignment horizontal="center" vertical="center"/>
      <protection/>
    </xf>
    <xf numFmtId="0" fontId="1" fillId="0" borderId="16" xfId="127" applyFont="1" applyFill="1" applyBorder="1" applyAlignment="1">
      <alignment horizontal="center" vertical="center"/>
      <protection/>
    </xf>
    <xf numFmtId="0" fontId="1" fillId="0" borderId="19" xfId="127" applyFont="1" applyFill="1" applyBorder="1" applyAlignment="1">
      <alignment horizontal="center" vertical="center" wrapText="1"/>
      <protection/>
    </xf>
    <xf numFmtId="0" fontId="1" fillId="0" borderId="3" xfId="127" applyFont="1" applyFill="1" applyBorder="1" applyAlignment="1">
      <alignment horizontal="center" vertical="center" wrapText="1"/>
      <protection/>
    </xf>
    <xf numFmtId="40" fontId="1" fillId="0" borderId="33" xfId="73" applyFont="1" applyFill="1" applyBorder="1" applyAlignment="1">
      <alignment horizontal="center"/>
    </xf>
    <xf numFmtId="40" fontId="1" fillId="0" borderId="11" xfId="73" applyFont="1" applyFill="1" applyBorder="1" applyAlignment="1">
      <alignment horizontal="center"/>
    </xf>
    <xf numFmtId="0" fontId="1" fillId="0" borderId="20" xfId="127" applyFont="1" applyFill="1" applyBorder="1" applyAlignment="1">
      <alignment horizontal="center" vertical="center" wrapText="1"/>
      <protection/>
    </xf>
    <xf numFmtId="0" fontId="1" fillId="0" borderId="36" xfId="127" applyFont="1" applyFill="1" applyBorder="1" applyAlignment="1">
      <alignment horizontal="center" vertical="center" wrapText="1"/>
      <protection/>
    </xf>
  </cellXfs>
  <cellStyles count="18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Dezimal_7 Statistischer Bericht 1998 2" xfId="73"/>
    <cellStyle name="Dezimal_7 Statistischer Bericht 1998 2 2" xfId="74"/>
    <cellStyle name="Eingabe" xfId="75"/>
    <cellStyle name="Eingabe 2" xfId="76"/>
    <cellStyle name="Ergebnis" xfId="77"/>
    <cellStyle name="Ergebnis 2" xfId="78"/>
    <cellStyle name="Erklärender Text" xfId="79"/>
    <cellStyle name="Erklärender Text 2" xfId="80"/>
    <cellStyle name="Geheimhaltung" xfId="81"/>
    <cellStyle name="Geheimhaltung 2" xfId="82"/>
    <cellStyle name="Geheimhaltung_Kopie von sg36_energieverw_vg_ab_2005" xfId="83"/>
    <cellStyle name="Gut" xfId="84"/>
    <cellStyle name="Gut 2" xfId="85"/>
    <cellStyle name="Hyperlink" xfId="86"/>
    <cellStyle name="Hyperlink 2" xfId="87"/>
    <cellStyle name="Hyperlink 2 2" xfId="88"/>
    <cellStyle name="Hyperlink 2 3" xfId="89"/>
    <cellStyle name="Hyperlink 3" xfId="90"/>
    <cellStyle name="Hyperlink 3 2" xfId="91"/>
    <cellStyle name="in Tausend" xfId="92"/>
    <cellStyle name="Comma" xfId="93"/>
    <cellStyle name="Messziffer" xfId="94"/>
    <cellStyle name="Neutral" xfId="95"/>
    <cellStyle name="Neutral 2" xfId="96"/>
    <cellStyle name="Notiz" xfId="97"/>
    <cellStyle name="Notiz 2" xfId="98"/>
    <cellStyle name="Percent" xfId="99"/>
    <cellStyle name="Prozent 2" xfId="100"/>
    <cellStyle name="Punkt" xfId="101"/>
    <cellStyle name="Punkt, o + u Ränder" xfId="102"/>
    <cellStyle name="Punkt, o+u Ränder" xfId="103"/>
    <cellStyle name="Punkt, rechts Rand" xfId="104"/>
    <cellStyle name="Punkt,,oben+unten Ränder" xfId="105"/>
    <cellStyle name="Punkt,rechts Rand" xfId="106"/>
    <cellStyle name="Punkt; unten Rand" xfId="107"/>
    <cellStyle name="Raster" xfId="108"/>
    <cellStyle name="Raster Linie ob + rechts" xfId="109"/>
    <cellStyle name="Raster Linie oben" xfId="110"/>
    <cellStyle name="Raster Linie oben u. unten" xfId="111"/>
    <cellStyle name="Raster Linie oben u. unten+re" xfId="112"/>
    <cellStyle name="Raster Linie rechts" xfId="113"/>
    <cellStyle name="Raster Linie unten" xfId="114"/>
    <cellStyle name="Schlecht" xfId="115"/>
    <cellStyle name="Schlecht 2" xfId="116"/>
    <cellStyle name="Standard 2" xfId="117"/>
    <cellStyle name="Standard 2 2" xfId="118"/>
    <cellStyle name="Standard 2 2 2" xfId="119"/>
    <cellStyle name="Standard 3" xfId="120"/>
    <cellStyle name="Standard 3 2" xfId="121"/>
    <cellStyle name="Standard 4" xfId="122"/>
    <cellStyle name="Standard 4 2" xfId="123"/>
    <cellStyle name="Standard 4 3" xfId="124"/>
    <cellStyle name="Standard 5" xfId="125"/>
    <cellStyle name="Standard_7 Statistischer Bericht 1998" xfId="126"/>
    <cellStyle name="Standard_7 Statistischer Bericht 1998 2" xfId="127"/>
    <cellStyle name="Standard_98_7t2b 2" xfId="128"/>
    <cellStyle name="Strich" xfId="129"/>
    <cellStyle name="Strich 2" xfId="130"/>
    <cellStyle name="Strich mit Ränder" xfId="131"/>
    <cellStyle name="Strich mit Ränder o+u" xfId="132"/>
    <cellStyle name="Strich mit Ränder o+u+r" xfId="133"/>
    <cellStyle name="Strich, ohne Rahmen" xfId="134"/>
    <cellStyle name="Strich, rechts Rand" xfId="135"/>
    <cellStyle name="Strich, rechts+u+o Rand" xfId="136"/>
    <cellStyle name="Strich,o+u Rand" xfId="137"/>
    <cellStyle name="Strich,o+u+ rechts Rand" xfId="138"/>
    <cellStyle name="Strich,Rahmen links" xfId="139"/>
    <cellStyle name="Strich,u+o Ränder" xfId="140"/>
    <cellStyle name="Strich; ohne Ränder" xfId="141"/>
    <cellStyle name="Strich; Rand rechts" xfId="142"/>
    <cellStyle name="Strich; unten Rand" xfId="143"/>
    <cellStyle name="Strich;rechts + unten Rand" xfId="144"/>
    <cellStyle name="Strich_bilanzjo" xfId="145"/>
    <cellStyle name="Tabarial" xfId="146"/>
    <cellStyle name="Tabarial 2" xfId="147"/>
    <cellStyle name="Tabarial 3" xfId="148"/>
    <cellStyle name="Tabarial 3 2" xfId="149"/>
    <cellStyle name="Tabelle" xfId="150"/>
    <cellStyle name="TabFuss linksbündig" xfId="151"/>
    <cellStyle name="TabFuss linksbündig o.Ränder" xfId="152"/>
    <cellStyle name="TabFuss rechts" xfId="153"/>
    <cellStyle name="TabFuss rot." xfId="154"/>
    <cellStyle name="TabFuss rot. fett" xfId="155"/>
    <cellStyle name="TabKopf" xfId="156"/>
    <cellStyle name="TabKopf rot." xfId="157"/>
    <cellStyle name="TabKopf_li" xfId="158"/>
    <cellStyle name="Tausender" xfId="159"/>
    <cellStyle name="Tausender 2" xfId="160"/>
    <cellStyle name="Tausender 2 2" xfId="161"/>
    <cellStyle name="Tausender 3" xfId="162"/>
    <cellStyle name="Tausender 3 2" xfId="163"/>
    <cellStyle name="Text mit Füllzeichen" xfId="164"/>
    <cellStyle name="Überschrift" xfId="165"/>
    <cellStyle name="Überschrift 1" xfId="166"/>
    <cellStyle name="Überschrift 1 2" xfId="167"/>
    <cellStyle name="Überschrift 2" xfId="168"/>
    <cellStyle name="Überschrift 2 2" xfId="169"/>
    <cellStyle name="Überschrift 3" xfId="170"/>
    <cellStyle name="Überschrift 3 2" xfId="171"/>
    <cellStyle name="Überschrift 4" xfId="172"/>
    <cellStyle name="Überschrift 4 2" xfId="173"/>
    <cellStyle name="Überschrift 5" xfId="174"/>
    <cellStyle name="Ü-Tabellen[1.,2.]" xfId="175"/>
    <cellStyle name="Verknüpfte Zelle" xfId="176"/>
    <cellStyle name="Verknüpfte Zelle 2" xfId="177"/>
    <cellStyle name="Currency" xfId="178"/>
    <cellStyle name="Currency [0]" xfId="179"/>
    <cellStyle name="Währung 2" xfId="180"/>
    <cellStyle name="Währung 2 2" xfId="181"/>
    <cellStyle name="Währung 2 2 2" xfId="182"/>
    <cellStyle name="Währung 3" xfId="183"/>
    <cellStyle name="Währung 3 2" xfId="184"/>
    <cellStyle name="Währung 3 3" xfId="185"/>
    <cellStyle name="Währung 3 3 2" xfId="186"/>
    <cellStyle name="Währung 4" xfId="187"/>
    <cellStyle name="Währung 4 2" xfId="188"/>
    <cellStyle name="Warnender Text" xfId="189"/>
    <cellStyle name="Warnender Text 2" xfId="190"/>
    <cellStyle name="ZeilenNr.hinten" xfId="191"/>
    <cellStyle name="ZeilenNr.vorne" xfId="192"/>
    <cellStyle name="Zelle überprüfen" xfId="193"/>
    <cellStyle name="Zelle überprüfen 2" xfId="194"/>
  </cellStyles>
  <dxfs count="12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685800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10013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ergiebilanzen\Jahresergebnisse\ebilanz12\neu\0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.1"/>
      <sheetName val="Tab03.2"/>
      <sheetName val="Tab04a"/>
      <sheetName val="Tab04b"/>
      <sheetName val="Tab05a"/>
      <sheetName val="Tab05b"/>
      <sheetName val="Tab06a"/>
      <sheetName val="Tab06b"/>
      <sheetName val="Tab07a"/>
      <sheetName val="Tab07b"/>
      <sheetName val="Tab08a"/>
      <sheetName val="Tab08b"/>
      <sheetName val="Tab09"/>
      <sheetName val="Tab10"/>
      <sheetName val="Tab11"/>
      <sheetName val="Tab12a"/>
      <sheetName val="Tab12b"/>
      <sheetName val="Tab4.2Voe"/>
      <sheetName val="Tab4.3Voe"/>
      <sheetName val="TabNG1"/>
      <sheetName val="TabNG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4"/>
  <sheetViews>
    <sheetView tabSelected="1" zoomScaleSheetLayoutView="100" zoomScalePageLayoutView="0" workbookViewId="0" topLeftCell="A1">
      <selection activeCell="D94" sqref="D94"/>
    </sheetView>
  </sheetViews>
  <sheetFormatPr defaultColWidth="11.421875" defaultRowHeight="13.5" customHeight="1"/>
  <cols>
    <col min="1" max="1" width="8.00390625" style="5" customWidth="1"/>
    <col min="2" max="2" width="10.140625" style="5" customWidth="1"/>
    <col min="3" max="3" width="9.7109375" style="5" customWidth="1"/>
    <col min="4" max="4" width="8.8515625" style="5" customWidth="1"/>
    <col min="5" max="5" width="8.7109375" style="5" customWidth="1"/>
    <col min="6" max="6" width="8.8515625" style="5" customWidth="1"/>
    <col min="7" max="7" width="10.00390625" style="5" customWidth="1"/>
    <col min="8" max="8" width="10.140625" style="5" customWidth="1"/>
    <col min="9" max="9" width="9.421875" style="5" customWidth="1"/>
    <col min="10" max="10" width="8.7109375" style="5" customWidth="1"/>
    <col min="11" max="11" width="9.28125" style="23" customWidth="1"/>
    <col min="12" max="16" width="11.421875" style="5" customWidth="1"/>
    <col min="17" max="18" width="11.7109375" style="5" bestFit="1" customWidth="1"/>
    <col min="19" max="16384" width="11.421875" style="5" customWidth="1"/>
  </cols>
  <sheetData>
    <row r="1" spans="1:13" ht="24" customHeight="1">
      <c r="A1" s="162" t="s">
        <v>111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M1" s="81"/>
    </row>
    <row r="3" spans="1:11" ht="13.5" customHeight="1">
      <c r="A3" s="171" t="s">
        <v>3</v>
      </c>
      <c r="B3" s="174" t="s">
        <v>103</v>
      </c>
      <c r="C3" s="163" t="s">
        <v>2</v>
      </c>
      <c r="D3" s="164"/>
      <c r="E3" s="164"/>
      <c r="F3" s="165"/>
      <c r="G3" s="174" t="s">
        <v>104</v>
      </c>
      <c r="H3" s="163" t="s">
        <v>2</v>
      </c>
      <c r="I3" s="164"/>
      <c r="J3" s="164"/>
      <c r="K3" s="164"/>
    </row>
    <row r="4" spans="1:11" ht="36" customHeight="1">
      <c r="A4" s="172"/>
      <c r="B4" s="175"/>
      <c r="C4" s="90" t="s">
        <v>9</v>
      </c>
      <c r="D4" s="90" t="s">
        <v>45</v>
      </c>
      <c r="E4" s="90" t="s">
        <v>43</v>
      </c>
      <c r="F4" s="90" t="s">
        <v>8</v>
      </c>
      <c r="G4" s="175"/>
      <c r="H4" s="90" t="s">
        <v>9</v>
      </c>
      <c r="I4" s="90" t="s">
        <v>45</v>
      </c>
      <c r="J4" s="90" t="s">
        <v>43</v>
      </c>
      <c r="K4" s="91" t="s">
        <v>8</v>
      </c>
    </row>
    <row r="5" spans="1:11" ht="13.5" customHeight="1">
      <c r="A5" s="173"/>
      <c r="B5" s="166" t="s">
        <v>0</v>
      </c>
      <c r="C5" s="167"/>
      <c r="D5" s="167"/>
      <c r="E5" s="167"/>
      <c r="F5" s="167"/>
      <c r="G5" s="167"/>
      <c r="H5" s="167"/>
      <c r="I5" s="167"/>
      <c r="J5" s="167"/>
      <c r="K5" s="167"/>
    </row>
    <row r="6" ht="6" customHeight="1">
      <c r="A6" s="119"/>
    </row>
    <row r="7" spans="1:46" ht="12.75" customHeight="1" hidden="1">
      <c r="A7" s="29">
        <v>2003</v>
      </c>
      <c r="B7" s="21">
        <v>221</v>
      </c>
      <c r="C7" s="21">
        <v>173</v>
      </c>
      <c r="D7" s="21">
        <v>23</v>
      </c>
      <c r="E7" s="21">
        <v>4</v>
      </c>
      <c r="F7" s="21">
        <v>21</v>
      </c>
      <c r="G7" s="21">
        <v>30101</v>
      </c>
      <c r="H7" s="21">
        <v>27378</v>
      </c>
      <c r="I7" s="21">
        <v>1683</v>
      </c>
      <c r="J7" s="21">
        <v>17</v>
      </c>
      <c r="K7" s="21">
        <v>1023</v>
      </c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</row>
    <row r="8" spans="1:33" ht="13.5" customHeight="1" hidden="1">
      <c r="A8" s="29">
        <v>2004</v>
      </c>
      <c r="B8" s="21">
        <v>219</v>
      </c>
      <c r="C8" s="21">
        <v>172</v>
      </c>
      <c r="D8" s="21">
        <v>22</v>
      </c>
      <c r="E8" s="21">
        <v>4</v>
      </c>
      <c r="F8" s="21">
        <v>21</v>
      </c>
      <c r="G8" s="21">
        <v>30339</v>
      </c>
      <c r="H8" s="21">
        <v>27515</v>
      </c>
      <c r="I8" s="21">
        <v>1734</v>
      </c>
      <c r="J8" s="21">
        <v>20</v>
      </c>
      <c r="K8" s="21">
        <v>1070</v>
      </c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106"/>
      <c r="Y8" s="106"/>
      <c r="Z8" s="106"/>
      <c r="AA8" s="106"/>
      <c r="AB8" s="106"/>
      <c r="AC8" s="106"/>
      <c r="AD8" s="106"/>
      <c r="AE8" s="106"/>
      <c r="AF8" s="106"/>
      <c r="AG8" s="106"/>
    </row>
    <row r="9" spans="1:33" ht="13.5" customHeight="1">
      <c r="A9" s="29">
        <v>2005</v>
      </c>
      <c r="B9" s="21">
        <v>229</v>
      </c>
      <c r="C9" s="21">
        <v>180</v>
      </c>
      <c r="D9" s="21">
        <v>23</v>
      </c>
      <c r="E9" s="21">
        <v>4</v>
      </c>
      <c r="F9" s="21">
        <v>22</v>
      </c>
      <c r="G9" s="21">
        <v>30190</v>
      </c>
      <c r="H9" s="21">
        <v>27397</v>
      </c>
      <c r="I9" s="21">
        <v>1654</v>
      </c>
      <c r="J9" s="21">
        <v>22</v>
      </c>
      <c r="K9" s="21">
        <v>1117</v>
      </c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106"/>
      <c r="Y9" s="106"/>
      <c r="Z9" s="106"/>
      <c r="AA9" s="106"/>
      <c r="AB9" s="106"/>
      <c r="AC9" s="106"/>
      <c r="AD9" s="106"/>
      <c r="AE9" s="106"/>
      <c r="AF9" s="106"/>
      <c r="AG9" s="106"/>
    </row>
    <row r="10" spans="1:33" ht="13.5" customHeight="1">
      <c r="A10" s="29">
        <v>2006</v>
      </c>
      <c r="B10" s="21">
        <v>231</v>
      </c>
      <c r="C10" s="21">
        <v>184</v>
      </c>
      <c r="D10" s="21">
        <v>22</v>
      </c>
      <c r="E10" s="21">
        <v>4</v>
      </c>
      <c r="F10" s="21">
        <v>21</v>
      </c>
      <c r="G10" s="21">
        <v>30378</v>
      </c>
      <c r="H10" s="21">
        <v>27762</v>
      </c>
      <c r="I10" s="21">
        <v>1586</v>
      </c>
      <c r="J10" s="21">
        <v>22</v>
      </c>
      <c r="K10" s="21">
        <v>1008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3" ht="13.5" customHeight="1">
      <c r="A11" s="29">
        <v>2007</v>
      </c>
      <c r="B11" s="21">
        <v>237</v>
      </c>
      <c r="C11" s="21">
        <v>190</v>
      </c>
      <c r="D11" s="21">
        <v>22</v>
      </c>
      <c r="E11" s="21">
        <v>5</v>
      </c>
      <c r="F11" s="21">
        <v>20</v>
      </c>
      <c r="G11" s="21">
        <v>30400</v>
      </c>
      <c r="H11" s="21">
        <v>27886</v>
      </c>
      <c r="I11" s="21">
        <v>1535</v>
      </c>
      <c r="J11" s="21">
        <v>33</v>
      </c>
      <c r="K11" s="21">
        <v>946</v>
      </c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3" ht="13.5" customHeight="1">
      <c r="A12" s="29">
        <v>2008</v>
      </c>
      <c r="B12" s="21">
        <v>245</v>
      </c>
      <c r="C12" s="21">
        <v>197</v>
      </c>
      <c r="D12" s="21">
        <v>23</v>
      </c>
      <c r="E12" s="21">
        <v>5</v>
      </c>
      <c r="F12" s="21">
        <v>20</v>
      </c>
      <c r="G12" s="21">
        <v>30106</v>
      </c>
      <c r="H12" s="21">
        <v>27542</v>
      </c>
      <c r="I12" s="21">
        <v>1541</v>
      </c>
      <c r="J12" s="21">
        <v>32</v>
      </c>
      <c r="K12" s="21">
        <v>991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1:33" ht="13.5" customHeight="1">
      <c r="A13" s="29">
        <v>2009</v>
      </c>
      <c r="B13" s="21">
        <v>254</v>
      </c>
      <c r="C13" s="21">
        <v>205</v>
      </c>
      <c r="D13" s="21">
        <v>24</v>
      </c>
      <c r="E13" s="21">
        <v>5</v>
      </c>
      <c r="F13" s="21">
        <v>20</v>
      </c>
      <c r="G13" s="21">
        <v>29349</v>
      </c>
      <c r="H13" s="21">
        <v>26503</v>
      </c>
      <c r="I13" s="21">
        <v>1822</v>
      </c>
      <c r="J13" s="21">
        <v>28</v>
      </c>
      <c r="K13" s="21">
        <v>996</v>
      </c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1:33" ht="13.5" customHeight="1">
      <c r="A14" s="29">
        <v>2010</v>
      </c>
      <c r="B14" s="21">
        <v>257</v>
      </c>
      <c r="C14" s="21">
        <v>207.25</v>
      </c>
      <c r="D14" s="21">
        <v>24.75</v>
      </c>
      <c r="E14" s="21">
        <v>5</v>
      </c>
      <c r="F14" s="21">
        <v>20</v>
      </c>
      <c r="G14" s="21">
        <v>29688.583333333332</v>
      </c>
      <c r="H14" s="21">
        <v>26773.916666666668</v>
      </c>
      <c r="I14" s="21">
        <v>1861.5</v>
      </c>
      <c r="J14" s="21">
        <v>29.333333333333332</v>
      </c>
      <c r="K14" s="21">
        <v>1023.8333333333334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1:33" ht="13.5" customHeight="1">
      <c r="A15" s="30">
        <v>2011</v>
      </c>
      <c r="B15" s="125">
        <v>258</v>
      </c>
      <c r="C15" s="124">
        <v>200</v>
      </c>
      <c r="D15" s="124">
        <v>32</v>
      </c>
      <c r="E15" s="124">
        <v>6</v>
      </c>
      <c r="F15" s="124">
        <v>20</v>
      </c>
      <c r="G15" s="124">
        <v>30060</v>
      </c>
      <c r="H15" s="124">
        <v>26960</v>
      </c>
      <c r="I15" s="124">
        <v>2022</v>
      </c>
      <c r="J15" s="124">
        <v>32</v>
      </c>
      <c r="K15" s="124">
        <v>1046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1:33" ht="13.5" customHeight="1">
      <c r="A16" s="30">
        <v>2012</v>
      </c>
      <c r="B16" s="89">
        <v>253</v>
      </c>
      <c r="C16" s="21">
        <v>198</v>
      </c>
      <c r="D16" s="21">
        <v>31</v>
      </c>
      <c r="E16" s="21">
        <v>5</v>
      </c>
      <c r="F16" s="21">
        <v>19</v>
      </c>
      <c r="G16" s="21">
        <v>29895</v>
      </c>
      <c r="H16" s="21">
        <v>26844</v>
      </c>
      <c r="I16" s="21">
        <v>2031</v>
      </c>
      <c r="J16" s="21">
        <v>31</v>
      </c>
      <c r="K16" s="21">
        <v>989</v>
      </c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1:33" ht="13.5" customHeight="1">
      <c r="A17" s="30">
        <v>2013</v>
      </c>
      <c r="B17" s="89">
        <v>253</v>
      </c>
      <c r="C17" s="24">
        <v>198</v>
      </c>
      <c r="D17" s="24">
        <v>31</v>
      </c>
      <c r="E17" s="24">
        <v>5</v>
      </c>
      <c r="F17" s="24">
        <v>19</v>
      </c>
      <c r="G17" s="24">
        <v>29733.8</v>
      </c>
      <c r="H17" s="24">
        <v>26637.6</v>
      </c>
      <c r="I17" s="24">
        <v>2063.8</v>
      </c>
      <c r="J17" s="24">
        <v>31.9</v>
      </c>
      <c r="K17" s="24">
        <v>1000.6</v>
      </c>
      <c r="M17" s="84"/>
      <c r="N17" s="84"/>
      <c r="O17" s="84"/>
      <c r="P17" s="84"/>
      <c r="Q17" s="84"/>
      <c r="R17" s="120"/>
      <c r="S17" s="120"/>
      <c r="T17" s="120"/>
      <c r="U17" s="120"/>
      <c r="V17" s="120"/>
      <c r="W17" s="84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1:33" ht="13.5" customHeight="1">
      <c r="A18" s="30">
        <v>2014</v>
      </c>
      <c r="B18" s="89">
        <v>247</v>
      </c>
      <c r="C18" s="24">
        <v>192</v>
      </c>
      <c r="D18" s="24">
        <v>30</v>
      </c>
      <c r="E18" s="24">
        <v>6</v>
      </c>
      <c r="F18" s="24">
        <v>19</v>
      </c>
      <c r="G18" s="24">
        <v>29586.6</v>
      </c>
      <c r="H18" s="24">
        <v>26420.8</v>
      </c>
      <c r="I18" s="24">
        <v>2070.3</v>
      </c>
      <c r="J18" s="24">
        <v>66.3</v>
      </c>
      <c r="K18" s="24">
        <v>1029.2</v>
      </c>
      <c r="M18" s="84"/>
      <c r="N18" s="84"/>
      <c r="O18" s="84"/>
      <c r="P18" s="84"/>
      <c r="Q18" s="84"/>
      <c r="R18" s="120"/>
      <c r="S18" s="120"/>
      <c r="T18" s="120"/>
      <c r="U18" s="120"/>
      <c r="V18" s="120"/>
      <c r="W18" s="84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1:33" ht="13.5" customHeight="1">
      <c r="A19" s="30">
        <v>2015</v>
      </c>
      <c r="B19" s="89">
        <v>257</v>
      </c>
      <c r="C19" s="24">
        <v>194</v>
      </c>
      <c r="D19" s="24">
        <v>29</v>
      </c>
      <c r="E19" s="24">
        <v>9</v>
      </c>
      <c r="F19" s="24">
        <v>25</v>
      </c>
      <c r="G19" s="24">
        <v>29461.1</v>
      </c>
      <c r="H19" s="24">
        <v>26126.5</v>
      </c>
      <c r="I19" s="24">
        <v>1936.1</v>
      </c>
      <c r="J19" s="24">
        <v>165.3</v>
      </c>
      <c r="K19" s="24">
        <v>1233.2</v>
      </c>
      <c r="M19" s="84"/>
      <c r="N19" s="84"/>
      <c r="O19" s="84"/>
      <c r="P19" s="84"/>
      <c r="Q19" s="84"/>
      <c r="R19" s="120"/>
      <c r="S19" s="120"/>
      <c r="T19" s="120"/>
      <c r="U19" s="120"/>
      <c r="V19" s="120"/>
      <c r="W19" s="84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1:33" ht="13.5" customHeight="1">
      <c r="A20" s="30">
        <v>2016</v>
      </c>
      <c r="B20" s="89">
        <v>275</v>
      </c>
      <c r="C20" s="24">
        <v>208</v>
      </c>
      <c r="D20" s="24">
        <v>29</v>
      </c>
      <c r="E20" s="24">
        <v>8</v>
      </c>
      <c r="F20" s="24">
        <v>30</v>
      </c>
      <c r="G20" s="24">
        <v>29482.8</v>
      </c>
      <c r="H20" s="24">
        <v>26327.3</v>
      </c>
      <c r="I20" s="24">
        <v>1612.4</v>
      </c>
      <c r="J20" s="24">
        <v>144.2</v>
      </c>
      <c r="K20" s="24">
        <v>1398.9</v>
      </c>
      <c r="M20" s="84"/>
      <c r="N20" s="84"/>
      <c r="O20" s="84"/>
      <c r="P20" s="84"/>
      <c r="Q20" s="84"/>
      <c r="R20" s="120"/>
      <c r="S20" s="120"/>
      <c r="T20" s="120"/>
      <c r="U20" s="120"/>
      <c r="V20" s="120"/>
      <c r="W20" s="84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1:33" ht="13.5" customHeight="1">
      <c r="A21" s="30">
        <v>2017</v>
      </c>
      <c r="B21" s="89">
        <v>278</v>
      </c>
      <c r="C21" s="24">
        <v>207</v>
      </c>
      <c r="D21" s="24">
        <v>29</v>
      </c>
      <c r="E21" s="24">
        <v>8</v>
      </c>
      <c r="F21" s="24">
        <v>34</v>
      </c>
      <c r="G21" s="24">
        <v>30351.6</v>
      </c>
      <c r="H21" s="24">
        <v>27023.8</v>
      </c>
      <c r="I21" s="24">
        <v>1624.9</v>
      </c>
      <c r="J21" s="24">
        <v>172.8</v>
      </c>
      <c r="K21" s="24">
        <v>1530.1</v>
      </c>
      <c r="M21" s="84"/>
      <c r="N21" s="84"/>
      <c r="O21" s="84"/>
      <c r="P21" s="84"/>
      <c r="Q21" s="84"/>
      <c r="R21" s="120"/>
      <c r="S21" s="120"/>
      <c r="T21" s="120"/>
      <c r="U21" s="120"/>
      <c r="V21" s="120"/>
      <c r="W21" s="84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1:18" ht="6" customHeight="1">
      <c r="A22" s="30"/>
      <c r="B22" s="89"/>
      <c r="C22" s="21"/>
      <c r="D22" s="21"/>
      <c r="E22" s="21"/>
      <c r="F22" s="21"/>
      <c r="G22" s="132"/>
      <c r="H22" s="21"/>
      <c r="I22" s="21"/>
      <c r="J22" s="21"/>
      <c r="K22" s="21"/>
      <c r="Q22" s="83"/>
      <c r="R22" s="83"/>
    </row>
    <row r="23" spans="1:18" ht="13.5" customHeight="1">
      <c r="A23" s="109">
        <v>2017</v>
      </c>
      <c r="B23" s="89"/>
      <c r="C23" s="128"/>
      <c r="D23" s="128"/>
      <c r="E23" s="128"/>
      <c r="F23" s="128"/>
      <c r="G23" s="21"/>
      <c r="H23" s="128"/>
      <c r="I23" s="128"/>
      <c r="J23" s="128"/>
      <c r="K23" s="128"/>
      <c r="Q23" s="83"/>
      <c r="R23" s="83"/>
    </row>
    <row r="24" spans="1:22" ht="13.5" customHeight="1">
      <c r="A24" s="30" t="s">
        <v>4</v>
      </c>
      <c r="B24" s="89">
        <v>280</v>
      </c>
      <c r="C24" s="24">
        <v>209</v>
      </c>
      <c r="D24" s="24">
        <v>29</v>
      </c>
      <c r="E24" s="24">
        <v>8</v>
      </c>
      <c r="F24" s="24">
        <v>34</v>
      </c>
      <c r="G24" s="24">
        <v>30165.7</v>
      </c>
      <c r="H24" s="24">
        <v>26923.8</v>
      </c>
      <c r="I24" s="24">
        <v>1610</v>
      </c>
      <c r="J24" s="161" t="s">
        <v>118</v>
      </c>
      <c r="K24" s="161" t="s">
        <v>118</v>
      </c>
      <c r="M24" s="84"/>
      <c r="N24" s="84"/>
      <c r="O24" s="84"/>
      <c r="P24" s="84"/>
      <c r="Q24" s="84"/>
      <c r="R24" s="84"/>
      <c r="S24" s="84"/>
      <c r="T24" s="84"/>
      <c r="U24" s="84"/>
      <c r="V24" s="84"/>
    </row>
    <row r="25" spans="1:22" ht="13.5" customHeight="1">
      <c r="A25" s="29" t="s">
        <v>5</v>
      </c>
      <c r="B25" s="89">
        <v>280</v>
      </c>
      <c r="C25" s="24">
        <v>209</v>
      </c>
      <c r="D25" s="24">
        <v>29</v>
      </c>
      <c r="E25" s="24">
        <v>8</v>
      </c>
      <c r="F25" s="24">
        <v>34</v>
      </c>
      <c r="G25" s="24">
        <v>30170.6</v>
      </c>
      <c r="H25" s="24">
        <v>26910.8</v>
      </c>
      <c r="I25" s="24">
        <v>1614</v>
      </c>
      <c r="J25" s="161" t="s">
        <v>118</v>
      </c>
      <c r="K25" s="161" t="s">
        <v>118</v>
      </c>
      <c r="M25" s="84"/>
      <c r="N25" s="84"/>
      <c r="O25" s="84"/>
      <c r="P25" s="84"/>
      <c r="Q25" s="84"/>
      <c r="R25" s="84"/>
      <c r="S25" s="84"/>
      <c r="T25" s="84"/>
      <c r="U25" s="84"/>
      <c r="V25" s="84"/>
    </row>
    <row r="26" spans="1:22" ht="13.5" customHeight="1">
      <c r="A26" s="29" t="s">
        <v>6</v>
      </c>
      <c r="B26" s="89">
        <v>280</v>
      </c>
      <c r="C26" s="24">
        <v>209</v>
      </c>
      <c r="D26" s="24">
        <v>29</v>
      </c>
      <c r="E26" s="24">
        <v>8</v>
      </c>
      <c r="F26" s="24">
        <v>34</v>
      </c>
      <c r="G26" s="24">
        <v>30169.2</v>
      </c>
      <c r="H26" s="24">
        <v>26906.4</v>
      </c>
      <c r="I26" s="24">
        <v>1614</v>
      </c>
      <c r="J26" s="161" t="s">
        <v>118</v>
      </c>
      <c r="K26" s="161" t="s">
        <v>118</v>
      </c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1:22" ht="13.5" customHeight="1">
      <c r="A27" s="29" t="s">
        <v>7</v>
      </c>
      <c r="B27" s="89">
        <v>279</v>
      </c>
      <c r="C27" s="24">
        <v>208</v>
      </c>
      <c r="D27" s="24">
        <v>29</v>
      </c>
      <c r="E27" s="24">
        <v>8</v>
      </c>
      <c r="F27" s="24">
        <v>34</v>
      </c>
      <c r="G27" s="24">
        <v>30212.2</v>
      </c>
      <c r="H27" s="24">
        <v>26896.4</v>
      </c>
      <c r="I27" s="24">
        <v>1613</v>
      </c>
      <c r="J27" s="161" t="s">
        <v>118</v>
      </c>
      <c r="K27" s="161" t="s">
        <v>118</v>
      </c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1:22" ht="13.5" customHeight="1">
      <c r="A28" s="29" t="s">
        <v>55</v>
      </c>
      <c r="B28" s="89">
        <v>278</v>
      </c>
      <c r="C28" s="24">
        <v>207</v>
      </c>
      <c r="D28" s="24">
        <v>29</v>
      </c>
      <c r="E28" s="24">
        <v>8</v>
      </c>
      <c r="F28" s="24">
        <v>34</v>
      </c>
      <c r="G28" s="24">
        <v>30259</v>
      </c>
      <c r="H28" s="24">
        <v>26907.2</v>
      </c>
      <c r="I28" s="24">
        <v>1625</v>
      </c>
      <c r="J28" s="161" t="s">
        <v>118</v>
      </c>
      <c r="K28" s="161" t="s">
        <v>118</v>
      </c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1:22" ht="13.5" customHeight="1">
      <c r="A29" s="29" t="s">
        <v>14</v>
      </c>
      <c r="B29" s="89">
        <v>278</v>
      </c>
      <c r="C29" s="24">
        <v>207</v>
      </c>
      <c r="D29" s="24">
        <v>29</v>
      </c>
      <c r="E29" s="24">
        <v>8</v>
      </c>
      <c r="F29" s="24">
        <v>34</v>
      </c>
      <c r="G29" s="24">
        <v>30275</v>
      </c>
      <c r="H29" s="24">
        <v>26914.2</v>
      </c>
      <c r="I29" s="24">
        <v>1625</v>
      </c>
      <c r="J29" s="161" t="s">
        <v>118</v>
      </c>
      <c r="K29" s="161" t="s">
        <v>118</v>
      </c>
      <c r="M29" s="84"/>
      <c r="N29" s="84"/>
      <c r="O29" s="84"/>
      <c r="P29" s="84"/>
      <c r="Q29" s="84"/>
      <c r="R29" s="84"/>
      <c r="S29" s="84"/>
      <c r="T29" s="84"/>
      <c r="U29" s="84"/>
      <c r="V29" s="84"/>
    </row>
    <row r="30" spans="1:22" ht="13.5" customHeight="1">
      <c r="A30" s="29" t="s">
        <v>40</v>
      </c>
      <c r="B30" s="89">
        <v>276</v>
      </c>
      <c r="C30" s="24">
        <v>206</v>
      </c>
      <c r="D30" s="24">
        <v>28</v>
      </c>
      <c r="E30" s="24">
        <v>8</v>
      </c>
      <c r="F30" s="24">
        <v>34</v>
      </c>
      <c r="G30" s="24">
        <v>30224.3</v>
      </c>
      <c r="H30" s="24">
        <v>26862.5</v>
      </c>
      <c r="I30" s="24">
        <v>1628</v>
      </c>
      <c r="J30" s="161" t="s">
        <v>118</v>
      </c>
      <c r="K30" s="161" t="s">
        <v>118</v>
      </c>
      <c r="M30" s="84"/>
      <c r="N30" s="84"/>
      <c r="O30" s="84"/>
      <c r="P30" s="84"/>
      <c r="Q30" s="84"/>
      <c r="R30" s="84"/>
      <c r="S30" s="84"/>
      <c r="T30" s="84"/>
      <c r="U30" s="84"/>
      <c r="V30" s="84"/>
    </row>
    <row r="31" spans="1:22" ht="13.5" customHeight="1">
      <c r="A31" s="29" t="s">
        <v>41</v>
      </c>
      <c r="B31" s="89">
        <v>276</v>
      </c>
      <c r="C31" s="24">
        <v>206</v>
      </c>
      <c r="D31" s="24">
        <v>28</v>
      </c>
      <c r="E31" s="24">
        <v>8</v>
      </c>
      <c r="F31" s="24">
        <v>34</v>
      </c>
      <c r="G31" s="24">
        <v>30233.5</v>
      </c>
      <c r="H31" s="24">
        <v>26877.7</v>
      </c>
      <c r="I31" s="24">
        <v>1620</v>
      </c>
      <c r="J31" s="161" t="s">
        <v>118</v>
      </c>
      <c r="K31" s="161" t="s">
        <v>118</v>
      </c>
      <c r="M31" s="84"/>
      <c r="N31" s="84"/>
      <c r="O31" s="84"/>
      <c r="P31" s="84"/>
      <c r="Q31" s="84"/>
      <c r="R31" s="84"/>
      <c r="S31" s="84"/>
      <c r="T31" s="84"/>
      <c r="U31" s="84"/>
      <c r="V31" s="84"/>
    </row>
    <row r="32" spans="1:22" ht="13.5" customHeight="1">
      <c r="A32" s="30" t="s">
        <v>42</v>
      </c>
      <c r="B32" s="89">
        <v>275</v>
      </c>
      <c r="C32" s="24">
        <v>205</v>
      </c>
      <c r="D32" s="24">
        <v>28</v>
      </c>
      <c r="E32" s="24">
        <v>8</v>
      </c>
      <c r="F32" s="24">
        <v>34</v>
      </c>
      <c r="G32" s="24">
        <v>30686.7</v>
      </c>
      <c r="H32" s="24">
        <v>27297.9</v>
      </c>
      <c r="I32" s="24">
        <v>1645</v>
      </c>
      <c r="J32" s="161" t="s">
        <v>118</v>
      </c>
      <c r="K32" s="161" t="s">
        <v>118</v>
      </c>
      <c r="M32" s="84"/>
      <c r="N32" s="84"/>
      <c r="O32" s="84"/>
      <c r="P32" s="84"/>
      <c r="Q32" s="84"/>
      <c r="R32" s="84"/>
      <c r="S32" s="84"/>
      <c r="T32" s="84"/>
      <c r="U32" s="84"/>
      <c r="V32" s="84"/>
    </row>
    <row r="33" spans="1:22" ht="13.5" customHeight="1">
      <c r="A33" s="30" t="s">
        <v>61</v>
      </c>
      <c r="B33" s="89">
        <v>276</v>
      </c>
      <c r="C33" s="24">
        <v>206</v>
      </c>
      <c r="D33" s="24">
        <v>28</v>
      </c>
      <c r="E33" s="24">
        <v>8</v>
      </c>
      <c r="F33" s="24">
        <v>34</v>
      </c>
      <c r="G33" s="24">
        <v>30590</v>
      </c>
      <c r="H33" s="24">
        <v>27243.2</v>
      </c>
      <c r="I33" s="24">
        <v>1636</v>
      </c>
      <c r="J33" s="161" t="s">
        <v>118</v>
      </c>
      <c r="K33" s="161" t="s">
        <v>118</v>
      </c>
      <c r="M33" s="84"/>
      <c r="N33" s="84"/>
      <c r="O33" s="84"/>
      <c r="P33" s="84"/>
      <c r="Q33" s="84"/>
      <c r="R33" s="84"/>
      <c r="S33" s="84"/>
      <c r="T33" s="84"/>
      <c r="U33" s="84"/>
      <c r="V33" s="84"/>
    </row>
    <row r="34" spans="1:22" ht="13.5" customHeight="1">
      <c r="A34" s="30" t="s">
        <v>62</v>
      </c>
      <c r="B34" s="89">
        <v>276</v>
      </c>
      <c r="C34" s="24">
        <v>206</v>
      </c>
      <c r="D34" s="24">
        <v>28</v>
      </c>
      <c r="E34" s="24">
        <v>8</v>
      </c>
      <c r="F34" s="24">
        <v>34</v>
      </c>
      <c r="G34" s="24">
        <v>30652</v>
      </c>
      <c r="H34" s="24">
        <v>27296.2</v>
      </c>
      <c r="I34" s="24">
        <v>1642</v>
      </c>
      <c r="J34" s="161" t="s">
        <v>118</v>
      </c>
      <c r="K34" s="161" t="s">
        <v>118</v>
      </c>
      <c r="M34" s="84"/>
      <c r="N34" s="84"/>
      <c r="O34" s="84"/>
      <c r="P34" s="84"/>
      <c r="Q34" s="84"/>
      <c r="R34" s="84"/>
      <c r="S34" s="84"/>
      <c r="T34" s="84"/>
      <c r="U34" s="84"/>
      <c r="V34" s="84"/>
    </row>
    <row r="35" spans="1:22" ht="13.5" customHeight="1">
      <c r="A35" s="30" t="s">
        <v>63</v>
      </c>
      <c r="B35" s="89">
        <v>276</v>
      </c>
      <c r="C35" s="24">
        <v>206</v>
      </c>
      <c r="D35" s="24">
        <v>28</v>
      </c>
      <c r="E35" s="24">
        <v>8</v>
      </c>
      <c r="F35" s="24">
        <v>34</v>
      </c>
      <c r="G35" s="24">
        <v>30581.3</v>
      </c>
      <c r="H35" s="24">
        <v>27249.5</v>
      </c>
      <c r="I35" s="24">
        <v>1627</v>
      </c>
      <c r="J35" s="161" t="s">
        <v>118</v>
      </c>
      <c r="K35" s="161" t="s">
        <v>118</v>
      </c>
      <c r="M35" s="84"/>
      <c r="N35" s="84"/>
      <c r="O35" s="84"/>
      <c r="P35" s="84"/>
      <c r="Q35" s="84"/>
      <c r="R35" s="84"/>
      <c r="S35" s="84"/>
      <c r="T35" s="84"/>
      <c r="U35" s="84"/>
      <c r="V35" s="84"/>
    </row>
    <row r="36" spans="1:11" ht="13.5" customHeight="1">
      <c r="A36" s="22"/>
      <c r="B36" s="31"/>
      <c r="C36" s="31"/>
      <c r="D36" s="31"/>
      <c r="E36" s="31"/>
      <c r="F36" s="31"/>
      <c r="G36" s="31"/>
      <c r="H36" s="31"/>
      <c r="I36" s="31"/>
      <c r="J36" s="31"/>
      <c r="K36" s="32"/>
    </row>
    <row r="37" spans="1:11" ht="13.5" customHeight="1">
      <c r="A37" s="33" t="s">
        <v>44</v>
      </c>
      <c r="B37" s="34"/>
      <c r="C37" s="34"/>
      <c r="D37" s="34"/>
      <c r="E37" s="34"/>
      <c r="F37" s="34"/>
      <c r="G37" s="34"/>
      <c r="H37" s="34"/>
      <c r="I37" s="34"/>
      <c r="J37" s="34"/>
      <c r="K37" s="9"/>
    </row>
    <row r="38" spans="1:11" ht="13.5" customHeigh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9"/>
    </row>
    <row r="39" spans="1:11" ht="13.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9"/>
    </row>
    <row r="40" spans="1:11" ht="24" customHeight="1">
      <c r="A40" s="162" t="s">
        <v>112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</row>
    <row r="42" spans="1:11" ht="13.5" customHeight="1">
      <c r="A42" s="171" t="s">
        <v>3</v>
      </c>
      <c r="B42" s="174" t="s">
        <v>10</v>
      </c>
      <c r="C42" s="163" t="s">
        <v>2</v>
      </c>
      <c r="D42" s="164"/>
      <c r="E42" s="164"/>
      <c r="F42" s="165"/>
      <c r="G42" s="174" t="s">
        <v>49</v>
      </c>
      <c r="H42" s="163" t="s">
        <v>2</v>
      </c>
      <c r="I42" s="164"/>
      <c r="J42" s="164"/>
      <c r="K42" s="164"/>
    </row>
    <row r="43" spans="1:11" ht="36" customHeight="1">
      <c r="A43" s="172"/>
      <c r="B43" s="175"/>
      <c r="C43" s="90" t="s">
        <v>9</v>
      </c>
      <c r="D43" s="90" t="s">
        <v>45</v>
      </c>
      <c r="E43" s="90" t="s">
        <v>43</v>
      </c>
      <c r="F43" s="90" t="s">
        <v>8</v>
      </c>
      <c r="G43" s="175"/>
      <c r="H43" s="90" t="s">
        <v>9</v>
      </c>
      <c r="I43" s="90" t="s">
        <v>45</v>
      </c>
      <c r="J43" s="90" t="s">
        <v>43</v>
      </c>
      <c r="K43" s="91" t="s">
        <v>8</v>
      </c>
    </row>
    <row r="44" spans="1:11" ht="13.5" customHeight="1">
      <c r="A44" s="173"/>
      <c r="B44" s="166" t="s">
        <v>0</v>
      </c>
      <c r="C44" s="167"/>
      <c r="D44" s="167"/>
      <c r="E44" s="167"/>
      <c r="F44" s="168"/>
      <c r="G44" s="169" t="s">
        <v>36</v>
      </c>
      <c r="H44" s="170"/>
      <c r="I44" s="170"/>
      <c r="J44" s="170"/>
      <c r="K44" s="170"/>
    </row>
    <row r="45" ht="6" customHeight="1">
      <c r="A45" s="28"/>
    </row>
    <row r="46" spans="1:33" ht="13.5" customHeight="1" hidden="1">
      <c r="A46" s="29">
        <v>2003</v>
      </c>
      <c r="B46" s="21">
        <v>44353528</v>
      </c>
      <c r="C46" s="21">
        <v>40210714</v>
      </c>
      <c r="D46" s="21">
        <v>2602813</v>
      </c>
      <c r="E46" s="21">
        <v>27769</v>
      </c>
      <c r="F46" s="21">
        <v>1512232</v>
      </c>
      <c r="G46" s="58">
        <v>1250859.6999999997</v>
      </c>
      <c r="H46" s="58">
        <v>1143119.7</v>
      </c>
      <c r="I46" s="58">
        <v>75914.7</v>
      </c>
      <c r="J46" s="58">
        <v>687.9</v>
      </c>
      <c r="K46" s="58">
        <v>31137.4</v>
      </c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AC46" s="60"/>
      <c r="AD46" s="60"/>
      <c r="AE46" s="60"/>
      <c r="AF46" s="60"/>
      <c r="AG46" s="60"/>
    </row>
    <row r="47" spans="1:33" ht="13.5" customHeight="1" hidden="1">
      <c r="A47" s="29">
        <v>2004</v>
      </c>
      <c r="B47" s="21">
        <v>45932196</v>
      </c>
      <c r="C47" s="21">
        <v>41559366</v>
      </c>
      <c r="D47" s="21">
        <v>2761036</v>
      </c>
      <c r="E47" s="21">
        <v>31667</v>
      </c>
      <c r="F47" s="21">
        <v>1580127</v>
      </c>
      <c r="G47" s="58">
        <v>1264442.7</v>
      </c>
      <c r="H47" s="58">
        <v>1152434.4</v>
      </c>
      <c r="I47" s="58">
        <v>79293.8</v>
      </c>
      <c r="J47" s="58">
        <v>841.2</v>
      </c>
      <c r="K47" s="58">
        <v>31873.3</v>
      </c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AC47" s="60"/>
      <c r="AD47" s="60"/>
      <c r="AE47" s="60"/>
      <c r="AF47" s="60"/>
      <c r="AG47" s="60"/>
    </row>
    <row r="48" spans="1:33" ht="13.5" customHeight="1">
      <c r="A48" s="29">
        <v>2005</v>
      </c>
      <c r="B48" s="21">
        <v>46730098</v>
      </c>
      <c r="C48" s="21">
        <v>42459380</v>
      </c>
      <c r="D48" s="21">
        <v>2606739</v>
      </c>
      <c r="E48" s="21">
        <v>31424</v>
      </c>
      <c r="F48" s="21">
        <v>1632555</v>
      </c>
      <c r="G48" s="58">
        <v>1310683.5420000001</v>
      </c>
      <c r="H48" s="58">
        <v>1193370.1</v>
      </c>
      <c r="I48" s="58">
        <v>81979</v>
      </c>
      <c r="J48" s="58">
        <v>908.965</v>
      </c>
      <c r="K48" s="58">
        <v>34425.477</v>
      </c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AC48" s="60"/>
      <c r="AD48" s="60"/>
      <c r="AE48" s="60"/>
      <c r="AF48" s="60"/>
      <c r="AG48" s="60"/>
    </row>
    <row r="49" spans="1:33" ht="13.5" customHeight="1">
      <c r="A49" s="29">
        <v>2006</v>
      </c>
      <c r="B49" s="21">
        <v>46558812</v>
      </c>
      <c r="C49" s="21">
        <v>42525957</v>
      </c>
      <c r="D49" s="21">
        <v>2523969</v>
      </c>
      <c r="E49" s="21">
        <v>30997</v>
      </c>
      <c r="F49" s="21">
        <v>1477889</v>
      </c>
      <c r="G49" s="58">
        <v>1349995.781</v>
      </c>
      <c r="H49" s="58">
        <v>1233746.5</v>
      </c>
      <c r="I49" s="58">
        <v>82665.1</v>
      </c>
      <c r="J49" s="58">
        <v>999.2</v>
      </c>
      <c r="K49" s="58">
        <v>32584.981</v>
      </c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AC49" s="60"/>
      <c r="AD49" s="60"/>
      <c r="AE49" s="60"/>
      <c r="AF49" s="60"/>
      <c r="AG49" s="60"/>
    </row>
    <row r="50" spans="1:33" ht="13.5" customHeight="1">
      <c r="A50" s="29">
        <v>2007</v>
      </c>
      <c r="B50" s="21">
        <v>46084244</v>
      </c>
      <c r="C50" s="21">
        <v>42264594</v>
      </c>
      <c r="D50" s="21">
        <v>2405640</v>
      </c>
      <c r="E50" s="21">
        <v>51267</v>
      </c>
      <c r="F50" s="21">
        <v>1362743</v>
      </c>
      <c r="G50" s="58">
        <v>1374129.7449999999</v>
      </c>
      <c r="H50" s="58">
        <v>1265918.545</v>
      </c>
      <c r="I50" s="58">
        <v>77407</v>
      </c>
      <c r="J50" s="58">
        <v>1479.3</v>
      </c>
      <c r="K50" s="58">
        <v>29324.9</v>
      </c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AC50" s="60"/>
      <c r="AD50" s="60"/>
      <c r="AE50" s="60"/>
      <c r="AF50" s="60"/>
      <c r="AG50" s="60"/>
    </row>
    <row r="51" spans="1:33" ht="13.5" customHeight="1">
      <c r="A51" s="29">
        <v>2008</v>
      </c>
      <c r="B51" s="21">
        <v>45885649</v>
      </c>
      <c r="C51" s="21">
        <v>41881458</v>
      </c>
      <c r="D51" s="21">
        <v>2519541</v>
      </c>
      <c r="E51" s="21">
        <v>52564</v>
      </c>
      <c r="F51" s="21">
        <v>1432086</v>
      </c>
      <c r="G51" s="58">
        <v>1378242.4879999997</v>
      </c>
      <c r="H51" s="58">
        <v>1265382.2</v>
      </c>
      <c r="I51" s="58">
        <v>79374.488</v>
      </c>
      <c r="J51" s="58">
        <v>1470.4</v>
      </c>
      <c r="K51" s="58">
        <v>32015.4</v>
      </c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AC51" s="60"/>
      <c r="AD51" s="60"/>
      <c r="AE51" s="60"/>
      <c r="AF51" s="60"/>
      <c r="AG51" s="60"/>
    </row>
    <row r="52" spans="1:33" ht="13.5" customHeight="1">
      <c r="A52" s="29">
        <v>2009</v>
      </c>
      <c r="B52" s="21">
        <v>43411382</v>
      </c>
      <c r="C52" s="21">
        <v>39029491</v>
      </c>
      <c r="D52" s="21">
        <v>2896735</v>
      </c>
      <c r="E52" s="21">
        <v>46946</v>
      </c>
      <c r="F52" s="21">
        <v>1438210</v>
      </c>
      <c r="G52" s="58">
        <v>1362077.4</v>
      </c>
      <c r="H52" s="58">
        <v>1230768</v>
      </c>
      <c r="I52" s="58">
        <v>96782</v>
      </c>
      <c r="J52" s="58">
        <v>1465.4</v>
      </c>
      <c r="K52" s="58">
        <v>33062</v>
      </c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AC52" s="60"/>
      <c r="AD52" s="60"/>
      <c r="AE52" s="60"/>
      <c r="AF52" s="60"/>
      <c r="AG52" s="60"/>
    </row>
    <row r="53" spans="1:33" ht="13.5" customHeight="1">
      <c r="A53" s="29">
        <v>2010</v>
      </c>
      <c r="B53" s="21">
        <v>44138780</v>
      </c>
      <c r="C53" s="21">
        <v>39717174</v>
      </c>
      <c r="D53" s="21">
        <v>2903971</v>
      </c>
      <c r="E53" s="21">
        <v>50704</v>
      </c>
      <c r="F53" s="21">
        <v>1466931</v>
      </c>
      <c r="G53" s="58">
        <v>1402196.731</v>
      </c>
      <c r="H53" s="58">
        <v>1262516.504</v>
      </c>
      <c r="I53" s="58">
        <v>104002.67</v>
      </c>
      <c r="J53" s="58">
        <v>1629.0060000000003</v>
      </c>
      <c r="K53" s="58">
        <v>34048.551</v>
      </c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AC53" s="60"/>
      <c r="AD53" s="60"/>
      <c r="AE53" s="60"/>
      <c r="AF53" s="60"/>
      <c r="AG53" s="60"/>
    </row>
    <row r="54" spans="1:33" ht="13.5" customHeight="1">
      <c r="A54" s="30">
        <v>2011</v>
      </c>
      <c r="B54" s="89">
        <v>44095949</v>
      </c>
      <c r="C54" s="21">
        <v>39518093</v>
      </c>
      <c r="D54" s="21">
        <v>3036890</v>
      </c>
      <c r="E54" s="21">
        <v>55167</v>
      </c>
      <c r="F54" s="21">
        <v>1485799</v>
      </c>
      <c r="G54" s="58">
        <v>1460400.471</v>
      </c>
      <c r="H54" s="58">
        <v>1302828.459</v>
      </c>
      <c r="I54" s="58">
        <v>119325.477</v>
      </c>
      <c r="J54" s="58">
        <v>1850.552</v>
      </c>
      <c r="K54" s="58">
        <v>36395.983</v>
      </c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AC54" s="60"/>
      <c r="AD54" s="60"/>
      <c r="AE54" s="60"/>
      <c r="AF54" s="60"/>
      <c r="AG54" s="60"/>
    </row>
    <row r="55" spans="1:23" ht="13.5" customHeight="1">
      <c r="A55" s="30">
        <v>2012</v>
      </c>
      <c r="B55" s="89">
        <v>43457905</v>
      </c>
      <c r="C55" s="21">
        <v>38964115</v>
      </c>
      <c r="D55" s="21">
        <v>3033081</v>
      </c>
      <c r="E55" s="21">
        <v>54157</v>
      </c>
      <c r="F55" s="21">
        <v>1406552</v>
      </c>
      <c r="G55" s="58">
        <v>1490888.054</v>
      </c>
      <c r="H55" s="58">
        <v>1332589.586</v>
      </c>
      <c r="I55" s="58">
        <v>121144.736</v>
      </c>
      <c r="J55" s="58">
        <v>1890.007</v>
      </c>
      <c r="K55" s="58">
        <v>35263.725</v>
      </c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</row>
    <row r="56" spans="1:23" ht="13.5" customHeight="1">
      <c r="A56" s="30">
        <v>2013</v>
      </c>
      <c r="B56" s="89">
        <v>42671593</v>
      </c>
      <c r="C56" s="24">
        <v>38174184</v>
      </c>
      <c r="D56" s="24">
        <v>3015293</v>
      </c>
      <c r="E56" s="24">
        <v>54542</v>
      </c>
      <c r="F56" s="24">
        <v>1427574</v>
      </c>
      <c r="G56" s="58">
        <v>1532950.786</v>
      </c>
      <c r="H56" s="58">
        <v>1364645.442</v>
      </c>
      <c r="I56" s="58">
        <v>130044.442</v>
      </c>
      <c r="J56" s="58">
        <v>1870.514</v>
      </c>
      <c r="K56" s="58">
        <v>36390.388</v>
      </c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</row>
    <row r="57" spans="1:23" ht="13.5" customHeight="1">
      <c r="A57" s="30">
        <v>2014</v>
      </c>
      <c r="B57" s="89">
        <v>42408710</v>
      </c>
      <c r="C57" s="24">
        <v>37878028</v>
      </c>
      <c r="D57" s="24">
        <v>3006402</v>
      </c>
      <c r="E57" s="24">
        <v>108901</v>
      </c>
      <c r="F57" s="24">
        <v>1415379</v>
      </c>
      <c r="G57" s="58">
        <v>1543352.75</v>
      </c>
      <c r="H57" s="58">
        <v>1377894.305</v>
      </c>
      <c r="I57" s="58">
        <v>123168.201</v>
      </c>
      <c r="J57" s="58">
        <v>4590.467</v>
      </c>
      <c r="K57" s="58">
        <v>37699.777</v>
      </c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</row>
    <row r="58" spans="1:23" ht="13.5" customHeight="1">
      <c r="A58" s="30">
        <v>2015</v>
      </c>
      <c r="B58" s="89">
        <v>42725670</v>
      </c>
      <c r="C58" s="24">
        <v>37973739</v>
      </c>
      <c r="D58" s="24">
        <v>2771229</v>
      </c>
      <c r="E58" s="24">
        <v>254383</v>
      </c>
      <c r="F58" s="24">
        <v>1726319</v>
      </c>
      <c r="G58" s="58">
        <v>1565199.491</v>
      </c>
      <c r="H58" s="58">
        <v>1396567.468</v>
      </c>
      <c r="I58" s="58">
        <v>113616.634</v>
      </c>
      <c r="J58" s="58">
        <v>9094.803</v>
      </c>
      <c r="K58" s="58">
        <v>45920.586</v>
      </c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</row>
    <row r="59" spans="1:23" ht="13.5" customHeight="1">
      <c r="A59" s="30">
        <v>2016</v>
      </c>
      <c r="B59" s="89">
        <v>43100392</v>
      </c>
      <c r="C59" s="24">
        <v>38552031</v>
      </c>
      <c r="D59" s="24">
        <v>2364729</v>
      </c>
      <c r="E59" s="24">
        <v>220728</v>
      </c>
      <c r="F59" s="24">
        <v>1962904</v>
      </c>
      <c r="G59" s="58">
        <v>1594178.963</v>
      </c>
      <c r="H59" s="58">
        <v>1440678.728</v>
      </c>
      <c r="I59" s="58">
        <v>92047.406</v>
      </c>
      <c r="J59" s="58">
        <v>8646.572</v>
      </c>
      <c r="K59" s="58">
        <v>52806.257</v>
      </c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</row>
    <row r="60" spans="1:23" ht="13.5" customHeight="1">
      <c r="A60" s="30">
        <v>2017</v>
      </c>
      <c r="B60" s="89">
        <v>43096839</v>
      </c>
      <c r="C60" s="24">
        <v>38406105</v>
      </c>
      <c r="D60" s="24">
        <v>2320657</v>
      </c>
      <c r="E60" s="24">
        <v>249605</v>
      </c>
      <c r="F60" s="24">
        <v>2120472</v>
      </c>
      <c r="G60" s="58">
        <v>1656142.053</v>
      </c>
      <c r="H60" s="58">
        <v>1492870.035</v>
      </c>
      <c r="I60" s="58">
        <v>93292.302</v>
      </c>
      <c r="J60" s="58">
        <v>10760.558</v>
      </c>
      <c r="K60" s="58">
        <v>59219.158</v>
      </c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</row>
    <row r="61" spans="1:18" ht="6" customHeight="1">
      <c r="A61" s="30"/>
      <c r="B61" s="89"/>
      <c r="C61" s="21"/>
      <c r="D61" s="21"/>
      <c r="E61" s="21"/>
      <c r="F61" s="21"/>
      <c r="G61" s="58"/>
      <c r="H61" s="58"/>
      <c r="I61" s="126"/>
      <c r="J61" s="126"/>
      <c r="K61" s="126"/>
      <c r="Q61" s="85"/>
      <c r="R61" s="85"/>
    </row>
    <row r="62" spans="1:18" ht="13.5" customHeight="1">
      <c r="A62" s="109">
        <v>2017</v>
      </c>
      <c r="B62" s="135"/>
      <c r="C62" s="129"/>
      <c r="D62" s="129"/>
      <c r="E62" s="129"/>
      <c r="F62" s="129"/>
      <c r="G62" s="58"/>
      <c r="H62" s="21"/>
      <c r="I62" s="21"/>
      <c r="J62" s="21"/>
      <c r="K62" s="24"/>
      <c r="Q62" s="85"/>
      <c r="R62" s="85"/>
    </row>
    <row r="63" spans="1:22" ht="13.5" customHeight="1">
      <c r="A63" s="30" t="s">
        <v>4</v>
      </c>
      <c r="B63" s="89">
        <v>3663600</v>
      </c>
      <c r="C63" s="24">
        <v>3268187</v>
      </c>
      <c r="D63" s="24">
        <v>200261</v>
      </c>
      <c r="E63" s="161" t="s">
        <v>118</v>
      </c>
      <c r="F63" s="161" t="s">
        <v>118</v>
      </c>
      <c r="G63" s="58">
        <v>121475.234</v>
      </c>
      <c r="H63" s="58">
        <v>109772.609</v>
      </c>
      <c r="I63" s="58">
        <v>6607.977</v>
      </c>
      <c r="J63" s="161" t="s">
        <v>118</v>
      </c>
      <c r="K63" s="161" t="s">
        <v>118</v>
      </c>
      <c r="M63" s="84"/>
      <c r="N63" s="84"/>
      <c r="O63" s="84"/>
      <c r="P63" s="84"/>
      <c r="Q63" s="84"/>
      <c r="R63" s="84"/>
      <c r="S63" s="84"/>
      <c r="T63" s="84"/>
      <c r="U63" s="84"/>
      <c r="V63" s="84"/>
    </row>
    <row r="64" spans="1:22" ht="13.5" customHeight="1">
      <c r="A64" s="29" t="s">
        <v>5</v>
      </c>
      <c r="B64" s="89">
        <v>3624615</v>
      </c>
      <c r="C64" s="24">
        <v>3239901</v>
      </c>
      <c r="D64" s="24">
        <v>197232</v>
      </c>
      <c r="E64" s="161" t="s">
        <v>118</v>
      </c>
      <c r="F64" s="161" t="s">
        <v>118</v>
      </c>
      <c r="G64" s="58">
        <v>125113.083</v>
      </c>
      <c r="H64" s="58">
        <v>113062.192</v>
      </c>
      <c r="I64" s="58">
        <v>6828.605</v>
      </c>
      <c r="J64" s="161" t="s">
        <v>118</v>
      </c>
      <c r="K64" s="161" t="s">
        <v>118</v>
      </c>
      <c r="M64" s="84"/>
      <c r="N64" s="84"/>
      <c r="O64" s="84"/>
      <c r="P64" s="84"/>
      <c r="Q64" s="84"/>
      <c r="R64" s="84"/>
      <c r="S64" s="84"/>
      <c r="T64" s="84"/>
      <c r="U64" s="84"/>
      <c r="V64" s="84"/>
    </row>
    <row r="65" spans="1:22" s="23" customFormat="1" ht="13.5" customHeight="1">
      <c r="A65" s="29" t="s">
        <v>6</v>
      </c>
      <c r="B65" s="89">
        <v>4035730</v>
      </c>
      <c r="C65" s="24">
        <v>3600506</v>
      </c>
      <c r="D65" s="24">
        <v>219896</v>
      </c>
      <c r="E65" s="161" t="s">
        <v>118</v>
      </c>
      <c r="F65" s="161" t="s">
        <v>118</v>
      </c>
      <c r="G65" s="58">
        <v>125470.295</v>
      </c>
      <c r="H65" s="58">
        <v>113681.007</v>
      </c>
      <c r="I65" s="58">
        <v>6590.229</v>
      </c>
      <c r="J65" s="161" t="s">
        <v>118</v>
      </c>
      <c r="K65" s="161" t="s">
        <v>118</v>
      </c>
      <c r="L65" s="5"/>
      <c r="M65" s="84"/>
      <c r="N65" s="84"/>
      <c r="O65" s="84"/>
      <c r="P65" s="84"/>
      <c r="Q65" s="84"/>
      <c r="R65" s="84"/>
      <c r="S65" s="84"/>
      <c r="T65" s="84"/>
      <c r="U65" s="84"/>
      <c r="V65" s="84"/>
    </row>
    <row r="66" spans="1:22" s="23" customFormat="1" ht="13.5" customHeight="1">
      <c r="A66" s="29" t="s">
        <v>7</v>
      </c>
      <c r="B66" s="89">
        <v>3296725</v>
      </c>
      <c r="C66" s="24">
        <v>2935748</v>
      </c>
      <c r="D66" s="24">
        <v>173782</v>
      </c>
      <c r="E66" s="161" t="s">
        <v>118</v>
      </c>
      <c r="F66" s="161" t="s">
        <v>118</v>
      </c>
      <c r="G66" s="58">
        <v>150858.473</v>
      </c>
      <c r="H66" s="58">
        <v>137797.849</v>
      </c>
      <c r="I66" s="58">
        <v>6809.949</v>
      </c>
      <c r="J66" s="161" t="s">
        <v>118</v>
      </c>
      <c r="K66" s="161" t="s">
        <v>118</v>
      </c>
      <c r="M66" s="84"/>
      <c r="N66" s="84"/>
      <c r="O66" s="84"/>
      <c r="P66" s="84"/>
      <c r="Q66" s="84"/>
      <c r="R66" s="84"/>
      <c r="S66" s="84"/>
      <c r="T66" s="84"/>
      <c r="U66" s="84"/>
      <c r="V66" s="84"/>
    </row>
    <row r="67" spans="1:22" s="23" customFormat="1" ht="13.5" customHeight="1">
      <c r="A67" s="29" t="s">
        <v>13</v>
      </c>
      <c r="B67" s="89">
        <v>3780760</v>
      </c>
      <c r="C67" s="24">
        <v>3365703</v>
      </c>
      <c r="D67" s="24">
        <v>201741</v>
      </c>
      <c r="E67" s="161" t="s">
        <v>118</v>
      </c>
      <c r="F67" s="161" t="s">
        <v>118</v>
      </c>
      <c r="G67" s="58">
        <v>135056.413</v>
      </c>
      <c r="H67" s="58">
        <v>118318.709</v>
      </c>
      <c r="I67" s="58">
        <v>11096.699</v>
      </c>
      <c r="J67" s="161" t="s">
        <v>118</v>
      </c>
      <c r="K67" s="161" t="s">
        <v>118</v>
      </c>
      <c r="M67" s="84"/>
      <c r="N67" s="84"/>
      <c r="O67" s="84"/>
      <c r="P67" s="84"/>
      <c r="Q67" s="84"/>
      <c r="R67" s="84"/>
      <c r="S67" s="84"/>
      <c r="T67" s="84"/>
      <c r="U67" s="84"/>
      <c r="V67" s="84"/>
    </row>
    <row r="68" spans="1:22" s="23" customFormat="1" ht="13.5" customHeight="1">
      <c r="A68" s="29" t="s">
        <v>14</v>
      </c>
      <c r="B68" s="89">
        <v>3344047</v>
      </c>
      <c r="C68" s="24">
        <v>2981937</v>
      </c>
      <c r="D68" s="24">
        <v>170566</v>
      </c>
      <c r="E68" s="161" t="s">
        <v>118</v>
      </c>
      <c r="F68" s="161" t="s">
        <v>118</v>
      </c>
      <c r="G68" s="58">
        <v>136610.743</v>
      </c>
      <c r="H68" s="58">
        <v>122637.934</v>
      </c>
      <c r="I68" s="58">
        <v>8443.846</v>
      </c>
      <c r="J68" s="161" t="s">
        <v>118</v>
      </c>
      <c r="K68" s="161" t="s">
        <v>118</v>
      </c>
      <c r="M68" s="84"/>
      <c r="N68" s="84"/>
      <c r="O68" s="84"/>
      <c r="P68" s="84"/>
      <c r="Q68" s="84"/>
      <c r="R68" s="84"/>
      <c r="S68" s="84"/>
      <c r="T68" s="84"/>
      <c r="U68" s="84"/>
      <c r="V68" s="84"/>
    </row>
    <row r="69" spans="1:22" s="23" customFormat="1" ht="13.5" customHeight="1">
      <c r="A69" s="29" t="s">
        <v>40</v>
      </c>
      <c r="B69" s="89">
        <v>3714307</v>
      </c>
      <c r="C69" s="24">
        <v>3303310</v>
      </c>
      <c r="D69" s="24">
        <v>203980</v>
      </c>
      <c r="E69" s="161" t="s">
        <v>118</v>
      </c>
      <c r="F69" s="161" t="s">
        <v>118</v>
      </c>
      <c r="G69" s="58">
        <v>131423.273</v>
      </c>
      <c r="H69" s="58">
        <v>117884.446</v>
      </c>
      <c r="I69" s="58">
        <v>7845.135</v>
      </c>
      <c r="J69" s="161" t="s">
        <v>118</v>
      </c>
      <c r="K69" s="161" t="s">
        <v>118</v>
      </c>
      <c r="M69" s="84"/>
      <c r="N69" s="84"/>
      <c r="O69" s="84"/>
      <c r="P69" s="84"/>
      <c r="Q69" s="84"/>
      <c r="R69" s="84"/>
      <c r="S69" s="84"/>
      <c r="T69" s="84"/>
      <c r="U69" s="84"/>
      <c r="V69" s="84"/>
    </row>
    <row r="70" spans="1:22" s="23" customFormat="1" ht="13.5" customHeight="1">
      <c r="A70" s="30" t="s">
        <v>41</v>
      </c>
      <c r="B70" s="89">
        <v>3377197</v>
      </c>
      <c r="C70" s="24">
        <v>3000617</v>
      </c>
      <c r="D70" s="24">
        <v>185787</v>
      </c>
      <c r="E70" s="161" t="s">
        <v>118</v>
      </c>
      <c r="F70" s="161" t="s">
        <v>118</v>
      </c>
      <c r="G70" s="58">
        <v>124642.71</v>
      </c>
      <c r="H70" s="58">
        <v>112622.89</v>
      </c>
      <c r="I70" s="58">
        <v>6620.282</v>
      </c>
      <c r="J70" s="161" t="s">
        <v>118</v>
      </c>
      <c r="K70" s="161" t="s">
        <v>118</v>
      </c>
      <c r="M70" s="84"/>
      <c r="N70" s="84"/>
      <c r="O70" s="84"/>
      <c r="P70" s="84"/>
      <c r="Q70" s="84"/>
      <c r="R70" s="84"/>
      <c r="S70" s="84"/>
      <c r="T70" s="84"/>
      <c r="U70" s="84"/>
      <c r="V70" s="84"/>
    </row>
    <row r="71" spans="1:22" s="23" customFormat="1" ht="13.5" customHeight="1">
      <c r="A71" s="30" t="s">
        <v>42</v>
      </c>
      <c r="B71" s="89">
        <v>3546630</v>
      </c>
      <c r="C71" s="24">
        <v>3169022</v>
      </c>
      <c r="D71" s="24">
        <v>183275</v>
      </c>
      <c r="E71" s="161" t="s">
        <v>118</v>
      </c>
      <c r="F71" s="161" t="s">
        <v>118</v>
      </c>
      <c r="G71" s="58">
        <v>123134.735</v>
      </c>
      <c r="H71" s="58">
        <v>111018.84</v>
      </c>
      <c r="I71" s="58">
        <v>6704.294</v>
      </c>
      <c r="J71" s="161" t="s">
        <v>118</v>
      </c>
      <c r="K71" s="161" t="s">
        <v>118</v>
      </c>
      <c r="M71" s="84"/>
      <c r="N71" s="84"/>
      <c r="O71" s="84"/>
      <c r="P71" s="84"/>
      <c r="Q71" s="84"/>
      <c r="R71" s="84"/>
      <c r="S71" s="84"/>
      <c r="T71" s="84"/>
      <c r="U71" s="84"/>
      <c r="V71" s="84"/>
    </row>
    <row r="72" spans="1:22" s="23" customFormat="1" ht="13.5" customHeight="1">
      <c r="A72" s="22" t="s">
        <v>61</v>
      </c>
      <c r="B72" s="89">
        <v>3564079</v>
      </c>
      <c r="C72" s="24">
        <v>3177893</v>
      </c>
      <c r="D72" s="24">
        <v>191497</v>
      </c>
      <c r="E72" s="161" t="s">
        <v>118</v>
      </c>
      <c r="F72" s="161" t="s">
        <v>118</v>
      </c>
      <c r="G72" s="58">
        <v>126749.574</v>
      </c>
      <c r="H72" s="58">
        <v>114703.989</v>
      </c>
      <c r="I72" s="58">
        <v>6673.203</v>
      </c>
      <c r="J72" s="161" t="s">
        <v>118</v>
      </c>
      <c r="K72" s="161" t="s">
        <v>118</v>
      </c>
      <c r="M72" s="84"/>
      <c r="N72" s="84"/>
      <c r="O72" s="84"/>
      <c r="P72" s="84"/>
      <c r="Q72" s="84"/>
      <c r="R72" s="84"/>
      <c r="S72" s="84"/>
      <c r="T72" s="84"/>
      <c r="U72" s="84"/>
      <c r="V72" s="84"/>
    </row>
    <row r="73" spans="1:22" s="23" customFormat="1" ht="13.5" customHeight="1">
      <c r="A73" s="22" t="s">
        <v>62</v>
      </c>
      <c r="B73" s="89">
        <v>3945177</v>
      </c>
      <c r="C73" s="24">
        <v>3515422</v>
      </c>
      <c r="D73" s="24">
        <v>215523</v>
      </c>
      <c r="E73" s="161" t="s">
        <v>118</v>
      </c>
      <c r="F73" s="161" t="s">
        <v>118</v>
      </c>
      <c r="G73" s="58">
        <v>226385.459</v>
      </c>
      <c r="H73" s="58">
        <v>204532.126</v>
      </c>
      <c r="I73" s="58">
        <v>12279.389</v>
      </c>
      <c r="J73" s="161" t="s">
        <v>118</v>
      </c>
      <c r="K73" s="161" t="s">
        <v>118</v>
      </c>
      <c r="M73" s="84"/>
      <c r="N73" s="84"/>
      <c r="O73" s="84"/>
      <c r="P73" s="84"/>
      <c r="Q73" s="84"/>
      <c r="R73" s="84"/>
      <c r="S73" s="84"/>
      <c r="T73" s="84"/>
      <c r="U73" s="84"/>
      <c r="V73" s="84"/>
    </row>
    <row r="74" spans="1:22" ht="13.5" customHeight="1">
      <c r="A74" s="22" t="s">
        <v>63</v>
      </c>
      <c r="B74" s="89">
        <v>3203972</v>
      </c>
      <c r="C74" s="24">
        <v>2847859</v>
      </c>
      <c r="D74" s="24">
        <v>177117</v>
      </c>
      <c r="E74" s="161" t="s">
        <v>118</v>
      </c>
      <c r="F74" s="161" t="s">
        <v>118</v>
      </c>
      <c r="G74" s="58">
        <v>129222.061</v>
      </c>
      <c r="H74" s="58">
        <v>116837.444</v>
      </c>
      <c r="I74" s="58">
        <v>6792.694</v>
      </c>
      <c r="J74" s="161" t="s">
        <v>118</v>
      </c>
      <c r="K74" s="161" t="s">
        <v>118</v>
      </c>
      <c r="L74" s="23"/>
      <c r="M74" s="84"/>
      <c r="N74" s="84"/>
      <c r="O74" s="84"/>
      <c r="P74" s="84"/>
      <c r="Q74" s="84"/>
      <c r="R74" s="84"/>
      <c r="S74" s="84"/>
      <c r="T74" s="84"/>
      <c r="U74" s="84"/>
      <c r="V74" s="84"/>
    </row>
  </sheetData>
  <sheetProtection/>
  <mergeCells count="15">
    <mergeCell ref="A42:A44"/>
    <mergeCell ref="B42:B43"/>
    <mergeCell ref="G42:G43"/>
    <mergeCell ref="G3:G4"/>
    <mergeCell ref="B5:K5"/>
    <mergeCell ref="A1:K1"/>
    <mergeCell ref="A40:K40"/>
    <mergeCell ref="C42:F42"/>
    <mergeCell ref="H42:K42"/>
    <mergeCell ref="B44:F44"/>
    <mergeCell ref="G44:K44"/>
    <mergeCell ref="C3:F3"/>
    <mergeCell ref="H3:K3"/>
    <mergeCell ref="A3:A5"/>
    <mergeCell ref="B3:B4"/>
  </mergeCells>
  <conditionalFormatting sqref="S76:U100 Q75:U75 M101:U65536 Q76:R87 A1 L1:P1 A40 L40 M39:R45 N4:P4 M2:P3 M61:P62 A41:L55 M5:P6 Q1:IV6 A2:L4 W7:IV21 M36:U38 M22:IV35 V61:IV62 X46:IV60 M75:P100 V75:IV65536 W63:IV74 L17:L35 V36:IV45 A36:L39 A75:L65536 A56 L56:L74 A61:A74 A17:A19 A22:A35 A6:L16 A5:B5 L5">
    <cfRule type="cellIs" priority="22" dxfId="0" operator="equal" stopIfTrue="1">
      <formula>"."</formula>
    </cfRule>
  </conditionalFormatting>
  <conditionalFormatting sqref="B22:K35">
    <cfRule type="cellIs" priority="19" dxfId="0" operator="equal" stopIfTrue="1">
      <formula>"."</formula>
    </cfRule>
  </conditionalFormatting>
  <conditionalFormatting sqref="B17:K18">
    <cfRule type="cellIs" priority="18" dxfId="0" operator="equal" stopIfTrue="1">
      <formula>"."</formula>
    </cfRule>
  </conditionalFormatting>
  <conditionalFormatting sqref="B61:K62 B56:K57 B63:D74 G63:I74">
    <cfRule type="cellIs" priority="17" dxfId="0" operator="equal" stopIfTrue="1">
      <formula>"."</formula>
    </cfRule>
  </conditionalFormatting>
  <conditionalFormatting sqref="A57:A58">
    <cfRule type="cellIs" priority="16" dxfId="0" operator="equal" stopIfTrue="1">
      <formula>"."</formula>
    </cfRule>
  </conditionalFormatting>
  <conditionalFormatting sqref="A20">
    <cfRule type="cellIs" priority="14" dxfId="0" operator="equal" stopIfTrue="1">
      <formula>"."</formula>
    </cfRule>
  </conditionalFormatting>
  <conditionalFormatting sqref="A59">
    <cfRule type="cellIs" priority="12" dxfId="0" operator="equal" stopIfTrue="1">
      <formula>"."</formula>
    </cfRule>
  </conditionalFormatting>
  <conditionalFormatting sqref="B58:K58">
    <cfRule type="cellIs" priority="9" dxfId="0" operator="equal" stopIfTrue="1">
      <formula>"."</formula>
    </cfRule>
  </conditionalFormatting>
  <conditionalFormatting sqref="B19:K19">
    <cfRule type="cellIs" priority="10" dxfId="0" operator="equal" stopIfTrue="1">
      <formula>"."</formula>
    </cfRule>
  </conditionalFormatting>
  <conditionalFormatting sqref="A21">
    <cfRule type="cellIs" priority="8" dxfId="0" operator="equal" stopIfTrue="1">
      <formula>"."</formula>
    </cfRule>
  </conditionalFormatting>
  <conditionalFormatting sqref="B21:K21">
    <cfRule type="cellIs" priority="7" dxfId="0" operator="equal" stopIfTrue="1">
      <formula>"."</formula>
    </cfRule>
  </conditionalFormatting>
  <conditionalFormatting sqref="B20:K20">
    <cfRule type="cellIs" priority="6" dxfId="0" operator="equal" stopIfTrue="1">
      <formula>"."</formula>
    </cfRule>
  </conditionalFormatting>
  <conditionalFormatting sqref="B59:K59">
    <cfRule type="cellIs" priority="3" dxfId="0" operator="equal" stopIfTrue="1">
      <formula>"."</formula>
    </cfRule>
  </conditionalFormatting>
  <conditionalFormatting sqref="A60">
    <cfRule type="cellIs" priority="5" dxfId="0" operator="equal" stopIfTrue="1">
      <formula>"."</formula>
    </cfRule>
  </conditionalFormatting>
  <conditionalFormatting sqref="B60:K60">
    <cfRule type="cellIs" priority="4" dxfId="0" operator="equal" stopIfTrue="1">
      <formula>"."</formula>
    </cfRule>
  </conditionalFormatting>
  <conditionalFormatting sqref="E63:F74">
    <cfRule type="cellIs" priority="2" dxfId="0" operator="equal" stopIfTrue="1">
      <formula>"."</formula>
    </cfRule>
  </conditionalFormatting>
  <conditionalFormatting sqref="J63:K74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78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4"/>
  <sheetViews>
    <sheetView zoomScaleSheetLayoutView="100" zoomScalePageLayoutView="0" workbookViewId="0" topLeftCell="A1">
      <selection activeCell="E88" sqref="E88"/>
    </sheetView>
  </sheetViews>
  <sheetFormatPr defaultColWidth="11.421875" defaultRowHeight="13.5" customHeight="1"/>
  <cols>
    <col min="1" max="1" width="8.00390625" style="5" customWidth="1"/>
    <col min="2" max="5" width="7.7109375" style="5" customWidth="1"/>
    <col min="6" max="10" width="7.8515625" style="5" customWidth="1"/>
    <col min="11" max="11" width="8.00390625" style="5" customWidth="1"/>
    <col min="12" max="12" width="7.8515625" style="5" customWidth="1"/>
    <col min="13" max="13" width="7.8515625" style="23" customWidth="1"/>
    <col min="14" max="14" width="8.57421875" style="5" customWidth="1"/>
    <col min="15" max="15" width="8.00390625" style="5" customWidth="1"/>
    <col min="16" max="18" width="11.7109375" style="5" customWidth="1"/>
    <col min="19" max="21" width="11.8515625" style="5" customWidth="1"/>
    <col min="22" max="23" width="11.7109375" style="5" customWidth="1"/>
    <col min="24" max="16384" width="11.421875" style="5" customWidth="1"/>
  </cols>
  <sheetData>
    <row r="1" spans="1:14" ht="24" customHeight="1">
      <c r="A1" s="176" t="s">
        <v>124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56"/>
    </row>
    <row r="2" spans="1:14" ht="13.5" customHeight="1">
      <c r="A2" s="73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6"/>
    </row>
    <row r="3" spans="10:23" ht="24" customHeight="1">
      <c r="J3" s="57"/>
      <c r="K3" s="57"/>
      <c r="L3" s="57"/>
      <c r="M3" s="57"/>
      <c r="N3" s="57"/>
      <c r="O3" s="177" t="s">
        <v>3</v>
      </c>
      <c r="P3" s="180" t="s">
        <v>46</v>
      </c>
      <c r="Q3" s="181"/>
      <c r="R3" s="181"/>
      <c r="S3" s="182"/>
      <c r="T3" s="180" t="s">
        <v>47</v>
      </c>
      <c r="U3" s="181"/>
      <c r="V3" s="181"/>
      <c r="W3" s="181"/>
    </row>
    <row r="4" spans="10:23" ht="36" customHeight="1">
      <c r="J4" s="57"/>
      <c r="K4" s="57"/>
      <c r="L4" s="57"/>
      <c r="M4" s="57"/>
      <c r="N4" s="57"/>
      <c r="O4" s="178"/>
      <c r="P4" s="104" t="s">
        <v>9</v>
      </c>
      <c r="Q4" s="104" t="s">
        <v>60</v>
      </c>
      <c r="R4" s="104" t="s">
        <v>72</v>
      </c>
      <c r="S4" s="104" t="s">
        <v>8</v>
      </c>
      <c r="T4" s="104" t="s">
        <v>9</v>
      </c>
      <c r="U4" s="104" t="s">
        <v>60</v>
      </c>
      <c r="V4" s="104" t="s">
        <v>72</v>
      </c>
      <c r="W4" s="105" t="s">
        <v>8</v>
      </c>
    </row>
    <row r="5" spans="10:23" ht="13.5" customHeight="1">
      <c r="J5" s="30"/>
      <c r="K5" s="30"/>
      <c r="L5" s="30"/>
      <c r="M5" s="30"/>
      <c r="N5" s="30"/>
      <c r="O5" s="179"/>
      <c r="P5" s="183" t="s">
        <v>0</v>
      </c>
      <c r="Q5" s="184"/>
      <c r="R5" s="184"/>
      <c r="S5" s="185"/>
      <c r="T5" s="183" t="s">
        <v>11</v>
      </c>
      <c r="U5" s="184"/>
      <c r="V5" s="184"/>
      <c r="W5" s="184"/>
    </row>
    <row r="6" spans="10:23" ht="6" customHeight="1">
      <c r="J6" s="23"/>
      <c r="K6" s="23"/>
      <c r="L6" s="23"/>
      <c r="N6" s="23"/>
      <c r="O6" s="92"/>
      <c r="P6" s="93"/>
      <c r="Q6" s="93"/>
      <c r="R6" s="93"/>
      <c r="S6" s="93"/>
      <c r="T6" s="93"/>
      <c r="U6" s="93"/>
      <c r="V6" s="93"/>
      <c r="W6" s="94"/>
    </row>
    <row r="7" spans="10:32" ht="13.5" customHeight="1" hidden="1">
      <c r="J7" s="60"/>
      <c r="K7" s="60"/>
      <c r="L7" s="60"/>
      <c r="M7" s="60"/>
      <c r="N7" s="60"/>
      <c r="O7" s="95">
        <v>2003</v>
      </c>
      <c r="P7" s="60">
        <f>'t1'!C46/'t1'!H7/12</f>
        <v>122.39363113935764</v>
      </c>
      <c r="Q7" s="60">
        <f>'t1'!D46/'t1'!I7/12</f>
        <v>128.87764903941374</v>
      </c>
      <c r="R7" s="60">
        <f>'t1'!E46/'t1'!J7/12</f>
        <v>136.12254901960785</v>
      </c>
      <c r="S7" s="60">
        <f>'t1'!F46/'t1'!K7/12</f>
        <v>123.18605408927989</v>
      </c>
      <c r="T7" s="60">
        <f>'t1'!H46/'t1'!H7/12*1000</f>
        <v>3479.4351303966687</v>
      </c>
      <c r="U7" s="60">
        <f>'t1'!I46/'t1'!I7/12*1000</f>
        <v>3758.89780154486</v>
      </c>
      <c r="V7" s="60">
        <f>'t1'!J46/'t1'!J7/12*1000</f>
        <v>3372.0588235294113</v>
      </c>
      <c r="W7" s="60">
        <f>'t1'!K46/'t1'!K7/12*1000</f>
        <v>2536.445096122515</v>
      </c>
      <c r="Y7" s="121"/>
      <c r="Z7" s="121"/>
      <c r="AA7" s="121"/>
      <c r="AB7" s="121"/>
      <c r="AC7" s="121"/>
      <c r="AD7" s="121"/>
      <c r="AE7" s="121"/>
      <c r="AF7" s="121"/>
    </row>
    <row r="8" spans="10:32" ht="13.5" customHeight="1" hidden="1">
      <c r="J8" s="60"/>
      <c r="K8" s="60"/>
      <c r="L8" s="60"/>
      <c r="M8" s="60"/>
      <c r="N8" s="60"/>
      <c r="O8" s="95">
        <v>2004</v>
      </c>
      <c r="P8" s="60">
        <f>'t1'!C47/'t1'!H8/12</f>
        <v>125.86881700890423</v>
      </c>
      <c r="Q8" s="60">
        <f>'t1'!D47/'t1'!I8/12</f>
        <v>132.6910803537101</v>
      </c>
      <c r="R8" s="60">
        <f>'t1'!E47/'t1'!J8/12</f>
        <v>131.94583333333333</v>
      </c>
      <c r="S8" s="60">
        <f>'t1'!F47/'t1'!K8/12</f>
        <v>123.06285046728972</v>
      </c>
      <c r="T8" s="60">
        <f>'t1'!H47/'t1'!H8/12*1000</f>
        <v>3490.321642740323</v>
      </c>
      <c r="U8" s="60">
        <f>'t1'!I47/'t1'!I8/12*1000</f>
        <v>3810.7362552864283</v>
      </c>
      <c r="V8" s="60">
        <f>'t1'!J47/'t1'!J8/12*1000</f>
        <v>3505.0000000000005</v>
      </c>
      <c r="W8" s="60">
        <f>'t1'!K47/'t1'!K8/12*1000</f>
        <v>2482.344236760124</v>
      </c>
      <c r="Y8" s="121"/>
      <c r="Z8" s="121"/>
      <c r="AA8" s="121"/>
      <c r="AB8" s="121"/>
      <c r="AC8" s="121"/>
      <c r="AD8" s="121"/>
      <c r="AE8" s="121"/>
      <c r="AF8" s="121"/>
    </row>
    <row r="9" spans="10:32" ht="12.75" customHeight="1">
      <c r="J9" s="60"/>
      <c r="K9" s="60"/>
      <c r="L9" s="60"/>
      <c r="M9" s="60"/>
      <c r="N9" s="60"/>
      <c r="O9" s="95">
        <v>2005</v>
      </c>
      <c r="P9" s="133">
        <v>129.1485077441569</v>
      </c>
      <c r="Q9" s="133">
        <v>131.33509673518742</v>
      </c>
      <c r="R9" s="133">
        <v>119.03030303030302</v>
      </c>
      <c r="S9" s="133">
        <v>121.79610564010743</v>
      </c>
      <c r="T9" s="133">
        <v>3629.8685379177773</v>
      </c>
      <c r="U9" s="133">
        <v>4130.340588472391</v>
      </c>
      <c r="V9" s="133">
        <v>3443.0492424242425</v>
      </c>
      <c r="W9" s="133">
        <v>2568.29879140555</v>
      </c>
      <c r="Y9" s="121"/>
      <c r="Z9" s="121"/>
      <c r="AA9" s="121"/>
      <c r="AB9" s="121"/>
      <c r="AC9" s="121"/>
      <c r="AD9" s="121"/>
      <c r="AE9" s="121"/>
      <c r="AF9" s="121"/>
    </row>
    <row r="10" spans="10:32" ht="12.75" customHeight="1">
      <c r="J10" s="60"/>
      <c r="K10" s="60"/>
      <c r="L10" s="60"/>
      <c r="M10" s="60"/>
      <c r="N10" s="60"/>
      <c r="O10" s="95">
        <v>2006</v>
      </c>
      <c r="P10" s="133">
        <v>127.65037641380304</v>
      </c>
      <c r="Q10" s="133">
        <v>132.6171185372005</v>
      </c>
      <c r="R10" s="133">
        <v>117.4128787878788</v>
      </c>
      <c r="S10" s="133">
        <v>122.17997685185185</v>
      </c>
      <c r="T10" s="133">
        <v>3703.342998823331</v>
      </c>
      <c r="U10" s="133">
        <v>4343.47940311055</v>
      </c>
      <c r="V10" s="133">
        <v>3784.848484848485</v>
      </c>
      <c r="W10" s="133">
        <v>2693.8641699735444</v>
      </c>
      <c r="Y10" s="121"/>
      <c r="Z10" s="121"/>
      <c r="AA10" s="121"/>
      <c r="AB10" s="121"/>
      <c r="AC10" s="121"/>
      <c r="AD10" s="121"/>
      <c r="AE10" s="121"/>
      <c r="AF10" s="121"/>
    </row>
    <row r="11" spans="10:32" ht="12.75" customHeight="1">
      <c r="J11" s="60"/>
      <c r="K11" s="60"/>
      <c r="L11" s="60"/>
      <c r="M11" s="60"/>
      <c r="N11" s="60"/>
      <c r="O11" s="95">
        <v>2007</v>
      </c>
      <c r="P11" s="133">
        <v>126.3017105357527</v>
      </c>
      <c r="Q11" s="133">
        <v>130.59934853420194</v>
      </c>
      <c r="R11" s="133">
        <v>129.46212121212122</v>
      </c>
      <c r="S11" s="133">
        <v>120.04430937279774</v>
      </c>
      <c r="T11" s="133">
        <v>3783.017000765019</v>
      </c>
      <c r="U11" s="133">
        <v>4202.334419109664</v>
      </c>
      <c r="V11" s="133">
        <v>3735.606060606061</v>
      </c>
      <c r="W11" s="133">
        <v>2583.236434108527</v>
      </c>
      <c r="Y11" s="121"/>
      <c r="Z11" s="121"/>
      <c r="AA11" s="121"/>
      <c r="AB11" s="121"/>
      <c r="AC11" s="121"/>
      <c r="AD11" s="121"/>
      <c r="AE11" s="121"/>
      <c r="AF11" s="121"/>
    </row>
    <row r="12" spans="10:32" ht="12.75" customHeight="1">
      <c r="J12" s="60"/>
      <c r="K12" s="60"/>
      <c r="L12" s="60"/>
      <c r="M12" s="60"/>
      <c r="N12" s="60"/>
      <c r="O12" s="95">
        <v>2008</v>
      </c>
      <c r="P12" s="133">
        <v>126.71997313194395</v>
      </c>
      <c r="Q12" s="133">
        <v>136.25032446463334</v>
      </c>
      <c r="R12" s="133">
        <v>136.88541666666666</v>
      </c>
      <c r="S12" s="133">
        <v>120.42431886982847</v>
      </c>
      <c r="T12" s="133">
        <v>3828.6441313872147</v>
      </c>
      <c r="U12" s="133">
        <v>4292.369024443002</v>
      </c>
      <c r="V12" s="133">
        <v>3829.166666666667</v>
      </c>
      <c r="W12" s="133">
        <v>2692.179616548941</v>
      </c>
      <c r="Y12" s="121"/>
      <c r="Z12" s="121"/>
      <c r="AA12" s="121"/>
      <c r="AB12" s="121"/>
      <c r="AC12" s="121"/>
      <c r="AD12" s="121"/>
      <c r="AE12" s="121"/>
      <c r="AF12" s="121"/>
    </row>
    <row r="13" spans="10:32" ht="12.75" customHeight="1">
      <c r="J13" s="60"/>
      <c r="K13" s="60"/>
      <c r="L13" s="60"/>
      <c r="M13" s="60"/>
      <c r="N13" s="60"/>
      <c r="O13" s="152">
        <v>2009</v>
      </c>
      <c r="P13" s="134">
        <v>122.72035555723251</v>
      </c>
      <c r="Q13" s="133">
        <v>132.48879436516648</v>
      </c>
      <c r="R13" s="133">
        <v>139.7202380952381</v>
      </c>
      <c r="S13" s="133">
        <v>120.33216198125837</v>
      </c>
      <c r="T13" s="133">
        <v>3869.9015205825754</v>
      </c>
      <c r="U13" s="133">
        <v>4426.545920234175</v>
      </c>
      <c r="V13" s="133">
        <v>4361.309523809524</v>
      </c>
      <c r="W13" s="133">
        <v>2766.231593038822</v>
      </c>
      <c r="Y13" s="121"/>
      <c r="Z13" s="121"/>
      <c r="AA13" s="121"/>
      <c r="AB13" s="121"/>
      <c r="AC13" s="121"/>
      <c r="AD13" s="121"/>
      <c r="AE13" s="121"/>
      <c r="AF13" s="121"/>
    </row>
    <row r="14" spans="10:32" ht="12.75" customHeight="1">
      <c r="J14" s="60"/>
      <c r="K14" s="60"/>
      <c r="L14" s="60"/>
      <c r="M14" s="60"/>
      <c r="N14" s="60"/>
      <c r="O14" s="152">
        <v>2010</v>
      </c>
      <c r="P14" s="134">
        <v>123.61898863010329</v>
      </c>
      <c r="Q14" s="133">
        <v>130.00138776971974</v>
      </c>
      <c r="R14" s="133">
        <v>144.04545454545453</v>
      </c>
      <c r="S14" s="133">
        <v>119.39858375386619</v>
      </c>
      <c r="T14" s="133">
        <v>3929.559876372215</v>
      </c>
      <c r="U14" s="133">
        <v>4655.86310323216</v>
      </c>
      <c r="V14" s="133">
        <v>4627.857954545456</v>
      </c>
      <c r="W14" s="133">
        <v>2771.329236529383</v>
      </c>
      <c r="Y14" s="121"/>
      <c r="Z14" s="121"/>
      <c r="AA14" s="121"/>
      <c r="AB14" s="121"/>
      <c r="AC14" s="121"/>
      <c r="AD14" s="121"/>
      <c r="AE14" s="121"/>
      <c r="AF14" s="121"/>
    </row>
    <row r="15" spans="10:32" ht="12.75" customHeight="1">
      <c r="J15" s="60"/>
      <c r="K15" s="60"/>
      <c r="L15" s="60"/>
      <c r="M15" s="60"/>
      <c r="N15" s="60"/>
      <c r="O15" s="152">
        <v>2011</v>
      </c>
      <c r="P15" s="134">
        <v>122.15038637487636</v>
      </c>
      <c r="Q15" s="133">
        <v>125.16031981536433</v>
      </c>
      <c r="R15" s="133">
        <v>143.6640625</v>
      </c>
      <c r="S15" s="133">
        <v>118.37149458253664</v>
      </c>
      <c r="T15" s="133">
        <v>4027.041478115727</v>
      </c>
      <c r="U15" s="133">
        <v>4917.799085064293</v>
      </c>
      <c r="V15" s="133">
        <v>4819.145833333333</v>
      </c>
      <c r="W15" s="133">
        <v>2899.616236456342</v>
      </c>
      <c r="Y15" s="121"/>
      <c r="Z15" s="121"/>
      <c r="AA15" s="121"/>
      <c r="AB15" s="121"/>
      <c r="AC15" s="121"/>
      <c r="AD15" s="121"/>
      <c r="AE15" s="121"/>
      <c r="AF15" s="121"/>
    </row>
    <row r="16" spans="10:32" ht="12.75" customHeight="1">
      <c r="J16" s="60"/>
      <c r="K16" s="60"/>
      <c r="L16" s="60"/>
      <c r="M16" s="60"/>
      <c r="N16" s="60"/>
      <c r="O16" s="152">
        <v>2012</v>
      </c>
      <c r="P16" s="134">
        <v>120.95848544677892</v>
      </c>
      <c r="Q16" s="133">
        <v>124.44940915805023</v>
      </c>
      <c r="R16" s="133">
        <v>145.58333333333334</v>
      </c>
      <c r="S16" s="133">
        <v>118.51634647792383</v>
      </c>
      <c r="T16" s="133">
        <v>4136.832519992052</v>
      </c>
      <c r="U16" s="133">
        <v>4970.65222386345</v>
      </c>
      <c r="V16" s="133">
        <v>5080.663978494625</v>
      </c>
      <c r="W16" s="133">
        <v>2971.3283619817994</v>
      </c>
      <c r="Y16" s="121"/>
      <c r="Z16" s="121"/>
      <c r="AA16" s="121"/>
      <c r="AB16" s="121"/>
      <c r="AC16" s="121"/>
      <c r="AD16" s="121"/>
      <c r="AE16" s="121"/>
      <c r="AF16" s="121"/>
    </row>
    <row r="17" spans="10:32" ht="12.75" customHeight="1">
      <c r="J17" s="60"/>
      <c r="K17" s="60"/>
      <c r="L17" s="60"/>
      <c r="M17" s="60"/>
      <c r="N17" s="60"/>
      <c r="O17" s="152">
        <v>2013</v>
      </c>
      <c r="P17" s="134">
        <v>119.42449770249573</v>
      </c>
      <c r="Q17" s="146">
        <v>121.75327874148012</v>
      </c>
      <c r="R17" s="146">
        <v>142.48171368861026</v>
      </c>
      <c r="S17" s="146">
        <v>118.89316410153907</v>
      </c>
      <c r="T17" s="133">
        <v>4269.170401988167</v>
      </c>
      <c r="U17" s="133">
        <v>5251.011160642181</v>
      </c>
      <c r="V17" s="133">
        <v>4886.400208986416</v>
      </c>
      <c r="W17" s="133">
        <v>3030.713904990339</v>
      </c>
      <c r="Y17" s="121"/>
      <c r="Z17" s="121"/>
      <c r="AA17" s="121"/>
      <c r="AB17" s="121"/>
      <c r="AC17" s="121"/>
      <c r="AD17" s="121"/>
      <c r="AE17" s="121"/>
      <c r="AF17" s="121"/>
    </row>
    <row r="18" spans="10:32" ht="12.75" customHeight="1">
      <c r="J18" s="60"/>
      <c r="K18" s="60"/>
      <c r="L18" s="60"/>
      <c r="M18" s="60"/>
      <c r="N18" s="60"/>
      <c r="O18" s="152">
        <v>2014</v>
      </c>
      <c r="P18" s="134">
        <v>119.47035416540503</v>
      </c>
      <c r="Q18" s="146">
        <v>121.01313819253248</v>
      </c>
      <c r="R18" s="146">
        <v>136.87908496732027</v>
      </c>
      <c r="S18" s="146">
        <v>114.60187524290711</v>
      </c>
      <c r="T18" s="133">
        <v>4345.989728421042</v>
      </c>
      <c r="U18" s="133">
        <v>4957.74368449017</v>
      </c>
      <c r="V18" s="133">
        <v>5769.817747611864</v>
      </c>
      <c r="W18" s="133">
        <v>3052.5146553957766</v>
      </c>
      <c r="Y18" s="121"/>
      <c r="Z18" s="121"/>
      <c r="AA18" s="121"/>
      <c r="AB18" s="121"/>
      <c r="AC18" s="121"/>
      <c r="AD18" s="121"/>
      <c r="AE18" s="121"/>
      <c r="AF18" s="121"/>
    </row>
    <row r="19" spans="10:32" ht="12.75" customHeight="1">
      <c r="J19" s="60"/>
      <c r="K19" s="60"/>
      <c r="L19" s="60"/>
      <c r="M19" s="60"/>
      <c r="N19" s="60"/>
      <c r="O19" s="152">
        <v>2015</v>
      </c>
      <c r="P19" s="134">
        <v>121.12139972824527</v>
      </c>
      <c r="Q19" s="146">
        <v>119.27883373792677</v>
      </c>
      <c r="R19" s="146">
        <v>128.2430933655979</v>
      </c>
      <c r="S19" s="146">
        <v>116.65578711212022</v>
      </c>
      <c r="T19" s="133">
        <v>4454.504902429845</v>
      </c>
      <c r="U19" s="133">
        <v>4890.270561093608</v>
      </c>
      <c r="V19" s="133">
        <v>4584.998487598306</v>
      </c>
      <c r="W19" s="133">
        <v>3103.0777651638014</v>
      </c>
      <c r="Y19" s="121"/>
      <c r="Z19" s="121"/>
      <c r="AA19" s="121"/>
      <c r="AB19" s="121"/>
      <c r="AC19" s="121"/>
      <c r="AD19" s="121"/>
      <c r="AE19" s="121"/>
      <c r="AF19" s="121"/>
    </row>
    <row r="20" spans="10:32" ht="12.75" customHeight="1">
      <c r="J20" s="60"/>
      <c r="K20" s="60"/>
      <c r="L20" s="60"/>
      <c r="M20" s="60"/>
      <c r="N20" s="60"/>
      <c r="O20" s="152">
        <v>2016</v>
      </c>
      <c r="P20" s="134">
        <v>122.02805642811835</v>
      </c>
      <c r="Q20" s="146">
        <v>122.21579632845447</v>
      </c>
      <c r="R20" s="146">
        <v>127.55894590846049</v>
      </c>
      <c r="S20" s="146">
        <v>116.93139847975789</v>
      </c>
      <c r="T20" s="133">
        <v>4560.154693670322</v>
      </c>
      <c r="U20" s="133">
        <v>4757.266910609444</v>
      </c>
      <c r="V20" s="133">
        <v>4996.863153028202</v>
      </c>
      <c r="W20" s="133">
        <v>3145.7012057092475</v>
      </c>
      <c r="Y20" s="121"/>
      <c r="Z20" s="121"/>
      <c r="AA20" s="121"/>
      <c r="AB20" s="121"/>
      <c r="AC20" s="121"/>
      <c r="AD20" s="121"/>
      <c r="AE20" s="121"/>
      <c r="AF20" s="121"/>
    </row>
    <row r="21" spans="10:32" ht="12.75" customHeight="1">
      <c r="J21" s="60"/>
      <c r="K21" s="60"/>
      <c r="L21" s="60"/>
      <c r="M21" s="60"/>
      <c r="N21" s="60"/>
      <c r="O21" s="152">
        <v>2017</v>
      </c>
      <c r="P21" s="134">
        <v>118.43296464597874</v>
      </c>
      <c r="Q21" s="146">
        <v>119.01537530514697</v>
      </c>
      <c r="R21" s="146">
        <v>120.37278163580247</v>
      </c>
      <c r="S21" s="146">
        <v>115.4865695052611</v>
      </c>
      <c r="T21" s="133">
        <v>4603.565606983474</v>
      </c>
      <c r="U21" s="133">
        <v>4784.51504707982</v>
      </c>
      <c r="V21" s="133">
        <v>5189.312307098765</v>
      </c>
      <c r="W21" s="133">
        <v>3225.2335359344706</v>
      </c>
      <c r="Y21" s="121"/>
      <c r="Z21" s="121"/>
      <c r="AA21" s="121"/>
      <c r="AB21" s="121"/>
      <c r="AC21" s="121"/>
      <c r="AD21" s="121"/>
      <c r="AE21" s="121"/>
      <c r="AF21" s="121"/>
    </row>
    <row r="22" spans="10:23" ht="6" customHeight="1">
      <c r="J22" s="60"/>
      <c r="K22" s="60"/>
      <c r="L22" s="60"/>
      <c r="M22" s="60"/>
      <c r="N22" s="60"/>
      <c r="O22" s="96"/>
      <c r="P22" s="134"/>
      <c r="Q22" s="133"/>
      <c r="R22" s="133"/>
      <c r="S22" s="133"/>
      <c r="T22" s="133"/>
      <c r="U22" s="133"/>
      <c r="V22" s="133"/>
      <c r="W22" s="133"/>
    </row>
    <row r="23" spans="10:23" ht="13.5" customHeight="1">
      <c r="J23" s="60"/>
      <c r="K23" s="60"/>
      <c r="L23" s="60"/>
      <c r="M23" s="60"/>
      <c r="N23" s="60"/>
      <c r="O23" s="153">
        <v>2017</v>
      </c>
      <c r="P23" s="134"/>
      <c r="Q23" s="133"/>
      <c r="R23" s="133"/>
      <c r="S23" s="133"/>
      <c r="T23" s="133"/>
      <c r="U23" s="133"/>
      <c r="V23" s="133"/>
      <c r="W23" s="133"/>
    </row>
    <row r="24" spans="10:32" ht="13.5" customHeight="1">
      <c r="J24" s="60"/>
      <c r="K24" s="60"/>
      <c r="L24" s="60"/>
      <c r="M24" s="60"/>
      <c r="N24" s="60"/>
      <c r="O24" s="108" t="s">
        <v>4</v>
      </c>
      <c r="P24" s="134">
        <v>121.38654276142299</v>
      </c>
      <c r="Q24" s="133">
        <v>124.38571428571429</v>
      </c>
      <c r="R24" s="133">
        <v>125.45270270270271</v>
      </c>
      <c r="S24" s="133">
        <v>119.00060650987263</v>
      </c>
      <c r="T24" s="133">
        <v>4077.1588334484727</v>
      </c>
      <c r="U24" s="133">
        <v>4104.3335403726705</v>
      </c>
      <c r="V24" s="133">
        <v>4626.959459459459</v>
      </c>
      <c r="W24" s="133">
        <v>2971.8026821214366</v>
      </c>
      <c r="Y24" s="121"/>
      <c r="Z24" s="121"/>
      <c r="AA24" s="121"/>
      <c r="AB24" s="121"/>
      <c r="AC24" s="121"/>
      <c r="AD24" s="121"/>
      <c r="AE24" s="121"/>
      <c r="AF24" s="121"/>
    </row>
    <row r="25" spans="10:32" ht="13.5" customHeight="1">
      <c r="J25" s="60"/>
      <c r="K25" s="60"/>
      <c r="L25" s="60"/>
      <c r="M25" s="60"/>
      <c r="N25" s="60"/>
      <c r="O25" s="108" t="s">
        <v>5</v>
      </c>
      <c r="P25" s="134">
        <v>120.39407970034335</v>
      </c>
      <c r="Q25" s="133">
        <v>122.20074349442379</v>
      </c>
      <c r="R25" s="133">
        <v>126.54</v>
      </c>
      <c r="S25" s="133">
        <v>112.64941837144004</v>
      </c>
      <c r="T25" s="133">
        <v>4201.368669827727</v>
      </c>
      <c r="U25" s="133">
        <v>4230.858116480793</v>
      </c>
      <c r="V25" s="133">
        <v>4435.540000000001</v>
      </c>
      <c r="W25" s="133">
        <v>3046.5002005615725</v>
      </c>
      <c r="Y25" s="121"/>
      <c r="Z25" s="121"/>
      <c r="AA25" s="121"/>
      <c r="AB25" s="121"/>
      <c r="AC25" s="121"/>
      <c r="AD25" s="121"/>
      <c r="AE25" s="121"/>
      <c r="AF25" s="121"/>
    </row>
    <row r="26" spans="10:32" ht="13.5" customHeight="1">
      <c r="J26" s="60"/>
      <c r="K26" s="60"/>
      <c r="L26" s="60"/>
      <c r="M26" s="60"/>
      <c r="N26" s="60"/>
      <c r="O26" s="108" t="s">
        <v>6</v>
      </c>
      <c r="P26" s="134">
        <v>133.81596943478132</v>
      </c>
      <c r="Q26" s="133">
        <v>136.24287484510532</v>
      </c>
      <c r="R26" s="133">
        <v>135.86486486486487</v>
      </c>
      <c r="S26" s="133">
        <v>130.0772921108742</v>
      </c>
      <c r="T26" s="133">
        <v>4225.054522344126</v>
      </c>
      <c r="U26" s="133">
        <v>4083.1654275092937</v>
      </c>
      <c r="V26" s="133">
        <v>4338.5675675675675</v>
      </c>
      <c r="W26" s="133">
        <v>3036.347947761194</v>
      </c>
      <c r="Y26" s="121"/>
      <c r="Z26" s="121"/>
      <c r="AA26" s="121"/>
      <c r="AB26" s="121"/>
      <c r="AC26" s="121"/>
      <c r="AD26" s="121"/>
      <c r="AE26" s="121"/>
      <c r="AF26" s="121"/>
    </row>
    <row r="27" spans="10:32" ht="13.5" customHeight="1">
      <c r="J27" s="60"/>
      <c r="K27" s="60"/>
      <c r="L27" s="60"/>
      <c r="M27" s="60"/>
      <c r="N27" s="60"/>
      <c r="O27" s="108" t="s">
        <v>7</v>
      </c>
      <c r="P27" s="134">
        <v>109.15022084739965</v>
      </c>
      <c r="Q27" s="133">
        <v>107.73837569745815</v>
      </c>
      <c r="R27" s="133">
        <v>115.75</v>
      </c>
      <c r="S27" s="133">
        <v>109.2461255581823</v>
      </c>
      <c r="T27" s="133">
        <v>5123.282260823009</v>
      </c>
      <c r="U27" s="133">
        <v>4221.915065096094</v>
      </c>
      <c r="V27" s="133">
        <v>8349.955555555554</v>
      </c>
      <c r="W27" s="133">
        <v>3117.7324665090623</v>
      </c>
      <c r="Y27" s="121"/>
      <c r="Z27" s="121"/>
      <c r="AA27" s="121"/>
      <c r="AB27" s="121"/>
      <c r="AC27" s="121"/>
      <c r="AD27" s="121"/>
      <c r="AE27" s="121"/>
      <c r="AF27" s="121"/>
    </row>
    <row r="28" spans="10:32" ht="13.5" customHeight="1">
      <c r="J28" s="60"/>
      <c r="K28" s="60"/>
      <c r="L28" s="60"/>
      <c r="M28" s="60"/>
      <c r="N28" s="60"/>
      <c r="O28" s="95" t="s">
        <v>13</v>
      </c>
      <c r="P28" s="133">
        <v>125.0855904739252</v>
      </c>
      <c r="Q28" s="133">
        <v>124.1483076923077</v>
      </c>
      <c r="R28" s="133">
        <v>121.74725274725274</v>
      </c>
      <c r="S28" s="133">
        <v>123.74287933713103</v>
      </c>
      <c r="T28" s="133">
        <v>4397.288049295355</v>
      </c>
      <c r="U28" s="133">
        <v>6828.7378461538465</v>
      </c>
      <c r="V28" s="133">
        <v>4927.302197802198</v>
      </c>
      <c r="W28" s="133">
        <v>3071.1004660797516</v>
      </c>
      <c r="Y28" s="121"/>
      <c r="Z28" s="121"/>
      <c r="AA28" s="121"/>
      <c r="AB28" s="121"/>
      <c r="AC28" s="121"/>
      <c r="AD28" s="121"/>
      <c r="AE28" s="121"/>
      <c r="AF28" s="121"/>
    </row>
    <row r="29" spans="10:32" ht="13.5" customHeight="1">
      <c r="J29" s="60"/>
      <c r="K29" s="60"/>
      <c r="L29" s="60"/>
      <c r="M29" s="60"/>
      <c r="N29" s="60"/>
      <c r="O29" s="95" t="s">
        <v>14</v>
      </c>
      <c r="P29" s="133">
        <v>110.79419042735805</v>
      </c>
      <c r="Q29" s="133">
        <v>104.96369230769231</v>
      </c>
      <c r="R29" s="133">
        <v>118.46153846153847</v>
      </c>
      <c r="S29" s="133">
        <v>109.39889303642683</v>
      </c>
      <c r="T29" s="133">
        <v>4556.625647427752</v>
      </c>
      <c r="U29" s="133">
        <v>5196.212923076922</v>
      </c>
      <c r="V29" s="133">
        <v>4781.263736263736</v>
      </c>
      <c r="W29" s="133">
        <v>2998.3093062170165</v>
      </c>
      <c r="Y29" s="121"/>
      <c r="Z29" s="121"/>
      <c r="AA29" s="121"/>
      <c r="AB29" s="121"/>
      <c r="AC29" s="121"/>
      <c r="AD29" s="121"/>
      <c r="AE29" s="121"/>
      <c r="AF29" s="121"/>
    </row>
    <row r="30" spans="10:32" ht="13.5" customHeight="1">
      <c r="J30" s="60"/>
      <c r="K30" s="60"/>
      <c r="L30" s="60"/>
      <c r="M30" s="60"/>
      <c r="N30" s="60"/>
      <c r="O30" s="97" t="s">
        <v>40</v>
      </c>
      <c r="P30" s="133">
        <v>122.97105630525826</v>
      </c>
      <c r="Q30" s="133">
        <v>125.2948402948403</v>
      </c>
      <c r="R30" s="133">
        <v>123.62222222222222</v>
      </c>
      <c r="S30" s="133">
        <v>118.91170034753507</v>
      </c>
      <c r="T30" s="133">
        <v>4388.439125174499</v>
      </c>
      <c r="U30" s="133">
        <v>4818.878992628993</v>
      </c>
      <c r="V30" s="133">
        <v>5272.294444444445</v>
      </c>
      <c r="W30" s="133">
        <v>3053.5969880293474</v>
      </c>
      <c r="Y30" s="121"/>
      <c r="Z30" s="121"/>
      <c r="AA30" s="121"/>
      <c r="AB30" s="121"/>
      <c r="AC30" s="121"/>
      <c r="AD30" s="121"/>
      <c r="AE30" s="121"/>
      <c r="AF30" s="121"/>
    </row>
    <row r="31" spans="10:32" ht="13.5" customHeight="1">
      <c r="J31" s="60"/>
      <c r="K31" s="60"/>
      <c r="L31" s="60"/>
      <c r="M31" s="60"/>
      <c r="N31" s="60"/>
      <c r="O31" s="97" t="s">
        <v>41</v>
      </c>
      <c r="P31" s="133">
        <v>111.63964922593823</v>
      </c>
      <c r="Q31" s="133">
        <v>114.68333333333334</v>
      </c>
      <c r="R31" s="133">
        <v>109.94444444444444</v>
      </c>
      <c r="S31" s="133">
        <v>109.91322792132665</v>
      </c>
      <c r="T31" s="133">
        <v>4190.1981940419</v>
      </c>
      <c r="U31" s="133">
        <v>4086.5938271604937</v>
      </c>
      <c r="V31" s="133">
        <v>4520.777777777778</v>
      </c>
      <c r="W31" s="133">
        <v>2947.5498136007195</v>
      </c>
      <c r="Y31" s="121"/>
      <c r="Z31" s="121"/>
      <c r="AA31" s="121"/>
      <c r="AB31" s="121"/>
      <c r="AC31" s="121"/>
      <c r="AD31" s="121"/>
      <c r="AE31" s="121"/>
      <c r="AF31" s="121"/>
    </row>
    <row r="32" spans="1:32" ht="13.5" customHeight="1">
      <c r="A32" s="22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97" t="s">
        <v>42</v>
      </c>
      <c r="P32" s="133">
        <v>116.09032196615857</v>
      </c>
      <c r="Q32" s="133">
        <v>111.41337386018238</v>
      </c>
      <c r="R32" s="133">
        <v>113.13259668508287</v>
      </c>
      <c r="S32" s="133">
        <v>111.24648067571027</v>
      </c>
      <c r="T32" s="133">
        <v>4066.9370171331857</v>
      </c>
      <c r="U32" s="133">
        <v>4075.5586626139816</v>
      </c>
      <c r="V32" s="133">
        <v>4442.618784530387</v>
      </c>
      <c r="W32" s="133">
        <v>2948.2256206808293</v>
      </c>
      <c r="Y32" s="121"/>
      <c r="Z32" s="121"/>
      <c r="AA32" s="121"/>
      <c r="AB32" s="121"/>
      <c r="AC32" s="121"/>
      <c r="AD32" s="121"/>
      <c r="AE32" s="121"/>
      <c r="AF32" s="121"/>
    </row>
    <row r="33" spans="1:32" ht="13.5" customHeight="1">
      <c r="A33" s="22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97" t="s">
        <v>61</v>
      </c>
      <c r="P33" s="133">
        <v>116.64903535561167</v>
      </c>
      <c r="Q33" s="133">
        <v>117.05195599022005</v>
      </c>
      <c r="R33" s="133">
        <v>115.72777777777777</v>
      </c>
      <c r="S33" s="133">
        <v>113.57329500914555</v>
      </c>
      <c r="T33" s="133">
        <v>4210.371358724378</v>
      </c>
      <c r="U33" s="133">
        <v>4078.974938875306</v>
      </c>
      <c r="V33" s="133">
        <v>4381.533333333334</v>
      </c>
      <c r="W33" s="133">
        <v>2994.320616671022</v>
      </c>
      <c r="Y33" s="121"/>
      <c r="Z33" s="121"/>
      <c r="AA33" s="121"/>
      <c r="AB33" s="121"/>
      <c r="AC33" s="121"/>
      <c r="AD33" s="121"/>
      <c r="AE33" s="121"/>
      <c r="AF33" s="121"/>
    </row>
    <row r="34" spans="1:32" ht="13.5" customHeight="1">
      <c r="A34" s="22"/>
      <c r="B34" s="59"/>
      <c r="C34" s="61"/>
      <c r="D34" s="61"/>
      <c r="E34" s="61"/>
      <c r="F34" s="61"/>
      <c r="G34" s="61"/>
      <c r="H34" s="59"/>
      <c r="I34" s="61"/>
      <c r="J34" s="61"/>
      <c r="K34" s="61"/>
      <c r="L34" s="61"/>
      <c r="M34" s="61"/>
      <c r="N34" s="22"/>
      <c r="O34" s="97" t="s">
        <v>62</v>
      </c>
      <c r="P34" s="133">
        <v>128.7879631597072</v>
      </c>
      <c r="Q34" s="133">
        <v>131.2563946406821</v>
      </c>
      <c r="R34" s="133">
        <v>129.4207650273224</v>
      </c>
      <c r="S34" s="133">
        <v>124.47609093284558</v>
      </c>
      <c r="T34" s="133">
        <v>7493.062257750163</v>
      </c>
      <c r="U34" s="133">
        <v>7478.312423873324</v>
      </c>
      <c r="V34" s="133">
        <v>7223.491803278688</v>
      </c>
      <c r="W34" s="133">
        <v>5390.674810556572</v>
      </c>
      <c r="Y34" s="121"/>
      <c r="Z34" s="121"/>
      <c r="AA34" s="121"/>
      <c r="AB34" s="121"/>
      <c r="AC34" s="121"/>
      <c r="AD34" s="121"/>
      <c r="AE34" s="121"/>
      <c r="AF34" s="121"/>
    </row>
    <row r="35" spans="1:32" ht="13.5" customHeight="1">
      <c r="A35" s="12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O35" s="97" t="s">
        <v>63</v>
      </c>
      <c r="P35" s="133">
        <v>104.51050477990422</v>
      </c>
      <c r="Q35" s="133">
        <v>108.86109403810694</v>
      </c>
      <c r="R35" s="133">
        <v>113.12222222222222</v>
      </c>
      <c r="S35" s="133">
        <v>104.03593913955929</v>
      </c>
      <c r="T35" s="133">
        <v>4287.691297088019</v>
      </c>
      <c r="U35" s="133">
        <v>4174.980946527351</v>
      </c>
      <c r="V35" s="133">
        <v>4560.7555555555555</v>
      </c>
      <c r="W35" s="133">
        <v>3128.9264165792233</v>
      </c>
      <c r="Y35" s="121"/>
      <c r="Z35" s="121"/>
      <c r="AA35" s="121"/>
      <c r="AB35" s="121"/>
      <c r="AC35" s="121"/>
      <c r="AD35" s="121"/>
      <c r="AE35" s="121"/>
      <c r="AF35" s="121"/>
    </row>
    <row r="36" spans="1:23" ht="13.5" customHeight="1">
      <c r="A36" s="12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O36" s="98" t="s">
        <v>67</v>
      </c>
      <c r="P36" s="99"/>
      <c r="Q36" s="99"/>
      <c r="R36" s="99"/>
      <c r="S36" s="99"/>
      <c r="T36" s="99"/>
      <c r="U36" s="99"/>
      <c r="V36" s="99"/>
      <c r="W36" s="133"/>
    </row>
    <row r="37" spans="1:14" ht="24" customHeight="1">
      <c r="A37" s="162" t="s">
        <v>125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56"/>
    </row>
    <row r="38" spans="16:23" ht="13.5" customHeight="1">
      <c r="P38" s="86"/>
      <c r="Q38" s="86"/>
      <c r="R38" s="86"/>
      <c r="S38" s="86"/>
      <c r="T38" s="86"/>
      <c r="U38" s="86"/>
      <c r="V38" s="86"/>
      <c r="W38" s="86"/>
    </row>
    <row r="39" spans="1:23" ht="13.5" customHeight="1">
      <c r="A39" s="171" t="s">
        <v>3</v>
      </c>
      <c r="B39" s="174" t="s">
        <v>105</v>
      </c>
      <c r="C39" s="163" t="s">
        <v>2</v>
      </c>
      <c r="D39" s="164"/>
      <c r="E39" s="164"/>
      <c r="F39" s="164"/>
      <c r="G39" s="165"/>
      <c r="H39" s="174" t="s">
        <v>107</v>
      </c>
      <c r="I39" s="163" t="s">
        <v>2</v>
      </c>
      <c r="J39" s="164"/>
      <c r="K39" s="164"/>
      <c r="L39" s="164"/>
      <c r="M39" s="164"/>
      <c r="O39" s="80"/>
      <c r="P39" s="23"/>
      <c r="Q39" s="23"/>
      <c r="R39" s="23"/>
      <c r="S39" s="23"/>
      <c r="T39" s="23"/>
      <c r="U39" s="23"/>
      <c r="V39" s="23"/>
      <c r="W39" s="23"/>
    </row>
    <row r="40" spans="1:13" ht="48" customHeight="1">
      <c r="A40" s="172"/>
      <c r="B40" s="175"/>
      <c r="C40" s="90" t="s">
        <v>12</v>
      </c>
      <c r="D40" s="90" t="s">
        <v>68</v>
      </c>
      <c r="E40" s="90" t="s">
        <v>69</v>
      </c>
      <c r="F40" s="90" t="s">
        <v>70</v>
      </c>
      <c r="G40" s="91" t="s">
        <v>106</v>
      </c>
      <c r="H40" s="175"/>
      <c r="I40" s="90" t="s">
        <v>12</v>
      </c>
      <c r="J40" s="90" t="s">
        <v>68</v>
      </c>
      <c r="K40" s="90" t="s">
        <v>69</v>
      </c>
      <c r="L40" s="90" t="s">
        <v>70</v>
      </c>
      <c r="M40" s="91" t="s">
        <v>106</v>
      </c>
    </row>
    <row r="41" spans="1:13" ht="13.5" customHeight="1">
      <c r="A41" s="173"/>
      <c r="B41" s="166" t="s">
        <v>0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</row>
    <row r="42" ht="6" customHeight="1">
      <c r="A42" s="28"/>
    </row>
    <row r="43" spans="1:23" ht="13.5" customHeight="1" hidden="1">
      <c r="A43" s="29">
        <v>2003</v>
      </c>
      <c r="B43" s="21">
        <f>SUM(C43:G43)</f>
        <v>474</v>
      </c>
      <c r="C43" s="21">
        <v>180</v>
      </c>
      <c r="D43" s="21">
        <v>81</v>
      </c>
      <c r="E43" s="21">
        <v>34</v>
      </c>
      <c r="F43" s="21">
        <v>107</v>
      </c>
      <c r="G43" s="21">
        <f>4+68</f>
        <v>72</v>
      </c>
      <c r="H43" s="21">
        <f>SUM(I43:M43)</f>
        <v>30100</v>
      </c>
      <c r="I43" s="21">
        <v>20092</v>
      </c>
      <c r="J43" s="21">
        <v>3461</v>
      </c>
      <c r="K43" s="21">
        <v>858</v>
      </c>
      <c r="L43" s="21">
        <v>2638</v>
      </c>
      <c r="M43" s="24">
        <f>51+3000</f>
        <v>3051</v>
      </c>
      <c r="O43" s="120"/>
      <c r="P43" s="120"/>
      <c r="Q43" s="120"/>
      <c r="R43" s="120"/>
      <c r="S43" s="120"/>
      <c r="T43" s="120"/>
      <c r="U43" s="120"/>
      <c r="V43" s="120"/>
      <c r="W43" s="120"/>
    </row>
    <row r="44" spans="1:23" ht="13.5" customHeight="1" hidden="1">
      <c r="A44" s="29">
        <v>2004</v>
      </c>
      <c r="B44" s="21">
        <f>SUM(C44:G44)</f>
        <v>479</v>
      </c>
      <c r="C44" s="21">
        <v>179</v>
      </c>
      <c r="D44" s="21">
        <v>83</v>
      </c>
      <c r="E44" s="21">
        <v>37</v>
      </c>
      <c r="F44" s="21">
        <v>108</v>
      </c>
      <c r="G44" s="21">
        <f>3+69</f>
        <v>72</v>
      </c>
      <c r="H44" s="21">
        <f>SUM(I44:M44)</f>
        <v>30338</v>
      </c>
      <c r="I44" s="21">
        <v>20072</v>
      </c>
      <c r="J44" s="21">
        <v>3583</v>
      </c>
      <c r="K44" s="21">
        <v>919</v>
      </c>
      <c r="L44" s="21">
        <v>2677</v>
      </c>
      <c r="M44" s="24">
        <f>37+3050</f>
        <v>3087</v>
      </c>
      <c r="O44" s="120"/>
      <c r="P44" s="120"/>
      <c r="Q44" s="120"/>
      <c r="R44" s="120"/>
      <c r="S44" s="120"/>
      <c r="T44" s="120"/>
      <c r="U44" s="120"/>
      <c r="V44" s="120"/>
      <c r="W44" s="120"/>
    </row>
    <row r="45" spans="1:23" ht="13.5" customHeight="1">
      <c r="A45" s="29">
        <v>2005</v>
      </c>
      <c r="B45" s="21">
        <v>496</v>
      </c>
      <c r="C45" s="21">
        <v>192</v>
      </c>
      <c r="D45" s="21">
        <v>83</v>
      </c>
      <c r="E45" s="21">
        <v>38</v>
      </c>
      <c r="F45" s="21">
        <v>110</v>
      </c>
      <c r="G45" s="21">
        <v>73</v>
      </c>
      <c r="H45" s="21">
        <v>30189</v>
      </c>
      <c r="I45" s="21">
        <v>20060</v>
      </c>
      <c r="J45" s="21">
        <v>3392</v>
      </c>
      <c r="K45" s="21">
        <v>939</v>
      </c>
      <c r="L45" s="21">
        <v>2713</v>
      </c>
      <c r="M45" s="24">
        <v>3085</v>
      </c>
      <c r="O45" s="120"/>
      <c r="P45" s="120"/>
      <c r="Q45" s="120"/>
      <c r="R45" s="120"/>
      <c r="S45" s="120"/>
      <c r="T45" s="120"/>
      <c r="U45" s="120"/>
      <c r="V45" s="120"/>
      <c r="W45" s="120"/>
    </row>
    <row r="46" spans="1:23" ht="13.5" customHeight="1">
      <c r="A46" s="29">
        <v>2006</v>
      </c>
      <c r="B46" s="21">
        <v>501</v>
      </c>
      <c r="C46" s="21">
        <v>193</v>
      </c>
      <c r="D46" s="21">
        <v>84</v>
      </c>
      <c r="E46" s="21">
        <v>42</v>
      </c>
      <c r="F46" s="21">
        <v>110</v>
      </c>
      <c r="G46" s="21">
        <v>72</v>
      </c>
      <c r="H46" s="21">
        <v>30378</v>
      </c>
      <c r="I46" s="21">
        <v>20311</v>
      </c>
      <c r="J46" s="21">
        <v>3251</v>
      </c>
      <c r="K46" s="21">
        <v>966</v>
      </c>
      <c r="L46" s="21">
        <v>2726</v>
      </c>
      <c r="M46" s="24">
        <v>3124</v>
      </c>
      <c r="O46" s="120"/>
      <c r="P46" s="120"/>
      <c r="Q46" s="120"/>
      <c r="R46" s="120"/>
      <c r="S46" s="120"/>
      <c r="T46" s="120"/>
      <c r="U46" s="120"/>
      <c r="V46" s="120"/>
      <c r="W46" s="120"/>
    </row>
    <row r="47" spans="1:23" ht="13.5" customHeight="1">
      <c r="A47" s="29">
        <v>2007</v>
      </c>
      <c r="B47" s="21">
        <v>503</v>
      </c>
      <c r="C47" s="21">
        <v>198</v>
      </c>
      <c r="D47" s="21">
        <v>83</v>
      </c>
      <c r="E47" s="21">
        <v>41</v>
      </c>
      <c r="F47" s="21">
        <v>110</v>
      </c>
      <c r="G47" s="21">
        <v>71</v>
      </c>
      <c r="H47" s="21">
        <v>30400</v>
      </c>
      <c r="I47" s="21">
        <v>20583</v>
      </c>
      <c r="J47" s="21">
        <v>3164</v>
      </c>
      <c r="K47" s="21">
        <v>927</v>
      </c>
      <c r="L47" s="21">
        <v>2699</v>
      </c>
      <c r="M47" s="24">
        <v>3027</v>
      </c>
      <c r="O47" s="120"/>
      <c r="P47" s="120"/>
      <c r="Q47" s="120"/>
      <c r="R47" s="120"/>
      <c r="S47" s="120"/>
      <c r="T47" s="120"/>
      <c r="U47" s="120"/>
      <c r="V47" s="120"/>
      <c r="W47" s="120"/>
    </row>
    <row r="48" spans="1:23" ht="13.5" customHeight="1">
      <c r="A48" s="30">
        <v>2008</v>
      </c>
      <c r="B48" s="89">
        <v>517</v>
      </c>
      <c r="C48" s="21">
        <v>206</v>
      </c>
      <c r="D48" s="21">
        <v>83</v>
      </c>
      <c r="E48" s="21">
        <v>42</v>
      </c>
      <c r="F48" s="21">
        <v>111</v>
      </c>
      <c r="G48" s="21">
        <v>75</v>
      </c>
      <c r="H48" s="21">
        <v>30105</v>
      </c>
      <c r="I48" s="21">
        <v>20251</v>
      </c>
      <c r="J48" s="21">
        <v>3100</v>
      </c>
      <c r="K48" s="21">
        <v>958</v>
      </c>
      <c r="L48" s="21">
        <v>2598</v>
      </c>
      <c r="M48" s="24">
        <v>3198</v>
      </c>
      <c r="O48" s="120"/>
      <c r="P48" s="120"/>
      <c r="Q48" s="120"/>
      <c r="R48" s="120"/>
      <c r="S48" s="120"/>
      <c r="T48" s="120"/>
      <c r="U48" s="120"/>
      <c r="V48" s="120"/>
      <c r="W48" s="120"/>
    </row>
    <row r="49" spans="1:23" ht="13.5" customHeight="1">
      <c r="A49" s="30">
        <v>2009</v>
      </c>
      <c r="B49" s="89">
        <v>527</v>
      </c>
      <c r="C49" s="21">
        <v>215</v>
      </c>
      <c r="D49" s="21">
        <v>83</v>
      </c>
      <c r="E49" s="21">
        <v>44</v>
      </c>
      <c r="F49" s="21">
        <v>111</v>
      </c>
      <c r="G49" s="21">
        <v>74</v>
      </c>
      <c r="H49" s="21">
        <v>29349</v>
      </c>
      <c r="I49" s="21">
        <v>19440</v>
      </c>
      <c r="J49" s="21">
        <v>3137</v>
      </c>
      <c r="K49" s="21">
        <v>943</v>
      </c>
      <c r="L49" s="21">
        <v>2583</v>
      </c>
      <c r="M49" s="24">
        <v>3246</v>
      </c>
      <c r="O49" s="120"/>
      <c r="P49" s="120"/>
      <c r="Q49" s="120"/>
      <c r="R49" s="120"/>
      <c r="S49" s="120"/>
      <c r="T49" s="120"/>
      <c r="U49" s="120"/>
      <c r="V49" s="120"/>
      <c r="W49" s="120"/>
    </row>
    <row r="50" spans="1:23" ht="13.5" customHeight="1">
      <c r="A50" s="30">
        <v>2010</v>
      </c>
      <c r="B50" s="89">
        <v>533</v>
      </c>
      <c r="C50" s="24">
        <v>217</v>
      </c>
      <c r="D50" s="24">
        <v>85</v>
      </c>
      <c r="E50" s="24">
        <v>45</v>
      </c>
      <c r="F50" s="24">
        <v>111</v>
      </c>
      <c r="G50" s="24">
        <v>74</v>
      </c>
      <c r="H50" s="21">
        <v>29688</v>
      </c>
      <c r="I50" s="24">
        <v>19684</v>
      </c>
      <c r="J50" s="24">
        <v>3148</v>
      </c>
      <c r="K50" s="24">
        <v>957</v>
      </c>
      <c r="L50" s="24">
        <v>2618</v>
      </c>
      <c r="M50" s="24">
        <v>3282</v>
      </c>
      <c r="O50" s="120"/>
      <c r="P50" s="120"/>
      <c r="Q50" s="120"/>
      <c r="R50" s="120"/>
      <c r="S50" s="120"/>
      <c r="T50" s="120"/>
      <c r="U50" s="120"/>
      <c r="V50" s="120"/>
      <c r="W50" s="120"/>
    </row>
    <row r="51" spans="1:23" ht="13.5" customHeight="1">
      <c r="A51" s="30">
        <v>2011</v>
      </c>
      <c r="B51" s="89">
        <v>538</v>
      </c>
      <c r="C51" s="24">
        <v>209</v>
      </c>
      <c r="D51" s="24">
        <v>95</v>
      </c>
      <c r="E51" s="24">
        <v>47</v>
      </c>
      <c r="F51" s="24">
        <v>112</v>
      </c>
      <c r="G51" s="24">
        <v>74</v>
      </c>
      <c r="H51" s="21">
        <v>30060</v>
      </c>
      <c r="I51" s="24">
        <v>19750</v>
      </c>
      <c r="J51" s="24">
        <v>3291</v>
      </c>
      <c r="K51" s="24">
        <v>995</v>
      </c>
      <c r="L51" s="24">
        <v>2660</v>
      </c>
      <c r="M51" s="24">
        <v>3364</v>
      </c>
      <c r="O51" s="120"/>
      <c r="P51" s="120"/>
      <c r="Q51" s="120"/>
      <c r="R51" s="120"/>
      <c r="S51" s="120"/>
      <c r="T51" s="120"/>
      <c r="U51" s="120"/>
      <c r="V51" s="120"/>
      <c r="W51" s="120"/>
    </row>
    <row r="52" spans="1:23" ht="13.5" customHeight="1">
      <c r="A52" s="30">
        <v>2012</v>
      </c>
      <c r="B52" s="89">
        <v>537</v>
      </c>
      <c r="C52" s="24">
        <v>206</v>
      </c>
      <c r="D52" s="24">
        <v>97</v>
      </c>
      <c r="E52" s="24">
        <v>47</v>
      </c>
      <c r="F52" s="24">
        <v>112</v>
      </c>
      <c r="G52" s="24">
        <v>75</v>
      </c>
      <c r="H52" s="21">
        <v>29895</v>
      </c>
      <c r="I52" s="24">
        <v>19491</v>
      </c>
      <c r="J52" s="24">
        <v>3273</v>
      </c>
      <c r="K52" s="24">
        <v>998</v>
      </c>
      <c r="L52" s="24">
        <v>2650</v>
      </c>
      <c r="M52" s="24">
        <v>3482</v>
      </c>
      <c r="O52" s="120"/>
      <c r="P52" s="120"/>
      <c r="Q52" s="120"/>
      <c r="R52" s="120"/>
      <c r="S52" s="120"/>
      <c r="T52" s="120"/>
      <c r="U52" s="120"/>
      <c r="V52" s="120"/>
      <c r="W52" s="120"/>
    </row>
    <row r="53" spans="1:23" ht="13.5" customHeight="1">
      <c r="A53" s="30">
        <v>2013</v>
      </c>
      <c r="B53" s="89">
        <v>538</v>
      </c>
      <c r="C53" s="24">
        <v>207</v>
      </c>
      <c r="D53" s="24">
        <v>97</v>
      </c>
      <c r="E53" s="24">
        <v>48</v>
      </c>
      <c r="F53" s="24">
        <v>113</v>
      </c>
      <c r="G53" s="24">
        <v>75</v>
      </c>
      <c r="H53" s="24">
        <v>29733.8</v>
      </c>
      <c r="I53" s="24">
        <v>19152.8</v>
      </c>
      <c r="J53" s="24">
        <v>3327.6</v>
      </c>
      <c r="K53" s="24">
        <v>1011.2</v>
      </c>
      <c r="L53" s="24">
        <v>2679.5</v>
      </c>
      <c r="M53" s="24">
        <v>3562.7000000000003</v>
      </c>
      <c r="O53" s="120"/>
      <c r="P53" s="120"/>
      <c r="Q53" s="120"/>
      <c r="R53" s="120"/>
      <c r="S53" s="120"/>
      <c r="T53" s="120"/>
      <c r="U53" s="120"/>
      <c r="V53" s="120"/>
      <c r="W53" s="120"/>
    </row>
    <row r="54" spans="1:23" ht="13.5" customHeight="1">
      <c r="A54" s="30">
        <v>2014</v>
      </c>
      <c r="B54" s="89">
        <v>538</v>
      </c>
      <c r="C54" s="24">
        <v>201</v>
      </c>
      <c r="D54" s="24">
        <v>95</v>
      </c>
      <c r="E54" s="24">
        <v>51</v>
      </c>
      <c r="F54" s="24">
        <v>113</v>
      </c>
      <c r="G54" s="24">
        <v>79</v>
      </c>
      <c r="H54" s="24">
        <v>29586.6</v>
      </c>
      <c r="I54" s="24">
        <v>18827.9</v>
      </c>
      <c r="J54" s="24">
        <v>3281.6</v>
      </c>
      <c r="K54" s="24">
        <v>979.5</v>
      </c>
      <c r="L54" s="24">
        <v>2603.1</v>
      </c>
      <c r="M54" s="24">
        <v>3894.4</v>
      </c>
      <c r="O54" s="120"/>
      <c r="P54" s="120"/>
      <c r="Q54" s="120"/>
      <c r="R54" s="120"/>
      <c r="S54" s="120"/>
      <c r="T54" s="120"/>
      <c r="U54" s="120"/>
      <c r="V54" s="120"/>
      <c r="W54" s="120"/>
    </row>
    <row r="55" spans="1:23" ht="13.5" customHeight="1">
      <c r="A55" s="30">
        <v>2015</v>
      </c>
      <c r="B55" s="89">
        <v>569</v>
      </c>
      <c r="C55" s="24">
        <v>204</v>
      </c>
      <c r="D55" s="24">
        <v>95</v>
      </c>
      <c r="E55" s="24">
        <v>58</v>
      </c>
      <c r="F55" s="24">
        <v>126</v>
      </c>
      <c r="G55" s="24">
        <v>89</v>
      </c>
      <c r="H55" s="24">
        <v>29461.1</v>
      </c>
      <c r="I55" s="24">
        <v>18593</v>
      </c>
      <c r="J55" s="24">
        <v>3083.5</v>
      </c>
      <c r="K55" s="24">
        <v>1005.4</v>
      </c>
      <c r="L55" s="24">
        <v>2606.9</v>
      </c>
      <c r="M55" s="24">
        <v>4172.4</v>
      </c>
      <c r="O55" s="120"/>
      <c r="P55" s="120"/>
      <c r="Q55" s="120"/>
      <c r="R55" s="120"/>
      <c r="S55" s="120"/>
      <c r="T55" s="120"/>
      <c r="U55" s="120"/>
      <c r="V55" s="120"/>
      <c r="W55" s="120"/>
    </row>
    <row r="56" spans="1:23" ht="13.5" customHeight="1">
      <c r="A56" s="30">
        <v>2016</v>
      </c>
      <c r="B56" s="89">
        <v>598</v>
      </c>
      <c r="C56" s="24">
        <v>218</v>
      </c>
      <c r="D56" s="24">
        <v>99</v>
      </c>
      <c r="E56" s="24">
        <v>58</v>
      </c>
      <c r="F56" s="24">
        <v>131</v>
      </c>
      <c r="G56" s="24">
        <v>92</v>
      </c>
      <c r="H56" s="24">
        <v>29482.8</v>
      </c>
      <c r="I56" s="24">
        <v>18639.4</v>
      </c>
      <c r="J56" s="24">
        <v>2892.7</v>
      </c>
      <c r="K56" s="24">
        <v>920.8</v>
      </c>
      <c r="L56" s="24">
        <v>2711.9</v>
      </c>
      <c r="M56" s="24">
        <v>4318</v>
      </c>
      <c r="O56" s="120"/>
      <c r="P56" s="120"/>
      <c r="Q56" s="120"/>
      <c r="R56" s="120"/>
      <c r="S56" s="120"/>
      <c r="T56" s="120"/>
      <c r="U56" s="120"/>
      <c r="V56" s="120"/>
      <c r="W56" s="120"/>
    </row>
    <row r="57" spans="1:23" ht="13.5" customHeight="1">
      <c r="A57" s="30">
        <v>2017</v>
      </c>
      <c r="B57" s="89">
        <v>608</v>
      </c>
      <c r="C57" s="24">
        <v>218</v>
      </c>
      <c r="D57" s="24">
        <v>100</v>
      </c>
      <c r="E57" s="24">
        <v>62</v>
      </c>
      <c r="F57" s="24">
        <v>134</v>
      </c>
      <c r="G57" s="24">
        <v>94</v>
      </c>
      <c r="H57" s="24">
        <v>30351.6</v>
      </c>
      <c r="I57" s="24">
        <v>18889.7</v>
      </c>
      <c r="J57" s="24">
        <v>3116.4</v>
      </c>
      <c r="K57" s="24">
        <v>1016</v>
      </c>
      <c r="L57" s="24">
        <v>2760.4</v>
      </c>
      <c r="M57" s="24">
        <v>4569.2</v>
      </c>
      <c r="O57" s="120"/>
      <c r="P57" s="120"/>
      <c r="Q57" s="120"/>
      <c r="R57" s="120"/>
      <c r="S57" s="120"/>
      <c r="T57" s="120"/>
      <c r="U57" s="120"/>
      <c r="V57" s="120"/>
      <c r="W57" s="120"/>
    </row>
    <row r="58" spans="1:13" ht="6" customHeight="1">
      <c r="A58" s="34"/>
      <c r="B58" s="145"/>
      <c r="C58" s="34"/>
      <c r="D58" s="34"/>
      <c r="E58" s="34"/>
      <c r="F58" s="34"/>
      <c r="G58" s="34"/>
      <c r="H58" s="21"/>
      <c r="I58" s="34"/>
      <c r="J58" s="34"/>
      <c r="K58" s="34"/>
      <c r="L58" s="34"/>
      <c r="M58" s="9"/>
    </row>
    <row r="59" spans="1:13" ht="13.5" customHeight="1">
      <c r="A59" s="109">
        <v>2017</v>
      </c>
      <c r="B59" s="89"/>
      <c r="C59" s="128"/>
      <c r="D59" s="128"/>
      <c r="E59" s="128"/>
      <c r="F59" s="128"/>
      <c r="G59" s="128"/>
      <c r="H59" s="21"/>
      <c r="I59" s="128"/>
      <c r="J59" s="128"/>
      <c r="K59" s="128"/>
      <c r="L59" s="128"/>
      <c r="M59" s="144"/>
    </row>
    <row r="60" spans="1:14" ht="13.5" customHeight="1">
      <c r="A60" s="30" t="s">
        <v>4</v>
      </c>
      <c r="B60" s="89">
        <v>610</v>
      </c>
      <c r="C60" s="24">
        <v>220</v>
      </c>
      <c r="D60" s="24">
        <v>100</v>
      </c>
      <c r="E60" s="24">
        <v>61</v>
      </c>
      <c r="F60" s="24">
        <v>135</v>
      </c>
      <c r="G60" s="24">
        <v>94</v>
      </c>
      <c r="H60" s="24">
        <v>30165.7</v>
      </c>
      <c r="I60" s="24">
        <v>18885.9</v>
      </c>
      <c r="J60" s="24">
        <v>3082.3</v>
      </c>
      <c r="K60" s="24">
        <v>987</v>
      </c>
      <c r="L60" s="161" t="s">
        <v>118</v>
      </c>
      <c r="M60" s="161" t="s">
        <v>118</v>
      </c>
      <c r="N60" s="62"/>
    </row>
    <row r="61" spans="1:14" ht="13.5" customHeight="1">
      <c r="A61" s="30" t="s">
        <v>5</v>
      </c>
      <c r="B61" s="89">
        <v>611</v>
      </c>
      <c r="C61" s="24">
        <v>220</v>
      </c>
      <c r="D61" s="24">
        <v>100</v>
      </c>
      <c r="E61" s="24">
        <v>62</v>
      </c>
      <c r="F61" s="24">
        <v>135</v>
      </c>
      <c r="G61" s="24">
        <v>94</v>
      </c>
      <c r="H61" s="24">
        <v>30170.6</v>
      </c>
      <c r="I61" s="24">
        <v>18872.9</v>
      </c>
      <c r="J61" s="24">
        <v>3078.7</v>
      </c>
      <c r="K61" s="24">
        <v>989.6</v>
      </c>
      <c r="L61" s="161" t="s">
        <v>118</v>
      </c>
      <c r="M61" s="161" t="s">
        <v>118</v>
      </c>
      <c r="N61" s="62"/>
    </row>
    <row r="62" spans="1:14" ht="13.5" customHeight="1">
      <c r="A62" s="29" t="s">
        <v>6</v>
      </c>
      <c r="B62" s="89">
        <v>611</v>
      </c>
      <c r="C62" s="24">
        <v>220</v>
      </c>
      <c r="D62" s="24">
        <v>100</v>
      </c>
      <c r="E62" s="24">
        <v>62</v>
      </c>
      <c r="F62" s="24">
        <v>135</v>
      </c>
      <c r="G62" s="24">
        <v>94</v>
      </c>
      <c r="H62" s="24">
        <v>30169.2</v>
      </c>
      <c r="I62" s="24">
        <v>18871.3</v>
      </c>
      <c r="J62" s="24">
        <v>3074.2</v>
      </c>
      <c r="K62" s="24">
        <v>994.7</v>
      </c>
      <c r="L62" s="161" t="s">
        <v>118</v>
      </c>
      <c r="M62" s="161" t="s">
        <v>118</v>
      </c>
      <c r="N62" s="62"/>
    </row>
    <row r="63" spans="1:14" ht="13.5" customHeight="1">
      <c r="A63" s="29" t="s">
        <v>7</v>
      </c>
      <c r="B63" s="89">
        <v>610</v>
      </c>
      <c r="C63" s="24">
        <v>219</v>
      </c>
      <c r="D63" s="24">
        <v>100</v>
      </c>
      <c r="E63" s="24">
        <v>62</v>
      </c>
      <c r="F63" s="24">
        <v>135</v>
      </c>
      <c r="G63" s="24">
        <v>94</v>
      </c>
      <c r="H63" s="24">
        <v>30212.2</v>
      </c>
      <c r="I63" s="24">
        <v>18843.5</v>
      </c>
      <c r="J63" s="24">
        <v>3088.3</v>
      </c>
      <c r="K63" s="24">
        <v>1015.4</v>
      </c>
      <c r="L63" s="161" t="s">
        <v>118</v>
      </c>
      <c r="M63" s="161" t="s">
        <v>118</v>
      </c>
      <c r="N63" s="62"/>
    </row>
    <row r="64" spans="1:14" ht="13.5" customHeight="1">
      <c r="A64" s="29" t="s">
        <v>13</v>
      </c>
      <c r="B64" s="89">
        <v>608</v>
      </c>
      <c r="C64" s="24">
        <v>218</v>
      </c>
      <c r="D64" s="24">
        <v>100</v>
      </c>
      <c r="E64" s="24">
        <v>62</v>
      </c>
      <c r="F64" s="24">
        <v>134</v>
      </c>
      <c r="G64" s="24">
        <v>94</v>
      </c>
      <c r="H64" s="24">
        <v>30259</v>
      </c>
      <c r="I64" s="24">
        <v>18796.8</v>
      </c>
      <c r="J64" s="24">
        <v>3122.1</v>
      </c>
      <c r="K64" s="24">
        <v>1029.4</v>
      </c>
      <c r="L64" s="161" t="s">
        <v>118</v>
      </c>
      <c r="M64" s="161" t="s">
        <v>118</v>
      </c>
      <c r="N64" s="62"/>
    </row>
    <row r="65" spans="1:14" ht="13.5" customHeight="1">
      <c r="A65" s="29" t="s">
        <v>14</v>
      </c>
      <c r="B65" s="89">
        <v>608</v>
      </c>
      <c r="C65" s="24">
        <v>218</v>
      </c>
      <c r="D65" s="24">
        <v>100</v>
      </c>
      <c r="E65" s="24">
        <v>62</v>
      </c>
      <c r="F65" s="24">
        <v>134</v>
      </c>
      <c r="G65" s="24">
        <v>94</v>
      </c>
      <c r="H65" s="24">
        <v>30275</v>
      </c>
      <c r="I65" s="24">
        <v>18758.3</v>
      </c>
      <c r="J65" s="24">
        <v>3123.1</v>
      </c>
      <c r="K65" s="24">
        <v>1024.8</v>
      </c>
      <c r="L65" s="161" t="s">
        <v>118</v>
      </c>
      <c r="M65" s="161" t="s">
        <v>118</v>
      </c>
      <c r="N65" s="62"/>
    </row>
    <row r="66" spans="1:14" ht="13.5" customHeight="1">
      <c r="A66" s="29" t="s">
        <v>40</v>
      </c>
      <c r="B66" s="89">
        <v>606</v>
      </c>
      <c r="C66" s="24">
        <v>217</v>
      </c>
      <c r="D66" s="24">
        <v>100</v>
      </c>
      <c r="E66" s="24">
        <v>62</v>
      </c>
      <c r="F66" s="24">
        <v>134</v>
      </c>
      <c r="G66" s="24">
        <v>93</v>
      </c>
      <c r="H66" s="24">
        <v>30224.3</v>
      </c>
      <c r="I66" s="24">
        <v>18752.8</v>
      </c>
      <c r="J66" s="24">
        <v>3119.7</v>
      </c>
      <c r="K66" s="24">
        <v>1022.8</v>
      </c>
      <c r="L66" s="161" t="s">
        <v>118</v>
      </c>
      <c r="M66" s="161" t="s">
        <v>118</v>
      </c>
      <c r="N66" s="62"/>
    </row>
    <row r="67" spans="1:14" ht="13.5" customHeight="1">
      <c r="A67" s="29" t="s">
        <v>41</v>
      </c>
      <c r="B67" s="89">
        <v>607</v>
      </c>
      <c r="C67" s="24">
        <v>217</v>
      </c>
      <c r="D67" s="24">
        <v>100</v>
      </c>
      <c r="E67" s="24">
        <v>62</v>
      </c>
      <c r="F67" s="24">
        <v>134</v>
      </c>
      <c r="G67" s="24">
        <v>94</v>
      </c>
      <c r="H67" s="24">
        <v>30233.5</v>
      </c>
      <c r="I67" s="24">
        <v>18726.6</v>
      </c>
      <c r="J67" s="24">
        <v>3112.8</v>
      </c>
      <c r="K67" s="24">
        <v>1019.2</v>
      </c>
      <c r="L67" s="161" t="s">
        <v>118</v>
      </c>
      <c r="M67" s="161" t="s">
        <v>118</v>
      </c>
      <c r="N67" s="62"/>
    </row>
    <row r="68" spans="1:14" ht="13.5" customHeight="1">
      <c r="A68" s="30" t="s">
        <v>42</v>
      </c>
      <c r="B68" s="89">
        <v>606</v>
      </c>
      <c r="C68" s="24">
        <v>216</v>
      </c>
      <c r="D68" s="24">
        <v>100</v>
      </c>
      <c r="E68" s="24">
        <v>62</v>
      </c>
      <c r="F68" s="24">
        <v>134</v>
      </c>
      <c r="G68" s="24">
        <v>94</v>
      </c>
      <c r="H68" s="24">
        <v>30686.7</v>
      </c>
      <c r="I68" s="24">
        <v>19055.5</v>
      </c>
      <c r="J68" s="24">
        <v>3150.8</v>
      </c>
      <c r="K68" s="24">
        <v>1026.6</v>
      </c>
      <c r="L68" s="161" t="s">
        <v>118</v>
      </c>
      <c r="M68" s="161" t="s">
        <v>118</v>
      </c>
      <c r="N68" s="62"/>
    </row>
    <row r="69" spans="1:14" ht="13.5" customHeight="1">
      <c r="A69" s="30" t="s">
        <v>61</v>
      </c>
      <c r="B69" s="89">
        <v>607</v>
      </c>
      <c r="C69" s="24">
        <v>217</v>
      </c>
      <c r="D69" s="24">
        <v>100</v>
      </c>
      <c r="E69" s="24">
        <v>62</v>
      </c>
      <c r="F69" s="24">
        <v>134</v>
      </c>
      <c r="G69" s="24">
        <v>94</v>
      </c>
      <c r="H69" s="24">
        <v>30590</v>
      </c>
      <c r="I69" s="24">
        <v>19019.1</v>
      </c>
      <c r="J69" s="24">
        <v>3148.2</v>
      </c>
      <c r="K69" s="24">
        <v>1027.2</v>
      </c>
      <c r="L69" s="161" t="s">
        <v>118</v>
      </c>
      <c r="M69" s="161" t="s">
        <v>118</v>
      </c>
      <c r="N69" s="62"/>
    </row>
    <row r="70" spans="1:14" ht="13.5" customHeight="1">
      <c r="A70" s="30" t="s">
        <v>62</v>
      </c>
      <c r="B70" s="89">
        <v>607</v>
      </c>
      <c r="C70" s="24">
        <v>217</v>
      </c>
      <c r="D70" s="24">
        <v>100</v>
      </c>
      <c r="E70" s="24">
        <v>62</v>
      </c>
      <c r="F70" s="24">
        <v>134</v>
      </c>
      <c r="G70" s="24">
        <v>94</v>
      </c>
      <c r="H70" s="24">
        <v>30652</v>
      </c>
      <c r="I70" s="24">
        <v>19079.5</v>
      </c>
      <c r="J70" s="24">
        <v>3150.9</v>
      </c>
      <c r="K70" s="24">
        <v>1027.8</v>
      </c>
      <c r="L70" s="161" t="s">
        <v>118</v>
      </c>
      <c r="M70" s="161" t="s">
        <v>118</v>
      </c>
      <c r="N70" s="62"/>
    </row>
    <row r="71" spans="1:14" ht="13.5" customHeight="1">
      <c r="A71" s="30" t="s">
        <v>63</v>
      </c>
      <c r="B71" s="89">
        <v>608</v>
      </c>
      <c r="C71" s="24">
        <v>217</v>
      </c>
      <c r="D71" s="24">
        <v>100</v>
      </c>
      <c r="E71" s="24">
        <v>62</v>
      </c>
      <c r="F71" s="24">
        <v>134</v>
      </c>
      <c r="G71" s="24">
        <v>95</v>
      </c>
      <c r="H71" s="24">
        <v>30581.3</v>
      </c>
      <c r="I71" s="24">
        <v>19014.3</v>
      </c>
      <c r="J71" s="24">
        <v>3145.5</v>
      </c>
      <c r="K71" s="24">
        <v>1027.6</v>
      </c>
      <c r="L71" s="161" t="s">
        <v>118</v>
      </c>
      <c r="M71" s="161" t="s">
        <v>118</v>
      </c>
      <c r="N71" s="62"/>
    </row>
    <row r="72" spans="1:3" ht="13.5" customHeight="1">
      <c r="A72" s="12"/>
      <c r="B72" s="63"/>
      <c r="C72" s="63"/>
    </row>
    <row r="73" spans="1:9" ht="13.5" customHeight="1">
      <c r="A73" s="33" t="s">
        <v>102</v>
      </c>
      <c r="B73" s="34"/>
      <c r="C73" s="34"/>
      <c r="D73" s="34"/>
      <c r="E73" s="34"/>
      <c r="F73" s="34"/>
      <c r="G73" s="34"/>
      <c r="H73" s="34"/>
      <c r="I73" s="34"/>
    </row>
    <row r="74" ht="13.5" customHeight="1">
      <c r="A74" s="33" t="s">
        <v>71</v>
      </c>
    </row>
  </sheetData>
  <sheetProtection/>
  <mergeCells count="13">
    <mergeCell ref="P3:S3"/>
    <mergeCell ref="T3:W3"/>
    <mergeCell ref="P5:S5"/>
    <mergeCell ref="T5:W5"/>
    <mergeCell ref="B41:M41"/>
    <mergeCell ref="A1:M1"/>
    <mergeCell ref="A37:M37"/>
    <mergeCell ref="C39:G39"/>
    <mergeCell ref="I39:M39"/>
    <mergeCell ref="O3:O5"/>
    <mergeCell ref="A39:A41"/>
    <mergeCell ref="B39:B40"/>
    <mergeCell ref="H39:H40"/>
  </mergeCells>
  <conditionalFormatting sqref="C51:G52 B50 H50:H52 AG7:IV21 I51:M52 A1:IV2 A22:IV23 A38:M40 A37 A72:M65536 A36:M36 A24:X35 AG24:IV35 N36:IV65536 A58:A71 A7:AB21 A4:IV4 A3:P3 T3 X3:IV3 A6:IV6 A5:P5 T5 X5:IV5 A42:M49 A41:B41">
    <cfRule type="cellIs" priority="17" dxfId="0" operator="equal" stopIfTrue="1">
      <formula>"."</formula>
    </cfRule>
  </conditionalFormatting>
  <conditionalFormatting sqref="A50">
    <cfRule type="cellIs" priority="16" dxfId="0" operator="equal" stopIfTrue="1">
      <formula>"."</formula>
    </cfRule>
  </conditionalFormatting>
  <conditionalFormatting sqref="C50:G50 I50:M50">
    <cfRule type="cellIs" priority="15" dxfId="0" operator="equal" stopIfTrue="1">
      <formula>"."</formula>
    </cfRule>
  </conditionalFormatting>
  <conditionalFormatting sqref="B51">
    <cfRule type="cellIs" priority="14" dxfId="0" operator="equal" stopIfTrue="1">
      <formula>"."</formula>
    </cfRule>
  </conditionalFormatting>
  <conditionalFormatting sqref="A51">
    <cfRule type="cellIs" priority="13" dxfId="0" operator="equal" stopIfTrue="1">
      <formula>"."</formula>
    </cfRule>
  </conditionalFormatting>
  <conditionalFormatting sqref="B52:B53 C53:M53 B54:M54">
    <cfRule type="cellIs" priority="12" dxfId="0" operator="equal" stopIfTrue="1">
      <formula>"."</formula>
    </cfRule>
  </conditionalFormatting>
  <conditionalFormatting sqref="A52:A55">
    <cfRule type="cellIs" priority="11" dxfId="0" operator="equal" stopIfTrue="1">
      <formula>"."</formula>
    </cfRule>
  </conditionalFormatting>
  <conditionalFormatting sqref="Y24:AB35">
    <cfRule type="cellIs" priority="10" dxfId="0" operator="equal" stopIfTrue="1">
      <formula>"."</formula>
    </cfRule>
  </conditionalFormatting>
  <conditionalFormatting sqref="B58:M59 B60:K71">
    <cfRule type="cellIs" priority="9" dxfId="0" operator="equal" stopIfTrue="1">
      <formula>"."</formula>
    </cfRule>
  </conditionalFormatting>
  <conditionalFormatting sqref="A56">
    <cfRule type="cellIs" priority="7" dxfId="0" operator="equal" stopIfTrue="1">
      <formula>"."</formula>
    </cfRule>
  </conditionalFormatting>
  <conditionalFormatting sqref="B55:M55">
    <cfRule type="cellIs" priority="5" dxfId="0" operator="equal" stopIfTrue="1">
      <formula>"."</formula>
    </cfRule>
  </conditionalFormatting>
  <conditionalFormatting sqref="A57">
    <cfRule type="cellIs" priority="4" dxfId="0" operator="equal" stopIfTrue="1">
      <formula>"."</formula>
    </cfRule>
  </conditionalFormatting>
  <conditionalFormatting sqref="B57:M57">
    <cfRule type="cellIs" priority="3" dxfId="0" operator="equal" stopIfTrue="1">
      <formula>"."</formula>
    </cfRule>
  </conditionalFormatting>
  <conditionalFormatting sqref="B56:M56">
    <cfRule type="cellIs" priority="2" dxfId="0" operator="equal" stopIfTrue="1">
      <formula>"."</formula>
    </cfRule>
  </conditionalFormatting>
  <conditionalFormatting sqref="L60:M7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77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zoomScaleSheetLayoutView="100" zoomScalePageLayoutView="0" workbookViewId="0" topLeftCell="A1">
      <selection activeCell="C69" sqref="C69"/>
    </sheetView>
  </sheetViews>
  <sheetFormatPr defaultColWidth="13.57421875" defaultRowHeight="13.5" customHeight="1"/>
  <cols>
    <col min="1" max="1" width="3.57421875" style="27" customWidth="1"/>
    <col min="2" max="2" width="20.28125" style="4" customWidth="1"/>
    <col min="3" max="6" width="9.7109375" style="4" customWidth="1"/>
    <col min="7" max="7" width="10.00390625" style="4" customWidth="1"/>
    <col min="8" max="10" width="9.7109375" style="4" customWidth="1"/>
    <col min="11" max="11" width="13.57421875" style="4" customWidth="1"/>
    <col min="12" max="12" width="3.57421875" style="4" customWidth="1"/>
    <col min="13" max="13" width="20.140625" style="4" customWidth="1"/>
    <col min="14" max="14" width="11.00390625" style="44" customWidth="1"/>
    <col min="15" max="16" width="11.00390625" style="4" customWidth="1"/>
    <col min="17" max="16384" width="13.57421875" style="4" customWidth="1"/>
  </cols>
  <sheetData>
    <row r="1" spans="1:16" ht="24" customHeight="1">
      <c r="A1" s="192" t="s">
        <v>113</v>
      </c>
      <c r="B1" s="192"/>
      <c r="C1" s="192"/>
      <c r="D1" s="192"/>
      <c r="E1" s="192"/>
      <c r="F1" s="192"/>
      <c r="G1" s="192"/>
      <c r="H1" s="192"/>
      <c r="I1" s="192"/>
      <c r="J1" s="192"/>
      <c r="K1" s="35"/>
      <c r="L1" s="35"/>
      <c r="M1" s="73"/>
      <c r="N1" s="35"/>
      <c r="O1" s="35"/>
      <c r="P1" s="35"/>
    </row>
    <row r="2" spans="2:15" ht="13.5" customHeight="1">
      <c r="B2" s="27"/>
      <c r="C2" s="38"/>
      <c r="D2" s="27"/>
      <c r="E2" s="27"/>
      <c r="F2" s="27"/>
      <c r="G2" s="27"/>
      <c r="H2" s="27"/>
      <c r="I2" s="27"/>
      <c r="J2" s="27"/>
      <c r="K2" s="27"/>
      <c r="L2" s="27"/>
      <c r="M2" s="27"/>
      <c r="N2" s="37"/>
      <c r="O2" s="38"/>
    </row>
    <row r="3" spans="1:10" s="39" customFormat="1" ht="13.5" customHeight="1">
      <c r="A3" s="196" t="s">
        <v>15</v>
      </c>
      <c r="B3" s="197"/>
      <c r="C3" s="186" t="s">
        <v>4</v>
      </c>
      <c r="D3" s="186" t="s">
        <v>5</v>
      </c>
      <c r="E3" s="186" t="s">
        <v>6</v>
      </c>
      <c r="F3" s="186" t="s">
        <v>7</v>
      </c>
      <c r="G3" s="186" t="s">
        <v>13</v>
      </c>
      <c r="H3" s="186" t="s">
        <v>14</v>
      </c>
      <c r="I3" s="186" t="s">
        <v>40</v>
      </c>
      <c r="J3" s="189" t="s">
        <v>41</v>
      </c>
    </row>
    <row r="4" spans="1:10" s="39" customFormat="1" ht="13.5" customHeight="1">
      <c r="A4" s="198"/>
      <c r="B4" s="199"/>
      <c r="C4" s="187"/>
      <c r="D4" s="187"/>
      <c r="E4" s="187"/>
      <c r="F4" s="187"/>
      <c r="G4" s="187"/>
      <c r="H4" s="187"/>
      <c r="I4" s="187"/>
      <c r="J4" s="190"/>
    </row>
    <row r="5" spans="1:10" s="39" customFormat="1" ht="13.5" customHeight="1">
      <c r="A5" s="198"/>
      <c r="B5" s="199"/>
      <c r="C5" s="188"/>
      <c r="D5" s="188"/>
      <c r="E5" s="188"/>
      <c r="F5" s="188"/>
      <c r="G5" s="188"/>
      <c r="H5" s="188"/>
      <c r="I5" s="188"/>
      <c r="J5" s="191"/>
    </row>
    <row r="6" spans="1:10" s="39" customFormat="1" ht="13.5" customHeight="1">
      <c r="A6" s="200"/>
      <c r="B6" s="201"/>
      <c r="C6" s="68" t="s">
        <v>31</v>
      </c>
      <c r="D6" s="66"/>
      <c r="E6" s="66"/>
      <c r="F6" s="66"/>
      <c r="G6" s="66"/>
      <c r="H6" s="66"/>
      <c r="I6" s="66"/>
      <c r="J6" s="66"/>
    </row>
    <row r="7" spans="2:10" s="39" customFormat="1" ht="6" customHeight="1">
      <c r="B7" s="17"/>
      <c r="C7" s="103"/>
      <c r="D7" s="17"/>
      <c r="E7" s="17"/>
      <c r="F7" s="17"/>
      <c r="G7" s="17"/>
      <c r="H7" s="17"/>
      <c r="I7" s="17"/>
      <c r="J7" s="17"/>
    </row>
    <row r="8" spans="1:24" s="39" customFormat="1" ht="13.5" customHeight="1">
      <c r="A8" s="6" t="s">
        <v>51</v>
      </c>
      <c r="B8" s="6"/>
      <c r="C8" s="130">
        <v>4541945.62</v>
      </c>
      <c r="D8" s="8">
        <v>3826749.59</v>
      </c>
      <c r="E8" s="8">
        <v>5058906.57</v>
      </c>
      <c r="F8" s="8">
        <v>4689825.28</v>
      </c>
      <c r="G8" s="8">
        <v>5116820.45</v>
      </c>
      <c r="H8" s="8">
        <v>4515708.05</v>
      </c>
      <c r="I8" s="8">
        <v>3404113.81</v>
      </c>
      <c r="J8" s="8">
        <v>4461397.71</v>
      </c>
      <c r="M8" s="8"/>
      <c r="N8" s="8"/>
      <c r="Q8" s="8"/>
      <c r="R8" s="8"/>
      <c r="S8" s="8"/>
      <c r="T8" s="8"/>
      <c r="U8" s="8"/>
      <c r="V8" s="8"/>
      <c r="W8" s="8"/>
      <c r="X8" s="8"/>
    </row>
    <row r="9" spans="1:24" s="9" customFormat="1" ht="13.5" customHeight="1">
      <c r="A9" s="9" t="s">
        <v>27</v>
      </c>
      <c r="C9" s="142" t="s">
        <v>118</v>
      </c>
      <c r="D9" s="143" t="s">
        <v>118</v>
      </c>
      <c r="E9" s="143" t="s">
        <v>118</v>
      </c>
      <c r="F9" s="143" t="s">
        <v>118</v>
      </c>
      <c r="G9" s="143" t="s">
        <v>118</v>
      </c>
      <c r="H9" s="143" t="s">
        <v>118</v>
      </c>
      <c r="I9" s="143" t="s">
        <v>118</v>
      </c>
      <c r="J9" s="143" t="s">
        <v>118</v>
      </c>
      <c r="M9" s="3"/>
      <c r="N9" s="8"/>
      <c r="Q9" s="3"/>
      <c r="R9" s="3"/>
      <c r="S9" s="3"/>
      <c r="T9" s="3"/>
      <c r="U9" s="3"/>
      <c r="V9" s="3"/>
      <c r="W9" s="3"/>
      <c r="X9" s="3"/>
    </row>
    <row r="10" spans="1:24" s="9" customFormat="1" ht="13.5" customHeight="1">
      <c r="A10" s="9" t="s">
        <v>110</v>
      </c>
      <c r="C10" s="142" t="s">
        <v>66</v>
      </c>
      <c r="D10" s="143" t="s">
        <v>66</v>
      </c>
      <c r="E10" s="143" t="s">
        <v>66</v>
      </c>
      <c r="F10" s="143" t="s">
        <v>66</v>
      </c>
      <c r="G10" s="143" t="s">
        <v>66</v>
      </c>
      <c r="H10" s="143" t="s">
        <v>66</v>
      </c>
      <c r="I10" s="143" t="s">
        <v>66</v>
      </c>
      <c r="J10" s="143" t="s">
        <v>66</v>
      </c>
      <c r="M10" s="3"/>
      <c r="N10" s="8"/>
      <c r="Q10" s="3"/>
      <c r="R10" s="3"/>
      <c r="S10" s="3"/>
      <c r="T10" s="3"/>
      <c r="U10" s="3"/>
      <c r="V10" s="3"/>
      <c r="W10" s="3"/>
      <c r="X10" s="3"/>
    </row>
    <row r="11" spans="1:24" s="9" customFormat="1" ht="13.5" customHeight="1">
      <c r="A11" s="9" t="s">
        <v>96</v>
      </c>
      <c r="C11" s="142" t="s">
        <v>118</v>
      </c>
      <c r="D11" s="143" t="s">
        <v>118</v>
      </c>
      <c r="E11" s="143" t="s">
        <v>118</v>
      </c>
      <c r="F11" s="143" t="s">
        <v>118</v>
      </c>
      <c r="G11" s="143" t="s">
        <v>118</v>
      </c>
      <c r="H11" s="143" t="s">
        <v>118</v>
      </c>
      <c r="I11" s="143" t="s">
        <v>118</v>
      </c>
      <c r="J11" s="143" t="s">
        <v>118</v>
      </c>
      <c r="M11" s="3"/>
      <c r="N11" s="8"/>
      <c r="Q11" s="3"/>
      <c r="R11" s="3"/>
      <c r="S11" s="3"/>
      <c r="T11" s="3"/>
      <c r="U11" s="3"/>
      <c r="V11" s="3"/>
      <c r="W11" s="3"/>
      <c r="X11" s="3"/>
    </row>
    <row r="12" spans="1:24" s="9" customFormat="1" ht="13.5" customHeight="1">
      <c r="A12" s="9" t="s">
        <v>29</v>
      </c>
      <c r="C12" s="131">
        <v>1143478.64</v>
      </c>
      <c r="D12" s="3">
        <v>620187.24</v>
      </c>
      <c r="E12" s="3">
        <v>579587.08</v>
      </c>
      <c r="F12" s="3">
        <v>431333.81</v>
      </c>
      <c r="G12" s="3">
        <v>436142.77</v>
      </c>
      <c r="H12" s="3">
        <v>341756.78</v>
      </c>
      <c r="I12" s="3">
        <v>391504.51</v>
      </c>
      <c r="J12" s="3">
        <v>329340.31</v>
      </c>
      <c r="M12" s="3"/>
      <c r="N12" s="8"/>
      <c r="O12" s="8"/>
      <c r="P12" s="8"/>
      <c r="Q12" s="3"/>
      <c r="R12" s="3"/>
      <c r="S12" s="3"/>
      <c r="T12" s="3"/>
      <c r="U12" s="3"/>
      <c r="V12" s="3"/>
      <c r="W12" s="3"/>
      <c r="X12" s="3"/>
    </row>
    <row r="13" spans="1:24" s="9" customFormat="1" ht="13.5" customHeight="1">
      <c r="A13" s="9" t="s">
        <v>26</v>
      </c>
      <c r="C13" s="142" t="s">
        <v>118</v>
      </c>
      <c r="D13" s="143" t="s">
        <v>118</v>
      </c>
      <c r="E13" s="3">
        <v>3034586</v>
      </c>
      <c r="F13" s="3">
        <v>2954389</v>
      </c>
      <c r="G13" s="3">
        <v>3021879</v>
      </c>
      <c r="H13" s="3">
        <v>2829184</v>
      </c>
      <c r="I13" s="143" t="s">
        <v>118</v>
      </c>
      <c r="J13" s="3">
        <v>2569545</v>
      </c>
      <c r="M13" s="3"/>
      <c r="N13" s="8"/>
      <c r="Q13" s="3"/>
      <c r="R13" s="3"/>
      <c r="S13" s="3"/>
      <c r="T13" s="3"/>
      <c r="U13" s="3"/>
      <c r="V13" s="3"/>
      <c r="W13" s="3"/>
      <c r="X13" s="3"/>
    </row>
    <row r="14" spans="1:24" s="9" customFormat="1" ht="13.5" customHeight="1">
      <c r="A14" s="9" t="s">
        <v>78</v>
      </c>
      <c r="C14" s="131">
        <v>654588.775</v>
      </c>
      <c r="D14" s="3">
        <v>745924.295</v>
      </c>
      <c r="E14" s="3">
        <v>1062337.27</v>
      </c>
      <c r="F14" s="3">
        <v>947831.8150000001</v>
      </c>
      <c r="G14" s="3">
        <v>1257765.4849999999</v>
      </c>
      <c r="H14" s="3">
        <v>1081470.815</v>
      </c>
      <c r="I14" s="3">
        <v>1156409.135</v>
      </c>
      <c r="J14" s="3">
        <v>1240160.6</v>
      </c>
      <c r="M14" s="3"/>
      <c r="N14" s="8"/>
      <c r="O14" s="8"/>
      <c r="P14" s="8"/>
      <c r="Q14" s="3"/>
      <c r="R14" s="3"/>
      <c r="S14" s="3"/>
      <c r="T14" s="3"/>
      <c r="U14" s="3"/>
      <c r="V14" s="3"/>
      <c r="W14" s="3"/>
      <c r="X14" s="3"/>
    </row>
    <row r="15" spans="1:24" s="9" customFormat="1" ht="11.25">
      <c r="A15" s="9" t="s">
        <v>48</v>
      </c>
      <c r="B15" s="9" t="s">
        <v>97</v>
      </c>
      <c r="C15" s="131">
        <v>520610.89</v>
      </c>
      <c r="D15" s="3">
        <v>628432.0800000001</v>
      </c>
      <c r="E15" s="3">
        <v>943563.52</v>
      </c>
      <c r="F15" s="3">
        <v>825747.61</v>
      </c>
      <c r="G15" s="3">
        <v>1139014.5999999999</v>
      </c>
      <c r="H15" s="3">
        <v>974723.2399999999</v>
      </c>
      <c r="I15" s="3">
        <v>1051720.46</v>
      </c>
      <c r="J15" s="3">
        <v>1127767.34</v>
      </c>
      <c r="M15" s="3"/>
      <c r="N15" s="8"/>
      <c r="Q15" s="3"/>
      <c r="R15" s="3"/>
      <c r="S15" s="3"/>
      <c r="T15" s="3"/>
      <c r="U15" s="3"/>
      <c r="V15" s="3"/>
      <c r="W15" s="3"/>
      <c r="X15" s="3"/>
    </row>
    <row r="16" spans="2:24" s="9" customFormat="1" ht="13.5" customHeight="1">
      <c r="B16" s="9" t="s">
        <v>98</v>
      </c>
      <c r="C16" s="131">
        <v>123245.885</v>
      </c>
      <c r="D16" s="3">
        <v>104706.21500000001</v>
      </c>
      <c r="E16" s="3">
        <v>107596.75</v>
      </c>
      <c r="F16" s="3">
        <v>111930.205</v>
      </c>
      <c r="G16" s="3">
        <v>110549.58499999999</v>
      </c>
      <c r="H16" s="3">
        <v>98381.575</v>
      </c>
      <c r="I16" s="3">
        <v>95668.67499999999</v>
      </c>
      <c r="J16" s="3">
        <v>102044.26</v>
      </c>
      <c r="M16" s="79"/>
      <c r="N16" s="8"/>
      <c r="O16" s="8"/>
      <c r="Q16" s="3"/>
      <c r="R16" s="3"/>
      <c r="S16" s="3"/>
      <c r="T16" s="3"/>
      <c r="U16" s="3"/>
      <c r="V16" s="3"/>
      <c r="W16" s="3"/>
      <c r="X16" s="3"/>
    </row>
    <row r="17" spans="1:24" s="9" customFormat="1" ht="11.25">
      <c r="A17" s="9" t="s">
        <v>99</v>
      </c>
      <c r="C17" s="131">
        <v>70825.31499999999</v>
      </c>
      <c r="D17" s="3">
        <v>70459.025</v>
      </c>
      <c r="E17" s="3">
        <v>82810.8</v>
      </c>
      <c r="F17" s="3">
        <v>77538.655</v>
      </c>
      <c r="G17" s="3">
        <v>83572.225</v>
      </c>
      <c r="H17" s="3">
        <v>81587.245</v>
      </c>
      <c r="I17" s="3">
        <v>74386.745</v>
      </c>
      <c r="J17" s="3">
        <v>82752.59</v>
      </c>
      <c r="M17" s="3"/>
      <c r="N17" s="8"/>
      <c r="O17" s="8"/>
      <c r="Q17" s="3"/>
      <c r="R17" s="3"/>
      <c r="S17" s="3"/>
      <c r="T17" s="3"/>
      <c r="U17" s="3"/>
      <c r="V17" s="3"/>
      <c r="W17" s="3"/>
      <c r="X17" s="3"/>
    </row>
    <row r="18" spans="3:10" s="9" customFormat="1" ht="6" customHeight="1">
      <c r="C18" s="131"/>
      <c r="D18" s="3"/>
      <c r="E18" s="3"/>
      <c r="F18" s="3"/>
      <c r="G18" s="3"/>
      <c r="H18" s="3"/>
      <c r="I18" s="3"/>
      <c r="J18" s="3"/>
    </row>
    <row r="19" spans="1:10" s="39" customFormat="1" ht="13.5" customHeight="1">
      <c r="A19" s="6" t="s">
        <v>52</v>
      </c>
      <c r="B19" s="9"/>
      <c r="C19" s="130">
        <v>4292067.21</v>
      </c>
      <c r="D19" s="8">
        <v>3632942.45</v>
      </c>
      <c r="E19" s="8">
        <v>4818692.27</v>
      </c>
      <c r="F19" s="8">
        <v>4463437.93</v>
      </c>
      <c r="G19" s="8">
        <v>4880197.79</v>
      </c>
      <c r="H19" s="8">
        <v>4299300.38</v>
      </c>
      <c r="I19" s="8">
        <v>3246732.77</v>
      </c>
      <c r="J19" s="8">
        <v>4250603.61</v>
      </c>
    </row>
    <row r="20" spans="1:10" s="9" customFormat="1" ht="13.5" customHeight="1">
      <c r="A20" s="9" t="s">
        <v>27</v>
      </c>
      <c r="C20" s="142" t="s">
        <v>118</v>
      </c>
      <c r="D20" s="143" t="s">
        <v>118</v>
      </c>
      <c r="E20" s="143" t="s">
        <v>118</v>
      </c>
      <c r="F20" s="143" t="s">
        <v>118</v>
      </c>
      <c r="G20" s="143" t="s">
        <v>118</v>
      </c>
      <c r="H20" s="143" t="s">
        <v>118</v>
      </c>
      <c r="I20" s="143" t="s">
        <v>118</v>
      </c>
      <c r="J20" s="143" t="s">
        <v>118</v>
      </c>
    </row>
    <row r="21" spans="1:10" s="9" customFormat="1" ht="13.5" customHeight="1">
      <c r="A21" s="9" t="s">
        <v>110</v>
      </c>
      <c r="C21" s="142" t="s">
        <v>66</v>
      </c>
      <c r="D21" s="143" t="s">
        <v>66</v>
      </c>
      <c r="E21" s="143" t="s">
        <v>66</v>
      </c>
      <c r="F21" s="143" t="s">
        <v>66</v>
      </c>
      <c r="G21" s="143" t="s">
        <v>66</v>
      </c>
      <c r="H21" s="143" t="s">
        <v>66</v>
      </c>
      <c r="I21" s="143" t="s">
        <v>66</v>
      </c>
      <c r="J21" s="143" t="s">
        <v>66</v>
      </c>
    </row>
    <row r="22" spans="1:10" s="9" customFormat="1" ht="13.5" customHeight="1">
      <c r="A22" s="9" t="s">
        <v>96</v>
      </c>
      <c r="C22" s="142" t="s">
        <v>118</v>
      </c>
      <c r="D22" s="143" t="s">
        <v>118</v>
      </c>
      <c r="E22" s="143" t="s">
        <v>118</v>
      </c>
      <c r="F22" s="143" t="s">
        <v>118</v>
      </c>
      <c r="G22" s="143" t="s">
        <v>118</v>
      </c>
      <c r="H22" s="143" t="s">
        <v>118</v>
      </c>
      <c r="I22" s="143" t="s">
        <v>118</v>
      </c>
      <c r="J22" s="143" t="s">
        <v>118</v>
      </c>
    </row>
    <row r="23" spans="1:10" s="9" customFormat="1" ht="13.5" customHeight="1">
      <c r="A23" s="9" t="s">
        <v>29</v>
      </c>
      <c r="C23" s="131">
        <v>1109967.37</v>
      </c>
      <c r="D23" s="3">
        <v>602795.85</v>
      </c>
      <c r="E23" s="3">
        <v>562046.42</v>
      </c>
      <c r="F23" s="3">
        <v>417357.12</v>
      </c>
      <c r="G23" s="3">
        <v>424972.92</v>
      </c>
      <c r="H23" s="3">
        <v>331442.73</v>
      </c>
      <c r="I23" s="3">
        <v>380954.32</v>
      </c>
      <c r="J23" s="3">
        <v>319658.14</v>
      </c>
    </row>
    <row r="24" spans="1:10" s="9" customFormat="1" ht="13.5" customHeight="1">
      <c r="A24" s="9" t="s">
        <v>26</v>
      </c>
      <c r="C24" s="142" t="s">
        <v>118</v>
      </c>
      <c r="D24" s="143" t="s">
        <v>118</v>
      </c>
      <c r="E24" s="3">
        <v>2883368</v>
      </c>
      <c r="F24" s="3">
        <v>2807467</v>
      </c>
      <c r="G24" s="3">
        <v>2868306</v>
      </c>
      <c r="H24" s="3">
        <v>2683336</v>
      </c>
      <c r="I24" s="143" t="s">
        <v>118</v>
      </c>
      <c r="J24" s="3">
        <v>2434427</v>
      </c>
    </row>
    <row r="25" spans="1:10" s="9" customFormat="1" ht="13.5" customHeight="1">
      <c r="A25" s="9" t="s">
        <v>78</v>
      </c>
      <c r="C25" s="131">
        <v>627390.8850000001</v>
      </c>
      <c r="D25" s="3">
        <v>723273.8150000001</v>
      </c>
      <c r="E25" s="3">
        <v>1038287.0200000001</v>
      </c>
      <c r="F25" s="3">
        <v>925326.4150000002</v>
      </c>
      <c r="G25" s="3">
        <v>1233381.6700000002</v>
      </c>
      <c r="H25" s="3">
        <v>1059480.0500000003</v>
      </c>
      <c r="I25" s="3">
        <v>1132688.2449999999</v>
      </c>
      <c r="J25" s="3">
        <v>1216170.595</v>
      </c>
    </row>
    <row r="26" spans="1:10" s="9" customFormat="1" ht="11.25">
      <c r="A26" s="9" t="s">
        <v>48</v>
      </c>
      <c r="B26" s="9" t="s">
        <v>97</v>
      </c>
      <c r="C26" s="131">
        <v>512671.87</v>
      </c>
      <c r="D26" s="3">
        <v>622088.54</v>
      </c>
      <c r="E26" s="3">
        <v>936338.81</v>
      </c>
      <c r="F26" s="3">
        <v>820016.15</v>
      </c>
      <c r="G26" s="3">
        <v>1131787.54</v>
      </c>
      <c r="H26" s="3">
        <v>969497.1700000002</v>
      </c>
      <c r="I26" s="3">
        <v>1045372.3999999999</v>
      </c>
      <c r="J26" s="3">
        <v>1120125.75</v>
      </c>
    </row>
    <row r="27" spans="2:10" s="9" customFormat="1" ht="13.5" customHeight="1">
      <c r="B27" s="9" t="s">
        <v>98</v>
      </c>
      <c r="C27" s="131">
        <v>104455.01500000001</v>
      </c>
      <c r="D27" s="3">
        <v>88859.275</v>
      </c>
      <c r="E27" s="3">
        <v>91209.20999999999</v>
      </c>
      <c r="F27" s="3">
        <v>95156.265</v>
      </c>
      <c r="G27" s="3">
        <v>93392.83000000002</v>
      </c>
      <c r="H27" s="3">
        <v>81616.88</v>
      </c>
      <c r="I27" s="3">
        <v>78295.845</v>
      </c>
      <c r="J27" s="3">
        <v>85695.845</v>
      </c>
    </row>
    <row r="28" spans="1:19" s="9" customFormat="1" ht="12.75">
      <c r="A28" s="9" t="s">
        <v>99</v>
      </c>
      <c r="C28" s="131">
        <v>50665.905</v>
      </c>
      <c r="D28" s="3">
        <v>51913.245</v>
      </c>
      <c r="E28" s="3">
        <v>62731.090000000004</v>
      </c>
      <c r="F28" s="3">
        <v>57946.795</v>
      </c>
      <c r="G28" s="3">
        <v>63313.09</v>
      </c>
      <c r="H28" s="3">
        <v>60329.20999999999</v>
      </c>
      <c r="I28" s="3">
        <v>52504.165</v>
      </c>
      <c r="J28" s="3">
        <v>62756.125</v>
      </c>
      <c r="L28"/>
      <c r="M28"/>
      <c r="N28"/>
      <c r="O28"/>
      <c r="P28"/>
      <c r="Q28"/>
      <c r="R28"/>
      <c r="S28"/>
    </row>
    <row r="29" spans="12:19" ht="13.5" customHeight="1">
      <c r="L29"/>
      <c r="M29"/>
      <c r="N29"/>
      <c r="O29"/>
      <c r="P29"/>
      <c r="Q29"/>
      <c r="R29"/>
      <c r="S29"/>
    </row>
    <row r="30" spans="1:19" ht="12.75" customHeight="1">
      <c r="A30" s="196" t="s">
        <v>15</v>
      </c>
      <c r="B30" s="197"/>
      <c r="C30" s="186" t="s">
        <v>42</v>
      </c>
      <c r="D30" s="186" t="s">
        <v>61</v>
      </c>
      <c r="E30" s="193" t="s">
        <v>62</v>
      </c>
      <c r="F30" s="193" t="s">
        <v>63</v>
      </c>
      <c r="G30" s="193" t="s">
        <v>114</v>
      </c>
      <c r="H30" s="193" t="s">
        <v>115</v>
      </c>
      <c r="I30" s="193" t="s">
        <v>116</v>
      </c>
      <c r="J30" s="202" t="s">
        <v>117</v>
      </c>
      <c r="K30" s="39"/>
      <c r="L30"/>
      <c r="M30"/>
      <c r="N30"/>
      <c r="O30"/>
      <c r="P30"/>
      <c r="Q30"/>
      <c r="R30"/>
      <c r="S30"/>
    </row>
    <row r="31" spans="1:19" ht="12.75" customHeight="1">
      <c r="A31" s="198"/>
      <c r="B31" s="199"/>
      <c r="C31" s="187"/>
      <c r="D31" s="187"/>
      <c r="E31" s="194"/>
      <c r="F31" s="194"/>
      <c r="G31" s="194"/>
      <c r="H31" s="194"/>
      <c r="I31" s="194"/>
      <c r="J31" s="203"/>
      <c r="K31" s="39"/>
      <c r="L31"/>
      <c r="M31"/>
      <c r="N31"/>
      <c r="O31"/>
      <c r="P31"/>
      <c r="Q31"/>
      <c r="R31"/>
      <c r="S31"/>
    </row>
    <row r="32" spans="1:19" ht="12.75" customHeight="1">
      <c r="A32" s="198"/>
      <c r="B32" s="199"/>
      <c r="C32" s="188"/>
      <c r="D32" s="188"/>
      <c r="E32" s="195"/>
      <c r="F32" s="195"/>
      <c r="G32" s="195"/>
      <c r="H32" s="195"/>
      <c r="I32" s="195"/>
      <c r="J32" s="204"/>
      <c r="K32" s="39"/>
      <c r="L32"/>
      <c r="M32"/>
      <c r="N32"/>
      <c r="O32"/>
      <c r="P32"/>
      <c r="Q32"/>
      <c r="R32"/>
      <c r="S32"/>
    </row>
    <row r="33" spans="1:19" ht="12.75" customHeight="1">
      <c r="A33" s="200"/>
      <c r="B33" s="201"/>
      <c r="C33" s="71" t="s">
        <v>31</v>
      </c>
      <c r="D33" s="67"/>
      <c r="E33" s="68"/>
      <c r="F33" s="68"/>
      <c r="G33" s="68"/>
      <c r="H33" s="65" t="s">
        <v>37</v>
      </c>
      <c r="I33" s="68"/>
      <c r="J33" s="71"/>
      <c r="K33" s="39"/>
      <c r="L33"/>
      <c r="M33"/>
      <c r="N33"/>
      <c r="O33"/>
      <c r="P33"/>
      <c r="Q33"/>
      <c r="R33"/>
      <c r="S33"/>
    </row>
    <row r="34" spans="1:19" ht="6" customHeight="1">
      <c r="A34" s="39"/>
      <c r="B34" s="17"/>
      <c r="C34" s="103"/>
      <c r="D34" s="17"/>
      <c r="E34" s="17"/>
      <c r="F34" s="18"/>
      <c r="G34" s="18"/>
      <c r="H34" s="18"/>
      <c r="I34" s="39"/>
      <c r="J34" s="39"/>
      <c r="K34" s="13"/>
      <c r="L34"/>
      <c r="M34"/>
      <c r="N34"/>
      <c r="O34"/>
      <c r="P34"/>
      <c r="Q34"/>
      <c r="R34"/>
      <c r="S34"/>
    </row>
    <row r="35" spans="1:19" ht="13.5" customHeight="1">
      <c r="A35" s="6" t="s">
        <v>51</v>
      </c>
      <c r="B35" s="6"/>
      <c r="C35" s="130">
        <v>4709358.86</v>
      </c>
      <c r="D35" s="8">
        <v>4679629.69</v>
      </c>
      <c r="E35" s="8">
        <v>4901600.7</v>
      </c>
      <c r="F35" s="8">
        <v>4743722.87</v>
      </c>
      <c r="G35" s="8">
        <v>54649779.2</v>
      </c>
      <c r="H35" s="147">
        <v>0.2859965034192812</v>
      </c>
      <c r="I35" s="147">
        <v>-7.428437925005812</v>
      </c>
      <c r="J35" s="147">
        <v>-14.085117255497456</v>
      </c>
      <c r="K35" s="55"/>
      <c r="L35"/>
      <c r="M35"/>
      <c r="N35"/>
      <c r="O35"/>
      <c r="P35"/>
      <c r="Q35"/>
      <c r="R35"/>
      <c r="S35"/>
    </row>
    <row r="36" spans="1:19" ht="13.5" customHeight="1">
      <c r="A36" s="9" t="s">
        <v>27</v>
      </c>
      <c r="B36" s="9"/>
      <c r="C36" s="142" t="s">
        <v>118</v>
      </c>
      <c r="D36" s="143" t="s">
        <v>118</v>
      </c>
      <c r="E36" s="143" t="s">
        <v>118</v>
      </c>
      <c r="F36" s="143" t="s">
        <v>118</v>
      </c>
      <c r="G36" s="3">
        <v>3509147.9999999995</v>
      </c>
      <c r="H36" s="148">
        <v>-7.696199840004738</v>
      </c>
      <c r="I36" s="148">
        <v>-14.15264898975704</v>
      </c>
      <c r="J36" s="148">
        <v>-10.24207527735156</v>
      </c>
      <c r="K36" s="55"/>
      <c r="L36"/>
      <c r="M36"/>
      <c r="N36"/>
      <c r="O36"/>
      <c r="P36"/>
      <c r="Q36"/>
      <c r="R36"/>
      <c r="S36"/>
    </row>
    <row r="37" spans="1:19" ht="13.5" customHeight="1">
      <c r="A37" s="9" t="s">
        <v>110</v>
      </c>
      <c r="B37" s="9"/>
      <c r="C37" s="142" t="s">
        <v>66</v>
      </c>
      <c r="D37" s="143" t="s">
        <v>66</v>
      </c>
      <c r="E37" s="143" t="s">
        <v>66</v>
      </c>
      <c r="F37" s="143" t="s">
        <v>66</v>
      </c>
      <c r="G37" s="3">
        <v>0</v>
      </c>
      <c r="H37" s="149">
        <v>0</v>
      </c>
      <c r="I37" s="149">
        <v>0</v>
      </c>
      <c r="J37" s="149">
        <v>0</v>
      </c>
      <c r="K37" s="55"/>
      <c r="L37"/>
      <c r="M37"/>
      <c r="N37"/>
      <c r="O37"/>
      <c r="P37"/>
      <c r="Q37"/>
      <c r="R37"/>
      <c r="S37"/>
    </row>
    <row r="38" spans="1:19" ht="13.5" customHeight="1">
      <c r="A38" s="9" t="s">
        <v>96</v>
      </c>
      <c r="B38" s="9"/>
      <c r="C38" s="142" t="s">
        <v>118</v>
      </c>
      <c r="D38" s="143" t="s">
        <v>118</v>
      </c>
      <c r="E38" s="143" t="s">
        <v>118</v>
      </c>
      <c r="F38" s="143" t="s">
        <v>118</v>
      </c>
      <c r="G38" s="3">
        <v>161724.3</v>
      </c>
      <c r="H38" s="148">
        <v>-30.931154986418505</v>
      </c>
      <c r="I38" s="148">
        <v>-73.74375180575906</v>
      </c>
      <c r="J38" s="148">
        <v>-71.10122628896504</v>
      </c>
      <c r="K38" s="55"/>
      <c r="L38"/>
      <c r="M38"/>
      <c r="N38"/>
      <c r="O38"/>
      <c r="P38"/>
      <c r="Q38"/>
      <c r="R38"/>
      <c r="S38"/>
    </row>
    <row r="39" spans="1:19" ht="13.5" customHeight="1">
      <c r="A39" s="9" t="s">
        <v>29</v>
      </c>
      <c r="B39" s="9"/>
      <c r="C39" s="131">
        <v>353806.29</v>
      </c>
      <c r="D39" s="3">
        <v>468613.18</v>
      </c>
      <c r="E39" s="3">
        <v>680794.57</v>
      </c>
      <c r="F39" s="3">
        <v>668084.61</v>
      </c>
      <c r="G39" s="3">
        <v>6444629.789999999</v>
      </c>
      <c r="H39" s="148">
        <v>14.759048157817361</v>
      </c>
      <c r="I39" s="148">
        <v>27.64379983239256</v>
      </c>
      <c r="J39" s="148">
        <v>48.8727377496692</v>
      </c>
      <c r="K39" s="55"/>
      <c r="L39"/>
      <c r="M39"/>
      <c r="N39"/>
      <c r="O39"/>
      <c r="P39"/>
      <c r="Q39"/>
      <c r="R39"/>
      <c r="S39"/>
    </row>
    <row r="40" spans="1:19" ht="13.5" customHeight="1">
      <c r="A40" s="9" t="s">
        <v>26</v>
      </c>
      <c r="B40" s="9"/>
      <c r="C40" s="142" t="s">
        <v>118</v>
      </c>
      <c r="D40" s="3">
        <v>2820127</v>
      </c>
      <c r="E40" s="3">
        <v>2719407</v>
      </c>
      <c r="F40" s="3">
        <v>2703038</v>
      </c>
      <c r="G40" s="3">
        <v>31143044</v>
      </c>
      <c r="H40" s="148">
        <v>-0.8277115190060016</v>
      </c>
      <c r="I40" s="148">
        <v>-15.115294543488119</v>
      </c>
      <c r="J40" s="148">
        <v>-26.58107310737016</v>
      </c>
      <c r="K40" s="55"/>
      <c r="L40"/>
      <c r="M40"/>
      <c r="N40"/>
      <c r="O40"/>
      <c r="P40"/>
      <c r="Q40"/>
      <c r="R40"/>
      <c r="S40"/>
    </row>
    <row r="41" spans="1:19" ht="13.5" customHeight="1">
      <c r="A41" s="9" t="s">
        <v>78</v>
      </c>
      <c r="B41" s="9"/>
      <c r="C41" s="131">
        <v>1196163.285</v>
      </c>
      <c r="D41" s="3">
        <v>1040602.945</v>
      </c>
      <c r="E41" s="3">
        <v>1059681.95</v>
      </c>
      <c r="F41" s="3">
        <v>1006403.805</v>
      </c>
      <c r="G41" s="3">
        <v>12449340.174999999</v>
      </c>
      <c r="H41" s="148">
        <v>-0.36199808385888965</v>
      </c>
      <c r="I41" s="148">
        <v>7.021891526211005</v>
      </c>
      <c r="J41" s="148">
        <v>9.33380405567533</v>
      </c>
      <c r="K41" s="55"/>
      <c r="L41"/>
      <c r="M41"/>
      <c r="N41"/>
      <c r="O41"/>
      <c r="P41"/>
      <c r="Q41"/>
      <c r="R41"/>
      <c r="S41"/>
    </row>
    <row r="42" spans="1:19" ht="12.75">
      <c r="A42" s="9" t="s">
        <v>48</v>
      </c>
      <c r="B42" s="9" t="s">
        <v>97</v>
      </c>
      <c r="C42" s="131">
        <v>1080577.33</v>
      </c>
      <c r="D42" s="3">
        <v>923778.01</v>
      </c>
      <c r="E42" s="3">
        <v>939691.83</v>
      </c>
      <c r="F42" s="3">
        <v>876757.44</v>
      </c>
      <c r="G42" s="3">
        <v>11032384.35</v>
      </c>
      <c r="H42" s="148">
        <v>0.43613939217305703</v>
      </c>
      <c r="I42" s="148">
        <v>7.992287845568405</v>
      </c>
      <c r="J42" s="148">
        <v>7.765534119405361</v>
      </c>
      <c r="K42" s="55"/>
      <c r="L42"/>
      <c r="M42"/>
      <c r="N42"/>
      <c r="O42"/>
      <c r="P42"/>
      <c r="Q42"/>
      <c r="R42"/>
      <c r="S42"/>
    </row>
    <row r="43" spans="1:19" ht="12.75">
      <c r="A43" s="9"/>
      <c r="B43" s="9" t="s">
        <v>98</v>
      </c>
      <c r="C43" s="131">
        <v>104813.755</v>
      </c>
      <c r="D43" s="3">
        <v>104413.23500000002</v>
      </c>
      <c r="E43" s="3">
        <v>108926.91999999998</v>
      </c>
      <c r="F43" s="3">
        <v>117394.365</v>
      </c>
      <c r="G43" s="3">
        <v>1289671.4249999998</v>
      </c>
      <c r="H43" s="148">
        <v>-6.060917184799877</v>
      </c>
      <c r="I43" s="148">
        <v>-1.3550262391347587</v>
      </c>
      <c r="J43" s="148">
        <v>19.645894577023597</v>
      </c>
      <c r="K43" s="55"/>
      <c r="L43"/>
      <c r="M43"/>
      <c r="N43"/>
      <c r="O43"/>
      <c r="P43"/>
      <c r="Q43"/>
      <c r="R43"/>
      <c r="S43"/>
    </row>
    <row r="44" spans="1:19" ht="12.75">
      <c r="A44" s="9" t="s">
        <v>99</v>
      </c>
      <c r="B44" s="9"/>
      <c r="C44" s="131">
        <v>79440.325</v>
      </c>
      <c r="D44" s="3">
        <v>81167.845</v>
      </c>
      <c r="E44" s="3">
        <v>77216.93000000001</v>
      </c>
      <c r="F44" s="3">
        <v>80135.23499999999</v>
      </c>
      <c r="G44" s="3">
        <v>941892.9349999998</v>
      </c>
      <c r="H44" s="148">
        <v>-0.2981060298167648</v>
      </c>
      <c r="I44" s="148">
        <v>-2.038133297303631</v>
      </c>
      <c r="J44" s="148">
        <v>-6.395415958627353</v>
      </c>
      <c r="K44" s="55"/>
      <c r="L44"/>
      <c r="M44"/>
      <c r="N44"/>
      <c r="O44"/>
      <c r="P44"/>
      <c r="Q44"/>
      <c r="R44"/>
      <c r="S44"/>
    </row>
    <row r="45" spans="1:19" ht="6" customHeight="1">
      <c r="A45" s="9"/>
      <c r="B45" s="9"/>
      <c r="C45" s="131"/>
      <c r="D45" s="3"/>
      <c r="E45" s="3"/>
      <c r="F45" s="3"/>
      <c r="G45" s="8"/>
      <c r="H45" s="147"/>
      <c r="I45" s="147"/>
      <c r="J45" s="147"/>
      <c r="K45" s="55"/>
      <c r="L45"/>
      <c r="M45"/>
      <c r="N45"/>
      <c r="O45"/>
      <c r="P45"/>
      <c r="Q45"/>
      <c r="R45"/>
      <c r="S45"/>
    </row>
    <row r="46" spans="1:19" ht="13.5" customHeight="1">
      <c r="A46" s="6" t="s">
        <v>52</v>
      </c>
      <c r="B46" s="9"/>
      <c r="C46" s="130">
        <v>4484512.12</v>
      </c>
      <c r="D46" s="8">
        <v>4451720.68</v>
      </c>
      <c r="E46" s="8">
        <v>4665446.31</v>
      </c>
      <c r="F46" s="8">
        <v>4507346.74</v>
      </c>
      <c r="G46" s="8">
        <v>51993000.26</v>
      </c>
      <c r="H46" s="147">
        <v>0.6702442942440716</v>
      </c>
      <c r="I46" s="147">
        <v>-6.904994734869871</v>
      </c>
      <c r="J46" s="147">
        <v>-13.644258652558406</v>
      </c>
      <c r="K46" s="55"/>
      <c r="L46"/>
      <c r="M46"/>
      <c r="N46"/>
      <c r="O46"/>
      <c r="P46"/>
      <c r="Q46"/>
      <c r="R46"/>
      <c r="S46"/>
    </row>
    <row r="47" spans="1:19" ht="13.5" customHeight="1">
      <c r="A47" s="9" t="s">
        <v>27</v>
      </c>
      <c r="B47" s="9"/>
      <c r="C47" s="142" t="s">
        <v>118</v>
      </c>
      <c r="D47" s="143" t="s">
        <v>118</v>
      </c>
      <c r="E47" s="143" t="s">
        <v>118</v>
      </c>
      <c r="F47" s="143" t="s">
        <v>118</v>
      </c>
      <c r="G47" s="3">
        <v>3174075.8</v>
      </c>
      <c r="H47" s="148">
        <v>-7.868345907378313</v>
      </c>
      <c r="I47" s="148">
        <v>-14.597451895284564</v>
      </c>
      <c r="J47" s="148">
        <v>-10.615610005450804</v>
      </c>
      <c r="K47" s="55"/>
      <c r="L47"/>
      <c r="M47"/>
      <c r="N47"/>
      <c r="O47"/>
      <c r="P47"/>
      <c r="Q47"/>
      <c r="R47"/>
      <c r="S47"/>
    </row>
    <row r="48" spans="1:19" ht="13.5" customHeight="1">
      <c r="A48" s="9" t="s">
        <v>110</v>
      </c>
      <c r="B48" s="9"/>
      <c r="C48" s="142" t="s">
        <v>66</v>
      </c>
      <c r="D48" s="143" t="s">
        <v>66</v>
      </c>
      <c r="E48" s="143" t="s">
        <v>66</v>
      </c>
      <c r="F48" s="143" t="s">
        <v>66</v>
      </c>
      <c r="G48" s="143">
        <v>0</v>
      </c>
      <c r="H48" s="149">
        <v>0</v>
      </c>
      <c r="I48" s="149">
        <v>0</v>
      </c>
      <c r="J48" s="149">
        <v>0</v>
      </c>
      <c r="K48" s="20"/>
      <c r="L48"/>
      <c r="M48"/>
      <c r="N48"/>
      <c r="O48"/>
      <c r="P48"/>
      <c r="Q48"/>
      <c r="R48"/>
      <c r="S48"/>
    </row>
    <row r="49" spans="1:19" ht="13.5" customHeight="1">
      <c r="A49" s="9" t="s">
        <v>96</v>
      </c>
      <c r="B49" s="9"/>
      <c r="C49" s="142" t="s">
        <v>118</v>
      </c>
      <c r="D49" s="143" t="s">
        <v>118</v>
      </c>
      <c r="E49" s="143" t="s">
        <v>118</v>
      </c>
      <c r="F49" s="143" t="s">
        <v>118</v>
      </c>
      <c r="G49" s="3">
        <v>155376.53</v>
      </c>
      <c r="H49" s="148">
        <v>-30.8207422016432</v>
      </c>
      <c r="I49" s="148">
        <v>-72.64577992050832</v>
      </c>
      <c r="J49" s="148">
        <v>-69.91297397685221</v>
      </c>
      <c r="K49" s="20"/>
      <c r="L49"/>
      <c r="M49"/>
      <c r="N49"/>
      <c r="O49"/>
      <c r="P49"/>
      <c r="Q49"/>
      <c r="R49"/>
      <c r="S49"/>
    </row>
    <row r="50" spans="1:19" ht="13.5" customHeight="1">
      <c r="A50" s="9" t="s">
        <v>29</v>
      </c>
      <c r="B50" s="9"/>
      <c r="C50" s="131">
        <v>343537.47</v>
      </c>
      <c r="D50" s="3">
        <v>456712.88</v>
      </c>
      <c r="E50" s="3">
        <v>663623.86</v>
      </c>
      <c r="F50" s="3">
        <v>649719.67</v>
      </c>
      <c r="G50" s="3">
        <v>6262788.75</v>
      </c>
      <c r="H50" s="148">
        <v>14.861604090739888</v>
      </c>
      <c r="I50" s="148">
        <v>28.116521870918376</v>
      </c>
      <c r="J50" s="148">
        <v>49.92924707188993</v>
      </c>
      <c r="K50" s="20"/>
      <c r="L50"/>
      <c r="M50"/>
      <c r="N50"/>
      <c r="O50"/>
      <c r="P50"/>
      <c r="Q50"/>
      <c r="R50"/>
      <c r="S50"/>
    </row>
    <row r="51" spans="1:19" ht="13.5" customHeight="1">
      <c r="A51" s="9" t="s">
        <v>26</v>
      </c>
      <c r="B51" s="9"/>
      <c r="C51" s="142" t="s">
        <v>118</v>
      </c>
      <c r="D51" s="3">
        <v>2673984</v>
      </c>
      <c r="E51" s="3">
        <v>2576497</v>
      </c>
      <c r="F51" s="3">
        <v>2559105</v>
      </c>
      <c r="G51" s="3">
        <v>29536658</v>
      </c>
      <c r="H51" s="148">
        <v>-0.7999904886183486</v>
      </c>
      <c r="I51" s="148">
        <v>-15.05285595766152</v>
      </c>
      <c r="J51" s="148">
        <v>-26.538670364084822</v>
      </c>
      <c r="K51" s="20"/>
      <c r="L51"/>
      <c r="M51"/>
      <c r="N51"/>
      <c r="O51"/>
      <c r="P51"/>
      <c r="Q51"/>
      <c r="R51"/>
      <c r="S51"/>
    </row>
    <row r="52" spans="1:19" ht="13.5" customHeight="1">
      <c r="A52" s="9" t="s">
        <v>78</v>
      </c>
      <c r="B52" s="9"/>
      <c r="C52" s="131">
        <v>1172962.995</v>
      </c>
      <c r="D52" s="3">
        <v>1016088.7100000001</v>
      </c>
      <c r="E52" s="3">
        <v>1036533.48</v>
      </c>
      <c r="F52" s="3">
        <v>981501.07</v>
      </c>
      <c r="G52" s="3">
        <v>12163084.95</v>
      </c>
      <c r="H52" s="148">
        <v>0.8463848707700234</v>
      </c>
      <c r="I52" s="148">
        <v>8.686996134061033</v>
      </c>
      <c r="J52" s="148">
        <v>10.55432826913743</v>
      </c>
      <c r="K52" s="20"/>
      <c r="L52"/>
      <c r="M52"/>
      <c r="N52"/>
      <c r="O52"/>
      <c r="P52"/>
      <c r="Q52"/>
      <c r="R52"/>
      <c r="S52"/>
    </row>
    <row r="53" spans="1:19" ht="12.75">
      <c r="A53" s="9" t="s">
        <v>48</v>
      </c>
      <c r="B53" s="9" t="s">
        <v>97</v>
      </c>
      <c r="C53" s="131">
        <v>1073773.08</v>
      </c>
      <c r="D53" s="3">
        <v>916960.27</v>
      </c>
      <c r="E53" s="3">
        <v>933084.25</v>
      </c>
      <c r="F53" s="3">
        <v>869603.09</v>
      </c>
      <c r="G53" s="3">
        <v>10951318.92</v>
      </c>
      <c r="H53" s="148">
        <v>1.6596477633196154</v>
      </c>
      <c r="I53" s="148">
        <v>9.310084504385802</v>
      </c>
      <c r="J53" s="148">
        <v>8.77968744124465</v>
      </c>
      <c r="K53" s="20"/>
      <c r="L53"/>
      <c r="M53"/>
      <c r="N53"/>
      <c r="O53"/>
      <c r="P53"/>
      <c r="Q53"/>
      <c r="R53"/>
      <c r="S53"/>
    </row>
    <row r="54" spans="1:19" ht="12.75">
      <c r="A54" s="9"/>
      <c r="B54" s="9" t="s">
        <v>98</v>
      </c>
      <c r="C54" s="131">
        <v>88417.715</v>
      </c>
      <c r="D54" s="3">
        <v>88509.73999999999</v>
      </c>
      <c r="E54" s="3">
        <v>92971.03</v>
      </c>
      <c r="F54" s="3">
        <v>100556.98</v>
      </c>
      <c r="G54" s="3">
        <v>1089136.63</v>
      </c>
      <c r="H54" s="148">
        <v>-6.195485495847407</v>
      </c>
      <c r="I54" s="148">
        <v>-1.498742412499638</v>
      </c>
      <c r="J54" s="148">
        <v>21.943507905849202</v>
      </c>
      <c r="K54" s="20"/>
      <c r="L54"/>
      <c r="M54"/>
      <c r="N54"/>
      <c r="O54"/>
      <c r="P54"/>
      <c r="Q54"/>
      <c r="R54"/>
      <c r="S54"/>
    </row>
    <row r="55" spans="1:19" ht="12.75">
      <c r="A55" s="9" t="s">
        <v>99</v>
      </c>
      <c r="B55" s="9"/>
      <c r="C55" s="131">
        <v>58599.195</v>
      </c>
      <c r="D55" s="3">
        <v>62138.69</v>
      </c>
      <c r="E55" s="3">
        <v>58349.74</v>
      </c>
      <c r="F55" s="3">
        <v>59768.979999999996</v>
      </c>
      <c r="G55" s="3">
        <v>701016.23</v>
      </c>
      <c r="H55" s="148">
        <v>1.7784818962786773</v>
      </c>
      <c r="I55" s="148">
        <v>-1.9368506404415768</v>
      </c>
      <c r="J55" s="148">
        <v>-7.064939375760886</v>
      </c>
      <c r="K55" s="20"/>
      <c r="L55"/>
      <c r="M55"/>
      <c r="N55"/>
      <c r="O55"/>
      <c r="P55"/>
      <c r="Q55"/>
      <c r="R55"/>
      <c r="S55"/>
    </row>
    <row r="56" spans="11:19" ht="13.5" customHeight="1">
      <c r="K56" s="20"/>
      <c r="L56"/>
      <c r="M56"/>
      <c r="N56"/>
      <c r="O56"/>
      <c r="P56"/>
      <c r="Q56"/>
      <c r="R56"/>
      <c r="S56"/>
    </row>
    <row r="57" spans="1:19" ht="13.5" customHeight="1">
      <c r="A57" s="9" t="s">
        <v>100</v>
      </c>
      <c r="K57" s="20"/>
      <c r="L57"/>
      <c r="M57"/>
      <c r="N57"/>
      <c r="O57"/>
      <c r="P57"/>
      <c r="Q57"/>
      <c r="R57"/>
      <c r="S57"/>
    </row>
    <row r="58" spans="1:19" ht="13.5" customHeight="1">
      <c r="A58" s="9" t="s">
        <v>101</v>
      </c>
      <c r="L58" s="27"/>
      <c r="M58" s="27"/>
      <c r="N58" s="107"/>
      <c r="O58" s="27"/>
      <c r="P58" s="107"/>
      <c r="Q58" s="27"/>
      <c r="R58" s="27"/>
      <c r="S58" s="27"/>
    </row>
    <row r="59" spans="1:19" ht="13.5" customHeight="1">
      <c r="A59" s="9" t="s">
        <v>108</v>
      </c>
      <c r="L59" s="27"/>
      <c r="M59" s="27"/>
      <c r="N59" s="107"/>
      <c r="O59" s="27"/>
      <c r="P59" s="107"/>
      <c r="Q59" s="27"/>
      <c r="R59" s="107"/>
      <c r="S59" s="27"/>
    </row>
    <row r="60" spans="1:19" ht="13.5" customHeight="1">
      <c r="A60" s="27" t="s">
        <v>109</v>
      </c>
      <c r="L60" s="27"/>
      <c r="M60" s="27"/>
      <c r="N60" s="107"/>
      <c r="O60" s="27"/>
      <c r="P60" s="107"/>
      <c r="Q60" s="27"/>
      <c r="R60" s="107"/>
      <c r="S60" s="27"/>
    </row>
    <row r="61" spans="12:19" ht="13.5" customHeight="1">
      <c r="L61" s="27"/>
      <c r="M61" s="27"/>
      <c r="N61" s="107"/>
      <c r="O61" s="27"/>
      <c r="P61" s="107"/>
      <c r="Q61" s="27"/>
      <c r="R61" s="107"/>
      <c r="S61" s="27"/>
    </row>
    <row r="62" spans="12:19" ht="13.5" customHeight="1">
      <c r="L62" s="27"/>
      <c r="M62" s="27"/>
      <c r="N62" s="107"/>
      <c r="O62" s="27"/>
      <c r="P62" s="107"/>
      <c r="Q62" s="27"/>
      <c r="R62" s="107"/>
      <c r="S62" s="27"/>
    </row>
  </sheetData>
  <sheetProtection/>
  <mergeCells count="19">
    <mergeCell ref="C3:C5"/>
    <mergeCell ref="A30:B33"/>
    <mergeCell ref="D3:D5"/>
    <mergeCell ref="H3:H5"/>
    <mergeCell ref="E3:E5"/>
    <mergeCell ref="F30:F32"/>
    <mergeCell ref="E30:E32"/>
    <mergeCell ref="D30:D32"/>
    <mergeCell ref="C30:C32"/>
    <mergeCell ref="I3:I5"/>
    <mergeCell ref="J3:J5"/>
    <mergeCell ref="A1:J1"/>
    <mergeCell ref="G30:G32"/>
    <mergeCell ref="F3:F5"/>
    <mergeCell ref="G3:G5"/>
    <mergeCell ref="A3:B6"/>
    <mergeCell ref="I30:I32"/>
    <mergeCell ref="H30:H32"/>
    <mergeCell ref="J30:J32"/>
  </mergeCells>
  <conditionalFormatting sqref="A1 K1:IV1 A2:IV7 A58:IV65536 K35:K55 A29:K34 K8:IV27 K28 T28:IV57 A56:K57">
    <cfRule type="cellIs" priority="36" dxfId="0" operator="equal" stopIfTrue="1">
      <formula>"."</formula>
    </cfRule>
  </conditionalFormatting>
  <conditionalFormatting sqref="A8:B28">
    <cfRule type="cellIs" priority="35" dxfId="0" operator="equal" stopIfTrue="1">
      <formula>"."</formula>
    </cfRule>
  </conditionalFormatting>
  <conditionalFormatting sqref="A35:B55">
    <cfRule type="cellIs" priority="34" dxfId="0" operator="equal" stopIfTrue="1">
      <formula>"."</formula>
    </cfRule>
  </conditionalFormatting>
  <conditionalFormatting sqref="C8:J8 C25:J28 C23:J23 C21:J21 C14:J19 C12:J12 C10:J10 D9:J9 D13:J13 D11:J11 D24:J24 D20:J20 D22:J22">
    <cfRule type="cellIs" priority="30" dxfId="0" operator="equal" stopIfTrue="1">
      <formula>"."</formula>
    </cfRule>
  </conditionalFormatting>
  <conditionalFormatting sqref="C35:G35 C37:G37 C36 G36 C39:G46 C38 G38 C48:G48 C47 G47 C50:G55 C49 G49">
    <cfRule type="cellIs" priority="29" dxfId="0" operator="equal" stopIfTrue="1">
      <formula>"."</formula>
    </cfRule>
  </conditionalFormatting>
  <conditionalFormatting sqref="H35:J55">
    <cfRule type="cellIs" priority="28" dxfId="0" operator="equal" stopIfTrue="1">
      <formula>"."</formula>
    </cfRule>
  </conditionalFormatting>
  <conditionalFormatting sqref="C24">
    <cfRule type="cellIs" priority="10" dxfId="0" operator="equal" stopIfTrue="1">
      <formula>"."</formula>
    </cfRule>
  </conditionalFormatting>
  <conditionalFormatting sqref="C22">
    <cfRule type="cellIs" priority="9" dxfId="0" operator="equal" stopIfTrue="1">
      <formula>"."</formula>
    </cfRule>
  </conditionalFormatting>
  <conditionalFormatting sqref="D38:F38">
    <cfRule type="cellIs" priority="3" dxfId="0" operator="equal" stopIfTrue="1">
      <formula>"."</formula>
    </cfRule>
  </conditionalFormatting>
  <conditionalFormatting sqref="D47:F47">
    <cfRule type="cellIs" priority="2" dxfId="0" operator="equal" stopIfTrue="1">
      <formula>"."</formula>
    </cfRule>
  </conditionalFormatting>
  <conditionalFormatting sqref="D49:F49">
    <cfRule type="cellIs" priority="1" dxfId="0" operator="equal" stopIfTrue="1">
      <formula>"."</formula>
    </cfRule>
  </conditionalFormatting>
  <conditionalFormatting sqref="C9">
    <cfRule type="cellIs" priority="5" dxfId="0" operator="equal" stopIfTrue="1">
      <formula>"."</formula>
    </cfRule>
  </conditionalFormatting>
  <conditionalFormatting sqref="D36:F36">
    <cfRule type="cellIs" priority="4" dxfId="0" operator="equal" stopIfTrue="1">
      <formula>"."</formula>
    </cfRule>
  </conditionalFormatting>
  <conditionalFormatting sqref="C20">
    <cfRule type="cellIs" priority="8" dxfId="0" operator="equal" stopIfTrue="1">
      <formula>"."</formula>
    </cfRule>
  </conditionalFormatting>
  <conditionalFormatting sqref="C13">
    <cfRule type="cellIs" priority="7" dxfId="0" operator="equal" stopIfTrue="1">
      <formula>"."</formula>
    </cfRule>
  </conditionalFormatting>
  <conditionalFormatting sqref="C11">
    <cfRule type="cellIs" priority="6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zoomScalePageLayoutView="0" workbookViewId="0" topLeftCell="A1">
      <selection activeCell="B63" sqref="B63"/>
    </sheetView>
  </sheetViews>
  <sheetFormatPr defaultColWidth="11.421875" defaultRowHeight="13.5" customHeight="1"/>
  <cols>
    <col min="1" max="1" width="3.57421875" style="27" customWidth="1"/>
    <col min="2" max="2" width="25.00390625" style="27" customWidth="1"/>
    <col min="3" max="6" width="9.140625" style="4" customWidth="1"/>
    <col min="7" max="7" width="9.28125" style="4" customWidth="1"/>
    <col min="8" max="10" width="9.140625" style="4" customWidth="1"/>
    <col min="11" max="11" width="10.28125" style="4" customWidth="1"/>
    <col min="12" max="12" width="3.57421875" style="4" customWidth="1"/>
    <col min="13" max="13" width="24.7109375" style="4" bestFit="1" customWidth="1"/>
    <col min="14" max="14" width="10.28125" style="44" customWidth="1"/>
    <col min="15" max="16" width="10.28125" style="4" customWidth="1"/>
    <col min="17" max="16384" width="11.421875" style="4" customWidth="1"/>
  </cols>
  <sheetData>
    <row r="1" spans="1:13" s="41" customFormat="1" ht="24" customHeight="1">
      <c r="A1" s="192" t="s">
        <v>119</v>
      </c>
      <c r="B1" s="192"/>
      <c r="C1" s="192"/>
      <c r="D1" s="192"/>
      <c r="E1" s="192"/>
      <c r="F1" s="192"/>
      <c r="G1" s="192"/>
      <c r="H1" s="192"/>
      <c r="I1" s="192"/>
      <c r="J1" s="192"/>
      <c r="K1" s="100"/>
      <c r="L1" s="101"/>
      <c r="M1" s="101"/>
    </row>
    <row r="2" spans="1:10" s="41" customFormat="1" ht="14.25" customHeight="1">
      <c r="A2" s="2"/>
      <c r="B2" s="2"/>
      <c r="C2" s="39"/>
      <c r="D2" s="39"/>
      <c r="E2" s="39"/>
      <c r="F2" s="39"/>
      <c r="G2" s="39"/>
      <c r="H2" s="39"/>
      <c r="I2" s="39"/>
      <c r="J2" s="39"/>
    </row>
    <row r="3" spans="1:11" s="41" customFormat="1" ht="13.5" customHeight="1">
      <c r="A3" s="196" t="s">
        <v>34</v>
      </c>
      <c r="B3" s="197"/>
      <c r="C3" s="186" t="s">
        <v>4</v>
      </c>
      <c r="D3" s="186" t="s">
        <v>5</v>
      </c>
      <c r="E3" s="186" t="s">
        <v>6</v>
      </c>
      <c r="F3" s="186" t="s">
        <v>7</v>
      </c>
      <c r="G3" s="186" t="s">
        <v>13</v>
      </c>
      <c r="H3" s="186" t="s">
        <v>14</v>
      </c>
      <c r="I3" s="186" t="s">
        <v>40</v>
      </c>
      <c r="J3" s="189" t="s">
        <v>41</v>
      </c>
      <c r="K3" s="2"/>
    </row>
    <row r="4" spans="1:11" s="41" customFormat="1" ht="13.5" customHeight="1">
      <c r="A4" s="198"/>
      <c r="B4" s="199"/>
      <c r="C4" s="187"/>
      <c r="D4" s="187"/>
      <c r="E4" s="187"/>
      <c r="F4" s="187"/>
      <c r="G4" s="187"/>
      <c r="H4" s="187"/>
      <c r="I4" s="187"/>
      <c r="J4" s="190"/>
      <c r="K4" s="2"/>
    </row>
    <row r="5" spans="1:11" s="41" customFormat="1" ht="13.5" customHeight="1">
      <c r="A5" s="198"/>
      <c r="B5" s="199"/>
      <c r="C5" s="188"/>
      <c r="D5" s="188"/>
      <c r="E5" s="188"/>
      <c r="F5" s="188"/>
      <c r="G5" s="188"/>
      <c r="H5" s="188"/>
      <c r="I5" s="188"/>
      <c r="J5" s="191"/>
      <c r="K5" s="2"/>
    </row>
    <row r="6" spans="1:10" s="41" customFormat="1" ht="13.5" customHeight="1">
      <c r="A6" s="200"/>
      <c r="B6" s="201"/>
      <c r="C6" s="65" t="s">
        <v>31</v>
      </c>
      <c r="D6" s="68"/>
      <c r="E6" s="68"/>
      <c r="F6" s="68"/>
      <c r="G6" s="68"/>
      <c r="H6" s="68"/>
      <c r="I6" s="68"/>
      <c r="J6" s="71"/>
    </row>
    <row r="7" spans="1:10" s="41" customFormat="1" ht="6" customHeight="1">
      <c r="A7" s="2"/>
      <c r="B7" s="2"/>
      <c r="C7" s="110"/>
      <c r="D7" s="39"/>
      <c r="E7" s="39"/>
      <c r="F7" s="39"/>
      <c r="G7" s="39"/>
      <c r="H7" s="39"/>
      <c r="I7" s="39"/>
      <c r="J7" s="39"/>
    </row>
    <row r="8" spans="1:10" s="41" customFormat="1" ht="13.5" customHeight="1">
      <c r="A8" s="7" t="s">
        <v>52</v>
      </c>
      <c r="B8" s="6"/>
      <c r="C8" s="130">
        <v>4292067</v>
      </c>
      <c r="D8" s="8">
        <v>3632942</v>
      </c>
      <c r="E8" s="8">
        <v>4818692</v>
      </c>
      <c r="F8" s="8">
        <v>4463438</v>
      </c>
      <c r="G8" s="8">
        <v>4880198</v>
      </c>
      <c r="H8" s="8">
        <v>4299300</v>
      </c>
      <c r="I8" s="8">
        <v>3246733</v>
      </c>
      <c r="J8" s="8">
        <v>4250604</v>
      </c>
    </row>
    <row r="9" spans="1:10" s="41" customFormat="1" ht="13.5" customHeight="1">
      <c r="A9" s="42" t="s">
        <v>48</v>
      </c>
      <c r="B9" s="9" t="s">
        <v>32</v>
      </c>
      <c r="C9" s="131">
        <v>2954680</v>
      </c>
      <c r="D9" s="3">
        <v>2525234</v>
      </c>
      <c r="E9" s="3">
        <v>3388429</v>
      </c>
      <c r="F9" s="143" t="s">
        <v>118</v>
      </c>
      <c r="G9" s="3">
        <v>3338722</v>
      </c>
      <c r="H9" s="3">
        <v>3009132</v>
      </c>
      <c r="I9" s="143" t="s">
        <v>118</v>
      </c>
      <c r="J9" s="3">
        <v>2818828</v>
      </c>
    </row>
    <row r="10" spans="1:10" s="41" customFormat="1" ht="13.5" customHeight="1">
      <c r="A10" s="42"/>
      <c r="B10" s="9" t="s">
        <v>33</v>
      </c>
      <c r="C10" s="131">
        <v>758775</v>
      </c>
      <c r="D10" s="3">
        <v>422830</v>
      </c>
      <c r="E10" s="3">
        <v>435128</v>
      </c>
      <c r="F10" s="3">
        <v>344234</v>
      </c>
      <c r="G10" s="3">
        <v>363278</v>
      </c>
      <c r="H10" s="3">
        <v>280725</v>
      </c>
      <c r="I10" s="3">
        <v>327387</v>
      </c>
      <c r="J10" s="3">
        <v>273360</v>
      </c>
    </row>
    <row r="11" spans="1:10" s="41" customFormat="1" ht="36" customHeight="1">
      <c r="A11" s="42"/>
      <c r="B11" s="54" t="s">
        <v>35</v>
      </c>
      <c r="C11" s="131">
        <v>44173</v>
      </c>
      <c r="D11" s="3">
        <v>39197</v>
      </c>
      <c r="E11" s="3">
        <v>39205</v>
      </c>
      <c r="F11" s="3">
        <v>35031</v>
      </c>
      <c r="G11" s="3">
        <v>30248</v>
      </c>
      <c r="H11" s="3">
        <v>24106</v>
      </c>
      <c r="I11" s="3">
        <v>22650</v>
      </c>
      <c r="J11" s="3">
        <v>23042</v>
      </c>
    </row>
    <row r="12" spans="1:10" s="41" customFormat="1" ht="6" customHeight="1">
      <c r="A12" s="43"/>
      <c r="B12" s="43"/>
      <c r="C12" s="136"/>
      <c r="D12" s="127"/>
      <c r="E12" s="127"/>
      <c r="F12" s="127"/>
      <c r="G12" s="127"/>
      <c r="H12" s="127"/>
      <c r="I12" s="127"/>
      <c r="J12" s="127"/>
    </row>
    <row r="13" spans="1:10" s="41" customFormat="1" ht="24" customHeight="1">
      <c r="A13" s="205" t="s">
        <v>53</v>
      </c>
      <c r="B13" s="206"/>
      <c r="C13" s="130">
        <v>1000765</v>
      </c>
      <c r="D13" s="8">
        <v>735134</v>
      </c>
      <c r="E13" s="8">
        <v>678833</v>
      </c>
      <c r="F13" s="8">
        <v>557985</v>
      </c>
      <c r="G13" s="8">
        <v>493796</v>
      </c>
      <c r="H13" s="8">
        <v>360179</v>
      </c>
      <c r="I13" s="8">
        <v>389116</v>
      </c>
      <c r="J13" s="8">
        <v>359976</v>
      </c>
    </row>
    <row r="14" spans="1:10" s="41" customFormat="1" ht="13.5" customHeight="1">
      <c r="A14" s="42" t="s">
        <v>48</v>
      </c>
      <c r="B14" s="9" t="s">
        <v>32</v>
      </c>
      <c r="C14" s="131">
        <v>380794</v>
      </c>
      <c r="D14" s="3">
        <v>302599</v>
      </c>
      <c r="E14" s="3">
        <v>229375</v>
      </c>
      <c r="F14" s="3">
        <v>197970</v>
      </c>
      <c r="G14" s="3">
        <v>133415</v>
      </c>
      <c r="H14" s="3">
        <v>87078</v>
      </c>
      <c r="I14" s="3">
        <v>96832</v>
      </c>
      <c r="J14" s="3">
        <v>93213</v>
      </c>
    </row>
    <row r="15" spans="1:10" s="41" customFormat="1" ht="13.5" customHeight="1">
      <c r="A15" s="42"/>
      <c r="B15" s="9" t="s">
        <v>33</v>
      </c>
      <c r="C15" s="131">
        <v>576077</v>
      </c>
      <c r="D15" s="3">
        <v>393227</v>
      </c>
      <c r="E15" s="3">
        <v>410536</v>
      </c>
      <c r="F15" s="3">
        <v>325049</v>
      </c>
      <c r="G15" s="3">
        <v>330319</v>
      </c>
      <c r="H15" s="3">
        <v>249049</v>
      </c>
      <c r="I15" s="3">
        <v>269734</v>
      </c>
      <c r="J15" s="3">
        <v>243814</v>
      </c>
    </row>
    <row r="16" spans="1:10" s="41" customFormat="1" ht="36" customHeight="1">
      <c r="A16" s="42"/>
      <c r="B16" s="54" t="s">
        <v>35</v>
      </c>
      <c r="C16" s="131">
        <v>43765</v>
      </c>
      <c r="D16" s="3">
        <v>39115</v>
      </c>
      <c r="E16" s="3">
        <v>38898</v>
      </c>
      <c r="F16" s="3">
        <v>34852</v>
      </c>
      <c r="G16" s="3">
        <v>29973</v>
      </c>
      <c r="H16" s="3">
        <v>23972</v>
      </c>
      <c r="I16" s="3">
        <v>22467</v>
      </c>
      <c r="J16" s="3">
        <v>22880</v>
      </c>
    </row>
    <row r="17" spans="1:10" s="41" customFormat="1" ht="13.5" customHeight="1">
      <c r="A17" s="42"/>
      <c r="B17" s="54"/>
      <c r="C17" s="3"/>
      <c r="D17" s="3"/>
      <c r="E17" s="3"/>
      <c r="F17" s="3"/>
      <c r="G17" s="3"/>
      <c r="H17" s="3"/>
      <c r="I17" s="3"/>
      <c r="J17" s="3"/>
    </row>
    <row r="18" spans="1:19" s="41" customFormat="1" ht="13.5" customHeight="1">
      <c r="A18" s="42"/>
      <c r="B18" s="54"/>
      <c r="C18" s="3"/>
      <c r="D18" s="3"/>
      <c r="E18" s="3"/>
      <c r="F18" s="3"/>
      <c r="G18" s="3"/>
      <c r="H18" s="3"/>
      <c r="I18" s="3"/>
      <c r="J18" s="3"/>
      <c r="L18"/>
      <c r="M18"/>
      <c r="N18"/>
      <c r="O18"/>
      <c r="P18"/>
      <c r="Q18"/>
      <c r="R18"/>
      <c r="S18"/>
    </row>
    <row r="19" spans="1:19" s="41" customFormat="1" ht="13.5" customHeight="1">
      <c r="A19" s="2"/>
      <c r="B19" s="2"/>
      <c r="C19" s="39"/>
      <c r="D19" s="39"/>
      <c r="E19" s="39"/>
      <c r="F19" s="39"/>
      <c r="G19" s="39"/>
      <c r="H19" s="39"/>
      <c r="I19" s="2"/>
      <c r="J19" s="2"/>
      <c r="K19" s="13"/>
      <c r="L19"/>
      <c r="M19"/>
      <c r="N19"/>
      <c r="O19"/>
      <c r="P19"/>
      <c r="Q19"/>
      <c r="R19"/>
      <c r="S19"/>
    </row>
    <row r="20" spans="1:19" s="41" customFormat="1" ht="13.5" customHeight="1">
      <c r="A20" s="196" t="s">
        <v>34</v>
      </c>
      <c r="B20" s="197"/>
      <c r="C20" s="186" t="s">
        <v>42</v>
      </c>
      <c r="D20" s="186" t="s">
        <v>61</v>
      </c>
      <c r="E20" s="193" t="s">
        <v>62</v>
      </c>
      <c r="F20" s="193" t="s">
        <v>63</v>
      </c>
      <c r="G20" s="193" t="s">
        <v>114</v>
      </c>
      <c r="H20" s="193" t="s">
        <v>115</v>
      </c>
      <c r="I20" s="193" t="s">
        <v>116</v>
      </c>
      <c r="J20" s="202" t="s">
        <v>117</v>
      </c>
      <c r="K20" s="64"/>
      <c r="L20"/>
      <c r="M20"/>
      <c r="N20"/>
      <c r="O20"/>
      <c r="P20"/>
      <c r="Q20"/>
      <c r="R20"/>
      <c r="S20"/>
    </row>
    <row r="21" spans="1:19" s="41" customFormat="1" ht="13.5" customHeight="1">
      <c r="A21" s="198"/>
      <c r="B21" s="199"/>
      <c r="C21" s="187"/>
      <c r="D21" s="187"/>
      <c r="E21" s="194"/>
      <c r="F21" s="194"/>
      <c r="G21" s="194"/>
      <c r="H21" s="194"/>
      <c r="I21" s="194"/>
      <c r="J21" s="203"/>
      <c r="K21" s="64"/>
      <c r="L21"/>
      <c r="M21"/>
      <c r="N21"/>
      <c r="O21"/>
      <c r="P21"/>
      <c r="Q21"/>
      <c r="R21"/>
      <c r="S21"/>
    </row>
    <row r="22" spans="1:19" s="41" customFormat="1" ht="13.5" customHeight="1">
      <c r="A22" s="198"/>
      <c r="B22" s="199"/>
      <c r="C22" s="188"/>
      <c r="D22" s="188"/>
      <c r="E22" s="195"/>
      <c r="F22" s="195"/>
      <c r="G22" s="195"/>
      <c r="H22" s="195"/>
      <c r="I22" s="195"/>
      <c r="J22" s="204"/>
      <c r="K22" s="64"/>
      <c r="L22"/>
      <c r="M22"/>
      <c r="N22"/>
      <c r="O22"/>
      <c r="P22"/>
      <c r="Q22"/>
      <c r="R22"/>
      <c r="S22"/>
    </row>
    <row r="23" spans="1:19" s="41" customFormat="1" ht="13.5" customHeight="1">
      <c r="A23" s="200"/>
      <c r="B23" s="201"/>
      <c r="C23" s="65" t="s">
        <v>31</v>
      </c>
      <c r="D23" s="67"/>
      <c r="E23" s="68"/>
      <c r="F23" s="68"/>
      <c r="G23" s="69"/>
      <c r="H23" s="68" t="s">
        <v>37</v>
      </c>
      <c r="I23" s="68"/>
      <c r="J23" s="71"/>
      <c r="K23" s="2"/>
      <c r="L23"/>
      <c r="M23"/>
      <c r="N23"/>
      <c r="O23"/>
      <c r="P23"/>
      <c r="Q23"/>
      <c r="R23"/>
      <c r="S23"/>
    </row>
    <row r="24" spans="1:19" s="41" customFormat="1" ht="6" customHeight="1">
      <c r="A24" s="2"/>
      <c r="B24" s="2"/>
      <c r="C24" s="110"/>
      <c r="D24" s="39"/>
      <c r="E24" s="39"/>
      <c r="F24" s="39"/>
      <c r="G24" s="39"/>
      <c r="H24" s="39"/>
      <c r="L24"/>
      <c r="M24"/>
      <c r="N24"/>
      <c r="O24"/>
      <c r="P24"/>
      <c r="Q24"/>
      <c r="R24"/>
      <c r="S24"/>
    </row>
    <row r="25" spans="1:20" s="41" customFormat="1" ht="13.5" customHeight="1">
      <c r="A25" s="7" t="s">
        <v>52</v>
      </c>
      <c r="B25" s="6"/>
      <c r="C25" s="130">
        <v>4484512</v>
      </c>
      <c r="D25" s="8">
        <v>4451721</v>
      </c>
      <c r="E25" s="8">
        <v>4665446</v>
      </c>
      <c r="F25" s="8">
        <v>4507347</v>
      </c>
      <c r="G25" s="8">
        <v>51993000</v>
      </c>
      <c r="H25" s="147">
        <v>0.6702442942440716</v>
      </c>
      <c r="I25" s="147">
        <v>-6.904994734869871</v>
      </c>
      <c r="J25" s="147">
        <v>-13.644258652558406</v>
      </c>
      <c r="K25" s="13"/>
      <c r="L25"/>
      <c r="M25"/>
      <c r="N25"/>
      <c r="O25"/>
      <c r="P25"/>
      <c r="Q25"/>
      <c r="R25"/>
      <c r="S25"/>
      <c r="T25" s="88"/>
    </row>
    <row r="26" spans="1:20" s="41" customFormat="1" ht="13.5" customHeight="1">
      <c r="A26" s="42" t="s">
        <v>48</v>
      </c>
      <c r="B26" s="9" t="s">
        <v>32</v>
      </c>
      <c r="C26" s="131">
        <v>3095016</v>
      </c>
      <c r="D26" s="3">
        <v>3080467</v>
      </c>
      <c r="E26" s="3">
        <v>3140285</v>
      </c>
      <c r="F26" s="3">
        <v>3066605</v>
      </c>
      <c r="G26" s="3">
        <v>35502616</v>
      </c>
      <c r="H26" s="148">
        <v>-0.8139085866643541</v>
      </c>
      <c r="I26" s="148">
        <v>-14.104156641182882</v>
      </c>
      <c r="J26" s="148">
        <v>-23.128998634979865</v>
      </c>
      <c r="K26" s="13"/>
      <c r="L26"/>
      <c r="M26"/>
      <c r="N26"/>
      <c r="O26"/>
      <c r="P26"/>
      <c r="Q26"/>
      <c r="R26"/>
      <c r="S26"/>
      <c r="T26" s="88"/>
    </row>
    <row r="27" spans="1:20" s="41" customFormat="1" ht="13.5" customHeight="1">
      <c r="A27" s="42"/>
      <c r="B27" s="9" t="s">
        <v>33</v>
      </c>
      <c r="C27" s="131">
        <v>272924</v>
      </c>
      <c r="D27" s="3">
        <v>402739</v>
      </c>
      <c r="E27" s="3">
        <v>534923</v>
      </c>
      <c r="F27" s="3">
        <v>506309</v>
      </c>
      <c r="G27" s="3">
        <v>4922612</v>
      </c>
      <c r="H27" s="148">
        <v>9.993064282305156</v>
      </c>
      <c r="I27" s="148">
        <v>25.06877673451011</v>
      </c>
      <c r="J27" s="148">
        <v>38.69181028349962</v>
      </c>
      <c r="K27" s="13"/>
      <c r="L27"/>
      <c r="M27"/>
      <c r="N27"/>
      <c r="O27"/>
      <c r="P27"/>
      <c r="Q27"/>
      <c r="R27"/>
      <c r="S27"/>
      <c r="T27" s="88"/>
    </row>
    <row r="28" spans="1:20" s="41" customFormat="1" ht="36" customHeight="1">
      <c r="A28" s="42"/>
      <c r="B28" s="54" t="s">
        <v>35</v>
      </c>
      <c r="C28" s="131">
        <v>26332</v>
      </c>
      <c r="D28" s="3">
        <v>31795</v>
      </c>
      <c r="E28" s="3">
        <v>36359</v>
      </c>
      <c r="F28" s="3">
        <v>41298</v>
      </c>
      <c r="G28" s="3">
        <v>393438</v>
      </c>
      <c r="H28" s="148">
        <v>-2.0257836059695222</v>
      </c>
      <c r="I28" s="148">
        <v>-8.1417664775513</v>
      </c>
      <c r="J28" s="148">
        <v>127.023190596816</v>
      </c>
      <c r="K28" s="13"/>
      <c r="L28"/>
      <c r="M28"/>
      <c r="N28"/>
      <c r="O28"/>
      <c r="P28"/>
      <c r="Q28"/>
      <c r="R28"/>
      <c r="S28"/>
      <c r="T28" s="88"/>
    </row>
    <row r="29" spans="1:20" s="41" customFormat="1" ht="6" customHeight="1">
      <c r="A29" s="43"/>
      <c r="B29" s="43"/>
      <c r="C29" s="136"/>
      <c r="D29" s="127"/>
      <c r="E29" s="64"/>
      <c r="F29" s="64"/>
      <c r="G29" s="64"/>
      <c r="H29" s="148"/>
      <c r="I29" s="148"/>
      <c r="J29" s="148"/>
      <c r="K29" s="13"/>
      <c r="L29"/>
      <c r="M29"/>
      <c r="N29"/>
      <c r="O29"/>
      <c r="P29"/>
      <c r="Q29"/>
      <c r="R29"/>
      <c r="S29"/>
      <c r="T29" s="88"/>
    </row>
    <row r="30" spans="1:20" s="41" customFormat="1" ht="24" customHeight="1">
      <c r="A30" s="205" t="s">
        <v>53</v>
      </c>
      <c r="B30" s="206"/>
      <c r="C30" s="130">
        <v>425321</v>
      </c>
      <c r="D30" s="8">
        <v>544589</v>
      </c>
      <c r="E30" s="8">
        <v>783213</v>
      </c>
      <c r="F30" s="8">
        <v>800855</v>
      </c>
      <c r="G30" s="8">
        <v>7129761</v>
      </c>
      <c r="H30" s="147">
        <v>9.22934657366082</v>
      </c>
      <c r="I30" s="147">
        <v>27.053728421303617</v>
      </c>
      <c r="J30" s="147">
        <v>38.07692866334921</v>
      </c>
      <c r="K30" s="13"/>
      <c r="L30"/>
      <c r="M30"/>
      <c r="N30"/>
      <c r="O30"/>
      <c r="P30"/>
      <c r="Q30"/>
      <c r="R30"/>
      <c r="S30"/>
      <c r="T30" s="88"/>
    </row>
    <row r="31" spans="1:20" s="41" customFormat="1" ht="13.5" customHeight="1">
      <c r="A31" s="42" t="s">
        <v>48</v>
      </c>
      <c r="B31" s="9" t="s">
        <v>32</v>
      </c>
      <c r="C31" s="131">
        <v>148277</v>
      </c>
      <c r="D31" s="3">
        <v>144382</v>
      </c>
      <c r="E31" s="3">
        <v>230547</v>
      </c>
      <c r="F31" s="3">
        <v>266701</v>
      </c>
      <c r="G31" s="3">
        <v>2311181</v>
      </c>
      <c r="H31" s="148">
        <v>-1.8794285592986455</v>
      </c>
      <c r="I31" s="148">
        <v>7.823219225086547</v>
      </c>
      <c r="J31" s="148">
        <v>21.090271989051914</v>
      </c>
      <c r="K31" s="13"/>
      <c r="L31"/>
      <c r="M31"/>
      <c r="N31"/>
      <c r="O31"/>
      <c r="P31"/>
      <c r="Q31"/>
      <c r="R31"/>
      <c r="S31"/>
      <c r="T31" s="88"/>
    </row>
    <row r="32" spans="1:20" s="41" customFormat="1" ht="13.5" customHeight="1">
      <c r="A32" s="42"/>
      <c r="B32" s="9" t="s">
        <v>33</v>
      </c>
      <c r="C32" s="131">
        <v>251073</v>
      </c>
      <c r="D32" s="3">
        <v>368537</v>
      </c>
      <c r="E32" s="3">
        <v>516444</v>
      </c>
      <c r="F32" s="3">
        <v>492996</v>
      </c>
      <c r="G32" s="3">
        <v>4426857</v>
      </c>
      <c r="H32" s="148">
        <v>17.322837984568636</v>
      </c>
      <c r="I32" s="148">
        <v>45.51613713342027</v>
      </c>
      <c r="J32" s="148">
        <v>47.0716611295681</v>
      </c>
      <c r="K32" s="13"/>
      <c r="L32"/>
      <c r="M32"/>
      <c r="N32"/>
      <c r="O32"/>
      <c r="P32"/>
      <c r="Q32"/>
      <c r="R32"/>
      <c r="S32"/>
      <c r="T32" s="88"/>
    </row>
    <row r="33" spans="1:20" s="41" customFormat="1" ht="36" customHeight="1">
      <c r="A33" s="42"/>
      <c r="B33" s="54" t="s">
        <v>35</v>
      </c>
      <c r="C33" s="131">
        <v>25944</v>
      </c>
      <c r="D33" s="3">
        <v>31531</v>
      </c>
      <c r="E33" s="3">
        <v>36049</v>
      </c>
      <c r="F33" s="3">
        <v>40953</v>
      </c>
      <c r="G33" s="3">
        <v>390398</v>
      </c>
      <c r="H33" s="148">
        <v>-1.7142195379235545</v>
      </c>
      <c r="I33" s="148">
        <v>-8.017199740825816</v>
      </c>
      <c r="J33" s="148">
        <v>130.57224023577078</v>
      </c>
      <c r="K33" s="13"/>
      <c r="L33"/>
      <c r="M33"/>
      <c r="N33"/>
      <c r="O33"/>
      <c r="P33"/>
      <c r="Q33"/>
      <c r="R33"/>
      <c r="S33"/>
      <c r="T33" s="88"/>
    </row>
    <row r="34" spans="12:19" ht="13.5" customHeight="1">
      <c r="L34"/>
      <c r="M34"/>
      <c r="N34"/>
      <c r="O34"/>
      <c r="P34"/>
      <c r="Q34"/>
      <c r="R34"/>
      <c r="S34"/>
    </row>
    <row r="35" spans="12:19" ht="13.5" customHeight="1">
      <c r="L35"/>
      <c r="M35"/>
      <c r="N35"/>
      <c r="O35"/>
      <c r="P35"/>
      <c r="Q35"/>
      <c r="R35"/>
      <c r="S35"/>
    </row>
    <row r="36" spans="12:19" ht="13.5" customHeight="1">
      <c r="L36"/>
      <c r="M36"/>
      <c r="N36"/>
      <c r="O36"/>
      <c r="P36"/>
      <c r="Q36"/>
      <c r="R36"/>
      <c r="S36"/>
    </row>
    <row r="51" ht="13.5" customHeight="1">
      <c r="G51" s="72"/>
    </row>
    <row r="52" ht="13.5" customHeight="1">
      <c r="G52" s="72"/>
    </row>
    <row r="53" ht="13.5" customHeight="1">
      <c r="G53" s="72"/>
    </row>
    <row r="54" ht="13.5" customHeight="1">
      <c r="G54" s="72"/>
    </row>
    <row r="55" ht="13.5" customHeight="1">
      <c r="G55" s="72"/>
    </row>
    <row r="56" ht="13.5" customHeight="1">
      <c r="G56" s="72"/>
    </row>
    <row r="57" ht="13.5" customHeight="1">
      <c r="G57" s="72"/>
    </row>
    <row r="58" ht="13.5" customHeight="1">
      <c r="G58" s="72"/>
    </row>
    <row r="59" ht="13.5" customHeight="1">
      <c r="G59" s="72"/>
    </row>
  </sheetData>
  <sheetProtection/>
  <mergeCells count="21">
    <mergeCell ref="I20:I22"/>
    <mergeCell ref="C20:C22"/>
    <mergeCell ref="A30:B30"/>
    <mergeCell ref="A1:J1"/>
    <mergeCell ref="J20:J22"/>
    <mergeCell ref="H3:H5"/>
    <mergeCell ref="I3:I5"/>
    <mergeCell ref="J3:J5"/>
    <mergeCell ref="E3:E5"/>
    <mergeCell ref="F3:F5"/>
    <mergeCell ref="G3:G5"/>
    <mergeCell ref="A13:B13"/>
    <mergeCell ref="H20:H22"/>
    <mergeCell ref="G20:G22"/>
    <mergeCell ref="E20:E22"/>
    <mergeCell ref="F20:F22"/>
    <mergeCell ref="A3:B6"/>
    <mergeCell ref="D20:D22"/>
    <mergeCell ref="C3:C5"/>
    <mergeCell ref="D3:D5"/>
    <mergeCell ref="A20:B23"/>
  </mergeCells>
  <conditionalFormatting sqref="A1 K1:IV1 A17:IV17 A13 A31:B33 A2:IV7 A14:B16 A25:B29 A37:IV65536 A8:B12 K8:IV16 K25:K33 A34:K36 A18:K24 T18:IV36">
    <cfRule type="cellIs" priority="8" dxfId="0" operator="equal" stopIfTrue="1">
      <formula>"."</formula>
    </cfRule>
  </conditionalFormatting>
  <conditionalFormatting sqref="A30">
    <cfRule type="cellIs" priority="6" dxfId="0" operator="equal" stopIfTrue="1">
      <formula>"."</formula>
    </cfRule>
  </conditionalFormatting>
  <conditionalFormatting sqref="C8:J16">
    <cfRule type="cellIs" priority="4" dxfId="0" operator="equal" stopIfTrue="1">
      <formula>"."</formula>
    </cfRule>
  </conditionalFormatting>
  <conditionalFormatting sqref="C29:J29 C25:C28 G30:J33 C30:C33 G25:J28">
    <cfRule type="cellIs" priority="3" dxfId="0" operator="equal" stopIfTrue="1">
      <formula>"."</formula>
    </cfRule>
  </conditionalFormatting>
  <conditionalFormatting sqref="D25:F28 D30:F33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zoomScaleSheetLayoutView="100" zoomScalePageLayoutView="0" workbookViewId="0" topLeftCell="A1">
      <selection activeCell="B74" sqref="B74"/>
    </sheetView>
  </sheetViews>
  <sheetFormatPr defaultColWidth="11.421875" defaultRowHeight="13.5" customHeight="1"/>
  <cols>
    <col min="1" max="1" width="3.57421875" style="4" customWidth="1"/>
    <col min="2" max="2" width="19.421875" style="44" customWidth="1"/>
    <col min="3" max="3" width="9.8515625" style="4" customWidth="1"/>
    <col min="4" max="10" width="9.8515625" style="44" customWidth="1"/>
    <col min="11" max="11" width="10.28125" style="44" customWidth="1"/>
    <col min="12" max="12" width="3.57421875" style="4" customWidth="1"/>
    <col min="13" max="13" width="18.00390625" style="4" customWidth="1"/>
    <col min="14" max="14" width="10.28125" style="44" customWidth="1"/>
    <col min="15" max="16" width="10.28125" style="4" customWidth="1"/>
    <col min="17" max="16384" width="11.421875" style="4" customWidth="1"/>
  </cols>
  <sheetData>
    <row r="1" spans="1:16" ht="24" customHeight="1">
      <c r="A1" s="192" t="s">
        <v>120</v>
      </c>
      <c r="B1" s="192"/>
      <c r="C1" s="192"/>
      <c r="D1" s="192"/>
      <c r="E1" s="192"/>
      <c r="F1" s="192"/>
      <c r="G1" s="192"/>
      <c r="H1" s="192"/>
      <c r="I1" s="192"/>
      <c r="J1" s="192"/>
      <c r="K1" s="35"/>
      <c r="L1" s="70"/>
      <c r="M1" s="70"/>
      <c r="N1" s="70"/>
      <c r="O1" s="70"/>
      <c r="P1" s="70"/>
    </row>
    <row r="2" spans="1:15" ht="13.5" customHeight="1">
      <c r="A2" s="27"/>
      <c r="B2" s="37"/>
      <c r="C2" s="38"/>
      <c r="D2" s="37"/>
      <c r="E2" s="37"/>
      <c r="F2" s="37"/>
      <c r="G2" s="37"/>
      <c r="H2" s="37"/>
      <c r="I2" s="37"/>
      <c r="J2" s="37"/>
      <c r="K2" s="37"/>
      <c r="L2" s="27"/>
      <c r="M2" s="27"/>
      <c r="N2" s="37"/>
      <c r="O2" s="38"/>
    </row>
    <row r="3" spans="1:10" s="48" customFormat="1" ht="13.5" customHeight="1">
      <c r="A3" s="196" t="s">
        <v>15</v>
      </c>
      <c r="B3" s="197"/>
      <c r="C3" s="186" t="s">
        <v>4</v>
      </c>
      <c r="D3" s="186" t="s">
        <v>5</v>
      </c>
      <c r="E3" s="186" t="s">
        <v>6</v>
      </c>
      <c r="F3" s="186" t="s">
        <v>7</v>
      </c>
      <c r="G3" s="186" t="s">
        <v>13</v>
      </c>
      <c r="H3" s="186" t="s">
        <v>14</v>
      </c>
      <c r="I3" s="186" t="s">
        <v>40</v>
      </c>
      <c r="J3" s="189" t="s">
        <v>41</v>
      </c>
    </row>
    <row r="4" spans="1:10" s="48" customFormat="1" ht="13.5" customHeight="1">
      <c r="A4" s="198"/>
      <c r="B4" s="199"/>
      <c r="C4" s="187"/>
      <c r="D4" s="187"/>
      <c r="E4" s="187"/>
      <c r="F4" s="187"/>
      <c r="G4" s="187"/>
      <c r="H4" s="187"/>
      <c r="I4" s="187"/>
      <c r="J4" s="190"/>
    </row>
    <row r="5" spans="1:10" s="48" customFormat="1" ht="13.5" customHeight="1">
      <c r="A5" s="198"/>
      <c r="B5" s="199"/>
      <c r="C5" s="188"/>
      <c r="D5" s="188"/>
      <c r="E5" s="188"/>
      <c r="F5" s="188"/>
      <c r="G5" s="188"/>
      <c r="H5" s="188"/>
      <c r="I5" s="188"/>
      <c r="J5" s="191"/>
    </row>
    <row r="6" spans="1:10" s="48" customFormat="1" ht="13.5" customHeight="1">
      <c r="A6" s="200"/>
      <c r="B6" s="201"/>
      <c r="C6" s="207" t="s">
        <v>31</v>
      </c>
      <c r="D6" s="208"/>
      <c r="E6" s="208"/>
      <c r="F6" s="208"/>
      <c r="G6" s="208"/>
      <c r="H6" s="208"/>
      <c r="I6" s="208"/>
      <c r="J6" s="208"/>
    </row>
    <row r="7" spans="1:10" ht="6" customHeight="1">
      <c r="A7" s="50"/>
      <c r="B7" s="50"/>
      <c r="C7" s="74"/>
      <c r="D7" s="74"/>
      <c r="E7" s="74"/>
      <c r="F7" s="74"/>
      <c r="G7" s="74"/>
      <c r="H7" s="74"/>
      <c r="I7" s="74"/>
      <c r="J7" s="74"/>
    </row>
    <row r="8" spans="1:10" ht="13.5" customHeight="1">
      <c r="A8" s="14" t="s">
        <v>30</v>
      </c>
      <c r="B8" s="154"/>
      <c r="C8" s="154"/>
      <c r="D8" s="154"/>
      <c r="E8" s="154"/>
      <c r="F8" s="154"/>
      <c r="G8" s="154"/>
      <c r="H8" s="154"/>
      <c r="I8" s="154"/>
      <c r="J8" s="154"/>
    </row>
    <row r="9" spans="1:10" ht="13.5" customHeight="1">
      <c r="A9" s="6" t="s">
        <v>1</v>
      </c>
      <c r="B9" s="7"/>
      <c r="C9" s="8">
        <v>2023392.16</v>
      </c>
      <c r="D9" s="8">
        <v>1498007.43</v>
      </c>
      <c r="E9" s="8">
        <v>1302951.93</v>
      </c>
      <c r="F9" s="8">
        <v>1150231.65</v>
      </c>
      <c r="G9" s="8">
        <v>885428.17</v>
      </c>
      <c r="H9" s="8">
        <v>594297.17</v>
      </c>
      <c r="I9" s="8">
        <v>595248.69</v>
      </c>
      <c r="J9" s="8">
        <v>583563.64</v>
      </c>
    </row>
    <row r="10" spans="1:10" ht="13.5" customHeight="1">
      <c r="A10" s="9" t="s">
        <v>48</v>
      </c>
      <c r="B10" s="10" t="s">
        <v>27</v>
      </c>
      <c r="C10" s="143" t="s">
        <v>118</v>
      </c>
      <c r="D10" s="143" t="s">
        <v>118</v>
      </c>
      <c r="E10" s="143" t="s">
        <v>118</v>
      </c>
      <c r="F10" s="143" t="s">
        <v>118</v>
      </c>
      <c r="G10" s="143" t="s">
        <v>118</v>
      </c>
      <c r="H10" s="143" t="s">
        <v>118</v>
      </c>
      <c r="I10" s="143" t="s">
        <v>118</v>
      </c>
      <c r="J10" s="143" t="s">
        <v>118</v>
      </c>
    </row>
    <row r="11" spans="1:10" ht="13.5" customHeight="1">
      <c r="A11" s="9"/>
      <c r="B11" s="10" t="s">
        <v>50</v>
      </c>
      <c r="C11" s="3">
        <v>3854.38</v>
      </c>
      <c r="D11" s="3">
        <v>2381.39</v>
      </c>
      <c r="E11" s="3">
        <v>3952.09</v>
      </c>
      <c r="F11" s="3">
        <v>2867.33</v>
      </c>
      <c r="G11" s="3">
        <v>653.49</v>
      </c>
      <c r="H11" s="3">
        <v>2436.47</v>
      </c>
      <c r="I11" s="143" t="s">
        <v>118</v>
      </c>
      <c r="J11" s="143" t="s">
        <v>118</v>
      </c>
    </row>
    <row r="12" spans="1:10" ht="13.5" customHeight="1">
      <c r="A12" s="9"/>
      <c r="B12" s="10" t="s">
        <v>29</v>
      </c>
      <c r="C12" s="3">
        <v>1008593.27</v>
      </c>
      <c r="D12" s="3">
        <v>709721.57</v>
      </c>
      <c r="E12" s="3">
        <v>660298.74</v>
      </c>
      <c r="F12" s="3">
        <v>547041.78</v>
      </c>
      <c r="G12" s="3">
        <v>483408.93</v>
      </c>
      <c r="H12" s="3">
        <v>338445.09</v>
      </c>
      <c r="I12" s="3">
        <v>363679.93</v>
      </c>
      <c r="J12" s="3">
        <v>324330.56</v>
      </c>
    </row>
    <row r="13" spans="1:10" ht="13.5" customHeight="1">
      <c r="A13" s="9"/>
      <c r="B13" s="10" t="s">
        <v>56</v>
      </c>
      <c r="C13" s="3">
        <v>103420.97</v>
      </c>
      <c r="D13" s="3">
        <v>91473.94</v>
      </c>
      <c r="E13" s="3">
        <v>93828</v>
      </c>
      <c r="F13" s="3">
        <v>91410.64</v>
      </c>
      <c r="G13" s="3">
        <v>69942.88</v>
      </c>
      <c r="H13" s="3">
        <v>51959.94</v>
      </c>
      <c r="I13" s="3">
        <v>42872.09</v>
      </c>
      <c r="J13" s="3">
        <v>47145.53</v>
      </c>
    </row>
    <row r="14" spans="1:10" ht="13.5" customHeight="1">
      <c r="A14" s="9"/>
      <c r="B14" s="10" t="s">
        <v>25</v>
      </c>
      <c r="C14" s="3">
        <v>308214.34</v>
      </c>
      <c r="D14" s="3">
        <v>259039.34</v>
      </c>
      <c r="E14" s="3">
        <v>287799.09</v>
      </c>
      <c r="F14" s="3">
        <v>251141.47000000003</v>
      </c>
      <c r="G14" s="3">
        <v>212524.2</v>
      </c>
      <c r="H14" s="3">
        <v>170135.15</v>
      </c>
      <c r="I14" s="3">
        <v>153351.82</v>
      </c>
      <c r="J14" s="3">
        <v>167391.8</v>
      </c>
    </row>
    <row r="15" spans="1:10" ht="6" customHeight="1">
      <c r="A15" s="12"/>
      <c r="B15" s="12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4" t="s">
        <v>39</v>
      </c>
      <c r="B16" s="154"/>
      <c r="C16" s="154"/>
      <c r="D16" s="154"/>
      <c r="E16" s="154"/>
      <c r="F16" s="154"/>
      <c r="G16" s="154"/>
      <c r="H16" s="154"/>
      <c r="I16" s="154"/>
      <c r="J16" s="154"/>
    </row>
    <row r="17" spans="1:10" ht="13.5" customHeight="1">
      <c r="A17" s="14" t="s">
        <v>1</v>
      </c>
      <c r="B17" s="15"/>
      <c r="C17" s="8">
        <v>1831858.84</v>
      </c>
      <c r="D17" s="8">
        <v>1362604.15</v>
      </c>
      <c r="E17" s="8">
        <v>1140149.17</v>
      </c>
      <c r="F17" s="8">
        <v>1021294.96</v>
      </c>
      <c r="G17" s="8">
        <v>788739.6</v>
      </c>
      <c r="H17" s="8">
        <v>516932.12</v>
      </c>
      <c r="I17" s="8">
        <v>529135.77</v>
      </c>
      <c r="J17" s="8">
        <v>520006.25</v>
      </c>
    </row>
    <row r="18" spans="1:10" ht="13.5" customHeight="1">
      <c r="A18" s="9" t="s">
        <v>48</v>
      </c>
      <c r="B18" s="10" t="s">
        <v>27</v>
      </c>
      <c r="C18" s="143" t="s">
        <v>118</v>
      </c>
      <c r="D18" s="143" t="s">
        <v>118</v>
      </c>
      <c r="E18" s="143" t="s">
        <v>118</v>
      </c>
      <c r="F18" s="143" t="s">
        <v>118</v>
      </c>
      <c r="G18" s="143" t="s">
        <v>118</v>
      </c>
      <c r="H18" s="143" t="s">
        <v>118</v>
      </c>
      <c r="I18" s="143" t="s">
        <v>118</v>
      </c>
      <c r="J18" s="143" t="s">
        <v>118</v>
      </c>
    </row>
    <row r="19" spans="1:10" ht="13.5" customHeight="1">
      <c r="A19" s="9"/>
      <c r="B19" s="10" t="s">
        <v>50</v>
      </c>
      <c r="C19" s="143" t="s">
        <v>118</v>
      </c>
      <c r="D19" s="143" t="s">
        <v>118</v>
      </c>
      <c r="E19" s="143" t="s">
        <v>118</v>
      </c>
      <c r="F19" s="143" t="s">
        <v>118</v>
      </c>
      <c r="G19" s="143" t="s">
        <v>118</v>
      </c>
      <c r="H19" s="143" t="s">
        <v>118</v>
      </c>
      <c r="I19" s="143" t="s">
        <v>118</v>
      </c>
      <c r="J19" s="143" t="s">
        <v>118</v>
      </c>
    </row>
    <row r="20" spans="1:10" ht="13.5" customHeight="1">
      <c r="A20" s="9"/>
      <c r="B20" s="10" t="s">
        <v>29</v>
      </c>
      <c r="C20" s="3">
        <v>950523.03</v>
      </c>
      <c r="D20" s="3">
        <v>662477.96</v>
      </c>
      <c r="E20" s="3">
        <v>607372.73</v>
      </c>
      <c r="F20" s="3">
        <v>503427.24</v>
      </c>
      <c r="G20" s="3">
        <v>462236.59</v>
      </c>
      <c r="H20" s="3">
        <v>315004.16</v>
      </c>
      <c r="I20" s="3">
        <v>339970.18</v>
      </c>
      <c r="J20" s="3">
        <v>313719.8</v>
      </c>
    </row>
    <row r="21" spans="1:10" ht="13.5" customHeight="1">
      <c r="A21" s="9"/>
      <c r="B21" s="10" t="s">
        <v>56</v>
      </c>
      <c r="C21" s="3">
        <v>96762.17</v>
      </c>
      <c r="D21" s="3">
        <v>85218.64</v>
      </c>
      <c r="E21" s="3">
        <v>86643.8</v>
      </c>
      <c r="F21" s="3">
        <v>85127.14</v>
      </c>
      <c r="G21" s="3">
        <v>63952.04</v>
      </c>
      <c r="H21" s="3">
        <v>48142.44</v>
      </c>
      <c r="I21" s="3">
        <v>40964.09</v>
      </c>
      <c r="J21" s="3">
        <v>39900.73</v>
      </c>
    </row>
    <row r="22" spans="1:10" ht="13.5" customHeight="1">
      <c r="A22" s="9"/>
      <c r="B22" s="10" t="s">
        <v>25</v>
      </c>
      <c r="C22" s="3">
        <v>221253.54</v>
      </c>
      <c r="D22" s="3">
        <v>203028.46000000002</v>
      </c>
      <c r="E22" s="3">
        <v>210977.33000000002</v>
      </c>
      <c r="F22" s="3">
        <v>192797.18</v>
      </c>
      <c r="G22" s="3">
        <v>159836.2</v>
      </c>
      <c r="H22" s="3">
        <v>128077.1</v>
      </c>
      <c r="I22" s="3">
        <v>119725.06999999999</v>
      </c>
      <c r="J22" s="3">
        <v>126431.8</v>
      </c>
    </row>
    <row r="23" spans="1:10" ht="6" customHeight="1">
      <c r="A23" s="9"/>
      <c r="B23" s="9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14" t="s">
        <v>65</v>
      </c>
      <c r="B24" s="154"/>
      <c r="C24" s="154"/>
      <c r="D24" s="154"/>
      <c r="E24" s="154"/>
      <c r="F24" s="154"/>
      <c r="G24" s="154"/>
      <c r="H24" s="154"/>
      <c r="I24" s="154"/>
      <c r="J24" s="154"/>
    </row>
    <row r="25" spans="1:14" ht="13.5" customHeight="1">
      <c r="A25" s="14" t="s">
        <v>1</v>
      </c>
      <c r="B25" s="15"/>
      <c r="C25" s="147">
        <v>90.53404852571931</v>
      </c>
      <c r="D25" s="147">
        <v>90.96110758275745</v>
      </c>
      <c r="E25" s="147">
        <v>87.50508316910816</v>
      </c>
      <c r="F25" s="147">
        <v>88.79037192203849</v>
      </c>
      <c r="G25" s="147">
        <v>89.08002102530801</v>
      </c>
      <c r="H25" s="147">
        <v>86.98209348700078</v>
      </c>
      <c r="I25" s="147">
        <v>88.89322713167165</v>
      </c>
      <c r="J25" s="147">
        <v>89.10874741956164</v>
      </c>
      <c r="N25" s="4"/>
    </row>
    <row r="26" spans="1:14" ht="13.5" customHeight="1">
      <c r="A26" s="9" t="s">
        <v>48</v>
      </c>
      <c r="B26" s="10" t="s">
        <v>27</v>
      </c>
      <c r="C26" s="148">
        <v>100</v>
      </c>
      <c r="D26" s="148">
        <v>100</v>
      </c>
      <c r="E26" s="148">
        <v>100</v>
      </c>
      <c r="F26" s="148">
        <v>100</v>
      </c>
      <c r="G26" s="148">
        <v>100</v>
      </c>
      <c r="H26" s="148">
        <v>100</v>
      </c>
      <c r="I26" s="148">
        <v>100</v>
      </c>
      <c r="J26" s="148">
        <v>100</v>
      </c>
      <c r="N26" s="4"/>
    </row>
    <row r="27" spans="1:14" ht="13.5" customHeight="1">
      <c r="A27" s="9"/>
      <c r="B27" s="10" t="s">
        <v>50</v>
      </c>
      <c r="C27" s="143" t="s">
        <v>118</v>
      </c>
      <c r="D27" s="143" t="s">
        <v>118</v>
      </c>
      <c r="E27" s="143" t="s">
        <v>118</v>
      </c>
      <c r="F27" s="143" t="s">
        <v>118</v>
      </c>
      <c r="G27" s="143" t="s">
        <v>118</v>
      </c>
      <c r="H27" s="143" t="s">
        <v>118</v>
      </c>
      <c r="I27" s="148">
        <v>2.3537915504443476</v>
      </c>
      <c r="J27" s="148">
        <v>7.774546924002705</v>
      </c>
      <c r="N27" s="4"/>
    </row>
    <row r="28" spans="1:14" ht="13.5" customHeight="1">
      <c r="A28" s="9"/>
      <c r="B28" s="10" t="s">
        <v>29</v>
      </c>
      <c r="C28" s="148">
        <v>94.2424521631004</v>
      </c>
      <c r="D28" s="148">
        <v>93.34335998834021</v>
      </c>
      <c r="E28" s="148">
        <v>91.9845356663864</v>
      </c>
      <c r="F28" s="148">
        <v>92.02720128616136</v>
      </c>
      <c r="G28" s="148">
        <v>95.62020089285484</v>
      </c>
      <c r="H28" s="148">
        <v>93.07393409075604</v>
      </c>
      <c r="I28" s="148">
        <v>93.4805998230367</v>
      </c>
      <c r="J28" s="148">
        <v>96.72841190173384</v>
      </c>
      <c r="N28" s="4"/>
    </row>
    <row r="29" spans="1:14" ht="13.5" customHeight="1">
      <c r="A29" s="9"/>
      <c r="B29" s="10" t="s">
        <v>56</v>
      </c>
      <c r="C29" s="148">
        <v>93.56146050457659</v>
      </c>
      <c r="D29" s="148">
        <v>93.16165893805383</v>
      </c>
      <c r="E29" s="148">
        <v>92.34322377115573</v>
      </c>
      <c r="F29" s="148">
        <v>93.12607372620955</v>
      </c>
      <c r="G29" s="148">
        <v>91.43466783180789</v>
      </c>
      <c r="H29" s="148">
        <v>92.65299382562797</v>
      </c>
      <c r="I29" s="148">
        <v>95.5495521678556</v>
      </c>
      <c r="J29" s="148">
        <v>84.63311368013045</v>
      </c>
      <c r="N29" s="4"/>
    </row>
    <row r="30" spans="1:14" ht="13.5" customHeight="1">
      <c r="A30" s="9"/>
      <c r="B30" s="10" t="s">
        <v>25</v>
      </c>
      <c r="C30" s="148">
        <v>71.78560867738989</v>
      </c>
      <c r="D30" s="148">
        <v>78.37746189439798</v>
      </c>
      <c r="E30" s="148">
        <v>73.30715673909879</v>
      </c>
      <c r="F30" s="148">
        <v>76.76835689462197</v>
      </c>
      <c r="G30" s="148">
        <v>75.20847037655007</v>
      </c>
      <c r="H30" s="148">
        <v>75.27962328772156</v>
      </c>
      <c r="I30" s="148">
        <v>78.07215460501217</v>
      </c>
      <c r="J30" s="148">
        <v>75.5304620656448</v>
      </c>
      <c r="N30" s="4"/>
    </row>
    <row r="31" spans="1:10" ht="13.5" customHeight="1">
      <c r="A31" s="9"/>
      <c r="B31" s="9"/>
      <c r="C31" s="25"/>
      <c r="D31" s="25"/>
      <c r="E31" s="25"/>
      <c r="F31" s="25"/>
      <c r="G31" s="25"/>
      <c r="H31" s="25"/>
      <c r="I31" s="25"/>
      <c r="J31" s="25"/>
    </row>
    <row r="32" spans="1:10" ht="13.5" customHeight="1">
      <c r="A32" s="9"/>
      <c r="B32" s="9"/>
      <c r="C32" s="25"/>
      <c r="D32" s="25"/>
      <c r="E32" s="25"/>
      <c r="F32" s="25"/>
      <c r="G32" s="25"/>
      <c r="H32" s="25"/>
      <c r="I32" s="25"/>
      <c r="J32" s="25"/>
    </row>
    <row r="33" spans="12:18" ht="13.5" customHeight="1">
      <c r="L33"/>
      <c r="M33"/>
      <c r="N33"/>
      <c r="O33"/>
      <c r="P33"/>
      <c r="Q33"/>
      <c r="R33"/>
    </row>
    <row r="34" spans="1:18" ht="13.5" customHeight="1">
      <c r="A34" s="196" t="s">
        <v>15</v>
      </c>
      <c r="B34" s="197"/>
      <c r="C34" s="193" t="s">
        <v>42</v>
      </c>
      <c r="D34" s="193" t="s">
        <v>61</v>
      </c>
      <c r="E34" s="193" t="s">
        <v>62</v>
      </c>
      <c r="F34" s="193" t="s">
        <v>63</v>
      </c>
      <c r="G34" s="193" t="s">
        <v>114</v>
      </c>
      <c r="H34" s="193" t="s">
        <v>115</v>
      </c>
      <c r="I34" s="193" t="s">
        <v>116</v>
      </c>
      <c r="J34" s="202" t="s">
        <v>117</v>
      </c>
      <c r="K34" s="47"/>
      <c r="L34"/>
      <c r="M34"/>
      <c r="N34"/>
      <c r="O34"/>
      <c r="P34"/>
      <c r="Q34"/>
      <c r="R34"/>
    </row>
    <row r="35" spans="1:18" ht="13.5" customHeight="1">
      <c r="A35" s="198"/>
      <c r="B35" s="199"/>
      <c r="C35" s="194"/>
      <c r="D35" s="194"/>
      <c r="E35" s="194"/>
      <c r="F35" s="194"/>
      <c r="G35" s="194"/>
      <c r="H35" s="194"/>
      <c r="I35" s="194"/>
      <c r="J35" s="203"/>
      <c r="K35" s="49"/>
      <c r="L35"/>
      <c r="M35"/>
      <c r="N35"/>
      <c r="O35"/>
      <c r="P35"/>
      <c r="Q35"/>
      <c r="R35"/>
    </row>
    <row r="36" spans="1:18" ht="13.5" customHeight="1">
      <c r="A36" s="198"/>
      <c r="B36" s="199"/>
      <c r="C36" s="195"/>
      <c r="D36" s="195"/>
      <c r="E36" s="195"/>
      <c r="F36" s="195"/>
      <c r="G36" s="195"/>
      <c r="H36" s="195"/>
      <c r="I36" s="195"/>
      <c r="J36" s="204"/>
      <c r="K36" s="47"/>
      <c r="L36"/>
      <c r="M36"/>
      <c r="N36"/>
      <c r="O36"/>
      <c r="P36"/>
      <c r="Q36"/>
      <c r="R36"/>
    </row>
    <row r="37" spans="1:18" ht="13.5" customHeight="1">
      <c r="A37" s="200"/>
      <c r="B37" s="201"/>
      <c r="C37" s="207" t="s">
        <v>31</v>
      </c>
      <c r="D37" s="208"/>
      <c r="E37" s="208"/>
      <c r="F37" s="208"/>
      <c r="G37" s="209"/>
      <c r="H37" s="207" t="s">
        <v>37</v>
      </c>
      <c r="I37" s="208"/>
      <c r="J37" s="208"/>
      <c r="K37" s="47"/>
      <c r="L37"/>
      <c r="M37"/>
      <c r="N37"/>
      <c r="O37"/>
      <c r="P37"/>
      <c r="Q37"/>
      <c r="R37"/>
    </row>
    <row r="38" spans="1:18" ht="6" customHeight="1">
      <c r="A38" s="50"/>
      <c r="B38" s="50"/>
      <c r="C38" s="74"/>
      <c r="D38" s="74"/>
      <c r="E38" s="74"/>
      <c r="F38" s="74"/>
      <c r="G38" s="74"/>
      <c r="H38" s="50"/>
      <c r="I38" s="41"/>
      <c r="J38" s="41"/>
      <c r="K38" s="45"/>
      <c r="L38"/>
      <c r="M38"/>
      <c r="N38"/>
      <c r="O38"/>
      <c r="P38"/>
      <c r="Q38"/>
      <c r="R38"/>
    </row>
    <row r="39" spans="1:18" ht="13.5" customHeight="1">
      <c r="A39" s="14" t="s">
        <v>30</v>
      </c>
      <c r="B39" s="154"/>
      <c r="C39" s="154"/>
      <c r="D39" s="154"/>
      <c r="E39" s="154"/>
      <c r="F39" s="154"/>
      <c r="G39" s="154"/>
      <c r="H39" s="154"/>
      <c r="I39" s="154"/>
      <c r="J39" s="154"/>
      <c r="K39" s="45"/>
      <c r="L39"/>
      <c r="M39"/>
      <c r="N39"/>
      <c r="O39"/>
      <c r="P39"/>
      <c r="Q39"/>
      <c r="R39"/>
    </row>
    <row r="40" spans="1:18" ht="13.5" customHeight="1">
      <c r="A40" s="6" t="s">
        <v>1</v>
      </c>
      <c r="B40" s="7"/>
      <c r="C40" s="8">
        <v>791413.75</v>
      </c>
      <c r="D40" s="8">
        <v>1007725.94</v>
      </c>
      <c r="E40" s="8">
        <v>1467598.95</v>
      </c>
      <c r="F40" s="8">
        <v>1657480.72</v>
      </c>
      <c r="G40" s="8">
        <v>13557340.2</v>
      </c>
      <c r="H40" s="147">
        <v>0.5975741452910626</v>
      </c>
      <c r="I40" s="147">
        <v>8.899151498816053</v>
      </c>
      <c r="J40" s="147">
        <v>20.229181132102198</v>
      </c>
      <c r="K40" s="45"/>
      <c r="L40"/>
      <c r="M40"/>
      <c r="N40"/>
      <c r="O40"/>
      <c r="P40"/>
      <c r="Q40"/>
      <c r="R40"/>
    </row>
    <row r="41" spans="1:18" ht="13.5" customHeight="1">
      <c r="A41" s="9" t="s">
        <v>48</v>
      </c>
      <c r="B41" s="10" t="s">
        <v>27</v>
      </c>
      <c r="C41" s="143" t="s">
        <v>118</v>
      </c>
      <c r="D41" s="143" t="s">
        <v>118</v>
      </c>
      <c r="E41" s="143" t="s">
        <v>118</v>
      </c>
      <c r="F41" s="143" t="s">
        <v>118</v>
      </c>
      <c r="G41" s="143" t="s">
        <v>118</v>
      </c>
      <c r="H41" s="148">
        <v>-13.397207027871332</v>
      </c>
      <c r="I41" s="148">
        <v>-12.61168478818739</v>
      </c>
      <c r="J41" s="148">
        <v>-10.02238020362718</v>
      </c>
      <c r="K41" s="45"/>
      <c r="L41"/>
      <c r="M41"/>
      <c r="N41"/>
      <c r="O41"/>
      <c r="P41"/>
      <c r="Q41"/>
      <c r="R41"/>
    </row>
    <row r="42" spans="1:18" ht="13.5" customHeight="1">
      <c r="A42" s="9"/>
      <c r="B42" s="10" t="s">
        <v>50</v>
      </c>
      <c r="C42" s="3">
        <v>404.96</v>
      </c>
      <c r="D42" s="3">
        <v>2839.92</v>
      </c>
      <c r="E42" s="3">
        <v>2472.64</v>
      </c>
      <c r="F42" s="3">
        <v>2122.1</v>
      </c>
      <c r="G42" s="3">
        <v>27281.32</v>
      </c>
      <c r="H42" s="148">
        <v>-55.27396567442957</v>
      </c>
      <c r="I42" s="148">
        <v>4.39505647506941</v>
      </c>
      <c r="J42" s="148">
        <v>36.22657657905077</v>
      </c>
      <c r="K42" s="45"/>
      <c r="L42"/>
      <c r="M42"/>
      <c r="N42"/>
      <c r="O42"/>
      <c r="P42"/>
      <c r="Q42"/>
      <c r="R42"/>
    </row>
    <row r="43" spans="1:18" ht="13.5" customHeight="1">
      <c r="A43" s="9"/>
      <c r="B43" s="10" t="s">
        <v>29</v>
      </c>
      <c r="C43" s="3">
        <v>348198.67</v>
      </c>
      <c r="D43" s="3">
        <v>496670.32</v>
      </c>
      <c r="E43" s="3">
        <v>717079.02</v>
      </c>
      <c r="F43" s="3">
        <v>781767.95</v>
      </c>
      <c r="G43" s="3">
        <v>6779235.83</v>
      </c>
      <c r="H43" s="148">
        <v>10.88914909447216</v>
      </c>
      <c r="I43" s="148">
        <v>31.623422052141706</v>
      </c>
      <c r="J43" s="148">
        <v>36.83407519756469</v>
      </c>
      <c r="K43" s="45"/>
      <c r="L43"/>
      <c r="M43"/>
      <c r="N43"/>
      <c r="O43"/>
      <c r="P43"/>
      <c r="Q43"/>
      <c r="R43"/>
    </row>
    <row r="44" spans="1:18" ht="13.5" customHeight="1">
      <c r="A44" s="9"/>
      <c r="B44" s="10" t="s">
        <v>56</v>
      </c>
      <c r="C44" s="3">
        <v>66306.48</v>
      </c>
      <c r="D44" s="3">
        <v>78060.34</v>
      </c>
      <c r="E44" s="3">
        <v>82438.48</v>
      </c>
      <c r="F44" s="3">
        <v>95695.16</v>
      </c>
      <c r="G44" s="3">
        <v>914554.45</v>
      </c>
      <c r="H44" s="148">
        <v>-8.094753260459825</v>
      </c>
      <c r="I44" s="148">
        <v>-5.530815123842245</v>
      </c>
      <c r="J44" s="148">
        <v>48.98679373020096</v>
      </c>
      <c r="K44" s="45"/>
      <c r="L44"/>
      <c r="M44"/>
      <c r="N44"/>
      <c r="O44"/>
      <c r="P44"/>
      <c r="Q44"/>
      <c r="R44"/>
    </row>
    <row r="45" spans="1:18" ht="13.5" customHeight="1">
      <c r="A45" s="9"/>
      <c r="B45" s="10" t="s">
        <v>25</v>
      </c>
      <c r="C45" s="3">
        <v>218835.35000000003</v>
      </c>
      <c r="D45" s="3">
        <v>251174.72</v>
      </c>
      <c r="E45" s="3">
        <v>312429.82</v>
      </c>
      <c r="F45" s="3">
        <v>347059.29000000004</v>
      </c>
      <c r="G45" s="3">
        <v>2939096.39</v>
      </c>
      <c r="H45" s="148">
        <v>-2.2295694045365906</v>
      </c>
      <c r="I45" s="148">
        <v>-4.615668434815873</v>
      </c>
      <c r="J45" s="148">
        <v>7.1903488085311835</v>
      </c>
      <c r="K45" s="45"/>
      <c r="L45"/>
      <c r="M45"/>
      <c r="N45"/>
      <c r="O45"/>
      <c r="P45"/>
      <c r="Q45"/>
      <c r="R45"/>
    </row>
    <row r="46" spans="1:18" ht="6" customHeight="1">
      <c r="A46" s="12"/>
      <c r="B46" s="12"/>
      <c r="C46" s="1"/>
      <c r="D46" s="1"/>
      <c r="E46" s="1"/>
      <c r="F46" s="1"/>
      <c r="G46" s="1"/>
      <c r="H46" s="150"/>
      <c r="I46" s="151"/>
      <c r="J46" s="151"/>
      <c r="K46" s="45"/>
      <c r="L46"/>
      <c r="M46"/>
      <c r="N46"/>
      <c r="O46"/>
      <c r="P46"/>
      <c r="Q46"/>
      <c r="R46"/>
    </row>
    <row r="47" spans="1:18" ht="13.5" customHeight="1">
      <c r="A47" s="14" t="s">
        <v>39</v>
      </c>
      <c r="B47" s="154"/>
      <c r="C47" s="154"/>
      <c r="D47" s="154"/>
      <c r="E47" s="154"/>
      <c r="F47" s="154"/>
      <c r="G47" s="154"/>
      <c r="H47" s="155"/>
      <c r="I47" s="155"/>
      <c r="J47" s="155"/>
      <c r="K47" s="45"/>
      <c r="L47"/>
      <c r="M47"/>
      <c r="N47"/>
      <c r="O47"/>
      <c r="P47"/>
      <c r="Q47"/>
      <c r="R47"/>
    </row>
    <row r="48" spans="1:18" ht="13.5" customHeight="1">
      <c r="A48" s="14" t="s">
        <v>1</v>
      </c>
      <c r="B48" s="15"/>
      <c r="C48" s="8">
        <v>722055.48</v>
      </c>
      <c r="D48" s="8">
        <v>913428.71</v>
      </c>
      <c r="E48" s="8">
        <v>1330791.22</v>
      </c>
      <c r="F48" s="8">
        <v>1498826.81</v>
      </c>
      <c r="G48" s="8">
        <v>12175823.08</v>
      </c>
      <c r="H48" s="147">
        <v>1.9776667356586728</v>
      </c>
      <c r="I48" s="147">
        <v>9.823902651486364</v>
      </c>
      <c r="J48" s="147">
        <v>18.46392254520059</v>
      </c>
      <c r="K48" s="45"/>
      <c r="L48"/>
      <c r="M48"/>
      <c r="N48"/>
      <c r="O48"/>
      <c r="P48"/>
      <c r="Q48"/>
      <c r="R48"/>
    </row>
    <row r="49" spans="1:18" ht="13.5" customHeight="1">
      <c r="A49" s="9" t="s">
        <v>48</v>
      </c>
      <c r="B49" s="10" t="s">
        <v>27</v>
      </c>
      <c r="C49" s="143" t="s">
        <v>118</v>
      </c>
      <c r="D49" s="143" t="s">
        <v>118</v>
      </c>
      <c r="E49" s="143" t="s">
        <v>118</v>
      </c>
      <c r="F49" s="143" t="s">
        <v>118</v>
      </c>
      <c r="G49" s="143" t="s">
        <v>118</v>
      </c>
      <c r="H49" s="148">
        <v>-13.34079443291651</v>
      </c>
      <c r="I49" s="148">
        <v>-12.592428883268568</v>
      </c>
      <c r="J49" s="148">
        <v>-9.620131487371452</v>
      </c>
      <c r="K49" s="45"/>
      <c r="L49"/>
      <c r="M49"/>
      <c r="N49"/>
      <c r="O49"/>
      <c r="P49"/>
      <c r="Q49"/>
      <c r="R49"/>
    </row>
    <row r="50" spans="1:18" ht="13.5" customHeight="1">
      <c r="A50" s="9"/>
      <c r="B50" s="10" t="s">
        <v>50</v>
      </c>
      <c r="C50" s="143" t="s">
        <v>118</v>
      </c>
      <c r="D50" s="143" t="s">
        <v>118</v>
      </c>
      <c r="E50" s="3">
        <v>541.2</v>
      </c>
      <c r="F50" s="143" t="s">
        <v>118</v>
      </c>
      <c r="G50" s="143" t="s">
        <v>118</v>
      </c>
      <c r="H50" s="156" t="s">
        <v>118</v>
      </c>
      <c r="I50" s="156" t="s">
        <v>118</v>
      </c>
      <c r="J50" s="156" t="s">
        <v>118</v>
      </c>
      <c r="K50" s="45"/>
      <c r="L50"/>
      <c r="M50"/>
      <c r="N50"/>
      <c r="O50"/>
      <c r="P50"/>
      <c r="Q50"/>
      <c r="R50"/>
    </row>
    <row r="51" spans="1:18" ht="13.5" customHeight="1">
      <c r="A51" s="9"/>
      <c r="B51" s="10" t="s">
        <v>29</v>
      </c>
      <c r="C51" s="3">
        <v>332383.97</v>
      </c>
      <c r="D51" s="3">
        <v>478722.93</v>
      </c>
      <c r="E51" s="3">
        <v>690385.16</v>
      </c>
      <c r="F51" s="3">
        <v>749260.41</v>
      </c>
      <c r="G51" s="3">
        <v>6405484.16</v>
      </c>
      <c r="H51" s="148">
        <v>11.485924663134412</v>
      </c>
      <c r="I51" s="148">
        <v>34.09927842874575</v>
      </c>
      <c r="J51" s="148">
        <v>37.50268464163963</v>
      </c>
      <c r="K51" s="45"/>
      <c r="L51"/>
      <c r="M51"/>
      <c r="N51"/>
      <c r="O51"/>
      <c r="P51"/>
      <c r="Q51"/>
      <c r="R51"/>
    </row>
    <row r="52" spans="1:18" ht="13.5" customHeight="1">
      <c r="A52" s="9"/>
      <c r="B52" s="10" t="s">
        <v>56</v>
      </c>
      <c r="C52" s="3">
        <v>61553.38</v>
      </c>
      <c r="D52" s="3">
        <v>71068.94</v>
      </c>
      <c r="E52" s="3">
        <v>74431.48</v>
      </c>
      <c r="F52" s="3">
        <v>86328.16</v>
      </c>
      <c r="G52" s="3">
        <v>840093.01</v>
      </c>
      <c r="H52" s="148">
        <v>-6.554438143289644</v>
      </c>
      <c r="I52" s="148">
        <v>-2.440164699931046</v>
      </c>
      <c r="J52" s="148">
        <v>57.78820195720604</v>
      </c>
      <c r="K52" s="45"/>
      <c r="L52"/>
      <c r="M52"/>
      <c r="N52"/>
      <c r="O52"/>
      <c r="P52"/>
      <c r="Q52"/>
      <c r="R52"/>
    </row>
    <row r="53" spans="1:18" ht="13.5" customHeight="1">
      <c r="A53" s="9"/>
      <c r="B53" s="10" t="s">
        <v>25</v>
      </c>
      <c r="C53" s="3">
        <v>178062.24</v>
      </c>
      <c r="D53" s="3">
        <v>191523.3</v>
      </c>
      <c r="E53" s="3">
        <v>221964.39</v>
      </c>
      <c r="F53" s="3">
        <v>259743.41999999998</v>
      </c>
      <c r="G53" s="3">
        <v>2213420.0300000003</v>
      </c>
      <c r="H53" s="148">
        <v>1.7620280051679345</v>
      </c>
      <c r="I53" s="148">
        <v>-8.799596157355566</v>
      </c>
      <c r="J53" s="148">
        <v>-1.0445972906752843</v>
      </c>
      <c r="K53" s="45"/>
      <c r="L53"/>
      <c r="M53"/>
      <c r="N53"/>
      <c r="O53"/>
      <c r="P53"/>
      <c r="Q53"/>
      <c r="R53"/>
    </row>
    <row r="54" spans="1:18" ht="6" customHeight="1">
      <c r="A54" s="9"/>
      <c r="B54" s="9"/>
      <c r="C54" s="3"/>
      <c r="D54" s="3"/>
      <c r="E54" s="3"/>
      <c r="F54" s="3"/>
      <c r="G54" s="11"/>
      <c r="H54" s="151"/>
      <c r="I54" s="151"/>
      <c r="J54" s="151"/>
      <c r="K54" s="45"/>
      <c r="L54"/>
      <c r="M54"/>
      <c r="N54"/>
      <c r="O54"/>
      <c r="P54"/>
      <c r="Q54"/>
      <c r="R54"/>
    </row>
    <row r="55" spans="1:18" ht="13.5" customHeight="1">
      <c r="A55" s="14" t="s">
        <v>65</v>
      </c>
      <c r="B55" s="154"/>
      <c r="C55" s="154"/>
      <c r="D55" s="154"/>
      <c r="E55" s="154"/>
      <c r="F55" s="154"/>
      <c r="G55" s="154"/>
      <c r="H55" s="155"/>
      <c r="I55" s="155"/>
      <c r="J55" s="155"/>
      <c r="K55" s="45"/>
      <c r="L55"/>
      <c r="M55"/>
      <c r="N55"/>
      <c r="O55"/>
      <c r="P55"/>
      <c r="Q55"/>
      <c r="R55"/>
    </row>
    <row r="56" spans="1:18" ht="13.5" customHeight="1">
      <c r="A56" s="14" t="s">
        <v>1</v>
      </c>
      <c r="B56" s="15"/>
      <c r="C56" s="147">
        <v>91.236155550747</v>
      </c>
      <c r="D56" s="147">
        <v>90.64257192783982</v>
      </c>
      <c r="E56" s="147">
        <v>90.67812565551372</v>
      </c>
      <c r="F56" s="147">
        <v>90.42800871916025</v>
      </c>
      <c r="G56" s="147">
        <v>89.80982184101273</v>
      </c>
      <c r="H56" s="147">
        <v>1.3718945035139143</v>
      </c>
      <c r="I56" s="147">
        <v>0.8491812286345919</v>
      </c>
      <c r="J56" s="147">
        <v>-1.4682447058855388</v>
      </c>
      <c r="K56" s="45"/>
      <c r="L56"/>
      <c r="M56"/>
      <c r="N56"/>
      <c r="O56"/>
      <c r="P56"/>
      <c r="Q56"/>
      <c r="R56"/>
    </row>
    <row r="57" spans="1:18" ht="13.5" customHeight="1">
      <c r="A57" s="9" t="s">
        <v>48</v>
      </c>
      <c r="B57" s="10" t="s">
        <v>27</v>
      </c>
      <c r="C57" s="148">
        <v>100</v>
      </c>
      <c r="D57" s="148">
        <v>100</v>
      </c>
      <c r="E57" s="148">
        <v>100</v>
      </c>
      <c r="F57" s="148">
        <v>100</v>
      </c>
      <c r="G57" s="148">
        <v>100</v>
      </c>
      <c r="H57" s="148">
        <v>0.06513946377337732</v>
      </c>
      <c r="I57" s="148">
        <v>0.022034873738178362</v>
      </c>
      <c r="J57" s="148">
        <v>0.4470541865477742</v>
      </c>
      <c r="K57" s="45"/>
      <c r="L57"/>
      <c r="M57"/>
      <c r="N57"/>
      <c r="O57"/>
      <c r="P57"/>
      <c r="Q57"/>
      <c r="R57"/>
    </row>
    <row r="58" spans="1:18" ht="13.5" customHeight="1">
      <c r="A58" s="9"/>
      <c r="B58" s="10" t="s">
        <v>50</v>
      </c>
      <c r="C58" s="143" t="s">
        <v>118</v>
      </c>
      <c r="D58" s="143" t="s">
        <v>118</v>
      </c>
      <c r="E58" s="148">
        <v>21.88753720719555</v>
      </c>
      <c r="F58" s="143" t="s">
        <v>118</v>
      </c>
      <c r="G58" s="143" t="s">
        <v>118</v>
      </c>
      <c r="H58" s="143" t="s">
        <v>118</v>
      </c>
      <c r="I58" s="143" t="s">
        <v>118</v>
      </c>
      <c r="J58" s="143" t="s">
        <v>118</v>
      </c>
      <c r="K58" s="45"/>
      <c r="L58"/>
      <c r="M58"/>
      <c r="N58"/>
      <c r="O58"/>
      <c r="P58"/>
      <c r="Q58"/>
      <c r="R58"/>
    </row>
    <row r="59" spans="1:18" ht="13.5" customHeight="1">
      <c r="A59" s="9"/>
      <c r="B59" s="10" t="s">
        <v>29</v>
      </c>
      <c r="C59" s="148">
        <v>95.45813888375851</v>
      </c>
      <c r="D59" s="148">
        <v>96.3864581237711</v>
      </c>
      <c r="E59" s="148">
        <v>96.27741723638769</v>
      </c>
      <c r="F59" s="148">
        <v>95.84179167232426</v>
      </c>
      <c r="G59" s="148">
        <v>94.48681710782142</v>
      </c>
      <c r="H59" s="148">
        <v>0.5381730976705512</v>
      </c>
      <c r="I59" s="148">
        <v>1.8810150488438353</v>
      </c>
      <c r="J59" s="148">
        <v>0.4886278824259165</v>
      </c>
      <c r="K59" s="45"/>
      <c r="L59"/>
      <c r="M59"/>
      <c r="N59"/>
      <c r="O59"/>
      <c r="P59"/>
      <c r="Q59"/>
      <c r="R59"/>
    </row>
    <row r="60" spans="1:18" ht="13.5" customHeight="1">
      <c r="A60" s="9"/>
      <c r="B60" s="10" t="s">
        <v>56</v>
      </c>
      <c r="C60" s="148">
        <v>92.83162068021105</v>
      </c>
      <c r="D60" s="148">
        <v>91.04359524952108</v>
      </c>
      <c r="E60" s="148">
        <v>90.28730272562036</v>
      </c>
      <c r="F60" s="148">
        <v>90.2116261679274</v>
      </c>
      <c r="G60" s="148">
        <v>91.85817312462916</v>
      </c>
      <c r="H60" s="148">
        <v>1.675981700517525</v>
      </c>
      <c r="I60" s="148">
        <v>3.2715963707772318</v>
      </c>
      <c r="J60" s="148">
        <v>5.907508985624247</v>
      </c>
      <c r="K60" s="45"/>
      <c r="L60"/>
      <c r="M60"/>
      <c r="N60"/>
      <c r="O60"/>
      <c r="P60"/>
      <c r="Q60"/>
      <c r="R60"/>
    </row>
    <row r="61" spans="1:18" ht="13.5" customHeight="1">
      <c r="A61" s="9"/>
      <c r="B61" s="10" t="s">
        <v>25</v>
      </c>
      <c r="C61" s="148">
        <v>81.36813362192167</v>
      </c>
      <c r="D61" s="148">
        <v>76.25102558091832</v>
      </c>
      <c r="E61" s="148">
        <v>71.04455970303988</v>
      </c>
      <c r="F61" s="148">
        <v>74.84122381510086</v>
      </c>
      <c r="G61" s="148">
        <v>75.3095419915779</v>
      </c>
      <c r="H61" s="148">
        <v>4.082622307577054</v>
      </c>
      <c r="I61" s="148">
        <v>-4.386388889961921</v>
      </c>
      <c r="J61" s="148">
        <v>-7.68254436219452</v>
      </c>
      <c r="K61" s="45"/>
      <c r="L61"/>
      <c r="M61"/>
      <c r="N61"/>
      <c r="O61"/>
      <c r="P61"/>
      <c r="Q61"/>
      <c r="R61"/>
    </row>
    <row r="62" spans="12:18" ht="13.5" customHeight="1">
      <c r="L62"/>
      <c r="M62"/>
      <c r="N62"/>
      <c r="O62"/>
      <c r="P62"/>
      <c r="Q62"/>
      <c r="R62"/>
    </row>
    <row r="63" spans="12:18" ht="13.5" customHeight="1">
      <c r="L63"/>
      <c r="M63"/>
      <c r="N63"/>
      <c r="O63"/>
      <c r="P63"/>
      <c r="Q63"/>
      <c r="R63"/>
    </row>
    <row r="64" spans="6:7" ht="13.5" customHeight="1">
      <c r="F64" s="9"/>
      <c r="G64" s="77"/>
    </row>
    <row r="65" spans="6:7" ht="13.5" customHeight="1">
      <c r="F65" s="9"/>
      <c r="G65" s="77"/>
    </row>
    <row r="66" spans="6:16" ht="13.5" customHeight="1">
      <c r="F66" s="9"/>
      <c r="G66" s="77"/>
      <c r="O66" s="44"/>
      <c r="P66" s="44"/>
    </row>
    <row r="67" spans="6:16" ht="13.5" customHeight="1">
      <c r="F67" s="9"/>
      <c r="G67" s="77"/>
      <c r="O67" s="44"/>
      <c r="P67" s="44"/>
    </row>
    <row r="68" spans="6:16" ht="13.5" customHeight="1">
      <c r="F68" s="9"/>
      <c r="G68" s="77"/>
      <c r="O68" s="44"/>
      <c r="P68" s="44"/>
    </row>
    <row r="69" spans="6:16" ht="13.5" customHeight="1">
      <c r="F69" s="37"/>
      <c r="G69" s="37"/>
      <c r="O69" s="44"/>
      <c r="P69" s="44"/>
    </row>
    <row r="70" spans="15:16" ht="13.5" customHeight="1">
      <c r="O70" s="44"/>
      <c r="P70" s="44"/>
    </row>
    <row r="71" spans="15:16" ht="13.5" customHeight="1">
      <c r="O71" s="44"/>
      <c r="P71" s="44"/>
    </row>
    <row r="72" spans="4:16" ht="13.5" customHeight="1">
      <c r="D72" s="4"/>
      <c r="E72" s="4"/>
      <c r="F72" s="4"/>
      <c r="G72" s="4"/>
      <c r="O72" s="44"/>
      <c r="P72" s="44"/>
    </row>
    <row r="73" spans="4:16" ht="13.5" customHeight="1">
      <c r="D73" s="4"/>
      <c r="E73" s="4"/>
      <c r="F73" s="4"/>
      <c r="G73" s="4"/>
      <c r="O73" s="44"/>
      <c r="P73" s="44"/>
    </row>
    <row r="74" spans="4:7" ht="13.5" customHeight="1">
      <c r="D74" s="4"/>
      <c r="E74" s="4"/>
      <c r="F74" s="4"/>
      <c r="G74" s="4"/>
    </row>
    <row r="75" spans="4:7" ht="13.5" customHeight="1">
      <c r="D75" s="4"/>
      <c r="E75" s="4"/>
      <c r="F75" s="4"/>
      <c r="G75" s="4"/>
    </row>
    <row r="76" spans="4:7" ht="13.5" customHeight="1">
      <c r="D76" s="4"/>
      <c r="E76" s="4"/>
      <c r="F76" s="4"/>
      <c r="G76" s="4"/>
    </row>
    <row r="77" spans="4:7" ht="13.5" customHeight="1">
      <c r="D77" s="4"/>
      <c r="E77" s="4"/>
      <c r="F77" s="4"/>
      <c r="G77" s="4"/>
    </row>
    <row r="78" spans="4:7" ht="13.5" customHeight="1">
      <c r="D78" s="4"/>
      <c r="E78" s="4"/>
      <c r="F78" s="4"/>
      <c r="G78" s="4"/>
    </row>
  </sheetData>
  <sheetProtection/>
  <mergeCells count="22">
    <mergeCell ref="A1:J1"/>
    <mergeCell ref="F34:F36"/>
    <mergeCell ref="G34:G36"/>
    <mergeCell ref="H34:H36"/>
    <mergeCell ref="C3:C5"/>
    <mergeCell ref="E34:E36"/>
    <mergeCell ref="G3:G5"/>
    <mergeCell ref="C6:J6"/>
    <mergeCell ref="H3:H5"/>
    <mergeCell ref="I3:I5"/>
    <mergeCell ref="C37:G37"/>
    <mergeCell ref="H37:J37"/>
    <mergeCell ref="I34:I36"/>
    <mergeCell ref="J34:J36"/>
    <mergeCell ref="C34:C36"/>
    <mergeCell ref="A34:B37"/>
    <mergeCell ref="A3:B6"/>
    <mergeCell ref="J3:J5"/>
    <mergeCell ref="D34:D36"/>
    <mergeCell ref="D3:D5"/>
    <mergeCell ref="E3:E5"/>
    <mergeCell ref="F3:F5"/>
  </mergeCells>
  <conditionalFormatting sqref="A1 K1:IV1 A64:IV65536 A2:IV5 A15:C16 A9:B14 A23:IV26 A17:B22 H40:K45 A40:B53 H48:K53 K9:IV22 G46:K47 A33:K36 A54:K57 S33:IV63 A59:K63 A58:B58 E58 K58 A28:IV32 A27:B27 I27:IV27 A7:IV8 A6:C6 K6:IV6 A38:K39 A37:C37 H37 K37">
    <cfRule type="cellIs" priority="84" dxfId="0" operator="equal" stopIfTrue="1">
      <formula>"."</formula>
    </cfRule>
  </conditionalFormatting>
  <conditionalFormatting sqref="D17 D20:D22">
    <cfRule type="cellIs" priority="64" dxfId="0" operator="equal" stopIfTrue="1">
      <formula>"."</formula>
    </cfRule>
  </conditionalFormatting>
  <conditionalFormatting sqref="C9 C12:C14">
    <cfRule type="cellIs" priority="82" dxfId="0" operator="equal" stopIfTrue="1">
      <formula>"."</formula>
    </cfRule>
  </conditionalFormatting>
  <conditionalFormatting sqref="C17 C20:C22">
    <cfRule type="cellIs" priority="81" dxfId="0" operator="equal" stopIfTrue="1">
      <formula>"."</formula>
    </cfRule>
  </conditionalFormatting>
  <conditionalFormatting sqref="G40:G45">
    <cfRule type="cellIs" priority="80" dxfId="0" operator="equal" stopIfTrue="1">
      <formula>"."</formula>
    </cfRule>
  </conditionalFormatting>
  <conditionalFormatting sqref="G48:G53">
    <cfRule type="cellIs" priority="79" dxfId="0" operator="equal" stopIfTrue="1">
      <formula>"."</formula>
    </cfRule>
  </conditionalFormatting>
  <conditionalFormatting sqref="E11">
    <cfRule type="cellIs" priority="59" dxfId="0" operator="equal" stopIfTrue="1">
      <formula>"."</formula>
    </cfRule>
  </conditionalFormatting>
  <conditionalFormatting sqref="F15:F16">
    <cfRule type="cellIs" priority="58" dxfId="0" operator="equal" stopIfTrue="1">
      <formula>"."</formula>
    </cfRule>
  </conditionalFormatting>
  <conditionalFormatting sqref="G15:G16">
    <cfRule type="cellIs" priority="54" dxfId="0" operator="equal" stopIfTrue="1">
      <formula>"."</formula>
    </cfRule>
  </conditionalFormatting>
  <conditionalFormatting sqref="G9 G12:G14">
    <cfRule type="cellIs" priority="53" dxfId="0" operator="equal" stopIfTrue="1">
      <formula>"."</formula>
    </cfRule>
  </conditionalFormatting>
  <conditionalFormatting sqref="G17 G20:G22">
    <cfRule type="cellIs" priority="52" dxfId="0" operator="equal" stopIfTrue="1">
      <formula>"."</formula>
    </cfRule>
  </conditionalFormatting>
  <conditionalFormatting sqref="G11">
    <cfRule type="cellIs" priority="51" dxfId="0" operator="equal" stopIfTrue="1">
      <formula>"."</formula>
    </cfRule>
  </conditionalFormatting>
  <conditionalFormatting sqref="D15:D16">
    <cfRule type="cellIs" priority="66" dxfId="0" operator="equal" stopIfTrue="1">
      <formula>"."</formula>
    </cfRule>
  </conditionalFormatting>
  <conditionalFormatting sqref="D9 D12:D14">
    <cfRule type="cellIs" priority="65" dxfId="0" operator="equal" stopIfTrue="1">
      <formula>"."</formula>
    </cfRule>
  </conditionalFormatting>
  <conditionalFormatting sqref="C11">
    <cfRule type="cellIs" priority="67" dxfId="0" operator="equal" stopIfTrue="1">
      <formula>"."</formula>
    </cfRule>
  </conditionalFormatting>
  <conditionalFormatting sqref="D11">
    <cfRule type="cellIs" priority="63" dxfId="0" operator="equal" stopIfTrue="1">
      <formula>"."</formula>
    </cfRule>
  </conditionalFormatting>
  <conditionalFormatting sqref="E15:E16">
    <cfRule type="cellIs" priority="62" dxfId="0" operator="equal" stopIfTrue="1">
      <formula>"."</formula>
    </cfRule>
  </conditionalFormatting>
  <conditionalFormatting sqref="E9 E12:E14">
    <cfRule type="cellIs" priority="61" dxfId="0" operator="equal" stopIfTrue="1">
      <formula>"."</formula>
    </cfRule>
  </conditionalFormatting>
  <conditionalFormatting sqref="E17 E20:E22">
    <cfRule type="cellIs" priority="60" dxfId="0" operator="equal" stopIfTrue="1">
      <formula>"."</formula>
    </cfRule>
  </conditionalFormatting>
  <conditionalFormatting sqref="F9 F12:F14">
    <cfRule type="cellIs" priority="57" dxfId="0" operator="equal" stopIfTrue="1">
      <formula>"."</formula>
    </cfRule>
  </conditionalFormatting>
  <conditionalFormatting sqref="F17 F20:F22">
    <cfRule type="cellIs" priority="56" dxfId="0" operator="equal" stopIfTrue="1">
      <formula>"."</formula>
    </cfRule>
  </conditionalFormatting>
  <conditionalFormatting sqref="F11">
    <cfRule type="cellIs" priority="55" dxfId="0" operator="equal" stopIfTrue="1">
      <formula>"."</formula>
    </cfRule>
  </conditionalFormatting>
  <conditionalFormatting sqref="H15:H16">
    <cfRule type="cellIs" priority="50" dxfId="0" operator="equal" stopIfTrue="1">
      <formula>"."</formula>
    </cfRule>
  </conditionalFormatting>
  <conditionalFormatting sqref="H9 H12:H14">
    <cfRule type="cellIs" priority="49" dxfId="0" operator="equal" stopIfTrue="1">
      <formula>"."</formula>
    </cfRule>
  </conditionalFormatting>
  <conditionalFormatting sqref="H17 H20:H22">
    <cfRule type="cellIs" priority="48" dxfId="0" operator="equal" stopIfTrue="1">
      <formula>"."</formula>
    </cfRule>
  </conditionalFormatting>
  <conditionalFormatting sqref="H11">
    <cfRule type="cellIs" priority="47" dxfId="0" operator="equal" stopIfTrue="1">
      <formula>"."</formula>
    </cfRule>
  </conditionalFormatting>
  <conditionalFormatting sqref="I15:I16">
    <cfRule type="cellIs" priority="46" dxfId="0" operator="equal" stopIfTrue="1">
      <formula>"."</formula>
    </cfRule>
  </conditionalFormatting>
  <conditionalFormatting sqref="I9 I12:I14">
    <cfRule type="cellIs" priority="45" dxfId="0" operator="equal" stopIfTrue="1">
      <formula>"."</formula>
    </cfRule>
  </conditionalFormatting>
  <conditionalFormatting sqref="I17 I20:I22">
    <cfRule type="cellIs" priority="44" dxfId="0" operator="equal" stopIfTrue="1">
      <formula>"."</formula>
    </cfRule>
  </conditionalFormatting>
  <conditionalFormatting sqref="J15:J16">
    <cfRule type="cellIs" priority="42" dxfId="0" operator="equal" stopIfTrue="1">
      <formula>"."</formula>
    </cfRule>
  </conditionalFormatting>
  <conditionalFormatting sqref="J9 J12:J14">
    <cfRule type="cellIs" priority="41" dxfId="0" operator="equal" stopIfTrue="1">
      <formula>"."</formula>
    </cfRule>
  </conditionalFormatting>
  <conditionalFormatting sqref="J17 J20:J22">
    <cfRule type="cellIs" priority="40" dxfId="0" operator="equal" stopIfTrue="1">
      <formula>"."</formula>
    </cfRule>
  </conditionalFormatting>
  <conditionalFormatting sqref="C46:C47">
    <cfRule type="cellIs" priority="38" dxfId="0" operator="equal" stopIfTrue="1">
      <formula>"."</formula>
    </cfRule>
  </conditionalFormatting>
  <conditionalFormatting sqref="C40:C41 C43:C45">
    <cfRule type="cellIs" priority="37" dxfId="0" operator="equal" stopIfTrue="1">
      <formula>"."</formula>
    </cfRule>
  </conditionalFormatting>
  <conditionalFormatting sqref="C48:C53">
    <cfRule type="cellIs" priority="36" dxfId="0" operator="equal" stopIfTrue="1">
      <formula>"."</formula>
    </cfRule>
  </conditionalFormatting>
  <conditionalFormatting sqref="C42">
    <cfRule type="cellIs" priority="35" dxfId="0" operator="equal" stopIfTrue="1">
      <formula>"."</formula>
    </cfRule>
  </conditionalFormatting>
  <conditionalFormatting sqref="D46:D47">
    <cfRule type="cellIs" priority="34" dxfId="0" operator="equal" stopIfTrue="1">
      <formula>"."</formula>
    </cfRule>
  </conditionalFormatting>
  <conditionalFormatting sqref="D40:D41 D43:D45">
    <cfRule type="cellIs" priority="33" dxfId="0" operator="equal" stopIfTrue="1">
      <formula>"."</formula>
    </cfRule>
  </conditionalFormatting>
  <conditionalFormatting sqref="D48:D53">
    <cfRule type="cellIs" priority="32" dxfId="0" operator="equal" stopIfTrue="1">
      <formula>"."</formula>
    </cfRule>
  </conditionalFormatting>
  <conditionalFormatting sqref="D42">
    <cfRule type="cellIs" priority="31" dxfId="0" operator="equal" stopIfTrue="1">
      <formula>"."</formula>
    </cfRule>
  </conditionalFormatting>
  <conditionalFormatting sqref="E46:E47">
    <cfRule type="cellIs" priority="30" dxfId="0" operator="equal" stopIfTrue="1">
      <formula>"."</formula>
    </cfRule>
  </conditionalFormatting>
  <conditionalFormatting sqref="E40:E41 E43:E45">
    <cfRule type="cellIs" priority="29" dxfId="0" operator="equal" stopIfTrue="1">
      <formula>"."</formula>
    </cfRule>
  </conditionalFormatting>
  <conditionalFormatting sqref="E48:E53">
    <cfRule type="cellIs" priority="28" dxfId="0" operator="equal" stopIfTrue="1">
      <formula>"."</formula>
    </cfRule>
  </conditionalFormatting>
  <conditionalFormatting sqref="E42">
    <cfRule type="cellIs" priority="27" dxfId="0" operator="equal" stopIfTrue="1">
      <formula>"."</formula>
    </cfRule>
  </conditionalFormatting>
  <conditionalFormatting sqref="F46:F47">
    <cfRule type="cellIs" priority="26" dxfId="0" operator="equal" stopIfTrue="1">
      <formula>"."</formula>
    </cfRule>
  </conditionalFormatting>
  <conditionalFormatting sqref="F40:F41 F43:F45">
    <cfRule type="cellIs" priority="25" dxfId="0" operator="equal" stopIfTrue="1">
      <formula>"."</formula>
    </cfRule>
  </conditionalFormatting>
  <conditionalFormatting sqref="F48:F53">
    <cfRule type="cellIs" priority="24" dxfId="0" operator="equal" stopIfTrue="1">
      <formula>"."</formula>
    </cfRule>
  </conditionalFormatting>
  <conditionalFormatting sqref="F42">
    <cfRule type="cellIs" priority="23" dxfId="0" operator="equal" stopIfTrue="1">
      <formula>"."</formula>
    </cfRule>
  </conditionalFormatting>
  <conditionalFormatting sqref="D10:J10 I11:J11">
    <cfRule type="cellIs" priority="3" dxfId="0" operator="equal" stopIfTrue="1">
      <formula>"."</formula>
    </cfRule>
  </conditionalFormatting>
  <conditionalFormatting sqref="D18:J19">
    <cfRule type="cellIs" priority="2" dxfId="0" operator="equal" stopIfTrue="1">
      <formula>"."</formula>
    </cfRule>
  </conditionalFormatting>
  <conditionalFormatting sqref="C58">
    <cfRule type="cellIs" priority="19" dxfId="0" operator="equal" stopIfTrue="1">
      <formula>"."</formula>
    </cfRule>
  </conditionalFormatting>
  <conditionalFormatting sqref="D58">
    <cfRule type="cellIs" priority="18" dxfId="0" operator="equal" stopIfTrue="1">
      <formula>"."</formula>
    </cfRule>
  </conditionalFormatting>
  <conditionalFormatting sqref="F58">
    <cfRule type="cellIs" priority="17" dxfId="0" operator="equal" stopIfTrue="1">
      <formula>"."</formula>
    </cfRule>
  </conditionalFormatting>
  <conditionalFormatting sqref="G58">
    <cfRule type="cellIs" priority="16" dxfId="0" operator="equal" stopIfTrue="1">
      <formula>"."</formula>
    </cfRule>
  </conditionalFormatting>
  <conditionalFormatting sqref="H58">
    <cfRule type="cellIs" priority="15" dxfId="0" operator="equal" stopIfTrue="1">
      <formula>"."</formula>
    </cfRule>
  </conditionalFormatting>
  <conditionalFormatting sqref="I58">
    <cfRule type="cellIs" priority="14" dxfId="0" operator="equal" stopIfTrue="1">
      <formula>"."</formula>
    </cfRule>
  </conditionalFormatting>
  <conditionalFormatting sqref="J58">
    <cfRule type="cellIs" priority="13" dxfId="0" operator="equal" stopIfTrue="1">
      <formula>"."</formula>
    </cfRule>
  </conditionalFormatting>
  <conditionalFormatting sqref="C27">
    <cfRule type="cellIs" priority="12" dxfId="0" operator="equal" stopIfTrue="1">
      <formula>"."</formula>
    </cfRule>
  </conditionalFormatting>
  <conditionalFormatting sqref="D27">
    <cfRule type="cellIs" priority="11" dxfId="0" operator="equal" stopIfTrue="1">
      <formula>"."</formula>
    </cfRule>
  </conditionalFormatting>
  <conditionalFormatting sqref="E27">
    <cfRule type="cellIs" priority="10" dxfId="0" operator="equal" stopIfTrue="1">
      <formula>"."</formula>
    </cfRule>
  </conditionalFormatting>
  <conditionalFormatting sqref="F27">
    <cfRule type="cellIs" priority="9" dxfId="0" operator="equal" stopIfTrue="1">
      <formula>"."</formula>
    </cfRule>
  </conditionalFormatting>
  <conditionalFormatting sqref="G27">
    <cfRule type="cellIs" priority="8" dxfId="0" operator="equal" stopIfTrue="1">
      <formula>"."</formula>
    </cfRule>
  </conditionalFormatting>
  <conditionalFormatting sqref="H27">
    <cfRule type="cellIs" priority="7" dxfId="0" operator="equal" stopIfTrue="1">
      <formula>"."</formula>
    </cfRule>
  </conditionalFormatting>
  <conditionalFormatting sqref="C10">
    <cfRule type="cellIs" priority="6" dxfId="0" operator="equal" stopIfTrue="1">
      <formula>"."</formula>
    </cfRule>
  </conditionalFormatting>
  <conditionalFormatting sqref="C18">
    <cfRule type="cellIs" priority="5" dxfId="0" operator="equal" stopIfTrue="1">
      <formula>"."</formula>
    </cfRule>
  </conditionalFormatting>
  <conditionalFormatting sqref="C19">
    <cfRule type="cellIs" priority="4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1"/>
  <sheetViews>
    <sheetView zoomScaleSheetLayoutView="100" zoomScalePageLayoutView="0" workbookViewId="0" topLeftCell="A1">
      <selection activeCell="B66" sqref="B66"/>
    </sheetView>
  </sheetViews>
  <sheetFormatPr defaultColWidth="11.421875" defaultRowHeight="13.5" customHeight="1"/>
  <cols>
    <col min="1" max="1" width="3.57421875" style="4" customWidth="1"/>
    <col min="2" max="2" width="26.00390625" style="44" customWidth="1"/>
    <col min="3" max="3" width="9.00390625" style="4" customWidth="1"/>
    <col min="4" max="6" width="9.00390625" style="44" customWidth="1"/>
    <col min="7" max="7" width="9.28125" style="44" customWidth="1"/>
    <col min="8" max="10" width="9.00390625" style="44" customWidth="1"/>
    <col min="11" max="11" width="10.28125" style="44" customWidth="1"/>
    <col min="12" max="12" width="3.57421875" style="44" customWidth="1"/>
    <col min="13" max="13" width="26.140625" style="4" customWidth="1"/>
    <col min="14" max="14" width="10.28125" style="44" customWidth="1"/>
    <col min="15" max="16" width="10.28125" style="4" customWidth="1"/>
    <col min="17" max="16384" width="11.421875" style="4" customWidth="1"/>
  </cols>
  <sheetData>
    <row r="1" spans="1:16" ht="24" customHeight="1">
      <c r="A1" s="192" t="s">
        <v>121</v>
      </c>
      <c r="B1" s="192"/>
      <c r="C1" s="192"/>
      <c r="D1" s="192"/>
      <c r="E1" s="192"/>
      <c r="F1" s="192"/>
      <c r="G1" s="192"/>
      <c r="H1" s="192"/>
      <c r="I1" s="192"/>
      <c r="J1" s="192"/>
      <c r="K1" s="35"/>
      <c r="L1" s="70"/>
      <c r="M1" s="70"/>
      <c r="N1" s="70"/>
      <c r="O1" s="70"/>
      <c r="P1" s="70"/>
    </row>
    <row r="2" spans="3:16" ht="13.5" customHeight="1">
      <c r="C2" s="39"/>
      <c r="M2" s="39"/>
      <c r="N2" s="39"/>
      <c r="O2" s="39"/>
      <c r="P2" s="41"/>
    </row>
    <row r="3" spans="1:14" ht="13.5" customHeight="1">
      <c r="A3" s="196" t="s">
        <v>34</v>
      </c>
      <c r="B3" s="197"/>
      <c r="C3" s="193" t="s">
        <v>4</v>
      </c>
      <c r="D3" s="193" t="s">
        <v>5</v>
      </c>
      <c r="E3" s="193" t="s">
        <v>6</v>
      </c>
      <c r="F3" s="193" t="s">
        <v>7</v>
      </c>
      <c r="G3" s="193" t="s">
        <v>13</v>
      </c>
      <c r="H3" s="193" t="s">
        <v>14</v>
      </c>
      <c r="I3" s="186" t="s">
        <v>40</v>
      </c>
      <c r="J3" s="189" t="s">
        <v>41</v>
      </c>
      <c r="K3" s="27"/>
      <c r="L3" s="4"/>
      <c r="N3" s="4"/>
    </row>
    <row r="4" spans="1:14" ht="13.5" customHeight="1">
      <c r="A4" s="198"/>
      <c r="B4" s="199"/>
      <c r="C4" s="194"/>
      <c r="D4" s="194"/>
      <c r="E4" s="194"/>
      <c r="F4" s="194"/>
      <c r="G4" s="194"/>
      <c r="H4" s="194"/>
      <c r="I4" s="187"/>
      <c r="J4" s="190"/>
      <c r="K4" s="27"/>
      <c r="L4" s="4"/>
      <c r="N4" s="4"/>
    </row>
    <row r="5" spans="1:14" ht="13.5" customHeight="1">
      <c r="A5" s="198"/>
      <c r="B5" s="199"/>
      <c r="C5" s="195"/>
      <c r="D5" s="195"/>
      <c r="E5" s="195"/>
      <c r="F5" s="195"/>
      <c r="G5" s="195"/>
      <c r="H5" s="195"/>
      <c r="I5" s="188"/>
      <c r="J5" s="191"/>
      <c r="K5" s="27"/>
      <c r="L5" s="4"/>
      <c r="N5" s="4"/>
    </row>
    <row r="6" spans="1:14" ht="13.5" customHeight="1">
      <c r="A6" s="200"/>
      <c r="B6" s="201"/>
      <c r="C6" s="207" t="s">
        <v>31</v>
      </c>
      <c r="D6" s="208"/>
      <c r="E6" s="208"/>
      <c r="F6" s="208"/>
      <c r="G6" s="208"/>
      <c r="H6" s="208"/>
      <c r="I6" s="208"/>
      <c r="J6" s="208"/>
      <c r="K6" s="4"/>
      <c r="L6" s="4"/>
      <c r="N6" s="4"/>
    </row>
    <row r="7" spans="1:14" ht="6" customHeight="1">
      <c r="A7" s="74"/>
      <c r="B7" s="74"/>
      <c r="C7" s="111"/>
      <c r="D7" s="74"/>
      <c r="E7" s="74"/>
      <c r="F7" s="74"/>
      <c r="G7" s="74"/>
      <c r="H7" s="74"/>
      <c r="I7" s="74"/>
      <c r="J7" s="74"/>
      <c r="K7" s="4"/>
      <c r="L7" s="4"/>
      <c r="N7" s="4"/>
    </row>
    <row r="8" spans="1:14" ht="13.5" customHeight="1">
      <c r="A8" s="210" t="s">
        <v>52</v>
      </c>
      <c r="B8" s="211"/>
      <c r="C8" s="130">
        <v>2023392</v>
      </c>
      <c r="D8" s="8">
        <v>1498007</v>
      </c>
      <c r="E8" s="8">
        <v>1302952</v>
      </c>
      <c r="F8" s="8">
        <v>1150232</v>
      </c>
      <c r="G8" s="8">
        <v>885428</v>
      </c>
      <c r="H8" s="8">
        <v>594297</v>
      </c>
      <c r="I8" s="8">
        <v>595249</v>
      </c>
      <c r="J8" s="8">
        <v>583564</v>
      </c>
      <c r="K8" s="4"/>
      <c r="L8" s="4"/>
      <c r="N8" s="4"/>
    </row>
    <row r="9" spans="1:14" ht="13.5" customHeight="1">
      <c r="A9" s="4" t="s">
        <v>48</v>
      </c>
      <c r="B9" s="74" t="s">
        <v>32</v>
      </c>
      <c r="C9" s="131">
        <v>1168812</v>
      </c>
      <c r="D9" s="3">
        <v>896556</v>
      </c>
      <c r="E9" s="3">
        <v>704704</v>
      </c>
      <c r="F9" s="3">
        <v>642732</v>
      </c>
      <c r="G9" s="3">
        <v>421400</v>
      </c>
      <c r="H9" s="3">
        <v>245246</v>
      </c>
      <c r="I9" s="3">
        <v>243353</v>
      </c>
      <c r="J9" s="3">
        <v>255594</v>
      </c>
      <c r="K9" s="4"/>
      <c r="L9" s="4"/>
      <c r="N9" s="4"/>
    </row>
    <row r="10" spans="2:14" ht="13.5" customHeight="1">
      <c r="B10" s="74" t="s">
        <v>33</v>
      </c>
      <c r="C10" s="131">
        <v>736896</v>
      </c>
      <c r="D10" s="3">
        <v>506969</v>
      </c>
      <c r="E10" s="3">
        <v>514554</v>
      </c>
      <c r="F10" s="3">
        <v>434816</v>
      </c>
      <c r="G10" s="3">
        <v>401157</v>
      </c>
      <c r="H10" s="3">
        <v>304108</v>
      </c>
      <c r="I10" s="3">
        <v>309280</v>
      </c>
      <c r="J10" s="3">
        <v>288807</v>
      </c>
      <c r="K10" s="4"/>
      <c r="L10" s="4"/>
      <c r="N10" s="4"/>
    </row>
    <row r="11" spans="2:14" ht="36" customHeight="1">
      <c r="B11" s="102" t="s">
        <v>35</v>
      </c>
      <c r="C11" s="131">
        <v>77057</v>
      </c>
      <c r="D11" s="3">
        <v>69221</v>
      </c>
      <c r="E11" s="3">
        <v>62616</v>
      </c>
      <c r="F11" s="3">
        <v>56291</v>
      </c>
      <c r="G11" s="3">
        <v>47977</v>
      </c>
      <c r="H11" s="3">
        <v>36916</v>
      </c>
      <c r="I11" s="3">
        <v>35194</v>
      </c>
      <c r="J11" s="3">
        <v>34172</v>
      </c>
      <c r="K11" s="4"/>
      <c r="L11" s="4"/>
      <c r="N11" s="4"/>
    </row>
    <row r="12" spans="2:14" ht="6" customHeight="1">
      <c r="B12" s="23"/>
      <c r="C12" s="131"/>
      <c r="D12" s="3"/>
      <c r="E12" s="3"/>
      <c r="F12" s="3"/>
      <c r="G12" s="3"/>
      <c r="H12" s="3"/>
      <c r="I12" s="3"/>
      <c r="J12" s="3"/>
      <c r="K12" s="4"/>
      <c r="L12" s="4"/>
      <c r="N12" s="4"/>
    </row>
    <row r="13" spans="1:14" ht="24" customHeight="1">
      <c r="A13" s="212" t="s">
        <v>53</v>
      </c>
      <c r="B13" s="213"/>
      <c r="C13" s="130">
        <v>1831859</v>
      </c>
      <c r="D13" s="8">
        <v>1362604</v>
      </c>
      <c r="E13" s="8">
        <v>1140149</v>
      </c>
      <c r="F13" s="8">
        <v>1021295</v>
      </c>
      <c r="G13" s="8">
        <v>788740</v>
      </c>
      <c r="H13" s="8">
        <v>516932</v>
      </c>
      <c r="I13" s="8">
        <v>529136</v>
      </c>
      <c r="J13" s="8">
        <v>520006</v>
      </c>
      <c r="K13" s="4"/>
      <c r="L13" s="4"/>
      <c r="N13" s="4"/>
    </row>
    <row r="14" spans="1:14" ht="13.5" customHeight="1">
      <c r="A14" s="4" t="s">
        <v>48</v>
      </c>
      <c r="B14" s="74" t="s">
        <v>32</v>
      </c>
      <c r="C14" s="131">
        <v>1050167</v>
      </c>
      <c r="D14" s="3">
        <v>805747</v>
      </c>
      <c r="E14" s="3">
        <v>592553</v>
      </c>
      <c r="F14" s="3">
        <v>551088</v>
      </c>
      <c r="G14" s="3">
        <v>353976</v>
      </c>
      <c r="H14" s="3">
        <v>189229</v>
      </c>
      <c r="I14" s="3">
        <v>202738</v>
      </c>
      <c r="J14" s="3">
        <v>205929</v>
      </c>
      <c r="K14" s="4"/>
      <c r="L14" s="4"/>
      <c r="N14" s="4"/>
    </row>
    <row r="15" spans="2:14" ht="13.5" customHeight="1">
      <c r="B15" s="74" t="s">
        <v>33</v>
      </c>
      <c r="C15" s="131">
        <v>706233</v>
      </c>
      <c r="D15" s="3">
        <v>490426</v>
      </c>
      <c r="E15" s="3">
        <v>486790</v>
      </c>
      <c r="F15" s="3">
        <v>415026</v>
      </c>
      <c r="G15" s="3">
        <v>388036</v>
      </c>
      <c r="H15" s="3">
        <v>292011</v>
      </c>
      <c r="I15" s="3">
        <v>292929</v>
      </c>
      <c r="J15" s="3">
        <v>281417</v>
      </c>
      <c r="K15" s="4"/>
      <c r="L15" s="4"/>
      <c r="N15" s="4"/>
    </row>
    <row r="16" spans="2:14" ht="36" customHeight="1">
      <c r="B16" s="102" t="s">
        <v>35</v>
      </c>
      <c r="C16" s="131">
        <v>75256</v>
      </c>
      <c r="D16" s="3">
        <v>66155</v>
      </c>
      <c r="E16" s="3">
        <v>60769</v>
      </c>
      <c r="F16" s="3">
        <v>55008</v>
      </c>
      <c r="G16" s="3">
        <v>46590</v>
      </c>
      <c r="H16" s="3">
        <v>35570</v>
      </c>
      <c r="I16" s="3">
        <v>33342</v>
      </c>
      <c r="J16" s="3">
        <v>32556</v>
      </c>
      <c r="K16" s="4"/>
      <c r="L16" s="4"/>
      <c r="N16" s="4"/>
    </row>
    <row r="17" spans="2:14" ht="13.5" customHeight="1">
      <c r="B17" s="102"/>
      <c r="C17" s="3"/>
      <c r="D17" s="3"/>
      <c r="E17" s="3"/>
      <c r="F17" s="3"/>
      <c r="G17" s="3"/>
      <c r="H17" s="3"/>
      <c r="I17" s="3"/>
      <c r="J17" s="3"/>
      <c r="K17" s="4"/>
      <c r="L17" s="4"/>
      <c r="N17" s="4"/>
    </row>
    <row r="18" spans="2:14" ht="13.5" customHeight="1">
      <c r="B18" s="102"/>
      <c r="C18" s="3"/>
      <c r="D18" s="3"/>
      <c r="E18" s="3"/>
      <c r="F18" s="3"/>
      <c r="G18" s="3"/>
      <c r="H18" s="3"/>
      <c r="I18" s="3"/>
      <c r="J18" s="3"/>
      <c r="K18" s="4"/>
      <c r="L18" s="4"/>
      <c r="N18" s="4"/>
    </row>
    <row r="19" spans="12:18" ht="13.5" customHeight="1">
      <c r="L19"/>
      <c r="M19"/>
      <c r="N19"/>
      <c r="O19"/>
      <c r="P19"/>
      <c r="Q19"/>
      <c r="R19"/>
    </row>
    <row r="20" spans="1:18" ht="13.5" customHeight="1">
      <c r="A20" s="196" t="s">
        <v>34</v>
      </c>
      <c r="B20" s="197"/>
      <c r="C20" s="193" t="s">
        <v>42</v>
      </c>
      <c r="D20" s="193" t="s">
        <v>61</v>
      </c>
      <c r="E20" s="193" t="s">
        <v>62</v>
      </c>
      <c r="F20" s="193" t="s">
        <v>63</v>
      </c>
      <c r="G20" s="193" t="s">
        <v>114</v>
      </c>
      <c r="H20" s="193" t="s">
        <v>115</v>
      </c>
      <c r="I20" s="193" t="s">
        <v>116</v>
      </c>
      <c r="J20" s="202" t="s">
        <v>117</v>
      </c>
      <c r="K20" s="76"/>
      <c r="L20"/>
      <c r="M20"/>
      <c r="N20"/>
      <c r="O20"/>
      <c r="P20"/>
      <c r="Q20"/>
      <c r="R20"/>
    </row>
    <row r="21" spans="1:18" ht="13.5" customHeight="1">
      <c r="A21" s="198"/>
      <c r="B21" s="199"/>
      <c r="C21" s="194"/>
      <c r="D21" s="194"/>
      <c r="E21" s="194"/>
      <c r="F21" s="194"/>
      <c r="G21" s="194"/>
      <c r="H21" s="194"/>
      <c r="I21" s="194"/>
      <c r="J21" s="203"/>
      <c r="K21" s="49"/>
      <c r="L21"/>
      <c r="M21"/>
      <c r="N21"/>
      <c r="O21"/>
      <c r="P21"/>
      <c r="Q21"/>
      <c r="R21"/>
    </row>
    <row r="22" spans="1:18" ht="13.5" customHeight="1">
      <c r="A22" s="198"/>
      <c r="B22" s="199"/>
      <c r="C22" s="195"/>
      <c r="D22" s="195"/>
      <c r="E22" s="195"/>
      <c r="F22" s="195"/>
      <c r="G22" s="195"/>
      <c r="H22" s="195"/>
      <c r="I22" s="195"/>
      <c r="J22" s="204"/>
      <c r="K22" s="76"/>
      <c r="L22"/>
      <c r="M22"/>
      <c r="N22"/>
      <c r="O22"/>
      <c r="P22"/>
      <c r="Q22"/>
      <c r="R22"/>
    </row>
    <row r="23" spans="1:18" ht="13.5" customHeight="1">
      <c r="A23" s="200"/>
      <c r="B23" s="201"/>
      <c r="C23" s="207" t="s">
        <v>31</v>
      </c>
      <c r="D23" s="208"/>
      <c r="E23" s="208"/>
      <c r="F23" s="208"/>
      <c r="G23" s="209"/>
      <c r="H23" s="207" t="s">
        <v>37</v>
      </c>
      <c r="I23" s="208"/>
      <c r="J23" s="208"/>
      <c r="K23" s="76"/>
      <c r="L23"/>
      <c r="M23"/>
      <c r="N23"/>
      <c r="O23"/>
      <c r="P23"/>
      <c r="Q23"/>
      <c r="R23"/>
    </row>
    <row r="24" spans="1:18" ht="6" customHeight="1">
      <c r="A24" s="74"/>
      <c r="B24" s="74"/>
      <c r="C24" s="111"/>
      <c r="D24" s="74"/>
      <c r="E24" s="74"/>
      <c r="F24" s="74"/>
      <c r="G24" s="74"/>
      <c r="H24" s="50"/>
      <c r="I24" s="41"/>
      <c r="J24" s="41"/>
      <c r="K24" s="45"/>
      <c r="L24"/>
      <c r="M24"/>
      <c r="N24"/>
      <c r="O24"/>
      <c r="P24"/>
      <c r="Q24"/>
      <c r="R24"/>
    </row>
    <row r="25" spans="1:18" ht="13.5" customHeight="1">
      <c r="A25" s="210" t="s">
        <v>52</v>
      </c>
      <c r="B25" s="211"/>
      <c r="C25" s="130">
        <v>791414</v>
      </c>
      <c r="D25" s="8">
        <v>1007726</v>
      </c>
      <c r="E25" s="8">
        <v>1467599</v>
      </c>
      <c r="F25" s="8">
        <v>1657481</v>
      </c>
      <c r="G25" s="8">
        <v>13557340</v>
      </c>
      <c r="H25" s="147">
        <v>0.5975748259639602</v>
      </c>
      <c r="I25" s="147">
        <v>8.899151729253802</v>
      </c>
      <c r="J25" s="147">
        <v>20.22917552008434</v>
      </c>
      <c r="K25" s="4"/>
      <c r="L25"/>
      <c r="M25"/>
      <c r="N25"/>
      <c r="O25"/>
      <c r="P25"/>
      <c r="Q25"/>
      <c r="R25"/>
    </row>
    <row r="26" spans="1:18" ht="13.5" customHeight="1">
      <c r="A26" s="4" t="s">
        <v>48</v>
      </c>
      <c r="B26" s="74" t="s">
        <v>32</v>
      </c>
      <c r="C26" s="131">
        <v>455396</v>
      </c>
      <c r="D26" s="3">
        <v>540611</v>
      </c>
      <c r="E26" s="3">
        <v>846462</v>
      </c>
      <c r="F26" s="3">
        <v>984397</v>
      </c>
      <c r="G26" s="3">
        <v>7405263</v>
      </c>
      <c r="H26" s="148">
        <v>-7.158962032686418</v>
      </c>
      <c r="I26" s="148">
        <v>-6.931643374220798</v>
      </c>
      <c r="J26" s="148">
        <v>5.626354158791912</v>
      </c>
      <c r="K26" s="4"/>
      <c r="L26"/>
      <c r="M26"/>
      <c r="N26"/>
      <c r="O26"/>
      <c r="P26"/>
      <c r="Q26"/>
      <c r="R26"/>
    </row>
    <row r="27" spans="2:18" ht="13.5" customHeight="1">
      <c r="B27" s="74" t="s">
        <v>33</v>
      </c>
      <c r="C27" s="131">
        <v>287387</v>
      </c>
      <c r="D27" s="3">
        <v>410030</v>
      </c>
      <c r="E27" s="3">
        <v>551307</v>
      </c>
      <c r="F27" s="3">
        <v>567210</v>
      </c>
      <c r="G27" s="3">
        <v>5312520</v>
      </c>
      <c r="H27" s="148">
        <v>15.312285112974138</v>
      </c>
      <c r="I27" s="148">
        <v>46.482853091969105</v>
      </c>
      <c r="J27" s="148">
        <v>37.67734719232564</v>
      </c>
      <c r="K27" s="4"/>
      <c r="L27"/>
      <c r="M27"/>
      <c r="N27"/>
      <c r="O27"/>
      <c r="P27"/>
      <c r="Q27"/>
      <c r="R27"/>
    </row>
    <row r="28" spans="2:18" ht="36" customHeight="1">
      <c r="B28" s="102" t="s">
        <v>35</v>
      </c>
      <c r="C28" s="131">
        <v>40319</v>
      </c>
      <c r="D28" s="3">
        <v>46411</v>
      </c>
      <c r="E28" s="3">
        <v>53271</v>
      </c>
      <c r="F28" s="3">
        <v>68874</v>
      </c>
      <c r="G28" s="3">
        <v>628319</v>
      </c>
      <c r="H28" s="148">
        <v>-0.3604549375824604</v>
      </c>
      <c r="I28" s="148">
        <v>-1.2199742484817193</v>
      </c>
      <c r="J28" s="148">
        <v>140.71034797166578</v>
      </c>
      <c r="K28" s="4"/>
      <c r="L28"/>
      <c r="M28"/>
      <c r="N28"/>
      <c r="O28"/>
      <c r="P28"/>
      <c r="Q28"/>
      <c r="R28"/>
    </row>
    <row r="29" spans="2:18" ht="6" customHeight="1">
      <c r="B29" s="23"/>
      <c r="C29" s="131"/>
      <c r="D29" s="3"/>
      <c r="E29" s="3"/>
      <c r="F29" s="3"/>
      <c r="G29" s="3"/>
      <c r="H29" s="147"/>
      <c r="I29" s="147"/>
      <c r="J29" s="147"/>
      <c r="K29" s="4"/>
      <c r="L29"/>
      <c r="M29"/>
      <c r="N29"/>
      <c r="O29"/>
      <c r="P29"/>
      <c r="Q29"/>
      <c r="R29"/>
    </row>
    <row r="30" spans="1:18" ht="24.75" customHeight="1">
      <c r="A30" s="212" t="s">
        <v>53</v>
      </c>
      <c r="B30" s="213"/>
      <c r="C30" s="130">
        <v>722055</v>
      </c>
      <c r="D30" s="8">
        <v>913429</v>
      </c>
      <c r="E30" s="8">
        <v>1330791</v>
      </c>
      <c r="F30" s="8">
        <v>1498827</v>
      </c>
      <c r="G30" s="8">
        <v>12175823</v>
      </c>
      <c r="H30" s="147">
        <v>1.9776634178960677</v>
      </c>
      <c r="I30" s="147">
        <v>9.823897670348344</v>
      </c>
      <c r="J30" s="147">
        <v>18.463925916160463</v>
      </c>
      <c r="K30" s="4"/>
      <c r="L30"/>
      <c r="M30"/>
      <c r="N30"/>
      <c r="O30"/>
      <c r="P30"/>
      <c r="Q30"/>
      <c r="R30"/>
    </row>
    <row r="31" spans="1:18" ht="13.5" customHeight="1">
      <c r="A31" s="4" t="s">
        <v>48</v>
      </c>
      <c r="B31" s="74" t="s">
        <v>32</v>
      </c>
      <c r="C31" s="131">
        <v>402256</v>
      </c>
      <c r="D31" s="3">
        <v>467298</v>
      </c>
      <c r="E31" s="3">
        <v>737839</v>
      </c>
      <c r="F31" s="3">
        <v>875706</v>
      </c>
      <c r="G31" s="3">
        <v>6434524</v>
      </c>
      <c r="H31" s="148">
        <v>-6.637606832398262</v>
      </c>
      <c r="I31" s="148">
        <v>-8.446795614227298</v>
      </c>
      <c r="J31" s="148">
        <v>1.6012659806850138</v>
      </c>
      <c r="K31" s="4"/>
      <c r="L31"/>
      <c r="M31"/>
      <c r="N31"/>
      <c r="O31"/>
      <c r="P31"/>
      <c r="Q31"/>
      <c r="R31"/>
    </row>
    <row r="32" spans="2:18" ht="13.5" customHeight="1">
      <c r="B32" s="74" t="s">
        <v>33</v>
      </c>
      <c r="C32" s="131">
        <v>280447</v>
      </c>
      <c r="D32" s="3">
        <v>400633</v>
      </c>
      <c r="E32" s="3">
        <v>541205</v>
      </c>
      <c r="F32" s="3">
        <v>556520</v>
      </c>
      <c r="G32" s="3">
        <v>5131671</v>
      </c>
      <c r="H32" s="148">
        <v>15.465258974219353</v>
      </c>
      <c r="I32" s="148">
        <v>48.985183849690685</v>
      </c>
      <c r="J32" s="148">
        <v>39.98939373231778</v>
      </c>
      <c r="K32" s="4"/>
      <c r="L32"/>
      <c r="M32"/>
      <c r="N32"/>
      <c r="O32"/>
      <c r="P32"/>
      <c r="Q32"/>
      <c r="R32"/>
    </row>
    <row r="33" spans="2:18" ht="36" customHeight="1">
      <c r="B33" s="51" t="s">
        <v>35</v>
      </c>
      <c r="C33" s="3">
        <v>39344</v>
      </c>
      <c r="D33" s="3">
        <v>45292</v>
      </c>
      <c r="E33" s="3">
        <v>51478</v>
      </c>
      <c r="F33" s="3">
        <v>66303</v>
      </c>
      <c r="G33" s="3">
        <v>607663</v>
      </c>
      <c r="H33" s="148">
        <v>1.0763616282319077</v>
      </c>
      <c r="I33" s="148">
        <v>-0.6862658573338507</v>
      </c>
      <c r="J33" s="148">
        <v>140.08241606283534</v>
      </c>
      <c r="K33" s="4"/>
      <c r="L33"/>
      <c r="M33"/>
      <c r="N33"/>
      <c r="O33"/>
      <c r="P33"/>
      <c r="Q33"/>
      <c r="R33"/>
    </row>
    <row r="38" spans="14:16" ht="13.5" customHeight="1">
      <c r="N38" s="87"/>
      <c r="O38" s="87"/>
      <c r="P38" s="87"/>
    </row>
    <row r="39" spans="14:16" ht="13.5" customHeight="1">
      <c r="N39" s="87"/>
      <c r="O39" s="87"/>
      <c r="P39" s="87"/>
    </row>
    <row r="40" spans="14:16" ht="13.5" customHeight="1">
      <c r="N40" s="87"/>
      <c r="O40" s="87"/>
      <c r="P40" s="87"/>
    </row>
    <row r="41" spans="14:16" ht="13.5" customHeight="1">
      <c r="N41" s="87"/>
      <c r="O41" s="87"/>
      <c r="P41" s="87"/>
    </row>
  </sheetData>
  <sheetProtection/>
  <mergeCells count="26">
    <mergeCell ref="A1:J1"/>
    <mergeCell ref="A30:B30"/>
    <mergeCell ref="H20:H22"/>
    <mergeCell ref="I3:I5"/>
    <mergeCell ref="J3:J5"/>
    <mergeCell ref="C20:C22"/>
    <mergeCell ref="C3:C5"/>
    <mergeCell ref="F3:F5"/>
    <mergeCell ref="G3:G5"/>
    <mergeCell ref="D20:D22"/>
    <mergeCell ref="H3:H5"/>
    <mergeCell ref="A3:B6"/>
    <mergeCell ref="E20:E22"/>
    <mergeCell ref="G20:G22"/>
    <mergeCell ref="D3:D5"/>
    <mergeCell ref="E3:E5"/>
    <mergeCell ref="A8:B8"/>
    <mergeCell ref="A13:B13"/>
    <mergeCell ref="A25:B25"/>
    <mergeCell ref="A20:B23"/>
    <mergeCell ref="I20:I22"/>
    <mergeCell ref="J20:J22"/>
    <mergeCell ref="C6:J6"/>
    <mergeCell ref="C23:G23"/>
    <mergeCell ref="H23:J23"/>
    <mergeCell ref="F20:F22"/>
  </mergeCells>
  <conditionalFormatting sqref="A1 K1:IV1 A2:IV5 A34:IV65536 A17:IV18 A8:B16 K8:IV16 A25:B33 H25:K33 A19:K22 S19:IV33 A7:IV7 A6:C6 K6:IV6 A24:K24 A23:C23 H23 K23">
    <cfRule type="cellIs" priority="5" dxfId="0" operator="equal" stopIfTrue="1">
      <formula>"."</formula>
    </cfRule>
  </conditionalFormatting>
  <conditionalFormatting sqref="C8:J16">
    <cfRule type="cellIs" priority="3" dxfId="0" operator="equal" stopIfTrue="1">
      <formula>"."</formula>
    </cfRule>
  </conditionalFormatting>
  <conditionalFormatting sqref="C25:G33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100" zoomScalePageLayoutView="0" workbookViewId="0" topLeftCell="A1">
      <selection activeCell="C70" sqref="C70"/>
    </sheetView>
  </sheetViews>
  <sheetFormatPr defaultColWidth="11.421875" defaultRowHeight="13.5" customHeight="1"/>
  <cols>
    <col min="1" max="1" width="3.57421875" style="4" customWidth="1"/>
    <col min="2" max="2" width="19.28125" style="4" customWidth="1"/>
    <col min="3" max="9" width="11.28125" style="4" customWidth="1"/>
    <col min="10" max="16384" width="11.421875" style="4" customWidth="1"/>
  </cols>
  <sheetData>
    <row r="1" spans="1:13" ht="24" customHeight="1">
      <c r="A1" s="192" t="s">
        <v>122</v>
      </c>
      <c r="B1" s="192"/>
      <c r="C1" s="192"/>
      <c r="D1" s="192"/>
      <c r="E1" s="192"/>
      <c r="F1" s="192"/>
      <c r="G1" s="192"/>
      <c r="H1" s="192"/>
      <c r="I1" s="192"/>
      <c r="J1" s="100"/>
      <c r="K1" s="100"/>
      <c r="L1" s="101"/>
      <c r="M1" s="101"/>
    </row>
    <row r="2" spans="1:9" ht="13.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9" ht="13.5" customHeight="1">
      <c r="A3" s="214" t="s">
        <v>64</v>
      </c>
      <c r="B3" s="215"/>
      <c r="C3" s="222" t="s">
        <v>16</v>
      </c>
      <c r="D3" s="223"/>
      <c r="E3" s="224"/>
      <c r="F3" s="222" t="s">
        <v>21</v>
      </c>
      <c r="G3" s="224"/>
      <c r="H3" s="222" t="s">
        <v>22</v>
      </c>
      <c r="I3" s="223"/>
    </row>
    <row r="4" spans="1:9" ht="13.5" customHeight="1">
      <c r="A4" s="216"/>
      <c r="B4" s="217"/>
      <c r="C4" s="225" t="s">
        <v>17</v>
      </c>
      <c r="D4" s="226"/>
      <c r="E4" s="114" t="s">
        <v>20</v>
      </c>
      <c r="F4" s="227" t="s">
        <v>18</v>
      </c>
      <c r="G4" s="227" t="s">
        <v>19</v>
      </c>
      <c r="H4" s="227" t="s">
        <v>18</v>
      </c>
      <c r="I4" s="231" t="s">
        <v>19</v>
      </c>
    </row>
    <row r="5" spans="1:9" ht="13.5" customHeight="1">
      <c r="A5" s="216"/>
      <c r="B5" s="217"/>
      <c r="C5" s="114" t="s">
        <v>18</v>
      </c>
      <c r="D5" s="222" t="s">
        <v>19</v>
      </c>
      <c r="E5" s="224"/>
      <c r="F5" s="228"/>
      <c r="G5" s="228"/>
      <c r="H5" s="228"/>
      <c r="I5" s="232"/>
    </row>
    <row r="6" spans="1:9" ht="13.5" customHeight="1">
      <c r="A6" s="218"/>
      <c r="B6" s="219"/>
      <c r="C6" s="229" t="s">
        <v>23</v>
      </c>
      <c r="D6" s="230"/>
      <c r="E6" s="230"/>
      <c r="F6" s="230"/>
      <c r="G6" s="230"/>
      <c r="H6" s="230"/>
      <c r="I6" s="230"/>
    </row>
    <row r="7" spans="1:9" ht="6" customHeight="1">
      <c r="A7" s="220"/>
      <c r="B7" s="221"/>
      <c r="C7" s="116"/>
      <c r="D7" s="113"/>
      <c r="E7" s="113"/>
      <c r="F7" s="113"/>
      <c r="G7" s="113"/>
      <c r="H7" s="113"/>
      <c r="I7" s="113"/>
    </row>
    <row r="8" spans="1:9" ht="13.5" customHeight="1">
      <c r="A8" s="117" t="s">
        <v>74</v>
      </c>
      <c r="B8" s="117"/>
      <c r="C8" s="139">
        <v>6120.4</v>
      </c>
      <c r="D8" s="137">
        <v>5873.1</v>
      </c>
      <c r="E8" s="137">
        <v>4912.2</v>
      </c>
      <c r="F8" s="137">
        <v>3227.5</v>
      </c>
      <c r="G8" s="137">
        <v>3110.8</v>
      </c>
      <c r="H8" s="137">
        <v>2439.3</v>
      </c>
      <c r="I8" s="137">
        <v>2335.8</v>
      </c>
    </row>
    <row r="9" spans="1:9" ht="13.5" customHeight="1">
      <c r="A9" s="117" t="s">
        <v>57</v>
      </c>
      <c r="B9" s="78"/>
      <c r="C9" s="139" t="s">
        <v>118</v>
      </c>
      <c r="D9" s="137" t="s">
        <v>118</v>
      </c>
      <c r="E9" s="137" t="s">
        <v>118</v>
      </c>
      <c r="F9" s="137" t="s">
        <v>118</v>
      </c>
      <c r="G9" s="137" t="s">
        <v>118</v>
      </c>
      <c r="H9" s="137" t="s">
        <v>118</v>
      </c>
      <c r="I9" s="137" t="s">
        <v>118</v>
      </c>
    </row>
    <row r="10" spans="1:9" ht="13.5" customHeight="1">
      <c r="A10" s="78" t="s">
        <v>58</v>
      </c>
      <c r="B10" s="78"/>
      <c r="C10" s="139" t="s">
        <v>66</v>
      </c>
      <c r="D10" s="137" t="s">
        <v>66</v>
      </c>
      <c r="E10" s="137" t="s">
        <v>66</v>
      </c>
      <c r="F10" s="137" t="s">
        <v>66</v>
      </c>
      <c r="G10" s="137" t="s">
        <v>66</v>
      </c>
      <c r="H10" s="137" t="s">
        <v>66</v>
      </c>
      <c r="I10" s="137" t="s">
        <v>66</v>
      </c>
    </row>
    <row r="11" spans="1:9" ht="13.5" customHeight="1">
      <c r="A11" s="78" t="s">
        <v>75</v>
      </c>
      <c r="B11" s="78"/>
      <c r="C11" s="139" t="s">
        <v>118</v>
      </c>
      <c r="D11" s="137" t="s">
        <v>118</v>
      </c>
      <c r="E11" s="137" t="s">
        <v>118</v>
      </c>
      <c r="F11" s="137" t="s">
        <v>118</v>
      </c>
      <c r="G11" s="137" t="s">
        <v>118</v>
      </c>
      <c r="H11" s="137" t="s">
        <v>118</v>
      </c>
      <c r="I11" s="137" t="s">
        <v>118</v>
      </c>
    </row>
    <row r="12" spans="1:9" ht="13.5" customHeight="1">
      <c r="A12" s="78" t="s">
        <v>76</v>
      </c>
      <c r="B12" s="78"/>
      <c r="C12" s="139" t="s">
        <v>118</v>
      </c>
      <c r="D12" s="137" t="s">
        <v>118</v>
      </c>
      <c r="E12" s="137" t="s">
        <v>66</v>
      </c>
      <c r="F12" s="137" t="s">
        <v>118</v>
      </c>
      <c r="G12" s="137" t="s">
        <v>118</v>
      </c>
      <c r="H12" s="137" t="s">
        <v>118</v>
      </c>
      <c r="I12" s="137" t="s">
        <v>118</v>
      </c>
    </row>
    <row r="13" spans="1:9" ht="13.5" customHeight="1">
      <c r="A13" s="78" t="s">
        <v>59</v>
      </c>
      <c r="B13" s="78"/>
      <c r="C13" s="139">
        <v>3709.7</v>
      </c>
      <c r="D13" s="137">
        <v>3630.4</v>
      </c>
      <c r="E13" s="137">
        <v>3930.8</v>
      </c>
      <c r="F13" s="137">
        <v>2205</v>
      </c>
      <c r="G13" s="137">
        <v>2152.6</v>
      </c>
      <c r="H13" s="137">
        <v>1630.3</v>
      </c>
      <c r="I13" s="137">
        <v>1595.8</v>
      </c>
    </row>
    <row r="14" spans="1:9" ht="13.5" customHeight="1">
      <c r="A14" s="78" t="s">
        <v>77</v>
      </c>
      <c r="B14" s="78"/>
      <c r="C14" s="139" t="s">
        <v>66</v>
      </c>
      <c r="D14" s="137" t="s">
        <v>66</v>
      </c>
      <c r="E14" s="137" t="s">
        <v>66</v>
      </c>
      <c r="F14" s="137" t="s">
        <v>66</v>
      </c>
      <c r="G14" s="137" t="s">
        <v>66</v>
      </c>
      <c r="H14" s="137" t="s">
        <v>66</v>
      </c>
      <c r="I14" s="137" t="s">
        <v>66</v>
      </c>
    </row>
    <row r="15" spans="1:9" ht="13.5" customHeight="1">
      <c r="A15" s="78" t="s">
        <v>78</v>
      </c>
      <c r="B15" s="78"/>
      <c r="C15" s="139">
        <v>2528.6</v>
      </c>
      <c r="D15" s="137">
        <v>2480</v>
      </c>
      <c r="E15" s="137">
        <v>446.2</v>
      </c>
      <c r="F15" s="137">
        <v>2373.8</v>
      </c>
      <c r="G15" s="137">
        <v>2340.8</v>
      </c>
      <c r="H15" s="137">
        <v>1675.2</v>
      </c>
      <c r="I15" s="137">
        <v>1650.9</v>
      </c>
    </row>
    <row r="16" spans="1:9" ht="13.5" customHeight="1">
      <c r="A16" s="78" t="s">
        <v>79</v>
      </c>
      <c r="B16" s="78"/>
      <c r="C16" s="139">
        <v>2356.9</v>
      </c>
      <c r="D16" s="137">
        <v>2319.9</v>
      </c>
      <c r="E16" s="137" t="s">
        <v>73</v>
      </c>
      <c r="F16" s="137">
        <v>2215.7</v>
      </c>
      <c r="G16" s="137">
        <v>2190.3</v>
      </c>
      <c r="H16" s="137">
        <v>1537.4</v>
      </c>
      <c r="I16" s="137">
        <v>1520.7</v>
      </c>
    </row>
    <row r="17" spans="1:9" ht="13.5" customHeight="1">
      <c r="A17" s="78" t="s">
        <v>80</v>
      </c>
      <c r="B17" s="78"/>
      <c r="C17" s="139">
        <v>2113.1</v>
      </c>
      <c r="D17" s="137">
        <v>2080.7</v>
      </c>
      <c r="E17" s="137" t="s">
        <v>73</v>
      </c>
      <c r="F17" s="137">
        <v>2030.9</v>
      </c>
      <c r="G17" s="137">
        <v>2008.4</v>
      </c>
      <c r="H17" s="137">
        <v>1408</v>
      </c>
      <c r="I17" s="137">
        <v>1394</v>
      </c>
    </row>
    <row r="18" spans="1:9" ht="13.5" customHeight="1">
      <c r="A18" s="78" t="s">
        <v>81</v>
      </c>
      <c r="B18" s="78"/>
      <c r="C18" s="139">
        <v>243.8</v>
      </c>
      <c r="D18" s="137">
        <v>239.2</v>
      </c>
      <c r="E18" s="137" t="s">
        <v>73</v>
      </c>
      <c r="F18" s="137">
        <v>184.8</v>
      </c>
      <c r="G18" s="137">
        <v>181.9</v>
      </c>
      <c r="H18" s="137">
        <v>129.4</v>
      </c>
      <c r="I18" s="137">
        <v>126.7</v>
      </c>
    </row>
    <row r="19" spans="1:9" ht="13.5" customHeight="1">
      <c r="A19" s="78" t="s">
        <v>82</v>
      </c>
      <c r="B19" s="78"/>
      <c r="C19" s="141"/>
      <c r="D19" s="137"/>
      <c r="E19" s="137"/>
      <c r="F19" s="137"/>
      <c r="G19" s="137"/>
      <c r="H19" s="137"/>
      <c r="I19" s="137"/>
    </row>
    <row r="20" spans="1:9" ht="13.5" customHeight="1">
      <c r="A20" s="78" t="s">
        <v>83</v>
      </c>
      <c r="B20" s="78"/>
      <c r="C20" s="139" t="s">
        <v>66</v>
      </c>
      <c r="D20" s="137" t="s">
        <v>66</v>
      </c>
      <c r="E20" s="137" t="s">
        <v>73</v>
      </c>
      <c r="F20" s="137" t="s">
        <v>66</v>
      </c>
      <c r="G20" s="137" t="s">
        <v>66</v>
      </c>
      <c r="H20" s="137" t="s">
        <v>66</v>
      </c>
      <c r="I20" s="137" t="s">
        <v>66</v>
      </c>
    </row>
    <row r="21" spans="1:9" ht="13.5" customHeight="1">
      <c r="A21" s="78" t="s">
        <v>84</v>
      </c>
      <c r="B21" s="78"/>
      <c r="C21" s="139">
        <v>32.6</v>
      </c>
      <c r="D21" s="137">
        <v>29.2</v>
      </c>
      <c r="E21" s="137" t="s">
        <v>118</v>
      </c>
      <c r="F21" s="137">
        <v>27.8</v>
      </c>
      <c r="G21" s="137">
        <v>24.6</v>
      </c>
      <c r="H21" s="137">
        <v>26.8</v>
      </c>
      <c r="I21" s="137">
        <v>23.2</v>
      </c>
    </row>
    <row r="22" spans="1:9" ht="13.5" customHeight="1">
      <c r="A22" s="78" t="s">
        <v>85</v>
      </c>
      <c r="B22" s="78"/>
      <c r="C22" s="139" t="s">
        <v>66</v>
      </c>
      <c r="D22" s="137" t="s">
        <v>66</v>
      </c>
      <c r="E22" s="137" t="s">
        <v>66</v>
      </c>
      <c r="F22" s="137" t="s">
        <v>66</v>
      </c>
      <c r="G22" s="137" t="s">
        <v>66</v>
      </c>
      <c r="H22" s="137" t="s">
        <v>66</v>
      </c>
      <c r="I22" s="137" t="s">
        <v>66</v>
      </c>
    </row>
    <row r="23" spans="1:9" ht="13.5" customHeight="1">
      <c r="A23" s="78" t="s">
        <v>86</v>
      </c>
      <c r="B23" s="78"/>
      <c r="C23" s="139">
        <v>80.2</v>
      </c>
      <c r="D23" s="137">
        <v>73.4</v>
      </c>
      <c r="E23" s="137">
        <v>207.5</v>
      </c>
      <c r="F23" s="137">
        <v>74.6</v>
      </c>
      <c r="G23" s="137">
        <v>72.7</v>
      </c>
      <c r="H23" s="137">
        <v>67.1</v>
      </c>
      <c r="I23" s="137">
        <v>65.2</v>
      </c>
    </row>
    <row r="24" spans="1:9" ht="13.5" customHeight="1">
      <c r="A24" s="78" t="s">
        <v>87</v>
      </c>
      <c r="B24" s="78"/>
      <c r="C24" s="139" t="s">
        <v>66</v>
      </c>
      <c r="D24" s="137" t="s">
        <v>66</v>
      </c>
      <c r="E24" s="137" t="s">
        <v>66</v>
      </c>
      <c r="F24" s="137" t="s">
        <v>66</v>
      </c>
      <c r="G24" s="137" t="s">
        <v>66</v>
      </c>
      <c r="H24" s="137" t="s">
        <v>66</v>
      </c>
      <c r="I24" s="137" t="s">
        <v>66</v>
      </c>
    </row>
    <row r="25" spans="1:9" ht="13.5" customHeight="1">
      <c r="A25" s="78" t="s">
        <v>88</v>
      </c>
      <c r="B25" s="78"/>
      <c r="C25" s="139">
        <v>58.8</v>
      </c>
      <c r="D25" s="137">
        <v>57.5</v>
      </c>
      <c r="E25" s="137" t="s">
        <v>118</v>
      </c>
      <c r="F25" s="137">
        <v>55.6</v>
      </c>
      <c r="G25" s="137">
        <v>53.3</v>
      </c>
      <c r="H25" s="137">
        <v>43.9</v>
      </c>
      <c r="I25" s="137">
        <v>41.8</v>
      </c>
    </row>
    <row r="26" spans="1:9" ht="13.5" customHeight="1">
      <c r="A26" s="78" t="s">
        <v>77</v>
      </c>
      <c r="B26" s="78"/>
      <c r="C26" s="139" t="s">
        <v>66</v>
      </c>
      <c r="D26" s="137" t="s">
        <v>66</v>
      </c>
      <c r="E26" s="137" t="s">
        <v>66</v>
      </c>
      <c r="F26" s="137" t="s">
        <v>66</v>
      </c>
      <c r="G26" s="137" t="s">
        <v>66</v>
      </c>
      <c r="H26" s="137" t="s">
        <v>66</v>
      </c>
      <c r="I26" s="137" t="s">
        <v>66</v>
      </c>
    </row>
    <row r="27" spans="1:9" ht="13.5" customHeight="1">
      <c r="A27" s="78" t="s">
        <v>38</v>
      </c>
      <c r="B27" s="78"/>
      <c r="C27" s="139" t="s">
        <v>66</v>
      </c>
      <c r="D27" s="137" t="s">
        <v>66</v>
      </c>
      <c r="E27" s="137" t="s">
        <v>66</v>
      </c>
      <c r="F27" s="137" t="s">
        <v>66</v>
      </c>
      <c r="G27" s="137" t="s">
        <v>66</v>
      </c>
      <c r="H27" s="137" t="s">
        <v>66</v>
      </c>
      <c r="I27" s="137" t="s">
        <v>66</v>
      </c>
    </row>
    <row r="28" spans="1:9" ht="13.5" customHeight="1">
      <c r="A28" s="78" t="s">
        <v>89</v>
      </c>
      <c r="B28" s="78"/>
      <c r="C28" s="139" t="s">
        <v>118</v>
      </c>
      <c r="D28" s="137" t="s">
        <v>118</v>
      </c>
      <c r="E28" s="137">
        <v>110.3</v>
      </c>
      <c r="F28" s="137" t="s">
        <v>118</v>
      </c>
      <c r="G28" s="137" t="s">
        <v>118</v>
      </c>
      <c r="H28" s="137" t="s">
        <v>118</v>
      </c>
      <c r="I28" s="137" t="s">
        <v>118</v>
      </c>
    </row>
    <row r="29" spans="1:9" ht="13.5" customHeight="1">
      <c r="A29" s="78" t="s">
        <v>90</v>
      </c>
      <c r="B29" s="78"/>
      <c r="C29" s="139"/>
      <c r="D29" s="137"/>
      <c r="E29" s="137"/>
      <c r="F29" s="137"/>
      <c r="G29" s="137"/>
      <c r="H29" s="137"/>
      <c r="I29" s="137"/>
    </row>
    <row r="30" spans="1:9" ht="13.5" customHeight="1">
      <c r="A30" s="112" t="s">
        <v>91</v>
      </c>
      <c r="B30" s="78"/>
      <c r="C30" s="139">
        <v>215.6</v>
      </c>
      <c r="D30" s="137">
        <v>179.9</v>
      </c>
      <c r="E30" s="137">
        <v>586.7</v>
      </c>
      <c r="F30" s="137">
        <v>201.4</v>
      </c>
      <c r="G30" s="137">
        <v>178.7</v>
      </c>
      <c r="H30" s="137">
        <v>128.6</v>
      </c>
      <c r="I30" s="137">
        <v>101.5</v>
      </c>
    </row>
    <row r="31" spans="1:9" ht="13.5" customHeight="1">
      <c r="A31" s="78" t="s">
        <v>26</v>
      </c>
      <c r="B31" s="78"/>
      <c r="C31" s="139">
        <v>4173</v>
      </c>
      <c r="D31" s="137">
        <v>3982</v>
      </c>
      <c r="E31" s="137" t="s">
        <v>66</v>
      </c>
      <c r="F31" s="137">
        <v>3699</v>
      </c>
      <c r="G31" s="137">
        <v>3544</v>
      </c>
      <c r="H31" s="137">
        <v>3699</v>
      </c>
      <c r="I31" s="137">
        <v>3544</v>
      </c>
    </row>
    <row r="32" spans="1:9" ht="13.5" customHeight="1">
      <c r="A32" s="78" t="s">
        <v>92</v>
      </c>
      <c r="B32" s="78"/>
      <c r="C32" s="139"/>
      <c r="D32" s="137"/>
      <c r="E32" s="137"/>
      <c r="F32" s="137"/>
      <c r="G32" s="137"/>
      <c r="H32" s="137"/>
      <c r="I32" s="137"/>
    </row>
    <row r="33" spans="1:9" ht="13.5" customHeight="1">
      <c r="A33" s="78" t="s">
        <v>93</v>
      </c>
      <c r="B33" s="78"/>
      <c r="C33" s="139" t="s">
        <v>118</v>
      </c>
      <c r="D33" s="137" t="s">
        <v>118</v>
      </c>
      <c r="E33" s="137" t="s">
        <v>66</v>
      </c>
      <c r="F33" s="137" t="s">
        <v>118</v>
      </c>
      <c r="G33" s="137" t="s">
        <v>118</v>
      </c>
      <c r="H33" s="137" t="s">
        <v>118</v>
      </c>
      <c r="I33" s="137" t="s">
        <v>118</v>
      </c>
    </row>
    <row r="34" spans="1:9" ht="13.5" customHeight="1">
      <c r="A34" s="78" t="s">
        <v>94</v>
      </c>
      <c r="B34" s="78"/>
      <c r="C34" s="139" t="s">
        <v>66</v>
      </c>
      <c r="D34" s="137" t="s">
        <v>66</v>
      </c>
      <c r="E34" s="137" t="s">
        <v>66</v>
      </c>
      <c r="F34" s="137" t="s">
        <v>66</v>
      </c>
      <c r="G34" s="137" t="s">
        <v>66</v>
      </c>
      <c r="H34" s="137" t="s">
        <v>66</v>
      </c>
      <c r="I34" s="137" t="s">
        <v>66</v>
      </c>
    </row>
    <row r="35" spans="1:9" ht="13.5" customHeight="1">
      <c r="A35" s="78" t="s">
        <v>95</v>
      </c>
      <c r="B35" s="78"/>
      <c r="C35" s="139" t="s">
        <v>66</v>
      </c>
      <c r="D35" s="137" t="s">
        <v>66</v>
      </c>
      <c r="E35" s="137" t="s">
        <v>66</v>
      </c>
      <c r="F35" s="137" t="s">
        <v>66</v>
      </c>
      <c r="G35" s="137" t="s">
        <v>66</v>
      </c>
      <c r="H35" s="137" t="s">
        <v>66</v>
      </c>
      <c r="I35" s="137" t="s">
        <v>66</v>
      </c>
    </row>
    <row r="36" spans="1:9" ht="13.5" customHeight="1">
      <c r="A36" s="115" t="s">
        <v>1</v>
      </c>
      <c r="B36" s="78"/>
      <c r="C36" s="140">
        <v>13401.3</v>
      </c>
      <c r="D36" s="138">
        <v>12874.4</v>
      </c>
      <c r="E36" s="138">
        <v>6055.4</v>
      </c>
      <c r="F36" s="138">
        <v>9690.3</v>
      </c>
      <c r="G36" s="138">
        <v>9356.3</v>
      </c>
      <c r="H36" s="138">
        <v>8077.1</v>
      </c>
      <c r="I36" s="138">
        <v>7763.5</v>
      </c>
    </row>
    <row r="38" ht="13.5" customHeight="1">
      <c r="A38" s="118" t="s">
        <v>24</v>
      </c>
    </row>
    <row r="41" spans="3:9" ht="13.5" customHeight="1">
      <c r="C41" s="123"/>
      <c r="D41" s="123"/>
      <c r="E41" s="123"/>
      <c r="F41" s="123"/>
      <c r="G41" s="123"/>
      <c r="H41" s="123"/>
      <c r="I41" s="123"/>
    </row>
    <row r="44" spans="3:9" ht="13.5" customHeight="1">
      <c r="C44" s="122"/>
      <c r="D44" s="122"/>
      <c r="E44" s="122"/>
      <c r="F44" s="122"/>
      <c r="G44" s="122"/>
      <c r="H44" s="122"/>
      <c r="I44" s="122"/>
    </row>
  </sheetData>
  <sheetProtection/>
  <mergeCells count="13">
    <mergeCell ref="H4:H5"/>
    <mergeCell ref="I4:I5"/>
    <mergeCell ref="D5:E5"/>
    <mergeCell ref="A3:B6"/>
    <mergeCell ref="A7:B7"/>
    <mergeCell ref="A1:I1"/>
    <mergeCell ref="C3:E3"/>
    <mergeCell ref="F3:G3"/>
    <mergeCell ref="H3:I3"/>
    <mergeCell ref="C4:D4"/>
    <mergeCell ref="F4:F5"/>
    <mergeCell ref="C6:I6"/>
    <mergeCell ref="G4:G5"/>
  </mergeCells>
  <conditionalFormatting sqref="A1 J1:IV1 A2:IV7 A37:IV65536 A8:B36 J8:IV36">
    <cfRule type="cellIs" priority="4" dxfId="0" operator="equal" stopIfTrue="1">
      <formula>"."</formula>
    </cfRule>
  </conditionalFormatting>
  <conditionalFormatting sqref="D19:I19 C8:I18 C20:I3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zoomScaleSheetLayoutView="100" zoomScalePageLayoutView="0" workbookViewId="0" topLeftCell="A1">
      <selection activeCell="D73" sqref="D73"/>
    </sheetView>
  </sheetViews>
  <sheetFormatPr defaultColWidth="11.421875" defaultRowHeight="13.5" customHeight="1"/>
  <cols>
    <col min="1" max="1" width="3.57421875" style="4" customWidth="1"/>
    <col min="2" max="2" width="21.140625" style="4" customWidth="1"/>
    <col min="3" max="6" width="9.57421875" style="4" customWidth="1"/>
    <col min="7" max="7" width="10.140625" style="4" customWidth="1"/>
    <col min="8" max="10" width="9.57421875" style="4" customWidth="1"/>
    <col min="11" max="11" width="10.7109375" style="4" customWidth="1"/>
    <col min="12" max="12" width="3.57421875" style="4" customWidth="1"/>
    <col min="13" max="13" width="17.140625" style="4" bestFit="1" customWidth="1"/>
    <col min="14" max="16" width="10.7109375" style="4" customWidth="1"/>
    <col min="17" max="16384" width="11.421875" style="4" customWidth="1"/>
  </cols>
  <sheetData>
    <row r="1" spans="1:16" s="40" customFormat="1" ht="24" customHeight="1">
      <c r="A1" s="192" t="s">
        <v>123</v>
      </c>
      <c r="B1" s="192"/>
      <c r="C1" s="192"/>
      <c r="D1" s="192"/>
      <c r="E1" s="192"/>
      <c r="F1" s="192"/>
      <c r="G1" s="192"/>
      <c r="H1" s="192"/>
      <c r="I1" s="192"/>
      <c r="J1" s="192"/>
      <c r="K1" s="157"/>
      <c r="L1" s="157"/>
      <c r="M1" s="157"/>
      <c r="N1" s="157"/>
      <c r="O1" s="157"/>
      <c r="P1" s="158"/>
    </row>
    <row r="2" spans="1:16" s="40" customFormat="1" ht="13.5" customHeight="1">
      <c r="A2" s="73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spans="1:11" s="40" customFormat="1" ht="13.5" customHeight="1">
      <c r="A3" s="196" t="s">
        <v>15</v>
      </c>
      <c r="B3" s="197"/>
      <c r="C3" s="186" t="s">
        <v>4</v>
      </c>
      <c r="D3" s="186" t="s">
        <v>5</v>
      </c>
      <c r="E3" s="186" t="s">
        <v>6</v>
      </c>
      <c r="F3" s="186" t="s">
        <v>7</v>
      </c>
      <c r="G3" s="186" t="s">
        <v>13</v>
      </c>
      <c r="H3" s="186" t="s">
        <v>14</v>
      </c>
      <c r="I3" s="186" t="s">
        <v>40</v>
      </c>
      <c r="J3" s="189" t="s">
        <v>41</v>
      </c>
      <c r="K3" s="82"/>
    </row>
    <row r="4" spans="1:11" s="40" customFormat="1" ht="13.5" customHeight="1">
      <c r="A4" s="198"/>
      <c r="B4" s="199"/>
      <c r="C4" s="187"/>
      <c r="D4" s="187"/>
      <c r="E4" s="187"/>
      <c r="F4" s="187"/>
      <c r="G4" s="187"/>
      <c r="H4" s="187"/>
      <c r="I4" s="187"/>
      <c r="J4" s="190"/>
      <c r="K4" s="82"/>
    </row>
    <row r="5" spans="1:11" s="40" customFormat="1" ht="13.5" customHeight="1">
      <c r="A5" s="198"/>
      <c r="B5" s="199"/>
      <c r="C5" s="188"/>
      <c r="D5" s="188"/>
      <c r="E5" s="188"/>
      <c r="F5" s="188"/>
      <c r="G5" s="188"/>
      <c r="H5" s="188"/>
      <c r="I5" s="188"/>
      <c r="J5" s="191"/>
      <c r="K5" s="82"/>
    </row>
    <row r="6" spans="1:10" s="40" customFormat="1" ht="13.5" customHeight="1">
      <c r="A6" s="200"/>
      <c r="B6" s="201"/>
      <c r="C6" s="65" t="s">
        <v>28</v>
      </c>
      <c r="D6" s="75"/>
      <c r="E6" s="75"/>
      <c r="F6" s="75"/>
      <c r="G6" s="75"/>
      <c r="H6" s="75"/>
      <c r="I6" s="75"/>
      <c r="J6" s="71"/>
    </row>
    <row r="7" spans="1:10" s="53" customFormat="1" ht="6" customHeight="1">
      <c r="A7" s="109"/>
      <c r="B7" s="109"/>
      <c r="C7" s="109"/>
      <c r="D7" s="109"/>
      <c r="E7" s="109"/>
      <c r="F7" s="109"/>
      <c r="G7" s="109"/>
      <c r="H7" s="109"/>
      <c r="I7" s="109"/>
      <c r="J7" s="18"/>
    </row>
    <row r="8" spans="1:10" s="53" customFormat="1" ht="13.5" customHeight="1">
      <c r="A8" s="14" t="s">
        <v>54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10" s="40" customFormat="1" ht="13.5" customHeight="1">
      <c r="A9" s="14" t="s">
        <v>1</v>
      </c>
      <c r="B9" s="15"/>
      <c r="C9" s="26">
        <v>20858048.51</v>
      </c>
      <c r="D9" s="26">
        <v>14310952.08</v>
      </c>
      <c r="E9" s="26">
        <v>12895600.25</v>
      </c>
      <c r="F9" s="26">
        <v>11359732.97</v>
      </c>
      <c r="G9" s="26">
        <v>10946898.25</v>
      </c>
      <c r="H9" s="26">
        <v>8232566.34</v>
      </c>
      <c r="I9" s="26">
        <v>8555488.39</v>
      </c>
      <c r="J9" s="26">
        <v>9068205.89</v>
      </c>
    </row>
    <row r="10" spans="1:10" s="40" customFormat="1" ht="13.5" customHeight="1">
      <c r="A10" s="12" t="s">
        <v>48</v>
      </c>
      <c r="B10" s="16" t="s">
        <v>27</v>
      </c>
      <c r="C10" s="1" t="s">
        <v>118</v>
      </c>
      <c r="D10" s="1" t="s">
        <v>118</v>
      </c>
      <c r="E10" s="1" t="s">
        <v>118</v>
      </c>
      <c r="F10" s="1" t="s">
        <v>118</v>
      </c>
      <c r="G10" s="1" t="s">
        <v>118</v>
      </c>
      <c r="H10" s="1" t="s">
        <v>118</v>
      </c>
      <c r="I10" s="1" t="s">
        <v>118</v>
      </c>
      <c r="J10" s="1" t="s">
        <v>118</v>
      </c>
    </row>
    <row r="11" spans="1:10" s="40" customFormat="1" ht="13.5" customHeight="1">
      <c r="A11" s="12"/>
      <c r="B11" s="16" t="s">
        <v>50</v>
      </c>
      <c r="C11" s="1">
        <v>283145.1</v>
      </c>
      <c r="D11" s="1">
        <v>27221.28</v>
      </c>
      <c r="E11" s="1">
        <v>45002.18</v>
      </c>
      <c r="F11" s="1">
        <v>86902.39</v>
      </c>
      <c r="G11" s="1">
        <v>37880.020000000004</v>
      </c>
      <c r="H11" s="1">
        <v>43556.75</v>
      </c>
      <c r="I11" s="1">
        <v>41536.86</v>
      </c>
      <c r="J11" s="1">
        <v>54361.92</v>
      </c>
    </row>
    <row r="12" spans="1:10" s="40" customFormat="1" ht="13.5" customHeight="1">
      <c r="A12" s="12"/>
      <c r="B12" s="16" t="s">
        <v>29</v>
      </c>
      <c r="C12" s="1">
        <v>10893744.53</v>
      </c>
      <c r="D12" s="1">
        <v>6152801.8</v>
      </c>
      <c r="E12" s="1">
        <v>5537990.31</v>
      </c>
      <c r="F12" s="1">
        <v>4331744.12</v>
      </c>
      <c r="G12" s="1">
        <v>4182714.19</v>
      </c>
      <c r="H12" s="1">
        <v>3182384.74</v>
      </c>
      <c r="I12" s="1">
        <v>3648794.58</v>
      </c>
      <c r="J12" s="1">
        <v>3133421.72</v>
      </c>
    </row>
    <row r="13" spans="1:10" s="40" customFormat="1" ht="13.5" customHeight="1">
      <c r="A13" s="12"/>
      <c r="B13" s="16" t="s">
        <v>56</v>
      </c>
      <c r="C13" s="1">
        <v>1164734.48</v>
      </c>
      <c r="D13" s="1">
        <v>1034891.1</v>
      </c>
      <c r="E13" s="1">
        <v>1020553.26</v>
      </c>
      <c r="F13" s="1">
        <v>1040411.09</v>
      </c>
      <c r="G13" s="1">
        <v>961449.16</v>
      </c>
      <c r="H13" s="1">
        <v>761859.61</v>
      </c>
      <c r="I13" s="1">
        <v>736159.76</v>
      </c>
      <c r="J13" s="1">
        <v>771256.41</v>
      </c>
    </row>
    <row r="14" spans="1:10" s="40" customFormat="1" ht="13.5" customHeight="1">
      <c r="A14" s="12"/>
      <c r="B14" s="16" t="s">
        <v>25</v>
      </c>
      <c r="C14" s="1">
        <v>2579945.33</v>
      </c>
      <c r="D14" s="1">
        <v>2455049.51</v>
      </c>
      <c r="E14" s="1">
        <v>2825570.2</v>
      </c>
      <c r="F14" s="1">
        <v>2637689.1</v>
      </c>
      <c r="G14" s="1">
        <v>2584998.66</v>
      </c>
      <c r="H14" s="1">
        <v>2305077.96</v>
      </c>
      <c r="I14" s="1">
        <v>2154788.01</v>
      </c>
      <c r="J14" s="1">
        <v>2427433.3</v>
      </c>
    </row>
    <row r="15" spans="1:10" s="40" customFormat="1" ht="6" customHeight="1">
      <c r="A15" s="17"/>
      <c r="B15" s="17"/>
      <c r="C15" s="18"/>
      <c r="D15" s="18"/>
      <c r="E15" s="18"/>
      <c r="F15" s="18"/>
      <c r="G15" s="18"/>
      <c r="H15" s="18"/>
      <c r="I15" s="18"/>
      <c r="J15" s="109"/>
    </row>
    <row r="16" spans="1:10" s="53" customFormat="1" ht="13.5" customHeight="1">
      <c r="A16" s="14" t="s">
        <v>39</v>
      </c>
      <c r="B16" s="109"/>
      <c r="C16" s="109"/>
      <c r="D16" s="109"/>
      <c r="E16" s="109"/>
      <c r="F16" s="109"/>
      <c r="G16" s="109"/>
      <c r="H16" s="109"/>
      <c r="I16" s="109"/>
      <c r="J16" s="109"/>
    </row>
    <row r="17" spans="1:10" s="40" customFormat="1" ht="13.5" customHeight="1">
      <c r="A17" s="14" t="s">
        <v>1</v>
      </c>
      <c r="B17" s="15"/>
      <c r="C17" s="26">
        <v>12936788.13</v>
      </c>
      <c r="D17" s="26">
        <v>9745778.9</v>
      </c>
      <c r="E17" s="26">
        <v>8604924.73</v>
      </c>
      <c r="F17" s="26">
        <v>7688845.91</v>
      </c>
      <c r="G17" s="26">
        <v>6379650.24</v>
      </c>
      <c r="H17" s="26">
        <v>4625551.62</v>
      </c>
      <c r="I17" s="26">
        <v>4855239.3</v>
      </c>
      <c r="J17" s="26">
        <v>4740796.79</v>
      </c>
    </row>
    <row r="18" spans="1:10" s="40" customFormat="1" ht="13.5" customHeight="1">
      <c r="A18" s="12" t="s">
        <v>48</v>
      </c>
      <c r="B18" s="16" t="s">
        <v>27</v>
      </c>
      <c r="C18" s="1" t="s">
        <v>118</v>
      </c>
      <c r="D18" s="1" t="s">
        <v>118</v>
      </c>
      <c r="E18" s="1" t="s">
        <v>118</v>
      </c>
      <c r="F18" s="1" t="s">
        <v>118</v>
      </c>
      <c r="G18" s="1" t="s">
        <v>118</v>
      </c>
      <c r="H18" s="1" t="s">
        <v>118</v>
      </c>
      <c r="I18" s="1" t="s">
        <v>118</v>
      </c>
      <c r="J18" s="1" t="s">
        <v>118</v>
      </c>
    </row>
    <row r="19" spans="1:10" s="40" customFormat="1" ht="13.5" customHeight="1">
      <c r="A19" s="12"/>
      <c r="B19" s="16" t="s">
        <v>50</v>
      </c>
      <c r="C19" s="1">
        <v>1105</v>
      </c>
      <c r="D19" s="1" t="s">
        <v>118</v>
      </c>
      <c r="E19" s="1" t="s">
        <v>118</v>
      </c>
      <c r="F19" s="1" t="s">
        <v>118</v>
      </c>
      <c r="G19" s="1" t="s">
        <v>118</v>
      </c>
      <c r="H19" s="1" t="s">
        <v>118</v>
      </c>
      <c r="I19" s="1" t="s">
        <v>118</v>
      </c>
      <c r="J19" s="1" t="s">
        <v>118</v>
      </c>
    </row>
    <row r="20" spans="1:10" s="40" customFormat="1" ht="13.5" customHeight="1">
      <c r="A20" s="12"/>
      <c r="B20" s="16" t="s">
        <v>29</v>
      </c>
      <c r="C20" s="1">
        <v>7288638.79</v>
      </c>
      <c r="D20" s="1">
        <v>5044965.99</v>
      </c>
      <c r="E20" s="1">
        <v>4849990.4</v>
      </c>
      <c r="F20" s="1">
        <v>3902464.36</v>
      </c>
      <c r="G20" s="1">
        <v>3730685.73</v>
      </c>
      <c r="H20" s="1">
        <v>2708095.32</v>
      </c>
      <c r="I20" s="1">
        <v>2989210.6</v>
      </c>
      <c r="J20" s="1">
        <v>2696791.13</v>
      </c>
    </row>
    <row r="21" spans="1:10" s="40" customFormat="1" ht="13.5" customHeight="1">
      <c r="A21" s="12"/>
      <c r="B21" s="16" t="s">
        <v>56</v>
      </c>
      <c r="C21" s="1">
        <v>714311.79</v>
      </c>
      <c r="D21" s="1">
        <v>600032.61</v>
      </c>
      <c r="E21" s="1">
        <v>612916.63</v>
      </c>
      <c r="F21" s="1">
        <v>646414.5</v>
      </c>
      <c r="G21" s="1">
        <v>534747.33</v>
      </c>
      <c r="H21" s="1">
        <v>412943.96</v>
      </c>
      <c r="I21" s="1">
        <v>345463.91</v>
      </c>
      <c r="J21" s="1">
        <v>347925.02</v>
      </c>
    </row>
    <row r="22" spans="1:10" s="40" customFormat="1" ht="13.5" customHeight="1">
      <c r="A22" s="12"/>
      <c r="B22" s="16" t="s">
        <v>25</v>
      </c>
      <c r="C22" s="1">
        <v>1590340.6800000002</v>
      </c>
      <c r="D22" s="1">
        <v>1621671.21</v>
      </c>
      <c r="E22" s="1">
        <v>1658266.8</v>
      </c>
      <c r="F22" s="1">
        <v>1553943.4</v>
      </c>
      <c r="G22" s="1">
        <v>1422618.3599999999</v>
      </c>
      <c r="H22" s="1">
        <v>1253237.26</v>
      </c>
      <c r="I22" s="1">
        <v>1251573.21</v>
      </c>
      <c r="J22" s="1">
        <v>1332711.6</v>
      </c>
    </row>
    <row r="23" spans="1:10" s="40" customFormat="1" ht="13.5" customHeight="1">
      <c r="A23" s="12"/>
      <c r="B23" s="12"/>
      <c r="C23" s="1"/>
      <c r="D23" s="1"/>
      <c r="E23" s="1"/>
      <c r="F23" s="1"/>
      <c r="G23" s="1"/>
      <c r="H23" s="1"/>
      <c r="I23" s="1"/>
      <c r="J23" s="1"/>
    </row>
    <row r="24" spans="1:18" s="40" customFormat="1" ht="13.5" customHeight="1">
      <c r="A24" s="12"/>
      <c r="B24" s="12"/>
      <c r="C24" s="1"/>
      <c r="D24" s="1"/>
      <c r="E24" s="1"/>
      <c r="F24" s="1"/>
      <c r="G24" s="1"/>
      <c r="H24" s="1"/>
      <c r="I24" s="1"/>
      <c r="J24" s="1"/>
      <c r="L24"/>
      <c r="M24"/>
      <c r="N24"/>
      <c r="O24"/>
      <c r="P24"/>
      <c r="Q24"/>
      <c r="R24"/>
    </row>
    <row r="25" spans="12:18" ht="13.5" customHeight="1">
      <c r="L25"/>
      <c r="M25"/>
      <c r="N25"/>
      <c r="O25"/>
      <c r="P25"/>
      <c r="Q25"/>
      <c r="R25"/>
    </row>
    <row r="26" spans="1:18" ht="13.5" customHeight="1">
      <c r="A26" s="196" t="s">
        <v>15</v>
      </c>
      <c r="B26" s="197"/>
      <c r="C26" s="186" t="s">
        <v>42</v>
      </c>
      <c r="D26" s="186" t="s">
        <v>61</v>
      </c>
      <c r="E26" s="186" t="s">
        <v>62</v>
      </c>
      <c r="F26" s="193" t="s">
        <v>63</v>
      </c>
      <c r="G26" s="193" t="s">
        <v>114</v>
      </c>
      <c r="H26" s="193" t="s">
        <v>115</v>
      </c>
      <c r="I26" s="193" t="s">
        <v>116</v>
      </c>
      <c r="J26" s="202" t="s">
        <v>117</v>
      </c>
      <c r="K26" s="27"/>
      <c r="L26"/>
      <c r="M26"/>
      <c r="N26"/>
      <c r="O26"/>
      <c r="P26"/>
      <c r="Q26"/>
      <c r="R26"/>
    </row>
    <row r="27" spans="1:18" ht="13.5" customHeight="1">
      <c r="A27" s="198"/>
      <c r="B27" s="199"/>
      <c r="C27" s="187"/>
      <c r="D27" s="187"/>
      <c r="E27" s="187"/>
      <c r="F27" s="194"/>
      <c r="G27" s="194"/>
      <c r="H27" s="194"/>
      <c r="I27" s="194"/>
      <c r="J27" s="203"/>
      <c r="K27" s="27"/>
      <c r="L27"/>
      <c r="M27"/>
      <c r="N27"/>
      <c r="O27"/>
      <c r="P27"/>
      <c r="Q27"/>
      <c r="R27"/>
    </row>
    <row r="28" spans="1:18" ht="13.5" customHeight="1">
      <c r="A28" s="198"/>
      <c r="B28" s="199"/>
      <c r="C28" s="188"/>
      <c r="D28" s="188"/>
      <c r="E28" s="188"/>
      <c r="F28" s="195"/>
      <c r="G28" s="195"/>
      <c r="H28" s="195"/>
      <c r="I28" s="195"/>
      <c r="J28" s="204"/>
      <c r="K28" s="27"/>
      <c r="L28"/>
      <c r="M28"/>
      <c r="N28"/>
      <c r="O28"/>
      <c r="P28"/>
      <c r="Q28"/>
      <c r="R28"/>
    </row>
    <row r="29" spans="1:18" ht="13.5" customHeight="1">
      <c r="A29" s="200"/>
      <c r="B29" s="201"/>
      <c r="C29" s="65" t="s">
        <v>28</v>
      </c>
      <c r="D29" s="67"/>
      <c r="E29" s="68"/>
      <c r="F29" s="68"/>
      <c r="G29" s="68"/>
      <c r="H29" s="65" t="s">
        <v>37</v>
      </c>
      <c r="I29" s="68"/>
      <c r="J29" s="71"/>
      <c r="K29" s="27"/>
      <c r="L29"/>
      <c r="M29"/>
      <c r="N29"/>
      <c r="O29"/>
      <c r="P29"/>
      <c r="Q29"/>
      <c r="R29"/>
    </row>
    <row r="30" spans="1:18" ht="6" customHeight="1">
      <c r="A30" s="17"/>
      <c r="B30" s="17"/>
      <c r="C30" s="18"/>
      <c r="D30" s="18"/>
      <c r="E30" s="18"/>
      <c r="F30" s="18"/>
      <c r="G30" s="109"/>
      <c r="H30" s="46"/>
      <c r="I30" s="19"/>
      <c r="J30" s="19"/>
      <c r="L30"/>
      <c r="M30"/>
      <c r="N30"/>
      <c r="O30"/>
      <c r="P30"/>
      <c r="Q30"/>
      <c r="R30"/>
    </row>
    <row r="31" spans="1:18" ht="13.5" customHeight="1">
      <c r="A31" s="14" t="s">
        <v>54</v>
      </c>
      <c r="B31" s="109"/>
      <c r="C31" s="109"/>
      <c r="D31" s="109"/>
      <c r="E31" s="109"/>
      <c r="F31" s="109"/>
      <c r="G31" s="109"/>
      <c r="H31" s="109"/>
      <c r="I31" s="109"/>
      <c r="J31" s="109"/>
      <c r="L31"/>
      <c r="M31"/>
      <c r="N31"/>
      <c r="O31"/>
      <c r="P31"/>
      <c r="Q31"/>
      <c r="R31"/>
    </row>
    <row r="32" spans="1:20" ht="13.5" customHeight="1">
      <c r="A32" s="14" t="s">
        <v>1</v>
      </c>
      <c r="B32" s="15"/>
      <c r="C32" s="26">
        <v>10667105.54</v>
      </c>
      <c r="D32" s="26">
        <v>11394617.62</v>
      </c>
      <c r="E32" s="26">
        <v>14975716.61</v>
      </c>
      <c r="F32" s="26">
        <v>14748084.32</v>
      </c>
      <c r="G32" s="26">
        <v>148013016.77</v>
      </c>
      <c r="H32" s="147">
        <v>-0.07543247788834151</v>
      </c>
      <c r="I32" s="147">
        <v>-0.6458061072509338</v>
      </c>
      <c r="J32" s="147">
        <v>10.420226454316222</v>
      </c>
      <c r="L32"/>
      <c r="M32"/>
      <c r="N32"/>
      <c r="O32"/>
      <c r="P32"/>
      <c r="Q32"/>
      <c r="R32"/>
      <c r="S32" s="72"/>
      <c r="T32" s="72"/>
    </row>
    <row r="33" spans="1:20" ht="13.5" customHeight="1">
      <c r="A33" s="12" t="s">
        <v>48</v>
      </c>
      <c r="B33" s="16" t="s">
        <v>27</v>
      </c>
      <c r="C33" s="1" t="s">
        <v>118</v>
      </c>
      <c r="D33" s="1" t="s">
        <v>118</v>
      </c>
      <c r="E33" s="1" t="s">
        <v>118</v>
      </c>
      <c r="F33" s="1" t="s">
        <v>118</v>
      </c>
      <c r="G33" s="1" t="s">
        <v>118</v>
      </c>
      <c r="H33" s="148">
        <v>-8.721222647832619</v>
      </c>
      <c r="I33" s="148">
        <v>-13.141399299979668</v>
      </c>
      <c r="J33" s="148">
        <v>-9.192233095945696</v>
      </c>
      <c r="L33"/>
      <c r="M33"/>
      <c r="N33"/>
      <c r="O33"/>
      <c r="P33"/>
      <c r="Q33"/>
      <c r="R33"/>
      <c r="S33" s="72"/>
      <c r="T33" s="72"/>
    </row>
    <row r="34" spans="1:20" ht="13.5" customHeight="1">
      <c r="A34" s="12"/>
      <c r="B34" s="16" t="s">
        <v>50</v>
      </c>
      <c r="C34" s="1">
        <v>25714.7</v>
      </c>
      <c r="D34" s="1">
        <v>54645.19</v>
      </c>
      <c r="E34" s="1">
        <v>60168.42</v>
      </c>
      <c r="F34" s="1">
        <v>28562.27</v>
      </c>
      <c r="G34" s="1">
        <v>788697.0800000001</v>
      </c>
      <c r="H34" s="148">
        <v>-50.37924315350558</v>
      </c>
      <c r="I34" s="148">
        <v>-42.699521484380675</v>
      </c>
      <c r="J34" s="148">
        <v>-4.011959567501862</v>
      </c>
      <c r="L34"/>
      <c r="M34"/>
      <c r="N34"/>
      <c r="O34"/>
      <c r="P34"/>
      <c r="Q34"/>
      <c r="R34"/>
      <c r="S34" s="72"/>
      <c r="T34" s="72"/>
    </row>
    <row r="35" spans="1:20" ht="13.5" customHeight="1">
      <c r="A35" s="12"/>
      <c r="B35" s="16" t="s">
        <v>29</v>
      </c>
      <c r="C35" s="1">
        <v>3312788.68</v>
      </c>
      <c r="D35" s="1">
        <v>4392742.09</v>
      </c>
      <c r="E35" s="1">
        <v>6545795.38</v>
      </c>
      <c r="F35" s="1">
        <v>6525464.61</v>
      </c>
      <c r="G35" s="1">
        <v>61840386.75</v>
      </c>
      <c r="H35" s="148">
        <v>9.982790118370687</v>
      </c>
      <c r="I35" s="148">
        <v>21.39425023031542</v>
      </c>
      <c r="J35" s="148">
        <v>39.907626684833474</v>
      </c>
      <c r="L35"/>
      <c r="M35"/>
      <c r="N35"/>
      <c r="O35"/>
      <c r="P35"/>
      <c r="Q35"/>
      <c r="R35"/>
      <c r="S35" s="72"/>
      <c r="T35" s="72"/>
    </row>
    <row r="36" spans="1:20" ht="13.5" customHeight="1">
      <c r="A36" s="12"/>
      <c r="B36" s="16" t="s">
        <v>56</v>
      </c>
      <c r="C36" s="1">
        <v>896355.69</v>
      </c>
      <c r="D36" s="1">
        <v>800328.66</v>
      </c>
      <c r="E36" s="1">
        <v>933699.67</v>
      </c>
      <c r="F36" s="1">
        <v>1040758.28</v>
      </c>
      <c r="G36" s="1">
        <v>11162457.17</v>
      </c>
      <c r="H36" s="148">
        <v>-9.012881936725663</v>
      </c>
      <c r="I36" s="148">
        <v>-5.357618478192421</v>
      </c>
      <c r="J36" s="148">
        <v>9.791223395298502</v>
      </c>
      <c r="L36"/>
      <c r="M36"/>
      <c r="N36"/>
      <c r="O36"/>
      <c r="P36"/>
      <c r="Q36"/>
      <c r="R36"/>
      <c r="S36" s="72"/>
      <c r="T36" s="72"/>
    </row>
    <row r="37" spans="1:20" ht="13.5" customHeight="1">
      <c r="A37" s="12"/>
      <c r="B37" s="16" t="s">
        <v>25</v>
      </c>
      <c r="C37" s="1">
        <v>2745921.58</v>
      </c>
      <c r="D37" s="1">
        <v>2818883.27</v>
      </c>
      <c r="E37" s="1">
        <v>3017596.2</v>
      </c>
      <c r="F37" s="1">
        <v>3039281.45</v>
      </c>
      <c r="G37" s="1">
        <v>31592234.57</v>
      </c>
      <c r="H37" s="148">
        <v>-5.233393984600738</v>
      </c>
      <c r="I37" s="148">
        <v>-6.686067642678111</v>
      </c>
      <c r="J37" s="148">
        <v>-0.19314788720367915</v>
      </c>
      <c r="L37"/>
      <c r="M37"/>
      <c r="N37"/>
      <c r="O37"/>
      <c r="P37"/>
      <c r="Q37"/>
      <c r="R37"/>
      <c r="S37" s="72"/>
      <c r="T37" s="72"/>
    </row>
    <row r="38" spans="1:20" ht="6" customHeight="1">
      <c r="A38" s="109"/>
      <c r="B38" s="109"/>
      <c r="C38" s="18"/>
      <c r="D38" s="109"/>
      <c r="E38" s="109"/>
      <c r="F38" s="109"/>
      <c r="G38" s="26"/>
      <c r="H38" s="159"/>
      <c r="I38" s="159"/>
      <c r="J38" s="159"/>
      <c r="L38"/>
      <c r="M38"/>
      <c r="N38"/>
      <c r="O38"/>
      <c r="P38"/>
      <c r="Q38"/>
      <c r="R38"/>
      <c r="S38" s="72"/>
      <c r="T38" s="72"/>
    </row>
    <row r="39" spans="1:20" ht="13.5" customHeight="1">
      <c r="A39" s="14" t="s">
        <v>39</v>
      </c>
      <c r="B39" s="109"/>
      <c r="C39" s="109"/>
      <c r="D39" s="109"/>
      <c r="E39" s="109"/>
      <c r="F39" s="109"/>
      <c r="G39" s="160"/>
      <c r="H39" s="159"/>
      <c r="I39" s="159"/>
      <c r="J39" s="159"/>
      <c r="L39"/>
      <c r="M39"/>
      <c r="N39"/>
      <c r="O39"/>
      <c r="P39"/>
      <c r="Q39"/>
      <c r="R39"/>
      <c r="S39" s="72"/>
      <c r="T39" s="72"/>
    </row>
    <row r="40" spans="1:20" ht="13.5" customHeight="1">
      <c r="A40" s="14" t="s">
        <v>1</v>
      </c>
      <c r="B40" s="15"/>
      <c r="C40" s="26">
        <v>6182493.36</v>
      </c>
      <c r="D40" s="26">
        <v>7150300.55</v>
      </c>
      <c r="E40" s="26">
        <v>9988363.77</v>
      </c>
      <c r="F40" s="26">
        <v>10511514.46</v>
      </c>
      <c r="G40" s="26">
        <v>93410247.76</v>
      </c>
      <c r="H40" s="147">
        <v>2.764449067649849</v>
      </c>
      <c r="I40" s="147">
        <v>12.943643191847684</v>
      </c>
      <c r="J40" s="147">
        <v>24.275882564042945</v>
      </c>
      <c r="L40"/>
      <c r="M40"/>
      <c r="N40"/>
      <c r="O40"/>
      <c r="P40"/>
      <c r="Q40"/>
      <c r="R40"/>
      <c r="S40" s="72"/>
      <c r="T40" s="72"/>
    </row>
    <row r="41" spans="1:20" ht="13.5" customHeight="1">
      <c r="A41" s="12" t="s">
        <v>48</v>
      </c>
      <c r="B41" s="16" t="s">
        <v>27</v>
      </c>
      <c r="C41" s="1" t="s">
        <v>118</v>
      </c>
      <c r="D41" s="1" t="s">
        <v>118</v>
      </c>
      <c r="E41" s="1" t="s">
        <v>118</v>
      </c>
      <c r="F41" s="1" t="s">
        <v>118</v>
      </c>
      <c r="G41" s="1" t="s">
        <v>118</v>
      </c>
      <c r="H41" s="148">
        <v>-12.636846728614344</v>
      </c>
      <c r="I41" s="148">
        <v>-13.487511671766455</v>
      </c>
      <c r="J41" s="148">
        <v>-8.842982305964071</v>
      </c>
      <c r="L41"/>
      <c r="M41"/>
      <c r="N41"/>
      <c r="O41"/>
      <c r="P41"/>
      <c r="Q41"/>
      <c r="R41"/>
      <c r="S41" s="72"/>
      <c r="T41" s="72"/>
    </row>
    <row r="42" spans="1:20" ht="13.5" customHeight="1">
      <c r="A42" s="12"/>
      <c r="B42" s="16" t="s">
        <v>50</v>
      </c>
      <c r="C42" s="1" t="s">
        <v>118</v>
      </c>
      <c r="D42" s="1" t="s">
        <v>118</v>
      </c>
      <c r="E42" s="1">
        <v>3282</v>
      </c>
      <c r="F42" s="1" t="s">
        <v>118</v>
      </c>
      <c r="G42" s="1">
        <v>73933.68</v>
      </c>
      <c r="H42" s="148">
        <v>-76.56644325125447</v>
      </c>
      <c r="I42" s="148">
        <v>13.444455185302814</v>
      </c>
      <c r="J42" s="148">
        <v>-15.642615416563032</v>
      </c>
      <c r="L42"/>
      <c r="M42"/>
      <c r="N42"/>
      <c r="O42"/>
      <c r="P42"/>
      <c r="Q42"/>
      <c r="R42"/>
      <c r="S42" s="72"/>
      <c r="T42" s="72"/>
    </row>
    <row r="43" spans="1:20" ht="13.5" customHeight="1">
      <c r="A43" s="12"/>
      <c r="B43" s="16" t="s">
        <v>29</v>
      </c>
      <c r="C43" s="1">
        <v>2903659.9</v>
      </c>
      <c r="D43" s="1">
        <v>3892207.05</v>
      </c>
      <c r="E43" s="1">
        <v>5640220.79</v>
      </c>
      <c r="F43" s="1">
        <v>5627561.82</v>
      </c>
      <c r="G43" s="1">
        <v>51274491.88</v>
      </c>
      <c r="H43" s="148">
        <v>11.658912301009124</v>
      </c>
      <c r="I43" s="148">
        <v>35.15311999533037</v>
      </c>
      <c r="J43" s="148">
        <v>41.36059279335848</v>
      </c>
      <c r="L43"/>
      <c r="M43"/>
      <c r="N43"/>
      <c r="O43"/>
      <c r="P43"/>
      <c r="Q43"/>
      <c r="R43"/>
      <c r="S43" s="72"/>
      <c r="T43" s="72"/>
    </row>
    <row r="44" spans="1:20" ht="13.5" customHeight="1">
      <c r="A44" s="12"/>
      <c r="B44" s="16" t="s">
        <v>56</v>
      </c>
      <c r="C44" s="1">
        <v>492563.79</v>
      </c>
      <c r="D44" s="1">
        <v>495668.82</v>
      </c>
      <c r="E44" s="1">
        <v>508839.54</v>
      </c>
      <c r="F44" s="1">
        <v>587977.88</v>
      </c>
      <c r="G44" s="1">
        <v>6299805.78</v>
      </c>
      <c r="H44" s="148">
        <v>-12.549447108066815</v>
      </c>
      <c r="I44" s="148">
        <v>-2.081516899187875</v>
      </c>
      <c r="J44" s="148">
        <v>50.28644190717486</v>
      </c>
      <c r="L44"/>
      <c r="M44"/>
      <c r="N44"/>
      <c r="O44"/>
      <c r="P44"/>
      <c r="Q44"/>
      <c r="R44"/>
      <c r="S44" s="72"/>
      <c r="T44" s="72"/>
    </row>
    <row r="45" spans="1:20" ht="13.5" customHeight="1">
      <c r="A45" s="12"/>
      <c r="B45" s="16" t="s">
        <v>25</v>
      </c>
      <c r="C45" s="1">
        <v>1631813.48</v>
      </c>
      <c r="D45" s="1">
        <v>1631618.87</v>
      </c>
      <c r="E45" s="1">
        <v>1727595</v>
      </c>
      <c r="F45" s="1">
        <v>1862647.5499999998</v>
      </c>
      <c r="G45" s="1">
        <v>18538037.42</v>
      </c>
      <c r="H45" s="148">
        <v>1.9623877604310707</v>
      </c>
      <c r="I45" s="148">
        <v>-2.636688581450457</v>
      </c>
      <c r="J45" s="148">
        <v>6.526946080566475</v>
      </c>
      <c r="L45"/>
      <c r="M45"/>
      <c r="N45"/>
      <c r="O45"/>
      <c r="P45"/>
      <c r="Q45"/>
      <c r="R45"/>
      <c r="S45" s="72"/>
      <c r="T45" s="72"/>
    </row>
    <row r="46" spans="12:18" ht="13.5" customHeight="1">
      <c r="L46"/>
      <c r="M46"/>
      <c r="N46"/>
      <c r="O46"/>
      <c r="P46"/>
      <c r="Q46"/>
      <c r="R46"/>
    </row>
    <row r="47" spans="12:18" ht="13.5" customHeight="1">
      <c r="L47"/>
      <c r="M47"/>
      <c r="N47"/>
      <c r="O47"/>
      <c r="P47"/>
      <c r="Q47"/>
      <c r="R47"/>
    </row>
    <row r="49" spans="6:8" ht="13.5" customHeight="1">
      <c r="F49" s="12"/>
      <c r="G49" s="76"/>
      <c r="H49" s="27"/>
    </row>
    <row r="50" spans="6:8" ht="13.5" customHeight="1">
      <c r="F50" s="12"/>
      <c r="G50" s="76"/>
      <c r="H50" s="27"/>
    </row>
    <row r="51" spans="6:8" ht="13.5" customHeight="1">
      <c r="F51" s="12"/>
      <c r="G51" s="76"/>
      <c r="H51" s="27"/>
    </row>
    <row r="52" spans="6:8" ht="13.5" customHeight="1">
      <c r="F52" s="12"/>
      <c r="G52" s="76"/>
      <c r="H52" s="27"/>
    </row>
    <row r="53" spans="6:8" ht="13.5" customHeight="1">
      <c r="F53" s="12"/>
      <c r="G53" s="76"/>
      <c r="H53" s="27"/>
    </row>
    <row r="54" spans="6:8" ht="13.5" customHeight="1">
      <c r="F54" s="27"/>
      <c r="G54" s="27"/>
      <c r="H54" s="27"/>
    </row>
  </sheetData>
  <sheetProtection/>
  <mergeCells count="19">
    <mergeCell ref="H26:H28"/>
    <mergeCell ref="D3:D5"/>
    <mergeCell ref="F3:F5"/>
    <mergeCell ref="C26:C28"/>
    <mergeCell ref="A26:B29"/>
    <mergeCell ref="A3:B6"/>
    <mergeCell ref="C3:C5"/>
    <mergeCell ref="F26:F28"/>
    <mergeCell ref="E3:E5"/>
    <mergeCell ref="J3:J5"/>
    <mergeCell ref="J26:J28"/>
    <mergeCell ref="A1:J1"/>
    <mergeCell ref="H3:H5"/>
    <mergeCell ref="I3:I5"/>
    <mergeCell ref="G3:G5"/>
    <mergeCell ref="D26:D28"/>
    <mergeCell ref="E26:E28"/>
    <mergeCell ref="I26:I28"/>
    <mergeCell ref="G26:G28"/>
  </mergeCells>
  <conditionalFormatting sqref="A1 K1:IV1 A2:IV8 A48:IV65536 A15:IV16 A9:B14 K9:IV14 A23:IV23 A17:B22 K17:IV22 A38:K39 A32:B37 H32:K37 A40:B45 H40:K45 A24:K31 A46:K47 S24:IV47">
    <cfRule type="cellIs" priority="7" dxfId="0" operator="equal" stopIfTrue="1">
      <formula>"."</formula>
    </cfRule>
  </conditionalFormatting>
  <conditionalFormatting sqref="C9:J14">
    <cfRule type="cellIs" priority="5" dxfId="0" operator="equal" stopIfTrue="1">
      <formula>"."</formula>
    </cfRule>
  </conditionalFormatting>
  <conditionalFormatting sqref="C17:J22">
    <cfRule type="cellIs" priority="4" dxfId="0" operator="equal" stopIfTrue="1">
      <formula>"."</formula>
    </cfRule>
  </conditionalFormatting>
  <conditionalFormatting sqref="C32:G37">
    <cfRule type="cellIs" priority="3" dxfId="0" operator="equal" stopIfTrue="1">
      <formula>"."</formula>
    </cfRule>
  </conditionalFormatting>
  <conditionalFormatting sqref="C40:G45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Schulz, Udo (LfStat)</cp:lastModifiedBy>
  <cp:lastPrinted>2014-04-16T11:09:33Z</cp:lastPrinted>
  <dcterms:created xsi:type="dcterms:W3CDTF">2006-04-20T08:21:38Z</dcterms:created>
  <dcterms:modified xsi:type="dcterms:W3CDTF">2018-06-07T04:48:54Z</dcterms:modified>
  <cp:category/>
  <cp:version/>
  <cp:contentType/>
  <cp:contentStatus/>
</cp:coreProperties>
</file>