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15" yWindow="270" windowWidth="17340" windowHeight="8325" tabRatio="678" activeTab="0"/>
  </bookViews>
  <sheets>
    <sheet name="AUßHAusfuhr_S6" sheetId="1" r:id="rId1"/>
    <sheet name="AUßHAusfuhr_S7" sheetId="2" r:id="rId2"/>
    <sheet name="AUßHAusfuhr_S8" sheetId="3" r:id="rId3"/>
    <sheet name="AUßHEinfuhr_S18" sheetId="4" r:id="rId4"/>
    <sheet name="AUßHEinfuhr_S19" sheetId="5" r:id="rId5"/>
    <sheet name="AUßHEinfuhr_S20" sheetId="6" r:id="rId6"/>
  </sheets>
  <definedNames>
    <definedName name="_xlnm.Print_Area" localSheetId="0">'AUßHAusfuhr_S6'!$A$1:$H$55</definedName>
    <definedName name="_xlnm.Print_Area" localSheetId="1">'AUßHAusfuhr_S7'!$A$1:$H$56</definedName>
    <definedName name="_xlnm.Print_Area" localSheetId="2">'AUßHAusfuhr_S8'!$A$1:$L$41</definedName>
    <definedName name="_xlnm.Print_Area" localSheetId="3">'AUßHEinfuhr_S18'!$A$1:$H$56</definedName>
    <definedName name="_xlnm.Print_Area" localSheetId="4">'AUßHEinfuhr_S19'!$A$1:$H$52</definedName>
    <definedName name="_xlnm.Print_Area" localSheetId="5">'AUßHEinfuhr_S20'!$A$1:$L$41</definedName>
  </definedNames>
  <calcPr fullCalcOnLoad="1"/>
</workbook>
</file>

<file path=xl/comments5.xml><?xml version="1.0" encoding="utf-8"?>
<comments xmlns="http://schemas.openxmlformats.org/spreadsheetml/2006/main">
  <authors>
    <author>lfstad-dor</author>
  </authors>
  <commentList>
    <comment ref="B21" authorId="0">
      <text>
        <r>
          <rPr>
            <b/>
            <sz val="8"/>
            <rFont val="Tahoma"/>
            <family val="0"/>
          </rPr>
          <t>lfstad-dor: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<sst xmlns="http://schemas.openxmlformats.org/spreadsheetml/2006/main" count="197" uniqueCount="72">
  <si>
    <t>1. Entwicklung der Ausfuhr Bayerns</t>
  </si>
  <si>
    <t>Ernährungswirtschaft</t>
  </si>
  <si>
    <t>Nahrungsmittel</t>
  </si>
  <si>
    <t>tierischen</t>
  </si>
  <si>
    <t>pflanzlichen</t>
  </si>
  <si>
    <t>Ursprungs</t>
  </si>
  <si>
    <t>Ursprungs ²)</t>
  </si>
  <si>
    <t>1 000 Euro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</si>
  <si>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</si>
  <si>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</si>
  <si>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</si>
  <si>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</si>
  <si>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</si>
  <si>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</si>
  <si>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</si>
  <si>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</si>
  <si>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</si>
  <si>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</si>
  <si>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</si>
  <si>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</si>
  <si>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</si>
  <si>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_________</t>
  </si>
  <si>
    <t>¹) Einschl. lebende Tiere zu anderen als Ernährungszwecken.-  ²) Einschl. lebende Pflanzen und Erzeugnisse der Ziergärtnerei.</t>
  </si>
  <si>
    <t>³) Vorläufige Ergebnisse.</t>
  </si>
  <si>
    <t>nach Warengruppen</t>
  </si>
  <si>
    <t>Gewerbliche Wirtschaft</t>
  </si>
  <si>
    <t>Rückwaren, Ersatz-</t>
  </si>
  <si>
    <t>Fertigwaren</t>
  </si>
  <si>
    <t>lieferungen, andere</t>
  </si>
  <si>
    <t>davon</t>
  </si>
  <si>
    <t xml:space="preserve"> nicht aufgliederbare</t>
  </si>
  <si>
    <t>Vorerzeugnisse</t>
  </si>
  <si>
    <t>Enderzeugnisse</t>
  </si>
  <si>
    <t>Warenverkehre</t>
  </si>
  <si>
    <t xml:space="preserve">-  </t>
  </si>
  <si>
    <t>2. Ausfuhr Bayerns nach Warengruppen</t>
  </si>
  <si>
    <t>(vom Berichtsmonat,
 genau 1 Jahr vorher)
=Vorjahresmo.</t>
  </si>
  <si>
    <t>Zu- bzw. Abnahme (-)
gegenüber</t>
  </si>
  <si>
    <t xml:space="preserve"> </t>
  </si>
  <si>
    <t>Vormonat</t>
  </si>
  <si>
    <t>Vor-
monat</t>
  </si>
  <si>
    <t>Vor-
jahres-
monat</t>
  </si>
  <si>
    <t>Ausfuhr seit
Jahresbeginn
Vorjahr</t>
  </si>
  <si>
    <t>%</t>
  </si>
  <si>
    <t xml:space="preserve">Ausfuhr insgesamt </t>
  </si>
  <si>
    <t>Lebende Tiere ¹)</t>
  </si>
  <si>
    <t>Nahrungsmittel tierischen</t>
  </si>
  <si>
    <t>Nahrungsmittel pflanz-</t>
  </si>
  <si>
    <t>lichen Ursprungs ²)</t>
  </si>
  <si>
    <t>Genußmittel</t>
  </si>
  <si>
    <t>Rohstoffe</t>
  </si>
  <si>
    <t>Halbwaren</t>
  </si>
  <si>
    <t>lieferungen, andere nicht</t>
  </si>
  <si>
    <t>aufgliederbare</t>
  </si>
  <si>
    <t>_______</t>
  </si>
  <si>
    <t xml:space="preserve">             1. Entwicklung der Einfuhr Bayerns</t>
  </si>
  <si>
    <t xml:space="preserve">                                                                                                                                                                           </t>
  </si>
  <si>
    <t>und nicht</t>
  </si>
  <si>
    <t>aufgliederbares</t>
  </si>
  <si>
    <t>Intrahandelsergebnis</t>
  </si>
  <si>
    <t>2. Einfuhr Bayerns nach Warengruppen</t>
  </si>
  <si>
    <t xml:space="preserve">Einfuhr insgesamt </t>
  </si>
  <si>
    <t xml:space="preserve">¹) Einschl. lebende Tiere zu anderen als Ernährungszwecken.- ²) Einschl. lebende Pflanzen und Er- </t>
  </si>
  <si>
    <t>zeugnisse der Ziergärtnerei.</t>
  </si>
  <si>
    <t>Einfuhr seit
Jahresbeginn
Vorjahr</t>
  </si>
  <si>
    <t xml:space="preserve"> 2006 ............</t>
  </si>
  <si>
    <r>
      <t>2009</t>
    </r>
    <r>
      <rPr>
        <sz val="10"/>
        <rFont val="Arial"/>
        <family val="2"/>
      </rPr>
      <t>³)</t>
    </r>
  </si>
  <si>
    <t>Rückw., Ersatzl.</t>
  </si>
  <si>
    <r>
      <t>2010</t>
    </r>
    <r>
      <rPr>
        <sz val="10"/>
        <rFont val="Arial"/>
        <family val="2"/>
      </rPr>
      <t>³)</t>
    </r>
  </si>
  <si>
    <t xml:space="preserve"> 2009³) ............</t>
  </si>
  <si>
    <t>2010³)</t>
  </si>
  <si>
    <t xml:space="preserve"> 2009³)............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</si>
</sst>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###\ ###\ \ "/>
    <numFmt numFmtId="177" formatCode="@\ *."/>
    <numFmt numFmtId="178" formatCode="#\ *."/>
    <numFmt numFmtId="179" formatCode="\ #\ *."/>
    <numFmt numFmtId="180" formatCode="\ #"/>
    <numFmt numFmtId="181" formatCode="\ @\ *."/>
    <numFmt numFmtId="182" formatCode="0\ \ "/>
    <numFmt numFmtId="183" formatCode="\ ####"/>
    <numFmt numFmtId="184" formatCode="\ \ ####"/>
    <numFmt numFmtId="185" formatCode="\ \ \ ####"/>
    <numFmt numFmtId="186" formatCode="\ #\ *.\ \ \ \ \ \ \ \ \ \ "/>
    <numFmt numFmtId="187" formatCode="\ #\ \."/>
    <numFmt numFmtId="188" formatCode="#\ ###\ ###\ \ \ "/>
    <numFmt numFmtId="189" formatCode="0.0\ \ "/>
    <numFmt numFmtId="190" formatCode="\-\ 0.0\ \ "/>
    <numFmt numFmtId="191" formatCode="\ 0.0\ \ "/>
    <numFmt numFmtId="192" formatCode="\-0.0\ \ "/>
    <numFmt numFmtId="193" formatCode="##\ ###\ ###\ \ "/>
    <numFmt numFmtId="194" formatCode="\ ##\ ###\ ###\ \ "/>
    <numFmt numFmtId="195" formatCode="###.#"/>
    <numFmt numFmtId="196" formatCode="###.#\ \ "/>
    <numFmt numFmtId="197" formatCode="\ \-\ 0.0\ \ "/>
    <numFmt numFmtId="198" formatCode="\4\4.\6\ 0.0\ \ "/>
    <numFmt numFmtId="199" formatCode="0.0\ "/>
    <numFmt numFmtId="200" formatCode="#\ ###\ ###\ \ \ \ "/>
    <numFmt numFmtId="201" formatCode="\ 0.0\ \ \ \ "/>
    <numFmt numFmtId="202" formatCode="\ 0.0\ \ \ "/>
    <numFmt numFmtId="203" formatCode="\-\ \ 0.0\ \ "/>
    <numFmt numFmtId="204" formatCode="\ 0.0\ "/>
    <numFmt numFmtId="205" formatCode="0.0"/>
    <numFmt numFmtId="206" formatCode="####\ \ "/>
    <numFmt numFmtId="207" formatCode="#*.\ \ "/>
    <numFmt numFmtId="208" formatCode="\ #*.\ \ "/>
    <numFmt numFmtId="209" formatCode="\ ####\ \ "/>
    <numFmt numFmtId="210" formatCode="#\ ###\ ###\ \ \r"/>
    <numFmt numFmtId="211" formatCode="#\ ###\ ###\ \r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[$€-2]\ #,##0.00_);[Red]\([$€-2]\ #,##0.00\)"/>
  </numFmts>
  <fonts count="10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20" applyFont="1">
      <alignment/>
      <protection/>
    </xf>
    <xf numFmtId="0" fontId="2" fillId="0" borderId="0" xfId="20" applyFont="1" applyAlignment="1">
      <alignment horizontal="right"/>
      <protection/>
    </xf>
    <xf numFmtId="0" fontId="0" fillId="0" borderId="1" xfId="20" applyFont="1" applyBorder="1">
      <alignment/>
      <protection/>
    </xf>
    <xf numFmtId="0" fontId="0" fillId="0" borderId="2" xfId="20" applyFont="1" applyBorder="1" applyAlignment="1">
      <alignment horizontal="centerContinuous"/>
      <protection/>
    </xf>
    <xf numFmtId="0" fontId="0" fillId="0" borderId="3" xfId="20" applyFont="1" applyBorder="1">
      <alignment/>
      <protection/>
    </xf>
    <xf numFmtId="0" fontId="0" fillId="0" borderId="4" xfId="20" applyFont="1" applyBorder="1" applyAlignment="1">
      <alignment horizontal="centerContinuous"/>
      <protection/>
    </xf>
    <xf numFmtId="0" fontId="0" fillId="0" borderId="5" xfId="20" applyFont="1" applyBorder="1" applyAlignment="1">
      <alignment horizontal="centerContinuous"/>
      <protection/>
    </xf>
    <xf numFmtId="0" fontId="0" fillId="0" borderId="3" xfId="20" applyFont="1" applyBorder="1" applyAlignment="1">
      <alignment horizontal="center" vertical="center" wrapText="1"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" xfId="20" applyFont="1" applyBorder="1" applyAlignment="1">
      <alignment horizontal="center" vertical="center" wrapText="1"/>
      <protection/>
    </xf>
    <xf numFmtId="0" fontId="0" fillId="0" borderId="4" xfId="20" applyFont="1" applyBorder="1">
      <alignment/>
      <protection/>
    </xf>
    <xf numFmtId="176" fontId="0" fillId="0" borderId="3" xfId="20" applyNumberFormat="1" applyFont="1" applyBorder="1">
      <alignment/>
      <protection/>
    </xf>
    <xf numFmtId="177" fontId="0" fillId="0" borderId="3" xfId="20" applyNumberFormat="1" applyFont="1" applyBorder="1" applyAlignment="1">
      <alignment horizontal="left"/>
      <protection/>
    </xf>
    <xf numFmtId="176" fontId="0" fillId="0" borderId="3" xfId="20" applyNumberFormat="1" applyFont="1" applyBorder="1" applyAlignment="1">
      <alignment horizontal="center"/>
      <protection/>
    </xf>
    <xf numFmtId="179" fontId="0" fillId="0" borderId="3" xfId="20" applyNumberFormat="1" applyFont="1" applyBorder="1" applyAlignment="1">
      <alignment horizontal="left"/>
      <protection/>
    </xf>
    <xf numFmtId="176" fontId="0" fillId="0" borderId="3" xfId="20" applyNumberFormat="1" applyFont="1" applyBorder="1" applyAlignment="1">
      <alignment horizontal="right"/>
      <protection/>
    </xf>
    <xf numFmtId="176" fontId="0" fillId="0" borderId="0" xfId="20" applyNumberFormat="1" applyFont="1" applyAlignment="1">
      <alignment horizontal="right"/>
      <protection/>
    </xf>
    <xf numFmtId="176" fontId="0" fillId="0" borderId="6" xfId="20" applyNumberFormat="1" applyFont="1" applyBorder="1" applyAlignment="1">
      <alignment horizontal="right"/>
      <protection/>
    </xf>
    <xf numFmtId="176" fontId="0" fillId="0" borderId="6" xfId="20" applyNumberFormat="1" applyFont="1" applyBorder="1">
      <alignment/>
      <protection/>
    </xf>
    <xf numFmtId="176" fontId="0" fillId="0" borderId="0" xfId="20" applyNumberFormat="1" applyFont="1" applyBorder="1" applyAlignment="1">
      <alignment horizontal="center"/>
      <protection/>
    </xf>
    <xf numFmtId="176" fontId="0" fillId="0" borderId="7" xfId="20" applyNumberFormat="1" applyFont="1" applyBorder="1">
      <alignment/>
      <protection/>
    </xf>
    <xf numFmtId="176" fontId="0" fillId="0" borderId="0" xfId="20" applyNumberFormat="1" applyFont="1" applyBorder="1">
      <alignment/>
      <protection/>
    </xf>
    <xf numFmtId="176" fontId="0" fillId="0" borderId="0" xfId="20" applyNumberFormat="1" applyFont="1">
      <alignment/>
      <protection/>
    </xf>
    <xf numFmtId="181" fontId="0" fillId="0" borderId="3" xfId="20" applyNumberFormat="1" applyFont="1" applyBorder="1" applyAlignment="1">
      <alignment horizontal="left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left"/>
      <protection/>
    </xf>
    <xf numFmtId="0" fontId="2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0" fontId="2" fillId="0" borderId="0" xfId="21" applyFont="1" applyAlignment="1">
      <alignment horizontal="right"/>
      <protection/>
    </xf>
    <xf numFmtId="0" fontId="1" fillId="0" borderId="8" xfId="21" applyBorder="1" applyAlignment="1">
      <alignment horizontal="center" vertical="center" shrinkToFit="1"/>
      <protection/>
    </xf>
    <xf numFmtId="0" fontId="0" fillId="0" borderId="9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5" xfId="21" applyFont="1" applyBorder="1" applyAlignment="1">
      <alignment horizontal="centerContinuous"/>
      <protection/>
    </xf>
    <xf numFmtId="0" fontId="0" fillId="0" borderId="7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5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0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176" fontId="0" fillId="0" borderId="3" xfId="21" applyNumberFormat="1" applyFont="1" applyBorder="1" applyAlignment="1">
      <alignment horizontal="right"/>
      <protection/>
    </xf>
    <xf numFmtId="176" fontId="0" fillId="0" borderId="8" xfId="21" applyNumberFormat="1" applyFont="1" applyBorder="1" applyAlignment="1">
      <alignment horizontal="right"/>
      <protection/>
    </xf>
    <xf numFmtId="176" fontId="0" fillId="0" borderId="0" xfId="21" applyNumberFormat="1" applyFont="1" applyAlignment="1">
      <alignment horizontal="right"/>
      <protection/>
    </xf>
    <xf numFmtId="176" fontId="0" fillId="0" borderId="6" xfId="21" applyNumberFormat="1" applyFont="1" applyBorder="1" applyAlignment="1">
      <alignment horizontal="right"/>
      <protection/>
    </xf>
    <xf numFmtId="176" fontId="0" fillId="0" borderId="7" xfId="21" applyNumberFormat="1" applyFont="1" applyBorder="1" applyAlignment="1">
      <alignment horizontal="right"/>
      <protection/>
    </xf>
    <xf numFmtId="182" fontId="0" fillId="0" borderId="0" xfId="21" applyNumberFormat="1" applyFont="1" applyAlignment="1" quotePrefix="1">
      <alignment horizontal="right"/>
      <protection/>
    </xf>
    <xf numFmtId="176" fontId="0" fillId="0" borderId="6" xfId="21" applyNumberFormat="1" applyFont="1" applyBorder="1" applyAlignment="1">
      <alignment horizontal="center"/>
      <protection/>
    </xf>
    <xf numFmtId="176" fontId="0" fillId="0" borderId="3" xfId="21" applyNumberFormat="1" applyFont="1" applyBorder="1">
      <alignment/>
      <protection/>
    </xf>
    <xf numFmtId="176" fontId="0" fillId="0" borderId="7" xfId="21" applyNumberFormat="1" applyFont="1" applyBorder="1">
      <alignment/>
      <protection/>
    </xf>
    <xf numFmtId="176" fontId="0" fillId="0" borderId="0" xfId="21" applyNumberFormat="1" applyFont="1">
      <alignment/>
      <protection/>
    </xf>
    <xf numFmtId="176" fontId="0" fillId="0" borderId="6" xfId="21" applyNumberFormat="1" applyFont="1" applyBorder="1">
      <alignment/>
      <protection/>
    </xf>
    <xf numFmtId="176" fontId="0" fillId="0" borderId="0" xfId="21" applyNumberFormat="1" applyFont="1" applyAlignment="1" quotePrefix="1">
      <alignment horizontal="right"/>
      <protection/>
    </xf>
    <xf numFmtId="176" fontId="0" fillId="0" borderId="0" xfId="21" applyNumberFormat="1" applyFont="1" applyBorder="1">
      <alignment/>
      <protection/>
    </xf>
    <xf numFmtId="182" fontId="0" fillId="0" borderId="0" xfId="21" applyNumberFormat="1" applyFont="1" applyAlignment="1">
      <alignment horizontal="right"/>
      <protection/>
    </xf>
    <xf numFmtId="176" fontId="0" fillId="0" borderId="0" xfId="21" applyNumberFormat="1" applyFont="1" applyBorder="1" applyAlignment="1">
      <alignment horizontal="center"/>
      <protection/>
    </xf>
    <xf numFmtId="0" fontId="2" fillId="0" borderId="0" xfId="22" applyFont="1" applyAlignment="1">
      <alignment horizontal="centerContinuous"/>
      <protection/>
    </xf>
    <xf numFmtId="0" fontId="2" fillId="0" borderId="0" xfId="22" applyFont="1" applyBorder="1" applyAlignment="1">
      <alignment horizontal="centerContinuous"/>
      <protection/>
    </xf>
    <xf numFmtId="191" fontId="2" fillId="0" borderId="0" xfId="22" applyNumberFormat="1" applyFont="1" applyAlignment="1">
      <alignment horizontal="centerContinuous"/>
      <protection/>
    </xf>
    <xf numFmtId="0" fontId="0" fillId="0" borderId="0" xfId="22" applyFont="1">
      <alignment/>
      <protection/>
    </xf>
    <xf numFmtId="0" fontId="2" fillId="0" borderId="0" xfId="22" applyFont="1">
      <alignment/>
      <protection/>
    </xf>
    <xf numFmtId="191" fontId="0" fillId="0" borderId="0" xfId="22" applyNumberFormat="1" applyFont="1" applyAlignment="1">
      <alignment horizontal="centerContinuous"/>
      <protection/>
    </xf>
    <xf numFmtId="0" fontId="0" fillId="0" borderId="0" xfId="22" applyFont="1" applyAlignment="1">
      <alignment horizontal="centerContinuous"/>
      <protection/>
    </xf>
    <xf numFmtId="0" fontId="0" fillId="0" borderId="9" xfId="22" applyFont="1" applyBorder="1">
      <alignment/>
      <protection/>
    </xf>
    <xf numFmtId="0" fontId="0" fillId="0" borderId="8" xfId="22" applyFont="1" applyBorder="1">
      <alignment/>
      <protection/>
    </xf>
    <xf numFmtId="191" fontId="0" fillId="0" borderId="2" xfId="22" applyNumberFormat="1" applyFont="1" applyBorder="1" applyAlignment="1">
      <alignment horizontal="centerContinuous" vertical="center" wrapText="1"/>
      <protection/>
    </xf>
    <xf numFmtId="0" fontId="0" fillId="0" borderId="11" xfId="22" applyFont="1" applyBorder="1" applyAlignment="1">
      <alignment horizontal="centerContinuous" vertical="center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8" xfId="22" applyFont="1" applyBorder="1" applyAlignment="1">
      <alignment horizontal="center" vertical="center" wrapText="1"/>
      <protection/>
    </xf>
    <xf numFmtId="0" fontId="0" fillId="0" borderId="9" xfId="22" applyFont="1" applyBorder="1" applyAlignment="1">
      <alignment horizontal="center" vertical="center" wrapText="1"/>
      <protection/>
    </xf>
    <xf numFmtId="0" fontId="0" fillId="0" borderId="10" xfId="22" applyFont="1" applyBorder="1">
      <alignment/>
      <protection/>
    </xf>
    <xf numFmtId="0" fontId="0" fillId="0" borderId="4" xfId="22" applyFont="1" applyBorder="1" applyAlignment="1">
      <alignment horizontal="center" vertical="center"/>
      <protection/>
    </xf>
    <xf numFmtId="191" fontId="0" fillId="0" borderId="3" xfId="22" applyNumberFormat="1" applyFont="1" applyBorder="1" applyAlignment="1">
      <alignment horizontal="center" vertical="center" wrapText="1"/>
      <protection/>
    </xf>
    <xf numFmtId="0" fontId="0" fillId="0" borderId="3" xfId="22" applyFont="1" applyBorder="1" applyAlignment="1">
      <alignment horizontal="center" vertical="center" wrapText="1"/>
      <protection/>
    </xf>
    <xf numFmtId="0" fontId="0" fillId="0" borderId="10" xfId="22" applyFont="1" applyBorder="1" applyAlignment="1">
      <alignment horizontal="center" vertical="center" wrapText="1"/>
      <protection/>
    </xf>
    <xf numFmtId="0" fontId="0" fillId="0" borderId="0" xfId="22" applyFont="1" applyAlignment="1">
      <alignment horizontal="center" vertical="center" wrapText="1"/>
      <protection/>
    </xf>
    <xf numFmtId="0" fontId="0" fillId="0" borderId="4" xfId="22" applyFont="1" applyBorder="1">
      <alignment/>
      <protection/>
    </xf>
    <xf numFmtId="193" fontId="0" fillId="0" borderId="12" xfId="22" applyNumberFormat="1" applyFont="1" applyBorder="1" applyAlignment="1">
      <alignment horizontal="center"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11" xfId="22" applyFont="1" applyBorder="1" applyAlignment="1">
      <alignment horizontal="center" vertical="center" wrapText="1"/>
      <protection/>
    </xf>
    <xf numFmtId="0" fontId="0" fillId="0" borderId="0" xfId="22" applyFont="1" applyBorder="1">
      <alignment/>
      <protection/>
    </xf>
    <xf numFmtId="191" fontId="2" fillId="0" borderId="0" xfId="0" applyNumberFormat="1" applyFont="1" applyBorder="1" applyAlignment="1">
      <alignment/>
    </xf>
    <xf numFmtId="0" fontId="0" fillId="0" borderId="1" xfId="22" applyFont="1" applyBorder="1">
      <alignment/>
      <protection/>
    </xf>
    <xf numFmtId="189" fontId="0" fillId="0" borderId="0" xfId="22" applyNumberFormat="1" applyFont="1" applyBorder="1">
      <alignment/>
      <protection/>
    </xf>
    <xf numFmtId="177" fontId="2" fillId="0" borderId="0" xfId="22" applyNumberFormat="1" applyFont="1" applyAlignment="1">
      <alignment horizontal="centerContinuous"/>
      <protection/>
    </xf>
    <xf numFmtId="177" fontId="2" fillId="0" borderId="3" xfId="22" applyNumberFormat="1" applyFont="1" applyBorder="1" applyAlignment="1">
      <alignment horizontal="centerContinuous"/>
      <protection/>
    </xf>
    <xf numFmtId="191" fontId="2" fillId="0" borderId="0" xfId="22" applyNumberFormat="1" applyFont="1" applyBorder="1">
      <alignment/>
      <protection/>
    </xf>
    <xf numFmtId="0" fontId="0" fillId="0" borderId="3" xfId="22" applyFont="1" applyBorder="1">
      <alignment/>
      <protection/>
    </xf>
    <xf numFmtId="177" fontId="0" fillId="0" borderId="0" xfId="22" applyNumberFormat="1" applyFont="1" applyAlignment="1">
      <alignment horizontal="centerContinuous"/>
      <protection/>
    </xf>
    <xf numFmtId="177" fontId="0" fillId="0" borderId="3" xfId="22" applyNumberFormat="1" applyFont="1" applyBorder="1" applyAlignment="1">
      <alignment horizontal="centerContinuous"/>
      <protection/>
    </xf>
    <xf numFmtId="191" fontId="0" fillId="0" borderId="0" xfId="22" applyNumberFormat="1" applyFont="1" applyBorder="1">
      <alignment/>
      <protection/>
    </xf>
    <xf numFmtId="177" fontId="0" fillId="0" borderId="0" xfId="22" applyNumberFormat="1" applyFont="1">
      <alignment/>
      <protection/>
    </xf>
    <xf numFmtId="177" fontId="0" fillId="0" borderId="3" xfId="22" applyNumberFormat="1" applyFont="1" applyBorder="1">
      <alignment/>
      <protection/>
    </xf>
    <xf numFmtId="0" fontId="0" fillId="0" borderId="0" xfId="22" applyNumberFormat="1" applyFont="1" applyAlignment="1">
      <alignment/>
      <protection/>
    </xf>
    <xf numFmtId="0" fontId="0" fillId="0" borderId="3" xfId="22" applyNumberFormat="1" applyFont="1" applyBorder="1" applyAlignment="1">
      <alignment horizontal="centerContinuous"/>
      <protection/>
    </xf>
    <xf numFmtId="0" fontId="0" fillId="0" borderId="0" xfId="22" applyNumberFormat="1" applyFont="1">
      <alignment/>
      <protection/>
    </xf>
    <xf numFmtId="0" fontId="0" fillId="0" borderId="3" xfId="22" applyNumberFormat="1" applyFont="1" applyBorder="1">
      <alignment/>
      <protection/>
    </xf>
    <xf numFmtId="205" fontId="0" fillId="0" borderId="0" xfId="22" applyNumberFormat="1" applyFont="1">
      <alignment/>
      <protection/>
    </xf>
    <xf numFmtId="191" fontId="0" fillId="0" borderId="0" xfId="22" applyNumberFormat="1" applyFont="1">
      <alignment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Border="1" applyAlignment="1">
      <alignment horizontal="left"/>
      <protection/>
    </xf>
    <xf numFmtId="191" fontId="0" fillId="0" borderId="0" xfId="22" applyNumberFormat="1" applyFont="1" applyAlignment="1">
      <alignment horizontal="left"/>
      <protection/>
    </xf>
    <xf numFmtId="189" fontId="0" fillId="0" borderId="0" xfId="22" applyNumberFormat="1" applyFont="1">
      <alignment/>
      <protection/>
    </xf>
    <xf numFmtId="176" fontId="0" fillId="0" borderId="0" xfId="22" applyNumberFormat="1" applyFont="1" applyBorder="1">
      <alignment/>
      <protection/>
    </xf>
    <xf numFmtId="0" fontId="0" fillId="0" borderId="0" xfId="23" applyFont="1" applyAlignment="1">
      <alignment/>
      <protection/>
    </xf>
    <xf numFmtId="0" fontId="0" fillId="0" borderId="0" xfId="23" applyFont="1">
      <alignment/>
      <protection/>
    </xf>
    <xf numFmtId="0" fontId="2" fillId="0" borderId="0" xfId="23" applyFont="1" applyAlignment="1">
      <alignment horizontal="right"/>
      <protection/>
    </xf>
    <xf numFmtId="0" fontId="0" fillId="0" borderId="1" xfId="23" applyFont="1" applyBorder="1">
      <alignment/>
      <protection/>
    </xf>
    <xf numFmtId="0" fontId="0" fillId="0" borderId="2" xfId="23" applyFont="1" applyBorder="1" applyAlignment="1">
      <alignment horizontal="centerContinuous"/>
      <protection/>
    </xf>
    <xf numFmtId="0" fontId="0" fillId="0" borderId="3" xfId="23" applyFont="1" applyBorder="1">
      <alignment/>
      <protection/>
    </xf>
    <xf numFmtId="0" fontId="0" fillId="0" borderId="4" xfId="23" applyFont="1" applyBorder="1" applyAlignment="1">
      <alignment horizontal="centerContinuous"/>
      <protection/>
    </xf>
    <xf numFmtId="0" fontId="0" fillId="0" borderId="5" xfId="23" applyFont="1" applyBorder="1" applyAlignment="1">
      <alignment horizontal="centerContinuous"/>
      <protection/>
    </xf>
    <xf numFmtId="0" fontId="0" fillId="0" borderId="3" xfId="23" applyFont="1" applyBorder="1" applyAlignment="1">
      <alignment horizontal="center" vertical="center" wrapText="1"/>
      <protection/>
    </xf>
    <xf numFmtId="0" fontId="0" fillId="0" borderId="0" xfId="23" applyFont="1" applyBorder="1">
      <alignment/>
      <protection/>
    </xf>
    <xf numFmtId="0" fontId="0" fillId="0" borderId="5" xfId="23" applyFont="1" applyBorder="1">
      <alignment/>
      <protection/>
    </xf>
    <xf numFmtId="0" fontId="0" fillId="0" borderId="5" xfId="23" applyFont="1" applyBorder="1" applyAlignment="1">
      <alignment horizontal="center" vertical="center" wrapText="1"/>
      <protection/>
    </xf>
    <xf numFmtId="0" fontId="0" fillId="0" borderId="4" xfId="23" applyFont="1" applyBorder="1">
      <alignment/>
      <protection/>
    </xf>
    <xf numFmtId="176" fontId="0" fillId="0" borderId="3" xfId="23" applyNumberFormat="1" applyFont="1" applyBorder="1">
      <alignment/>
      <protection/>
    </xf>
    <xf numFmtId="177" fontId="0" fillId="0" borderId="3" xfId="23" applyNumberFormat="1" applyFont="1" applyBorder="1" applyAlignment="1">
      <alignment horizontal="left"/>
      <protection/>
    </xf>
    <xf numFmtId="179" fontId="0" fillId="0" borderId="3" xfId="23" applyNumberFormat="1" applyFont="1" applyBorder="1" applyAlignment="1">
      <alignment horizontal="left"/>
      <protection/>
    </xf>
    <xf numFmtId="176" fontId="0" fillId="0" borderId="3" xfId="23" applyNumberFormat="1" applyFont="1" applyBorder="1" applyAlignment="1">
      <alignment horizontal="right"/>
      <protection/>
    </xf>
    <xf numFmtId="176" fontId="0" fillId="0" borderId="0" xfId="23" applyNumberFormat="1" applyFont="1" applyAlignment="1">
      <alignment horizontal="right"/>
      <protection/>
    </xf>
    <xf numFmtId="179" fontId="0" fillId="0" borderId="0" xfId="23" applyNumberFormat="1" applyFont="1" applyBorder="1" applyAlignment="1">
      <alignment horizontal="left"/>
      <protection/>
    </xf>
    <xf numFmtId="176" fontId="0" fillId="0" borderId="6" xfId="23" applyNumberFormat="1" applyFont="1" applyBorder="1" applyAlignment="1">
      <alignment horizontal="right"/>
      <protection/>
    </xf>
    <xf numFmtId="179" fontId="0" fillId="0" borderId="0" xfId="23" applyNumberFormat="1" applyFont="1" applyAlignment="1">
      <alignment horizontal="left"/>
      <protection/>
    </xf>
    <xf numFmtId="176" fontId="0" fillId="0" borderId="6" xfId="23" applyNumberFormat="1" applyFont="1" applyBorder="1">
      <alignment/>
      <protection/>
    </xf>
    <xf numFmtId="179" fontId="0" fillId="0" borderId="6" xfId="23" applyNumberFormat="1" applyFont="1" applyBorder="1" applyAlignment="1">
      <alignment horizontal="left"/>
      <protection/>
    </xf>
    <xf numFmtId="176" fontId="0" fillId="0" borderId="0" xfId="23" applyNumberFormat="1" applyFont="1" applyBorder="1">
      <alignment/>
      <protection/>
    </xf>
    <xf numFmtId="176" fontId="0" fillId="0" borderId="7" xfId="23" applyNumberFormat="1" applyFont="1" applyBorder="1">
      <alignment/>
      <protection/>
    </xf>
    <xf numFmtId="179" fontId="0" fillId="0" borderId="7" xfId="23" applyNumberFormat="1" applyFont="1" applyBorder="1" applyAlignment="1">
      <alignment horizontal="left"/>
      <protection/>
    </xf>
    <xf numFmtId="209" fontId="2" fillId="0" borderId="0" xfId="23" applyNumberFormat="1" applyFont="1" applyAlignment="1">
      <alignment horizontal="left" vertical="center"/>
      <protection/>
    </xf>
    <xf numFmtId="181" fontId="0" fillId="0" borderId="3" xfId="23" applyNumberFormat="1" applyFont="1" applyBorder="1" applyAlignment="1">
      <alignment horizontal="left"/>
      <protection/>
    </xf>
    <xf numFmtId="176" fontId="0" fillId="0" borderId="0" xfId="23" applyNumberFormat="1" applyFont="1">
      <alignment/>
      <protection/>
    </xf>
    <xf numFmtId="181" fontId="0" fillId="0" borderId="0" xfId="23" applyNumberFormat="1" applyFont="1" applyBorder="1" applyAlignment="1">
      <alignment horizontal="left"/>
      <protection/>
    </xf>
    <xf numFmtId="0" fontId="3" fillId="0" borderId="0" xfId="23" applyFont="1">
      <alignment/>
      <protection/>
    </xf>
    <xf numFmtId="0" fontId="2" fillId="0" borderId="0" xfId="24" applyFont="1" applyAlignment="1">
      <alignment horizontal="left"/>
      <protection/>
    </xf>
    <xf numFmtId="0" fontId="0" fillId="0" borderId="0" xfId="24" applyFont="1">
      <alignment/>
      <protection/>
    </xf>
    <xf numFmtId="0" fontId="2" fillId="0" borderId="0" xfId="24" applyFont="1" applyAlignment="1">
      <alignment horizontal="right"/>
      <protection/>
    </xf>
    <xf numFmtId="0" fontId="0" fillId="0" borderId="8" xfId="24" applyFont="1" applyBorder="1" applyAlignment="1">
      <alignment horizontal="center"/>
      <protection/>
    </xf>
    <xf numFmtId="0" fontId="0" fillId="0" borderId="9" xfId="24" applyFont="1" applyBorder="1">
      <alignment/>
      <protection/>
    </xf>
    <xf numFmtId="0" fontId="0" fillId="0" borderId="3" xfId="24" applyFont="1" applyBorder="1">
      <alignment/>
      <protection/>
    </xf>
    <xf numFmtId="0" fontId="0" fillId="0" borderId="4" xfId="24" applyFont="1" applyBorder="1" applyAlignment="1">
      <alignment horizontal="centerContinuous"/>
      <protection/>
    </xf>
    <xf numFmtId="0" fontId="0" fillId="0" borderId="5" xfId="24" applyFont="1" applyBorder="1" applyAlignment="1">
      <alignment horizontal="centerContinuous"/>
      <protection/>
    </xf>
    <xf numFmtId="0" fontId="0" fillId="0" borderId="7" xfId="24" applyFont="1" applyBorder="1" applyAlignment="1">
      <alignment horizontal="center"/>
      <protection/>
    </xf>
    <xf numFmtId="0" fontId="0" fillId="0" borderId="0" xfId="24" applyFont="1" applyBorder="1">
      <alignment/>
      <protection/>
    </xf>
    <xf numFmtId="0" fontId="0" fillId="0" borderId="5" xfId="24" applyFont="1" applyBorder="1">
      <alignment/>
      <protection/>
    </xf>
    <xf numFmtId="0" fontId="0" fillId="0" borderId="5" xfId="24" applyFont="1" applyBorder="1" applyAlignment="1">
      <alignment horizontal="center" vertical="center" wrapText="1"/>
      <protection/>
    </xf>
    <xf numFmtId="0" fontId="0" fillId="0" borderId="3" xfId="24" applyFont="1" applyBorder="1" applyAlignment="1">
      <alignment horizontal="center" vertical="center" wrapText="1"/>
      <protection/>
    </xf>
    <xf numFmtId="0" fontId="0" fillId="0" borderId="4" xfId="24" applyFont="1" applyBorder="1">
      <alignment/>
      <protection/>
    </xf>
    <xf numFmtId="176" fontId="0" fillId="0" borderId="3" xfId="24" applyNumberFormat="1" applyFont="1" applyBorder="1" applyAlignment="1">
      <alignment horizontal="right"/>
      <protection/>
    </xf>
    <xf numFmtId="176" fontId="0" fillId="0" borderId="8" xfId="24" applyNumberFormat="1" applyFont="1" applyBorder="1" applyAlignment="1">
      <alignment horizontal="right"/>
      <protection/>
    </xf>
    <xf numFmtId="176" fontId="0" fillId="0" borderId="0" xfId="24" applyNumberFormat="1" applyFont="1" applyAlignment="1">
      <alignment horizontal="right"/>
      <protection/>
    </xf>
    <xf numFmtId="176" fontId="0" fillId="0" borderId="6" xfId="24" applyNumberFormat="1" applyFont="1" applyBorder="1" applyAlignment="1">
      <alignment horizontal="right"/>
      <protection/>
    </xf>
    <xf numFmtId="176" fontId="0" fillId="0" borderId="7" xfId="24" applyNumberFormat="1" applyFont="1" applyBorder="1" applyAlignment="1">
      <alignment horizontal="right"/>
      <protection/>
    </xf>
    <xf numFmtId="182" fontId="0" fillId="0" borderId="0" xfId="24" applyNumberFormat="1" applyFont="1" applyAlignment="1" quotePrefix="1">
      <alignment horizontal="right"/>
      <protection/>
    </xf>
    <xf numFmtId="176" fontId="0" fillId="0" borderId="6" xfId="24" applyNumberFormat="1" applyFont="1" applyBorder="1" applyAlignment="1">
      <alignment horizontal="center"/>
      <protection/>
    </xf>
    <xf numFmtId="176" fontId="0" fillId="0" borderId="3" xfId="24" applyNumberFormat="1" applyFont="1" applyBorder="1">
      <alignment/>
      <protection/>
    </xf>
    <xf numFmtId="176" fontId="0" fillId="0" borderId="7" xfId="24" applyNumberFormat="1" applyFont="1" applyBorder="1">
      <alignment/>
      <protection/>
    </xf>
    <xf numFmtId="176" fontId="0" fillId="0" borderId="0" xfId="24" applyNumberFormat="1" applyFont="1">
      <alignment/>
      <protection/>
    </xf>
    <xf numFmtId="176" fontId="0" fillId="0" borderId="6" xfId="24" applyNumberFormat="1" applyFont="1" applyBorder="1">
      <alignment/>
      <protection/>
    </xf>
    <xf numFmtId="176" fontId="0" fillId="0" borderId="0" xfId="24" applyNumberFormat="1" applyFont="1" applyBorder="1">
      <alignment/>
      <protection/>
    </xf>
    <xf numFmtId="0" fontId="0" fillId="0" borderId="0" xfId="24" applyFont="1" applyAlignment="1">
      <alignment horizontal="center"/>
      <protection/>
    </xf>
    <xf numFmtId="0" fontId="2" fillId="0" borderId="0" xfId="25" applyFont="1" applyAlignment="1">
      <alignment horizontal="centerContinuous"/>
      <protection/>
    </xf>
    <xf numFmtId="0" fontId="2" fillId="0" borderId="0" xfId="25" applyFont="1" applyBorder="1" applyAlignment="1">
      <alignment horizontal="centerContinuous"/>
      <protection/>
    </xf>
    <xf numFmtId="191" fontId="2" fillId="0" borderId="0" xfId="25" applyNumberFormat="1" applyFont="1" applyAlignment="1">
      <alignment horizontal="centerContinuous"/>
      <protection/>
    </xf>
    <xf numFmtId="0" fontId="0" fillId="0" borderId="0" xfId="25" applyFont="1">
      <alignment/>
      <protection/>
    </xf>
    <xf numFmtId="0" fontId="2" fillId="0" borderId="0" xfId="25" applyFont="1">
      <alignment/>
      <protection/>
    </xf>
    <xf numFmtId="191" fontId="0" fillId="0" borderId="0" xfId="25" applyNumberFormat="1" applyFont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0" fontId="0" fillId="0" borderId="9" xfId="25" applyFont="1" applyBorder="1">
      <alignment/>
      <protection/>
    </xf>
    <xf numFmtId="0" fontId="0" fillId="0" borderId="8" xfId="25" applyFont="1" applyBorder="1">
      <alignment/>
      <protection/>
    </xf>
    <xf numFmtId="191" fontId="0" fillId="0" borderId="2" xfId="25" applyNumberFormat="1" applyFont="1" applyBorder="1" applyAlignment="1">
      <alignment horizontal="centerContinuous" vertical="center" wrapText="1"/>
      <protection/>
    </xf>
    <xf numFmtId="0" fontId="0" fillId="0" borderId="11" xfId="25" applyFont="1" applyBorder="1" applyAlignment="1">
      <alignment horizontal="centerContinuous" vertical="center" wrapText="1"/>
      <protection/>
    </xf>
    <xf numFmtId="0" fontId="0" fillId="0" borderId="1" xfId="25" applyFont="1" applyBorder="1" applyAlignment="1">
      <alignment horizontal="center" vertical="center" wrapText="1"/>
      <protection/>
    </xf>
    <xf numFmtId="0" fontId="0" fillId="0" borderId="8" xfId="25" applyFont="1" applyBorder="1" applyAlignment="1">
      <alignment horizontal="center" vertical="center" wrapText="1"/>
      <protection/>
    </xf>
    <xf numFmtId="0" fontId="0" fillId="0" borderId="9" xfId="25" applyFont="1" applyBorder="1" applyAlignment="1">
      <alignment horizontal="center" vertical="center" wrapText="1"/>
      <protection/>
    </xf>
    <xf numFmtId="0" fontId="0" fillId="0" borderId="10" xfId="25" applyFont="1" applyBorder="1">
      <alignment/>
      <protection/>
    </xf>
    <xf numFmtId="0" fontId="0" fillId="0" borderId="4" xfId="25" applyFont="1" applyBorder="1" applyAlignment="1">
      <alignment horizontal="center" vertical="center"/>
      <protection/>
    </xf>
    <xf numFmtId="191" fontId="0" fillId="0" borderId="3" xfId="25" applyNumberFormat="1" applyFont="1" applyBorder="1" applyAlignment="1">
      <alignment horizontal="center" vertical="center" wrapText="1"/>
      <protection/>
    </xf>
    <xf numFmtId="0" fontId="0" fillId="0" borderId="3" xfId="25" applyFont="1" applyBorder="1" applyAlignment="1">
      <alignment horizontal="center" vertical="center" wrapText="1"/>
      <protection/>
    </xf>
    <xf numFmtId="0" fontId="0" fillId="0" borderId="10" xfId="25" applyFont="1" applyBorder="1" applyAlignment="1">
      <alignment horizontal="center" vertical="center" wrapText="1"/>
      <protection/>
    </xf>
    <xf numFmtId="0" fontId="0" fillId="0" borderId="0" xfId="25" applyFont="1" applyAlignment="1">
      <alignment horizontal="center" vertical="center" wrapText="1"/>
      <protection/>
    </xf>
    <xf numFmtId="0" fontId="0" fillId="0" borderId="4" xfId="25" applyFont="1" applyBorder="1">
      <alignment/>
      <protection/>
    </xf>
    <xf numFmtId="193" fontId="0" fillId="0" borderId="12" xfId="25" applyNumberFormat="1" applyFont="1" applyBorder="1" applyAlignment="1">
      <alignment horizontal="center"/>
      <protection/>
    </xf>
    <xf numFmtId="0" fontId="0" fillId="0" borderId="2" xfId="25" applyFont="1" applyBorder="1" applyAlignment="1">
      <alignment horizontal="left" vertical="center" wrapText="1"/>
      <protection/>
    </xf>
    <xf numFmtId="0" fontId="0" fillId="0" borderId="2" xfId="25" applyFont="1" applyBorder="1" applyAlignment="1">
      <alignment horizontal="center" vertical="center" wrapText="1"/>
      <protection/>
    </xf>
    <xf numFmtId="0" fontId="0" fillId="0" borderId="11" xfId="25" applyFont="1" applyBorder="1" applyAlignment="1">
      <alignment horizontal="center" vertical="center" wrapText="1"/>
      <protection/>
    </xf>
    <xf numFmtId="0" fontId="0" fillId="0" borderId="0" xfId="25" applyFont="1" applyBorder="1">
      <alignment/>
      <protection/>
    </xf>
    <xf numFmtId="177" fontId="2" fillId="0" borderId="0" xfId="0" applyNumberFormat="1" applyFont="1" applyAlignment="1">
      <alignment horizontal="centerContinuous"/>
    </xf>
    <xf numFmtId="177" fontId="2" fillId="0" borderId="3" xfId="0" applyNumberFormat="1" applyFont="1" applyBorder="1" applyAlignment="1">
      <alignment horizontal="centerContinuous"/>
    </xf>
    <xf numFmtId="191" fontId="0" fillId="0" borderId="0" xfId="25" applyNumberFormat="1" applyFont="1" applyBorder="1">
      <alignment/>
      <protection/>
    </xf>
    <xf numFmtId="191" fontId="0" fillId="0" borderId="0" xfId="25" applyNumberFormat="1" applyFont="1">
      <alignment/>
      <protection/>
    </xf>
    <xf numFmtId="0" fontId="0" fillId="0" borderId="0" xfId="25" applyFont="1" applyAlignment="1">
      <alignment horizontal="left"/>
      <protection/>
    </xf>
    <xf numFmtId="191" fontId="0" fillId="0" borderId="0" xfId="25" applyNumberFormat="1" applyFont="1" applyAlignment="1">
      <alignment horizontal="left"/>
      <protection/>
    </xf>
    <xf numFmtId="189" fontId="0" fillId="0" borderId="0" xfId="25" applyNumberFormat="1" applyFont="1">
      <alignment/>
      <protection/>
    </xf>
    <xf numFmtId="176" fontId="0" fillId="0" borderId="0" xfId="25" applyNumberFormat="1" applyFont="1" applyBorder="1">
      <alignment/>
      <protection/>
    </xf>
    <xf numFmtId="176" fontId="0" fillId="0" borderId="0" xfId="0" applyNumberFormat="1" applyFont="1" applyAlignment="1">
      <alignment/>
    </xf>
    <xf numFmtId="176" fontId="0" fillId="0" borderId="7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191" fontId="0" fillId="0" borderId="1" xfId="0" applyNumberFormat="1" applyFont="1" applyBorder="1" applyAlignment="1">
      <alignment/>
    </xf>
    <xf numFmtId="202" fontId="0" fillId="0" borderId="8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88" fontId="2" fillId="0" borderId="7" xfId="0" applyNumberFormat="1" applyFont="1" applyBorder="1" applyAlignment="1">
      <alignment/>
    </xf>
    <xf numFmtId="191" fontId="2" fillId="0" borderId="7" xfId="0" applyNumberFormat="1" applyFont="1" applyBorder="1" applyAlignment="1">
      <alignment/>
    </xf>
    <xf numFmtId="191" fontId="2" fillId="0" borderId="6" xfId="0" applyNumberFormat="1" applyFont="1" applyBorder="1" applyAlignment="1">
      <alignment/>
    </xf>
    <xf numFmtId="188" fontId="0" fillId="0" borderId="7" xfId="0" applyNumberFormat="1" applyFont="1" applyBorder="1" applyAlignment="1">
      <alignment/>
    </xf>
    <xf numFmtId="191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3" xfId="0" applyFont="1" applyBorder="1" applyAlignment="1">
      <alignment/>
    </xf>
    <xf numFmtId="177" fontId="0" fillId="0" borderId="0" xfId="0" applyNumberFormat="1" applyFont="1" applyAlignment="1">
      <alignment horizontal="centerContinuous"/>
    </xf>
    <xf numFmtId="177" fontId="0" fillId="0" borderId="3" xfId="0" applyNumberFormat="1" applyFont="1" applyBorder="1" applyAlignment="1">
      <alignment horizontal="centerContinuous"/>
    </xf>
    <xf numFmtId="191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205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86" fontId="0" fillId="0" borderId="7" xfId="20" applyNumberFormat="1" applyFont="1" applyBorder="1" applyAlignment="1">
      <alignment horizontal="left"/>
      <protection/>
    </xf>
    <xf numFmtId="186" fontId="0" fillId="0" borderId="7" xfId="23" applyNumberFormat="1" applyFont="1" applyBorder="1" applyAlignment="1">
      <alignment horizontal="left"/>
      <protection/>
    </xf>
    <xf numFmtId="183" fontId="2" fillId="0" borderId="0" xfId="20" applyNumberFormat="1" applyFont="1" applyAlignment="1">
      <alignment horizontal="left" vertical="center"/>
      <protection/>
    </xf>
    <xf numFmtId="191" fontId="0" fillId="0" borderId="7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6" xfId="20" applyNumberFormat="1" applyFont="1" applyBorder="1" applyAlignment="1">
      <alignment horizontal="center"/>
      <protection/>
    </xf>
    <xf numFmtId="176" fontId="0" fillId="0" borderId="0" xfId="24" applyNumberFormat="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 vertical="center" wrapText="1" shrinkToFit="1"/>
      <protection/>
    </xf>
    <xf numFmtId="0" fontId="1" fillId="0" borderId="2" xfId="21" applyBorder="1" applyAlignment="1">
      <alignment horizontal="center" vertical="center" wrapText="1" shrinkToFit="1"/>
      <protection/>
    </xf>
    <xf numFmtId="0" fontId="1" fillId="0" borderId="11" xfId="21" applyBorder="1" applyAlignment="1">
      <alignment horizontal="center" vertical="center" wrapText="1" shrinkToFit="1"/>
      <protection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11" xfId="22" applyFont="1" applyBorder="1" applyAlignment="1">
      <alignment horizontal="center" vertical="center" wrapText="1"/>
      <protection/>
    </xf>
    <xf numFmtId="0" fontId="0" fillId="0" borderId="0" xfId="22" applyFont="1" applyBorder="1" applyAlignment="1">
      <alignment horizontal="center" vertical="center" wrapText="1"/>
      <protection/>
    </xf>
    <xf numFmtId="0" fontId="0" fillId="0" borderId="4" xfId="22" applyFont="1" applyBorder="1" applyAlignment="1">
      <alignment horizontal="center" vertical="center" wrapText="1"/>
      <protection/>
    </xf>
    <xf numFmtId="177" fontId="0" fillId="0" borderId="0" xfId="22" applyNumberFormat="1" applyFont="1" applyBorder="1" applyAlignment="1">
      <alignment horizontal="center"/>
      <protection/>
    </xf>
    <xf numFmtId="177" fontId="0" fillId="0" borderId="3" xfId="22" applyNumberFormat="1" applyFont="1" applyBorder="1" applyAlignment="1">
      <alignment horizontal="center"/>
      <protection/>
    </xf>
    <xf numFmtId="0" fontId="0" fillId="0" borderId="2" xfId="24" applyFont="1" applyBorder="1" applyAlignment="1">
      <alignment horizontal="center" shrinkToFit="1"/>
      <protection/>
    </xf>
    <xf numFmtId="0" fontId="0" fillId="0" borderId="11" xfId="24" applyFont="1" applyBorder="1" applyAlignment="1">
      <alignment horizontal="center" shrinkToFit="1"/>
      <protection/>
    </xf>
    <xf numFmtId="0" fontId="0" fillId="0" borderId="2" xfId="25" applyFont="1" applyBorder="1" applyAlignment="1">
      <alignment horizontal="center" vertical="center" wrapText="1"/>
      <protection/>
    </xf>
    <xf numFmtId="0" fontId="0" fillId="0" borderId="11" xfId="25" applyFont="1" applyBorder="1" applyAlignment="1">
      <alignment horizontal="center" vertical="center" wrapText="1"/>
      <protection/>
    </xf>
    <xf numFmtId="0" fontId="0" fillId="0" borderId="0" xfId="25" applyFont="1" applyBorder="1" applyAlignment="1">
      <alignment horizontal="center" vertical="center" wrapText="1"/>
      <protection/>
    </xf>
    <xf numFmtId="0" fontId="0" fillId="0" borderId="4" xfId="25" applyFont="1" applyBorder="1" applyAlignment="1">
      <alignment horizontal="center" vertical="center" wrapText="1"/>
      <protection/>
    </xf>
    <xf numFmtId="177" fontId="0" fillId="0" borderId="0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aiAUßHAusfuhr_S6" xfId="20"/>
    <cellStyle name="Standard_MaiAUßHAusfuhr_S7" xfId="21"/>
    <cellStyle name="Standard_MaiAUßHAusfuhr_S8" xfId="22"/>
    <cellStyle name="Standard_MaiAUßHEinfuhr_S18" xfId="23"/>
    <cellStyle name="Standard_MaiAUßHEinfuhr_S19" xfId="24"/>
    <cellStyle name="Standard_MaiAUßHEinfuhr_S20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04800"/>
          <a:ext cx="371475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1475" y="304800"/>
          <a:ext cx="91440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Jahr
Monat
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285875" y="304800"/>
          <a:ext cx="91440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Ausfuhr
insgesamt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600700" y="46672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5</xdr:row>
      <xdr:rowOff>152400</xdr:rowOff>
    </xdr:to>
    <xdr:sp>
      <xdr:nvSpPr>
        <xdr:cNvPr id="5" name="Text 9"/>
        <xdr:cNvSpPr txBox="1">
          <a:spLocks noChangeArrowheads="1"/>
        </xdr:cNvSpPr>
      </xdr:nvSpPr>
      <xdr:spPr>
        <a:xfrm>
          <a:off x="4762500" y="466725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Genuß-
mittel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2200275" y="46672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Lebende
Tiere ¹)</a:t>
          </a:r>
        </a:p>
      </xdr:txBody>
    </xdr:sp>
    <xdr:clientData/>
  </xdr:twoCellAnchor>
  <xdr:twoCellAnchor>
    <xdr:from>
      <xdr:col>1</xdr:col>
      <xdr:colOff>914400</xdr:colOff>
      <xdr:row>7</xdr:row>
      <xdr:rowOff>0</xdr:rowOff>
    </xdr:from>
    <xdr:to>
      <xdr:col>1</xdr:col>
      <xdr:colOff>914400</xdr:colOff>
      <xdr:row>14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85875" y="1114425"/>
          <a:ext cx="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20</xdr:row>
      <xdr:rowOff>0</xdr:rowOff>
    </xdr:from>
    <xdr:to>
      <xdr:col>1</xdr:col>
      <xdr:colOff>914400</xdr:colOff>
      <xdr:row>20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85875" y="31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26</xdr:row>
      <xdr:rowOff>0</xdr:rowOff>
    </xdr:from>
    <xdr:to>
      <xdr:col>1</xdr:col>
      <xdr:colOff>914400</xdr:colOff>
      <xdr:row>26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285875" y="4162425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27</xdr:row>
      <xdr:rowOff>28575</xdr:rowOff>
    </xdr:from>
    <xdr:to>
      <xdr:col>1</xdr:col>
      <xdr:colOff>914400</xdr:colOff>
      <xdr:row>38</xdr:row>
      <xdr:rowOff>133350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285875" y="4467225"/>
          <a:ext cx="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39</xdr:row>
      <xdr:rowOff>0</xdr:rowOff>
    </xdr:from>
    <xdr:to>
      <xdr:col>1</xdr:col>
      <xdr:colOff>914400</xdr:colOff>
      <xdr:row>39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85875" y="6381750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40</xdr:row>
      <xdr:rowOff>28575</xdr:rowOff>
    </xdr:from>
    <xdr:to>
      <xdr:col>1</xdr:col>
      <xdr:colOff>914400</xdr:colOff>
      <xdr:row>51</xdr:row>
      <xdr:rowOff>133350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285875" y="6686550"/>
          <a:ext cx="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9525</xdr:colOff>
      <xdr:row>6</xdr:row>
      <xdr:rowOff>9525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200275" y="466725"/>
          <a:ext cx="85725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8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086475" y="304800"/>
          <a:ext cx="43815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476250"/>
          <a:ext cx="6477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Rohstoffe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647700" y="466725"/>
          <a:ext cx="75247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Halbwaren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400175" y="466725"/>
          <a:ext cx="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Lebende
Tiere ¹)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400175" y="628650"/>
          <a:ext cx="8001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057650" y="466725"/>
          <a:ext cx="8001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0"/>
          <a:ext cx="163830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Warengruppe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943350" y="381000"/>
          <a:ext cx="84772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Ausfuhr
seit
Jahres-
beginn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791075" y="381000"/>
          <a:ext cx="77152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 bzw. Abnahme (-) gegenüber
Vorjahr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1657350" y="381000"/>
          <a:ext cx="79057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Ausfuhr
im
Berichts-
monat</a:t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19050</xdr:colOff>
      <xdr:row>32</xdr:row>
      <xdr:rowOff>161925</xdr:rowOff>
    </xdr:to>
    <xdr:sp>
      <xdr:nvSpPr>
        <xdr:cNvPr id="5" name="Text 6"/>
        <xdr:cNvSpPr txBox="1">
          <a:spLocks noChangeArrowheads="1"/>
        </xdr:cNvSpPr>
      </xdr:nvSpPr>
      <xdr:spPr>
        <a:xfrm>
          <a:off x="1657350" y="1762125"/>
          <a:ext cx="0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23850"/>
          <a:ext cx="371475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1475" y="323850"/>
          <a:ext cx="91440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Jahr
Monat
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285875" y="323850"/>
          <a:ext cx="91440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Einfuhr
insgesamt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591175" y="48577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9525</xdr:colOff>
      <xdr:row>5</xdr:row>
      <xdr:rowOff>152400</xdr:rowOff>
    </xdr:to>
    <xdr:sp>
      <xdr:nvSpPr>
        <xdr:cNvPr id="5" name="Text 9"/>
        <xdr:cNvSpPr txBox="1">
          <a:spLocks noChangeArrowheads="1"/>
        </xdr:cNvSpPr>
      </xdr:nvSpPr>
      <xdr:spPr>
        <a:xfrm>
          <a:off x="2200275" y="485775"/>
          <a:ext cx="8572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Lebende
Tiere ¹)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4743450" y="48577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Genuß-
mittel</a:t>
          </a:r>
        </a:p>
      </xdr:txBody>
    </xdr:sp>
    <xdr:clientData/>
  </xdr:twoCellAnchor>
  <xdr:twoCellAnchor>
    <xdr:from>
      <xdr:col>1</xdr:col>
      <xdr:colOff>914400</xdr:colOff>
      <xdr:row>26</xdr:row>
      <xdr:rowOff>0</xdr:rowOff>
    </xdr:from>
    <xdr:to>
      <xdr:col>1</xdr:col>
      <xdr:colOff>914400</xdr:colOff>
      <xdr:row>26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85875" y="4181475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8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172200" y="323850"/>
          <a:ext cx="371475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495300"/>
          <a:ext cx="73342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Rohstoffe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733425" y="485775"/>
          <a:ext cx="75247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Halbwaren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485900" y="485775"/>
          <a:ext cx="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Lebende
Tiere ¹)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485900" y="647700"/>
          <a:ext cx="8001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143375" y="485775"/>
          <a:ext cx="8001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0"/>
          <a:ext cx="1724025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Warengruppe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990975" y="381000"/>
          <a:ext cx="84772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Einfuhr
seit
Jahres-
beginn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838700" y="381000"/>
          <a:ext cx="75247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 bzw. Abnahme (-) gegenüber
Vorjahr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1724025" y="381000"/>
          <a:ext cx="79057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Einfuhr
im
Berichts-
monat</a:t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28575</xdr:colOff>
      <xdr:row>32</xdr:row>
      <xdr:rowOff>161925</xdr:rowOff>
    </xdr:to>
    <xdr:sp>
      <xdr:nvSpPr>
        <xdr:cNvPr id="5" name="Text 6"/>
        <xdr:cNvSpPr txBox="1">
          <a:spLocks noChangeArrowheads="1"/>
        </xdr:cNvSpPr>
      </xdr:nvSpPr>
      <xdr:spPr>
        <a:xfrm>
          <a:off x="1714500" y="1762125"/>
          <a:ext cx="9525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28575</xdr:colOff>
      <xdr:row>32</xdr:row>
      <xdr:rowOff>161925</xdr:rowOff>
    </xdr:to>
    <xdr:sp>
      <xdr:nvSpPr>
        <xdr:cNvPr id="6" name="Text 6"/>
        <xdr:cNvSpPr txBox="1">
          <a:spLocks noChangeArrowheads="1"/>
        </xdr:cNvSpPr>
      </xdr:nvSpPr>
      <xdr:spPr>
        <a:xfrm>
          <a:off x="1714500" y="1762125"/>
          <a:ext cx="9525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28575</xdr:colOff>
      <xdr:row>32</xdr:row>
      <xdr:rowOff>161925</xdr:rowOff>
    </xdr:to>
    <xdr:sp>
      <xdr:nvSpPr>
        <xdr:cNvPr id="7" name="Text 6"/>
        <xdr:cNvSpPr txBox="1">
          <a:spLocks noChangeArrowheads="1"/>
        </xdr:cNvSpPr>
      </xdr:nvSpPr>
      <xdr:spPr>
        <a:xfrm>
          <a:off x="1714500" y="1762125"/>
          <a:ext cx="9525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pane ySplit="7" topLeftCell="BM14" activePane="bottomLeft" state="frozen"/>
      <selection pane="topLeft" activeCell="A1" sqref="A1"/>
      <selection pane="bottomLeft" activeCell="C23" sqref="C23"/>
    </sheetView>
  </sheetViews>
  <sheetFormatPr defaultColWidth="11.421875" defaultRowHeight="12.75"/>
  <cols>
    <col min="1" max="1" width="5.57421875" style="1" customWidth="1"/>
    <col min="2" max="3" width="13.7109375" style="1" customWidth="1"/>
    <col min="4" max="4" width="12.7109375" style="1" customWidth="1"/>
    <col min="5" max="5" width="12.8515625" style="1" customWidth="1"/>
    <col min="6" max="8" width="12.7109375" style="1" customWidth="1"/>
    <col min="9" max="9" width="12.00390625" style="1" customWidth="1"/>
    <col min="10" max="16384" width="11.421875" style="1" customWidth="1"/>
  </cols>
  <sheetData>
    <row r="1" ht="12.75" customHeight="1">
      <c r="H1" s="2" t="s">
        <v>0</v>
      </c>
    </row>
    <row r="2" ht="11.25" customHeight="1"/>
    <row r="3" spans="1:8" ht="12.75" customHeight="1">
      <c r="A3" s="3"/>
      <c r="B3" s="3"/>
      <c r="C3" s="3"/>
      <c r="D3" s="4" t="s">
        <v>1</v>
      </c>
      <c r="E3" s="4"/>
      <c r="F3" s="4"/>
      <c r="G3" s="4"/>
      <c r="H3" s="4"/>
    </row>
    <row r="4" spans="1:7" ht="12.75" customHeight="1">
      <c r="A4" s="5"/>
      <c r="B4" s="5"/>
      <c r="C4" s="5"/>
      <c r="D4" s="5"/>
      <c r="E4" s="6" t="s">
        <v>2</v>
      </c>
      <c r="F4" s="7"/>
      <c r="G4" s="5"/>
    </row>
    <row r="5" spans="1:8" ht="12.75" customHeight="1">
      <c r="A5" s="5"/>
      <c r="B5" s="5"/>
      <c r="C5" s="5"/>
      <c r="D5" s="5"/>
      <c r="E5" s="8" t="s">
        <v>3</v>
      </c>
      <c r="F5" s="8" t="s">
        <v>4</v>
      </c>
      <c r="G5" s="5"/>
      <c r="H5" s="9"/>
    </row>
    <row r="6" spans="1:8" ht="12.75" customHeight="1">
      <c r="A6" s="5"/>
      <c r="B6" s="5"/>
      <c r="C6" s="10"/>
      <c r="D6" s="10"/>
      <c r="E6" s="11" t="s">
        <v>5</v>
      </c>
      <c r="F6" s="11" t="s">
        <v>6</v>
      </c>
      <c r="G6" s="10"/>
      <c r="H6" s="12"/>
    </row>
    <row r="7" spans="1:8" ht="12.75" customHeight="1">
      <c r="A7" s="10"/>
      <c r="B7" s="10"/>
      <c r="C7" s="6" t="s">
        <v>7</v>
      </c>
      <c r="D7" s="6"/>
      <c r="E7" s="6"/>
      <c r="F7" s="6"/>
      <c r="G7" s="6"/>
      <c r="H7" s="6"/>
    </row>
    <row r="8" spans="1:7" ht="9.75" customHeight="1">
      <c r="A8" s="13"/>
      <c r="B8" s="14"/>
      <c r="C8" s="5"/>
      <c r="D8" s="5"/>
      <c r="E8" s="5"/>
      <c r="F8" s="5"/>
      <c r="G8" s="5"/>
    </row>
    <row r="9" spans="1:8" ht="12.75">
      <c r="A9" s="15">
        <v>1</v>
      </c>
      <c r="B9" s="16">
        <v>1992</v>
      </c>
      <c r="C9" s="17">
        <v>51690424</v>
      </c>
      <c r="D9" s="17">
        <v>79353</v>
      </c>
      <c r="E9" s="17">
        <v>2051244</v>
      </c>
      <c r="F9" s="17">
        <v>977416</v>
      </c>
      <c r="G9" s="17">
        <v>598921</v>
      </c>
      <c r="H9" s="18">
        <v>3706935</v>
      </c>
    </row>
    <row r="10" spans="1:8" ht="12.75">
      <c r="A10" s="15">
        <v>2</v>
      </c>
      <c r="B10" s="16">
        <v>1993</v>
      </c>
      <c r="C10" s="19">
        <v>49710092</v>
      </c>
      <c r="D10" s="19">
        <v>70538</v>
      </c>
      <c r="E10" s="19">
        <v>2053464</v>
      </c>
      <c r="F10" s="19">
        <v>904682</v>
      </c>
      <c r="G10" s="19">
        <v>511420</v>
      </c>
      <c r="H10" s="19">
        <v>3540105</v>
      </c>
    </row>
    <row r="11" spans="1:8" ht="13.5" customHeight="1">
      <c r="A11" s="15">
        <v>3</v>
      </c>
      <c r="B11" s="16">
        <v>1994</v>
      </c>
      <c r="C11" s="20">
        <v>54377706</v>
      </c>
      <c r="D11" s="20">
        <v>55679</v>
      </c>
      <c r="E11" s="20">
        <v>1994119</v>
      </c>
      <c r="F11" s="20">
        <v>1037935</v>
      </c>
      <c r="G11" s="20">
        <v>522176</v>
      </c>
      <c r="H11" s="20">
        <v>3609910</v>
      </c>
    </row>
    <row r="12" spans="1:8" ht="12.75">
      <c r="A12" s="15">
        <v>4</v>
      </c>
      <c r="B12" s="16">
        <v>1995</v>
      </c>
      <c r="C12" s="20">
        <v>57994687</v>
      </c>
      <c r="D12" s="20">
        <v>70286</v>
      </c>
      <c r="E12" s="20">
        <v>1878104</v>
      </c>
      <c r="F12" s="20">
        <v>1029413</v>
      </c>
      <c r="G12" s="20">
        <v>424757</v>
      </c>
      <c r="H12" s="20">
        <v>3402560</v>
      </c>
    </row>
    <row r="13" spans="1:8" ht="12.75">
      <c r="A13" s="15">
        <v>5</v>
      </c>
      <c r="B13" s="16">
        <v>1996</v>
      </c>
      <c r="C13" s="20">
        <v>61439344</v>
      </c>
      <c r="D13" s="20">
        <v>81575</v>
      </c>
      <c r="E13" s="20">
        <v>1874776</v>
      </c>
      <c r="F13" s="20">
        <v>1158846</v>
      </c>
      <c r="G13" s="20">
        <v>562281</v>
      </c>
      <c r="H13" s="20">
        <v>3677479</v>
      </c>
    </row>
    <row r="14" spans="1:8" ht="12.75">
      <c r="A14" s="15">
        <v>6</v>
      </c>
      <c r="B14" s="16">
        <v>1997</v>
      </c>
      <c r="C14" s="22">
        <v>70718129</v>
      </c>
      <c r="D14" s="23">
        <v>70509</v>
      </c>
      <c r="E14" s="22">
        <v>1948881</v>
      </c>
      <c r="F14" s="23">
        <v>1340925</v>
      </c>
      <c r="G14" s="22">
        <v>565085</v>
      </c>
      <c r="H14" s="23">
        <v>3925400</v>
      </c>
    </row>
    <row r="15" spans="1:8" ht="12.75">
      <c r="A15" s="15">
        <v>7</v>
      </c>
      <c r="B15" s="16">
        <v>1998</v>
      </c>
      <c r="C15" s="22">
        <v>77375090</v>
      </c>
      <c r="D15" s="23">
        <v>84757</v>
      </c>
      <c r="E15" s="22">
        <v>2038085</v>
      </c>
      <c r="F15" s="23">
        <v>1456200</v>
      </c>
      <c r="G15" s="22">
        <v>598586</v>
      </c>
      <c r="H15" s="23">
        <v>4177628</v>
      </c>
    </row>
    <row r="16" spans="1:8" ht="12.75">
      <c r="A16" s="15">
        <v>8</v>
      </c>
      <c r="B16" s="16">
        <v>1999</v>
      </c>
      <c r="C16" s="22">
        <v>80959795</v>
      </c>
      <c r="D16" s="22">
        <v>98602</v>
      </c>
      <c r="E16" s="22">
        <v>2145596</v>
      </c>
      <c r="F16" s="22">
        <v>1416692</v>
      </c>
      <c r="G16" s="22">
        <v>748273</v>
      </c>
      <c r="H16" s="23">
        <v>4409163</v>
      </c>
    </row>
    <row r="17" spans="1:8" ht="12.75">
      <c r="A17" s="15">
        <v>9</v>
      </c>
      <c r="B17" s="16">
        <v>2000</v>
      </c>
      <c r="C17" s="22">
        <v>92877843</v>
      </c>
      <c r="D17" s="22">
        <v>129288</v>
      </c>
      <c r="E17" s="22">
        <v>2235377</v>
      </c>
      <c r="F17" s="22">
        <v>1519722</v>
      </c>
      <c r="G17" s="22">
        <v>827085</v>
      </c>
      <c r="H17" s="23">
        <v>4711473</v>
      </c>
    </row>
    <row r="18" spans="1:8" ht="12.75">
      <c r="A18" s="15">
        <v>10</v>
      </c>
      <c r="B18" s="16">
        <v>2001</v>
      </c>
      <c r="C18" s="22">
        <v>98300627</v>
      </c>
      <c r="D18" s="22">
        <v>110682</v>
      </c>
      <c r="E18" s="22">
        <v>2514397</v>
      </c>
      <c r="F18" s="22">
        <v>1483868</v>
      </c>
      <c r="G18" s="22">
        <v>821602</v>
      </c>
      <c r="H18" s="23">
        <v>4930548</v>
      </c>
    </row>
    <row r="19" spans="1:8" ht="12.75">
      <c r="A19" s="15">
        <v>11</v>
      </c>
      <c r="B19" s="16">
        <v>2002</v>
      </c>
      <c r="C19" s="22">
        <v>102471896</v>
      </c>
      <c r="D19" s="22">
        <v>141483</v>
      </c>
      <c r="E19" s="22">
        <v>2427882</v>
      </c>
      <c r="F19" s="22">
        <v>1465606</v>
      </c>
      <c r="G19" s="22">
        <v>699920</v>
      </c>
      <c r="H19" s="23">
        <v>4734891</v>
      </c>
    </row>
    <row r="20" spans="1:15" ht="12.75">
      <c r="A20" s="15">
        <v>12</v>
      </c>
      <c r="B20" s="16">
        <v>2003</v>
      </c>
      <c r="C20" s="22">
        <v>106702325</v>
      </c>
      <c r="D20" s="22">
        <v>120635</v>
      </c>
      <c r="E20" s="22">
        <v>2590328</v>
      </c>
      <c r="F20" s="22">
        <v>1481628</v>
      </c>
      <c r="G20" s="22">
        <v>693701</v>
      </c>
      <c r="H20" s="23">
        <v>4886292</v>
      </c>
      <c r="O20" s="1" t="s">
        <v>8</v>
      </c>
    </row>
    <row r="21" spans="1:8" ht="12.75">
      <c r="A21" s="15">
        <v>13</v>
      </c>
      <c r="B21" s="16">
        <v>2004</v>
      </c>
      <c r="C21" s="22">
        <v>117493304</v>
      </c>
      <c r="D21" s="22">
        <v>136018</v>
      </c>
      <c r="E21" s="22">
        <v>2672589</v>
      </c>
      <c r="F21" s="22">
        <v>1545231</v>
      </c>
      <c r="G21" s="22">
        <v>749140</v>
      </c>
      <c r="H21" s="20">
        <v>5102978</v>
      </c>
    </row>
    <row r="22" spans="1:9" ht="12.75" customHeight="1">
      <c r="A22" s="15">
        <v>14</v>
      </c>
      <c r="B22" s="16">
        <v>2005</v>
      </c>
      <c r="C22" s="22">
        <v>126890995</v>
      </c>
      <c r="D22" s="22">
        <v>171674</v>
      </c>
      <c r="E22" s="22">
        <v>2871097</v>
      </c>
      <c r="F22" s="22">
        <v>1721117</v>
      </c>
      <c r="G22" s="22">
        <v>799543</v>
      </c>
      <c r="H22" s="20">
        <v>5563431</v>
      </c>
      <c r="I22" s="9"/>
    </row>
    <row r="23" spans="1:9" ht="12.75" customHeight="1">
      <c r="A23" s="15">
        <v>15</v>
      </c>
      <c r="B23" s="16" t="s">
        <v>65</v>
      </c>
      <c r="C23" s="20">
        <v>140367506</v>
      </c>
      <c r="D23" s="20">
        <v>142327</v>
      </c>
      <c r="E23" s="20">
        <v>3149545</v>
      </c>
      <c r="F23" s="20">
        <v>1913676</v>
      </c>
      <c r="G23" s="20">
        <v>896718</v>
      </c>
      <c r="H23" s="20">
        <v>6102266</v>
      </c>
      <c r="I23" s="9"/>
    </row>
    <row r="24" spans="1:9" ht="12.75" customHeight="1">
      <c r="A24" s="15">
        <v>16</v>
      </c>
      <c r="B24" s="16">
        <v>2007</v>
      </c>
      <c r="C24" s="23">
        <v>152448741</v>
      </c>
      <c r="D24" s="20">
        <v>135328</v>
      </c>
      <c r="E24" s="20">
        <v>3534306</v>
      </c>
      <c r="F24" s="20">
        <v>2223828</v>
      </c>
      <c r="G24" s="20">
        <v>956432</v>
      </c>
      <c r="H24" s="20">
        <v>6849894</v>
      </c>
      <c r="I24" s="23"/>
    </row>
    <row r="25" spans="1:9" ht="12.75" customHeight="1">
      <c r="A25" s="15">
        <v>17</v>
      </c>
      <c r="B25" s="16">
        <v>2008</v>
      </c>
      <c r="C25" s="22">
        <v>154333267</v>
      </c>
      <c r="D25" s="22">
        <v>135453</v>
      </c>
      <c r="E25" s="22">
        <v>3782572</v>
      </c>
      <c r="F25" s="22">
        <v>2518440</v>
      </c>
      <c r="G25" s="22">
        <v>1318895</v>
      </c>
      <c r="H25" s="23">
        <f>SUM(D25:G25)-1</f>
        <v>7755359</v>
      </c>
      <c r="I25" s="23"/>
    </row>
    <row r="26" spans="1:9" ht="12.75" customHeight="1">
      <c r="A26" s="21">
        <v>18</v>
      </c>
      <c r="B26" s="232" t="s">
        <v>69</v>
      </c>
      <c r="C26" s="22">
        <v>123991465</v>
      </c>
      <c r="D26" s="22">
        <v>119661</v>
      </c>
      <c r="E26" s="22">
        <v>3229538</v>
      </c>
      <c r="F26" s="22">
        <v>2150520</v>
      </c>
      <c r="G26" s="22">
        <v>1074031</v>
      </c>
      <c r="H26" s="23">
        <v>6573751</v>
      </c>
      <c r="I26" s="23"/>
    </row>
    <row r="27" spans="1:9" ht="21.75" customHeight="1">
      <c r="A27" s="21"/>
      <c r="B27" s="234" t="s">
        <v>66</v>
      </c>
      <c r="C27" s="23"/>
      <c r="D27" s="23"/>
      <c r="E27" s="23"/>
      <c r="F27" s="23"/>
      <c r="G27" s="23"/>
      <c r="H27" s="24"/>
      <c r="I27" s="24"/>
    </row>
    <row r="28" spans="1:8" ht="12.75">
      <c r="A28" s="15">
        <v>19</v>
      </c>
      <c r="B28" s="25" t="s">
        <v>9</v>
      </c>
      <c r="C28" s="24">
        <v>9277716</v>
      </c>
      <c r="D28" s="22">
        <v>9439</v>
      </c>
      <c r="E28" s="24">
        <v>240703</v>
      </c>
      <c r="F28" s="22">
        <v>160384</v>
      </c>
      <c r="G28" s="24">
        <v>110092</v>
      </c>
      <c r="H28" s="20">
        <v>520618</v>
      </c>
    </row>
    <row r="29" spans="1:9" ht="12.75">
      <c r="A29" s="15">
        <v>20</v>
      </c>
      <c r="B29" s="25" t="s">
        <v>10</v>
      </c>
      <c r="C29" s="24">
        <v>10011133</v>
      </c>
      <c r="D29" s="22">
        <v>13464</v>
      </c>
      <c r="E29" s="24">
        <v>267236</v>
      </c>
      <c r="F29" s="22">
        <v>181646</v>
      </c>
      <c r="G29" s="24">
        <v>98692</v>
      </c>
      <c r="H29" s="20">
        <v>561038</v>
      </c>
      <c r="I29" s="26"/>
    </row>
    <row r="30" spans="1:8" ht="12.75">
      <c r="A30" s="15">
        <v>21</v>
      </c>
      <c r="B30" s="25" t="s">
        <v>11</v>
      </c>
      <c r="C30" s="24">
        <v>10456037</v>
      </c>
      <c r="D30" s="22">
        <v>7143</v>
      </c>
      <c r="E30" s="24">
        <v>282427</v>
      </c>
      <c r="F30" s="22">
        <v>181499</v>
      </c>
      <c r="G30" s="24">
        <v>99670</v>
      </c>
      <c r="H30" s="20">
        <v>570739</v>
      </c>
    </row>
    <row r="31" spans="1:8" ht="12.75">
      <c r="A31" s="15">
        <v>22</v>
      </c>
      <c r="B31" s="25" t="s">
        <v>12</v>
      </c>
      <c r="C31" s="24">
        <v>9577687</v>
      </c>
      <c r="D31" s="22">
        <v>14590</v>
      </c>
      <c r="E31" s="24">
        <v>261980</v>
      </c>
      <c r="F31" s="22">
        <v>163880</v>
      </c>
      <c r="G31" s="24">
        <v>68274</v>
      </c>
      <c r="H31" s="20">
        <v>508723</v>
      </c>
    </row>
    <row r="32" spans="1:8" ht="12.75">
      <c r="A32" s="15">
        <v>23</v>
      </c>
      <c r="B32" s="25" t="s">
        <v>13</v>
      </c>
      <c r="C32" s="24">
        <v>9283027</v>
      </c>
      <c r="D32" s="22">
        <v>7700</v>
      </c>
      <c r="E32" s="24">
        <v>247447</v>
      </c>
      <c r="F32" s="22">
        <v>162329</v>
      </c>
      <c r="G32" s="24">
        <v>98627</v>
      </c>
      <c r="H32" s="20">
        <v>516104</v>
      </c>
    </row>
    <row r="33" spans="1:8" ht="12.75">
      <c r="A33" s="15">
        <v>24</v>
      </c>
      <c r="B33" s="25" t="s">
        <v>14</v>
      </c>
      <c r="C33" s="199">
        <v>10318094</v>
      </c>
      <c r="D33" s="200">
        <v>9492</v>
      </c>
      <c r="E33" s="199">
        <v>281847</v>
      </c>
      <c r="F33" s="200">
        <v>180350</v>
      </c>
      <c r="G33" s="199">
        <v>63489</v>
      </c>
      <c r="H33" s="201">
        <v>535177</v>
      </c>
    </row>
    <row r="34" spans="1:8" ht="12.75">
      <c r="A34" s="15">
        <v>25</v>
      </c>
      <c r="B34" s="25" t="s">
        <v>15</v>
      </c>
      <c r="C34" s="24">
        <v>11470072</v>
      </c>
      <c r="D34" s="22">
        <v>7180</v>
      </c>
      <c r="E34" s="24">
        <v>285165</v>
      </c>
      <c r="F34" s="22">
        <v>193223</v>
      </c>
      <c r="G34" s="24">
        <v>98910</v>
      </c>
      <c r="H34" s="20">
        <v>584478</v>
      </c>
    </row>
    <row r="35" spans="1:8" ht="12.75">
      <c r="A35" s="15">
        <v>26</v>
      </c>
      <c r="B35" s="25" t="s">
        <v>16</v>
      </c>
      <c r="C35" s="24">
        <v>8520998</v>
      </c>
      <c r="D35" s="22">
        <v>12783</v>
      </c>
      <c r="E35" s="24">
        <v>254186</v>
      </c>
      <c r="F35" s="22">
        <v>166689</v>
      </c>
      <c r="G35" s="24">
        <v>69880</v>
      </c>
      <c r="H35" s="20">
        <v>503538</v>
      </c>
    </row>
    <row r="36" spans="1:8" ht="12.75">
      <c r="A36" s="15">
        <v>27</v>
      </c>
      <c r="B36" s="25" t="s">
        <v>17</v>
      </c>
      <c r="C36" s="24">
        <v>11416267</v>
      </c>
      <c r="D36" s="22">
        <v>8146</v>
      </c>
      <c r="E36" s="24">
        <v>270836</v>
      </c>
      <c r="F36" s="22">
        <v>210749</v>
      </c>
      <c r="G36" s="24">
        <v>69378</v>
      </c>
      <c r="H36" s="20">
        <v>559110</v>
      </c>
    </row>
    <row r="37" spans="1:8" ht="12.75">
      <c r="A37" s="15">
        <v>28</v>
      </c>
      <c r="B37" s="25" t="s">
        <v>18</v>
      </c>
      <c r="C37" s="24">
        <v>11308831</v>
      </c>
      <c r="D37" s="22">
        <v>9539</v>
      </c>
      <c r="E37" s="24">
        <v>279480</v>
      </c>
      <c r="F37" s="22">
        <v>186090</v>
      </c>
      <c r="G37" s="24">
        <v>66585</v>
      </c>
      <c r="H37" s="20">
        <v>541695</v>
      </c>
    </row>
    <row r="38" spans="1:8" ht="12.75">
      <c r="A38" s="15">
        <v>29</v>
      </c>
      <c r="B38" s="25" t="s">
        <v>19</v>
      </c>
      <c r="C38" s="24">
        <v>11658430</v>
      </c>
      <c r="D38" s="22">
        <v>9426</v>
      </c>
      <c r="E38" s="24">
        <v>249084</v>
      </c>
      <c r="F38" s="22">
        <v>170506</v>
      </c>
      <c r="G38" s="24">
        <v>88653</v>
      </c>
      <c r="H38" s="20">
        <v>517669</v>
      </c>
    </row>
    <row r="39" spans="1:8" ht="12.75">
      <c r="A39" s="15">
        <v>30</v>
      </c>
      <c r="B39" s="25" t="s">
        <v>20</v>
      </c>
      <c r="C39" s="24">
        <v>10693173</v>
      </c>
      <c r="D39" s="22">
        <v>10760</v>
      </c>
      <c r="E39" s="24">
        <v>309145</v>
      </c>
      <c r="F39" s="22">
        <v>193174</v>
      </c>
      <c r="G39" s="24">
        <v>141782</v>
      </c>
      <c r="H39" s="20">
        <v>654861</v>
      </c>
    </row>
    <row r="40" spans="1:8" ht="21.75" customHeight="1">
      <c r="A40" s="21"/>
      <c r="B40" s="234" t="s">
        <v>68</v>
      </c>
      <c r="C40" s="24"/>
      <c r="D40" s="23"/>
      <c r="E40" s="24"/>
      <c r="F40" s="23"/>
      <c r="G40" s="24"/>
      <c r="H40" s="23"/>
    </row>
    <row r="41" spans="1:8" ht="12.75" customHeight="1">
      <c r="A41" s="15">
        <v>31</v>
      </c>
      <c r="B41" s="25" t="s">
        <v>9</v>
      </c>
      <c r="C41" s="24">
        <v>8961775</v>
      </c>
      <c r="D41" s="22">
        <v>9906</v>
      </c>
      <c r="E41" s="24">
        <v>248007</v>
      </c>
      <c r="F41" s="22">
        <v>167138</v>
      </c>
      <c r="G41" s="24">
        <v>80380</v>
      </c>
      <c r="H41" s="20">
        <v>505432</v>
      </c>
    </row>
    <row r="42" spans="1:8" ht="12.75" customHeight="1">
      <c r="A42" s="15">
        <v>32</v>
      </c>
      <c r="B42" s="25" t="s">
        <v>10</v>
      </c>
      <c r="C42" s="24"/>
      <c r="D42" s="22"/>
      <c r="E42" s="24"/>
      <c r="F42" s="22"/>
      <c r="G42" s="24"/>
      <c r="H42" s="20"/>
    </row>
    <row r="43" spans="1:8" ht="12.75" customHeight="1">
      <c r="A43" s="15">
        <v>33</v>
      </c>
      <c r="B43" s="25" t="s">
        <v>11</v>
      </c>
      <c r="C43" s="24"/>
      <c r="D43" s="22"/>
      <c r="E43" s="24"/>
      <c r="F43" s="22"/>
      <c r="G43" s="24"/>
      <c r="H43" s="20"/>
    </row>
    <row r="44" spans="1:8" ht="12.75" customHeight="1">
      <c r="A44" s="15">
        <v>34</v>
      </c>
      <c r="B44" s="25" t="s">
        <v>12</v>
      </c>
      <c r="C44" s="24"/>
      <c r="D44" s="22"/>
      <c r="E44" s="24"/>
      <c r="F44" s="22"/>
      <c r="G44" s="24"/>
      <c r="H44" s="20"/>
    </row>
    <row r="45" spans="1:8" ht="12.75" customHeight="1">
      <c r="A45" s="15">
        <v>35</v>
      </c>
      <c r="B45" s="25" t="s">
        <v>13</v>
      </c>
      <c r="C45" s="24"/>
      <c r="D45" s="22"/>
      <c r="E45" s="24"/>
      <c r="F45" s="22"/>
      <c r="G45" s="24"/>
      <c r="H45" s="20"/>
    </row>
    <row r="46" spans="1:8" ht="12.75" customHeight="1">
      <c r="A46" s="15">
        <v>36</v>
      </c>
      <c r="B46" s="25" t="s">
        <v>14</v>
      </c>
      <c r="C46" s="199"/>
      <c r="D46" s="200"/>
      <c r="E46" s="199"/>
      <c r="F46" s="200"/>
      <c r="G46" s="199"/>
      <c r="H46" s="201"/>
    </row>
    <row r="47" spans="1:8" ht="12.75" customHeight="1">
      <c r="A47" s="15">
        <v>37</v>
      </c>
      <c r="B47" s="25" t="s">
        <v>15</v>
      </c>
      <c r="C47" s="24"/>
      <c r="D47" s="22"/>
      <c r="E47" s="24"/>
      <c r="F47" s="22"/>
      <c r="G47" s="24"/>
      <c r="H47" s="20"/>
    </row>
    <row r="48" spans="1:8" ht="12.75" customHeight="1">
      <c r="A48" s="15">
        <v>38</v>
      </c>
      <c r="B48" s="25" t="s">
        <v>16</v>
      </c>
      <c r="C48" s="24"/>
      <c r="D48" s="22"/>
      <c r="E48" s="24"/>
      <c r="F48" s="22"/>
      <c r="G48" s="24"/>
      <c r="H48" s="20"/>
    </row>
    <row r="49" spans="1:8" ht="12.75" customHeight="1">
      <c r="A49" s="15">
        <v>39</v>
      </c>
      <c r="B49" s="25" t="s">
        <v>17</v>
      </c>
      <c r="C49" s="24"/>
      <c r="D49" s="22"/>
      <c r="E49" s="24"/>
      <c r="F49" s="22"/>
      <c r="G49" s="24"/>
      <c r="H49" s="20"/>
    </row>
    <row r="50" spans="1:8" ht="12.75" customHeight="1">
      <c r="A50" s="15">
        <v>40</v>
      </c>
      <c r="B50" s="25" t="s">
        <v>18</v>
      </c>
      <c r="C50" s="24"/>
      <c r="D50" s="22"/>
      <c r="E50" s="24"/>
      <c r="F50" s="22"/>
      <c r="G50" s="24"/>
      <c r="H50" s="20"/>
    </row>
    <row r="51" spans="1:8" ht="12.75" customHeight="1">
      <c r="A51" s="15">
        <v>41</v>
      </c>
      <c r="B51" s="25" t="s">
        <v>19</v>
      </c>
      <c r="C51" s="24"/>
      <c r="D51" s="22"/>
      <c r="E51" s="24"/>
      <c r="F51" s="22"/>
      <c r="G51" s="24"/>
      <c r="H51" s="20"/>
    </row>
    <row r="52" spans="1:8" ht="12.75" customHeight="1">
      <c r="A52" s="15">
        <v>42</v>
      </c>
      <c r="B52" s="25" t="s">
        <v>20</v>
      </c>
      <c r="C52" s="24"/>
      <c r="D52" s="22"/>
      <c r="E52" s="24"/>
      <c r="F52" s="22"/>
      <c r="G52" s="24"/>
      <c r="H52" s="20"/>
    </row>
    <row r="53" spans="1:8" ht="12.75">
      <c r="A53" s="1" t="s">
        <v>21</v>
      </c>
      <c r="C53" s="23"/>
      <c r="D53" s="23"/>
      <c r="E53" s="23"/>
      <c r="F53" s="23"/>
      <c r="G53" s="23"/>
      <c r="H53" s="24"/>
    </row>
    <row r="54" spans="1:9" ht="12.75">
      <c r="A54" s="26" t="s">
        <v>22</v>
      </c>
      <c r="B54" s="26"/>
      <c r="C54" s="26"/>
      <c r="D54" s="26"/>
      <c r="E54" s="26"/>
      <c r="F54" s="26"/>
      <c r="G54" s="26"/>
      <c r="H54" s="26"/>
      <c r="I54" s="26"/>
    </row>
    <row r="55" spans="1:9" ht="12.75">
      <c r="A55" s="27" t="s">
        <v>23</v>
      </c>
      <c r="B55" s="26"/>
      <c r="C55" s="26"/>
      <c r="D55" s="26"/>
      <c r="E55" s="26"/>
      <c r="F55" s="26"/>
      <c r="G55" s="26"/>
      <c r="H55" s="26"/>
      <c r="I55" s="26"/>
    </row>
    <row r="60" spans="3:7" ht="12.75">
      <c r="C60" s="9"/>
      <c r="D60" s="9"/>
      <c r="E60" s="9"/>
      <c r="F60" s="9"/>
      <c r="G60" s="9"/>
    </row>
    <row r="61" spans="3:8" ht="12.75">
      <c r="C61" s="23"/>
      <c r="D61" s="23"/>
      <c r="E61" s="23"/>
      <c r="F61" s="23"/>
      <c r="G61" s="23"/>
      <c r="H61" s="23"/>
    </row>
  </sheetData>
  <printOptions/>
  <pageMargins left="0.41" right="0.39" top="0.8" bottom="0.2362204724409449" header="0.5118110236220472" footer="0.1968503937007874"/>
  <pageSetup horizontalDpi="600" verticalDpi="600" orientation="portrait" paperSize="9" scale="99" r:id="rId2"/>
  <headerFooter alignWithMargins="0">
    <oddHeader>&amp;C&amp;"Arial,Standard"- 6 -</oddHeader>
  </headerFooter>
  <ignoredErrors>
    <ignoredError sqref="H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pane ySplit="7" topLeftCell="BM17" activePane="bottomLeft" state="frozen"/>
      <selection pane="topLeft" activeCell="C26" sqref="C26"/>
      <selection pane="bottomLeft" activeCell="A28" sqref="A28:G28"/>
    </sheetView>
  </sheetViews>
  <sheetFormatPr defaultColWidth="11.421875" defaultRowHeight="12.75"/>
  <cols>
    <col min="1" max="1" width="9.7109375" style="29" customWidth="1"/>
    <col min="2" max="2" width="11.28125" style="29" customWidth="1"/>
    <col min="3" max="3" width="12.00390625" style="29" customWidth="1"/>
    <col min="4" max="4" width="13.8515625" style="29" customWidth="1"/>
    <col min="5" max="5" width="14.00390625" style="29" customWidth="1"/>
    <col min="6" max="6" width="12.00390625" style="29" customWidth="1"/>
    <col min="7" max="7" width="18.421875" style="29" customWidth="1"/>
    <col min="8" max="8" width="6.57421875" style="29" customWidth="1"/>
    <col min="9" max="16384" width="11.421875" style="29" customWidth="1"/>
  </cols>
  <sheetData>
    <row r="1" spans="1:7" ht="12.75">
      <c r="A1" s="28" t="s">
        <v>24</v>
      </c>
      <c r="F1" s="30"/>
      <c r="G1" s="30"/>
    </row>
    <row r="2" ht="11.25" customHeight="1"/>
    <row r="3" spans="1:8" ht="12.75">
      <c r="A3" s="241" t="s">
        <v>25</v>
      </c>
      <c r="B3" s="242"/>
      <c r="C3" s="242"/>
      <c r="D3" s="242"/>
      <c r="E3" s="242"/>
      <c r="F3" s="243"/>
      <c r="G3" s="31" t="s">
        <v>26</v>
      </c>
      <c r="H3" s="32"/>
    </row>
    <row r="4" spans="1:8" ht="12.75">
      <c r="A4" s="33"/>
      <c r="B4" s="33"/>
      <c r="C4" s="34" t="s">
        <v>27</v>
      </c>
      <c r="D4" s="34"/>
      <c r="E4" s="35"/>
      <c r="F4" s="33"/>
      <c r="G4" s="36" t="s">
        <v>28</v>
      </c>
      <c r="H4" s="37"/>
    </row>
    <row r="5" spans="1:8" ht="12.75" customHeight="1">
      <c r="A5" s="33"/>
      <c r="B5" s="33"/>
      <c r="C5" s="33"/>
      <c r="D5" s="34" t="s">
        <v>29</v>
      </c>
      <c r="E5" s="35"/>
      <c r="F5" s="33"/>
      <c r="G5" s="36" t="s">
        <v>30</v>
      </c>
      <c r="H5" s="37"/>
    </row>
    <row r="6" spans="1:8" ht="12.75" customHeight="1">
      <c r="A6" s="33"/>
      <c r="B6" s="38"/>
      <c r="C6" s="38"/>
      <c r="D6" s="39" t="s">
        <v>31</v>
      </c>
      <c r="E6" s="40" t="s">
        <v>32</v>
      </c>
      <c r="F6" s="38"/>
      <c r="G6" s="41" t="s">
        <v>33</v>
      </c>
      <c r="H6" s="37"/>
    </row>
    <row r="7" spans="1:8" ht="12.75">
      <c r="A7" s="239" t="s">
        <v>7</v>
      </c>
      <c r="B7" s="239"/>
      <c r="C7" s="239"/>
      <c r="D7" s="239"/>
      <c r="E7" s="239"/>
      <c r="F7" s="239"/>
      <c r="G7" s="240"/>
      <c r="H7" s="42"/>
    </row>
    <row r="8" spans="1:8" ht="9.75" customHeight="1">
      <c r="A8" s="33"/>
      <c r="B8" s="43"/>
      <c r="C8" s="43"/>
      <c r="D8" s="43"/>
      <c r="E8" s="43"/>
      <c r="F8" s="44"/>
      <c r="G8" s="45"/>
      <c r="H8" s="46"/>
    </row>
    <row r="9" spans="1:8" ht="12.75">
      <c r="A9" s="43">
        <v>459414</v>
      </c>
      <c r="B9" s="43">
        <v>2056941</v>
      </c>
      <c r="C9" s="43">
        <v>45467135</v>
      </c>
      <c r="D9" s="43">
        <v>5058658</v>
      </c>
      <c r="E9" s="43">
        <v>40408477</v>
      </c>
      <c r="F9" s="47">
        <v>47983489</v>
      </c>
      <c r="G9" s="48" t="s">
        <v>34</v>
      </c>
      <c r="H9" s="49">
        <v>1</v>
      </c>
    </row>
    <row r="10" spans="1:8" ht="12.75">
      <c r="A10" s="43">
        <v>444628</v>
      </c>
      <c r="B10" s="43">
        <v>1845556</v>
      </c>
      <c r="C10" s="43">
        <v>43879804</v>
      </c>
      <c r="D10" s="43">
        <v>5343318</v>
      </c>
      <c r="E10" s="43">
        <v>38536486</v>
      </c>
      <c r="F10" s="47">
        <v>46169988</v>
      </c>
      <c r="G10" s="48" t="s">
        <v>34</v>
      </c>
      <c r="H10" s="49">
        <v>2</v>
      </c>
    </row>
    <row r="11" spans="1:8" ht="12.75">
      <c r="A11" s="50">
        <v>568147</v>
      </c>
      <c r="B11" s="50">
        <v>2154493</v>
      </c>
      <c r="C11" s="50">
        <v>48045156</v>
      </c>
      <c r="D11" s="50">
        <v>5541244</v>
      </c>
      <c r="E11" s="50">
        <v>42503912</v>
      </c>
      <c r="F11" s="51">
        <v>50767796</v>
      </c>
      <c r="G11" s="48" t="s">
        <v>34</v>
      </c>
      <c r="H11" s="49">
        <v>3</v>
      </c>
    </row>
    <row r="12" spans="1:8" ht="12.75">
      <c r="A12" s="52">
        <v>618065</v>
      </c>
      <c r="B12" s="53">
        <v>2191373</v>
      </c>
      <c r="C12" s="53">
        <v>51782689</v>
      </c>
      <c r="D12" s="53">
        <v>6115187</v>
      </c>
      <c r="E12" s="53">
        <v>45667502</v>
      </c>
      <c r="F12" s="51">
        <v>54592128</v>
      </c>
      <c r="G12" s="48" t="s">
        <v>34</v>
      </c>
      <c r="H12" s="49">
        <v>4</v>
      </c>
    </row>
    <row r="13" spans="1:8" ht="13.5" customHeight="1">
      <c r="A13" s="52">
        <v>533800</v>
      </c>
      <c r="B13" s="53">
        <v>2171446</v>
      </c>
      <c r="C13" s="53">
        <v>55056619</v>
      </c>
      <c r="D13" s="53">
        <v>6039444</v>
      </c>
      <c r="E13" s="53">
        <v>49017175</v>
      </c>
      <c r="F13" s="51">
        <v>57761866</v>
      </c>
      <c r="G13" s="48" t="s">
        <v>34</v>
      </c>
      <c r="H13" s="49">
        <v>5</v>
      </c>
    </row>
    <row r="14" spans="1:8" ht="12.75">
      <c r="A14" s="52">
        <v>606928</v>
      </c>
      <c r="B14" s="51">
        <v>2277448</v>
      </c>
      <c r="C14" s="52">
        <v>63908353</v>
      </c>
      <c r="D14" s="51">
        <v>7029619</v>
      </c>
      <c r="E14" s="52">
        <v>56878734</v>
      </c>
      <c r="F14" s="51">
        <v>66792729</v>
      </c>
      <c r="G14" s="48" t="s">
        <v>34</v>
      </c>
      <c r="H14" s="49">
        <v>6</v>
      </c>
    </row>
    <row r="15" spans="1:8" ht="12.75">
      <c r="A15" s="52">
        <v>643108</v>
      </c>
      <c r="B15" s="51">
        <v>2468827</v>
      </c>
      <c r="C15" s="52">
        <v>70085528</v>
      </c>
      <c r="D15" s="51">
        <v>6858135</v>
      </c>
      <c r="E15" s="52">
        <v>63227392</v>
      </c>
      <c r="F15" s="51">
        <v>73197462</v>
      </c>
      <c r="G15" s="48" t="s">
        <v>34</v>
      </c>
      <c r="H15" s="49">
        <v>7</v>
      </c>
    </row>
    <row r="16" spans="1:8" ht="12.75">
      <c r="A16" s="50">
        <v>635582</v>
      </c>
      <c r="B16" s="51">
        <v>2493856</v>
      </c>
      <c r="C16" s="51">
        <v>73421194</v>
      </c>
      <c r="D16" s="51">
        <v>7150662</v>
      </c>
      <c r="E16" s="51">
        <v>66270532</v>
      </c>
      <c r="F16" s="51">
        <v>76550632</v>
      </c>
      <c r="G16" s="48" t="s">
        <v>34</v>
      </c>
      <c r="H16" s="49">
        <v>8</v>
      </c>
    </row>
    <row r="17" spans="1:8" ht="12.75">
      <c r="A17" s="50">
        <v>714498</v>
      </c>
      <c r="B17" s="51">
        <v>3244636</v>
      </c>
      <c r="C17" s="51">
        <v>84207239</v>
      </c>
      <c r="D17" s="51">
        <v>8465126</v>
      </c>
      <c r="E17" s="51">
        <v>75742113</v>
      </c>
      <c r="F17" s="51">
        <v>88166375</v>
      </c>
      <c r="G17" s="48" t="s">
        <v>34</v>
      </c>
      <c r="H17" s="49">
        <v>9</v>
      </c>
    </row>
    <row r="18" spans="1:8" ht="12.75">
      <c r="A18" s="50">
        <v>691257</v>
      </c>
      <c r="B18" s="51">
        <v>3406055</v>
      </c>
      <c r="C18" s="51">
        <v>89272768</v>
      </c>
      <c r="D18" s="51">
        <v>7623844</v>
      </c>
      <c r="E18" s="51">
        <v>81648924</v>
      </c>
      <c r="F18" s="51">
        <v>93370079</v>
      </c>
      <c r="G18" s="48" t="s">
        <v>34</v>
      </c>
      <c r="H18" s="49">
        <v>10</v>
      </c>
    </row>
    <row r="19" spans="1:8" ht="12.75">
      <c r="A19" s="50">
        <v>737035</v>
      </c>
      <c r="B19" s="51">
        <v>2845833</v>
      </c>
      <c r="C19" s="51">
        <v>94154137</v>
      </c>
      <c r="D19" s="51">
        <v>7510864</v>
      </c>
      <c r="E19" s="51">
        <v>86643273</v>
      </c>
      <c r="F19" s="51">
        <v>97737005</v>
      </c>
      <c r="G19" s="48" t="s">
        <v>34</v>
      </c>
      <c r="H19" s="49">
        <v>11</v>
      </c>
    </row>
    <row r="20" spans="1:8" ht="12.75">
      <c r="A20" s="50">
        <v>683296</v>
      </c>
      <c r="B20" s="51">
        <v>3376807</v>
      </c>
      <c r="C20" s="51">
        <v>95547794</v>
      </c>
      <c r="D20" s="51">
        <v>7520140</v>
      </c>
      <c r="E20" s="51">
        <v>88027655</v>
      </c>
      <c r="F20" s="51">
        <v>99607897</v>
      </c>
      <c r="G20" s="54">
        <v>2208136</v>
      </c>
      <c r="H20" s="49">
        <v>12</v>
      </c>
    </row>
    <row r="21" spans="1:8" ht="12.75">
      <c r="A21" s="50">
        <v>690019</v>
      </c>
      <c r="B21" s="55">
        <v>4198901</v>
      </c>
      <c r="C21" s="51">
        <v>105943307</v>
      </c>
      <c r="D21" s="55">
        <v>8278610</v>
      </c>
      <c r="E21" s="51">
        <v>97664797</v>
      </c>
      <c r="F21" s="55">
        <v>110832327</v>
      </c>
      <c r="G21" s="51">
        <v>1557999</v>
      </c>
      <c r="H21" s="49">
        <v>13</v>
      </c>
    </row>
    <row r="22" spans="1:8" ht="12.75">
      <c r="A22" s="50">
        <v>729532</v>
      </c>
      <c r="B22" s="50">
        <v>4765471</v>
      </c>
      <c r="C22" s="50">
        <v>113922269</v>
      </c>
      <c r="D22" s="50">
        <v>9018080</v>
      </c>
      <c r="E22" s="50">
        <v>104904189</v>
      </c>
      <c r="F22" s="50">
        <v>119417272</v>
      </c>
      <c r="G22" s="50">
        <v>1910292</v>
      </c>
      <c r="H22" s="49">
        <v>14</v>
      </c>
    </row>
    <row r="23" spans="1:8" ht="12.75">
      <c r="A23" s="55">
        <v>855341</v>
      </c>
      <c r="B23" s="51">
        <v>5700534</v>
      </c>
      <c r="C23" s="55">
        <v>125235927</v>
      </c>
      <c r="D23" s="51">
        <v>10212723</v>
      </c>
      <c r="E23" s="55">
        <v>115023205</v>
      </c>
      <c r="F23" s="51">
        <v>131791802</v>
      </c>
      <c r="G23" s="55">
        <v>2473438</v>
      </c>
      <c r="H23" s="49">
        <v>15</v>
      </c>
    </row>
    <row r="24" spans="1:8" ht="12.75">
      <c r="A24" s="55">
        <v>982054</v>
      </c>
      <c r="B24" s="53">
        <v>6274647</v>
      </c>
      <c r="C24" s="53">
        <v>135721642</v>
      </c>
      <c r="D24" s="53">
        <v>10491799</v>
      </c>
      <c r="E24" s="53">
        <v>125229843</v>
      </c>
      <c r="F24" s="53">
        <v>142978343</v>
      </c>
      <c r="G24" s="51">
        <v>2620504</v>
      </c>
      <c r="H24" s="49">
        <v>16</v>
      </c>
    </row>
    <row r="25" spans="1:8" ht="12.75">
      <c r="A25" s="50">
        <v>793806</v>
      </c>
      <c r="B25" s="51">
        <v>6609585</v>
      </c>
      <c r="C25" s="51">
        <f>SUM(D25:E25)</f>
        <v>137187766</v>
      </c>
      <c r="D25" s="51">
        <v>10882387</v>
      </c>
      <c r="E25" s="51">
        <v>126305379</v>
      </c>
      <c r="F25" s="51">
        <f>SUM(A25:C25)</f>
        <v>144591157</v>
      </c>
      <c r="G25" s="51">
        <v>1986751</v>
      </c>
      <c r="H25" s="49">
        <v>17</v>
      </c>
    </row>
    <row r="26" spans="1:8" ht="12.75">
      <c r="A26" s="50">
        <v>628936</v>
      </c>
      <c r="B26" s="51">
        <v>4408974</v>
      </c>
      <c r="C26" s="51">
        <v>107031129</v>
      </c>
      <c r="D26" s="51">
        <v>8853393</v>
      </c>
      <c r="E26" s="51">
        <v>98177736</v>
      </c>
      <c r="F26" s="51">
        <v>112069040</v>
      </c>
      <c r="G26" s="51">
        <v>5348675</v>
      </c>
      <c r="H26" s="21">
        <v>18</v>
      </c>
    </row>
    <row r="27" spans="1:8" ht="19.5" customHeight="1">
      <c r="A27" s="45"/>
      <c r="B27" s="45"/>
      <c r="C27" s="45"/>
      <c r="D27" s="45"/>
      <c r="E27" s="45"/>
      <c r="F27" s="45"/>
      <c r="G27" s="56"/>
      <c r="H27" s="21"/>
    </row>
    <row r="28" spans="1:8" ht="12.75">
      <c r="A28" s="52">
        <v>44874</v>
      </c>
      <c r="B28" s="53">
        <v>318234</v>
      </c>
      <c r="C28" s="51">
        <v>7924531</v>
      </c>
      <c r="D28" s="55">
        <v>721119</v>
      </c>
      <c r="E28" s="51">
        <v>7203412</v>
      </c>
      <c r="F28" s="51">
        <v>8287639</v>
      </c>
      <c r="G28" s="55">
        <v>469460</v>
      </c>
      <c r="H28" s="237">
        <v>19</v>
      </c>
    </row>
    <row r="29" spans="1:8" ht="12.75">
      <c r="A29" s="52">
        <v>42637</v>
      </c>
      <c r="B29" s="53">
        <v>293045</v>
      </c>
      <c r="C29" s="51">
        <v>8657455</v>
      </c>
      <c r="D29" s="55">
        <v>659098</v>
      </c>
      <c r="E29" s="51">
        <v>7998358</v>
      </c>
      <c r="F29" s="51">
        <v>8993138</v>
      </c>
      <c r="G29" s="55">
        <v>456957</v>
      </c>
      <c r="H29" s="237">
        <v>20</v>
      </c>
    </row>
    <row r="30" spans="1:8" ht="12.75">
      <c r="A30" s="52">
        <v>49616</v>
      </c>
      <c r="B30" s="53">
        <v>297736</v>
      </c>
      <c r="C30" s="51">
        <v>9037518</v>
      </c>
      <c r="D30" s="55">
        <v>681925</v>
      </c>
      <c r="E30" s="51">
        <v>8355593</v>
      </c>
      <c r="F30" s="51">
        <v>9384870</v>
      </c>
      <c r="G30" s="55">
        <v>500428</v>
      </c>
      <c r="H30" s="237">
        <v>21</v>
      </c>
    </row>
    <row r="31" spans="1:8" ht="12.75">
      <c r="A31" s="52">
        <v>48133</v>
      </c>
      <c r="B31" s="53">
        <v>301563</v>
      </c>
      <c r="C31" s="51">
        <v>8266766</v>
      </c>
      <c r="D31" s="55">
        <v>625159</v>
      </c>
      <c r="E31" s="51">
        <v>7641607</v>
      </c>
      <c r="F31" s="51">
        <v>8616462</v>
      </c>
      <c r="G31" s="55">
        <v>452502</v>
      </c>
      <c r="H31" s="237">
        <v>22</v>
      </c>
    </row>
    <row r="32" spans="1:8" ht="12.75">
      <c r="A32" s="52">
        <v>48807</v>
      </c>
      <c r="B32" s="53">
        <v>309200</v>
      </c>
      <c r="C32" s="51">
        <v>7972878</v>
      </c>
      <c r="D32" s="55">
        <v>656351</v>
      </c>
      <c r="E32" s="51">
        <v>7316528</v>
      </c>
      <c r="F32" s="51">
        <v>8330885</v>
      </c>
      <c r="G32" s="55">
        <v>436038</v>
      </c>
      <c r="H32" s="237">
        <v>23</v>
      </c>
    </row>
    <row r="33" spans="1:8" ht="12.75">
      <c r="A33" s="199">
        <v>58329</v>
      </c>
      <c r="B33" s="201">
        <v>355187</v>
      </c>
      <c r="C33" s="200">
        <v>8884783</v>
      </c>
      <c r="D33" s="202">
        <v>816456</v>
      </c>
      <c r="E33" s="200">
        <v>8068327</v>
      </c>
      <c r="F33" s="200">
        <v>9298299</v>
      </c>
      <c r="G33" s="202">
        <v>484618</v>
      </c>
      <c r="H33" s="237">
        <v>24</v>
      </c>
    </row>
    <row r="34" spans="1:8" ht="12.75">
      <c r="A34" s="52">
        <v>54172</v>
      </c>
      <c r="B34" s="53">
        <v>442134</v>
      </c>
      <c r="C34" s="51">
        <v>9906801</v>
      </c>
      <c r="D34" s="55">
        <v>781781</v>
      </c>
      <c r="E34" s="51">
        <v>9125020</v>
      </c>
      <c r="F34" s="51">
        <v>10403107</v>
      </c>
      <c r="G34" s="55">
        <v>482487</v>
      </c>
      <c r="H34" s="237">
        <v>25</v>
      </c>
    </row>
    <row r="35" spans="1:8" ht="12.75">
      <c r="A35" s="52">
        <v>50841</v>
      </c>
      <c r="B35" s="53">
        <v>376023</v>
      </c>
      <c r="C35" s="51">
        <v>7169650</v>
      </c>
      <c r="D35" s="55">
        <v>682711</v>
      </c>
      <c r="E35" s="51">
        <v>6486939</v>
      </c>
      <c r="F35" s="51">
        <v>7596513</v>
      </c>
      <c r="G35" s="55">
        <v>420946</v>
      </c>
      <c r="H35" s="237">
        <v>26</v>
      </c>
    </row>
    <row r="36" spans="1:8" ht="12.75">
      <c r="A36" s="52">
        <v>59036</v>
      </c>
      <c r="B36" s="53">
        <v>402533</v>
      </c>
      <c r="C36" s="51">
        <v>9971572</v>
      </c>
      <c r="D36" s="55">
        <v>858573</v>
      </c>
      <c r="E36" s="51">
        <v>9112999</v>
      </c>
      <c r="F36" s="51">
        <v>10433141</v>
      </c>
      <c r="G36" s="55">
        <v>424016</v>
      </c>
      <c r="H36" s="237">
        <v>27</v>
      </c>
    </row>
    <row r="37" spans="1:8" ht="12.75">
      <c r="A37" s="52">
        <v>57573</v>
      </c>
      <c r="B37" s="53">
        <v>453468</v>
      </c>
      <c r="C37" s="51">
        <v>9827782</v>
      </c>
      <c r="D37" s="55">
        <v>818132</v>
      </c>
      <c r="E37" s="51">
        <v>9009650</v>
      </c>
      <c r="F37" s="51">
        <v>10338823</v>
      </c>
      <c r="G37" s="55">
        <v>428313</v>
      </c>
      <c r="H37" s="237">
        <v>28</v>
      </c>
    </row>
    <row r="38" spans="1:8" ht="12.75">
      <c r="A38" s="52">
        <v>60394</v>
      </c>
      <c r="B38" s="53">
        <v>420845</v>
      </c>
      <c r="C38" s="51">
        <v>10253890</v>
      </c>
      <c r="D38" s="55">
        <v>839801</v>
      </c>
      <c r="E38" s="51">
        <v>9414089</v>
      </c>
      <c r="F38" s="51">
        <v>10735129</v>
      </c>
      <c r="G38" s="55">
        <v>405631</v>
      </c>
      <c r="H38" s="237">
        <v>29</v>
      </c>
    </row>
    <row r="39" spans="1:8" ht="12.75">
      <c r="A39" s="52">
        <v>54525</v>
      </c>
      <c r="B39" s="53">
        <v>439006</v>
      </c>
      <c r="C39" s="51">
        <v>9157503</v>
      </c>
      <c r="D39" s="55">
        <v>712288</v>
      </c>
      <c r="E39" s="51">
        <v>8445215</v>
      </c>
      <c r="F39" s="51">
        <v>9651033</v>
      </c>
      <c r="G39" s="55">
        <v>387278</v>
      </c>
      <c r="H39" s="237">
        <v>30</v>
      </c>
    </row>
    <row r="40" spans="1:8" ht="19.5" customHeight="1">
      <c r="A40" s="55"/>
      <c r="B40" s="55"/>
      <c r="C40" s="55"/>
      <c r="D40" s="55"/>
      <c r="E40" s="55"/>
      <c r="F40" s="55"/>
      <c r="G40" s="55"/>
      <c r="H40" s="21"/>
    </row>
    <row r="41" spans="1:8" ht="12.75">
      <c r="A41" s="52">
        <v>51193</v>
      </c>
      <c r="B41" s="53">
        <v>384610</v>
      </c>
      <c r="C41" s="51">
        <v>7651073</v>
      </c>
      <c r="D41" s="55">
        <v>786481</v>
      </c>
      <c r="E41" s="51">
        <v>6864592</v>
      </c>
      <c r="F41" s="51">
        <v>8086876</v>
      </c>
      <c r="G41" s="55">
        <v>369467</v>
      </c>
      <c r="H41" s="237">
        <v>31</v>
      </c>
    </row>
    <row r="42" spans="1:8" ht="12.75">
      <c r="A42" s="52"/>
      <c r="B42" s="53"/>
      <c r="C42" s="51"/>
      <c r="D42" s="55"/>
      <c r="E42" s="51"/>
      <c r="F42" s="51"/>
      <c r="G42" s="55"/>
      <c r="H42" s="237">
        <v>32</v>
      </c>
    </row>
    <row r="43" spans="1:8" ht="12.75">
      <c r="A43" s="52"/>
      <c r="B43" s="53"/>
      <c r="C43" s="51"/>
      <c r="D43" s="55"/>
      <c r="E43" s="51"/>
      <c r="F43" s="51"/>
      <c r="G43" s="55"/>
      <c r="H43" s="237">
        <v>33</v>
      </c>
    </row>
    <row r="44" spans="1:8" ht="12.75">
      <c r="A44" s="52"/>
      <c r="B44" s="53"/>
      <c r="C44" s="51"/>
      <c r="D44" s="55"/>
      <c r="E44" s="51"/>
      <c r="F44" s="51"/>
      <c r="G44" s="55"/>
      <c r="H44" s="237">
        <v>34</v>
      </c>
    </row>
    <row r="45" spans="1:8" ht="12.75">
      <c r="A45" s="52"/>
      <c r="B45" s="53"/>
      <c r="C45" s="51"/>
      <c r="D45" s="55"/>
      <c r="E45" s="51"/>
      <c r="F45" s="51"/>
      <c r="G45" s="55"/>
      <c r="H45" s="237">
        <v>35</v>
      </c>
    </row>
    <row r="46" spans="1:8" ht="12.75">
      <c r="A46" s="199"/>
      <c r="B46" s="201"/>
      <c r="C46" s="200"/>
      <c r="D46" s="202"/>
      <c r="E46" s="200"/>
      <c r="F46" s="200"/>
      <c r="G46" s="202"/>
      <c r="H46" s="237">
        <v>36</v>
      </c>
    </row>
    <row r="47" spans="1:8" ht="12.75">
      <c r="A47" s="52"/>
      <c r="B47" s="53"/>
      <c r="C47" s="51"/>
      <c r="D47" s="55"/>
      <c r="E47" s="51"/>
      <c r="F47" s="51"/>
      <c r="G47" s="55"/>
      <c r="H47" s="237">
        <v>37</v>
      </c>
    </row>
    <row r="48" spans="1:8" ht="12.75">
      <c r="A48" s="52"/>
      <c r="B48" s="53"/>
      <c r="C48" s="51"/>
      <c r="D48" s="55"/>
      <c r="E48" s="51"/>
      <c r="F48" s="51"/>
      <c r="G48" s="55"/>
      <c r="H48" s="237">
        <v>38</v>
      </c>
    </row>
    <row r="49" spans="1:8" ht="12.75">
      <c r="A49" s="52"/>
      <c r="B49" s="53"/>
      <c r="C49" s="51"/>
      <c r="D49" s="55"/>
      <c r="E49" s="51"/>
      <c r="F49" s="51"/>
      <c r="G49" s="55"/>
      <c r="H49" s="237">
        <v>39</v>
      </c>
    </row>
    <row r="50" spans="1:8" ht="12.75">
      <c r="A50" s="52"/>
      <c r="B50" s="53"/>
      <c r="C50" s="51"/>
      <c r="D50" s="55"/>
      <c r="E50" s="51"/>
      <c r="F50" s="51"/>
      <c r="G50" s="55"/>
      <c r="H50" s="237">
        <v>40</v>
      </c>
    </row>
    <row r="51" spans="1:8" ht="12.75">
      <c r="A51" s="52"/>
      <c r="B51" s="53"/>
      <c r="C51" s="51"/>
      <c r="D51" s="55"/>
      <c r="E51" s="51"/>
      <c r="F51" s="51"/>
      <c r="G51" s="55"/>
      <c r="H51" s="237">
        <v>41</v>
      </c>
    </row>
    <row r="52" spans="1:8" ht="12.75">
      <c r="A52" s="52"/>
      <c r="B52" s="53"/>
      <c r="C52" s="51"/>
      <c r="D52" s="55"/>
      <c r="E52" s="51"/>
      <c r="F52" s="51"/>
      <c r="G52" s="55"/>
      <c r="H52" s="237">
        <v>42</v>
      </c>
    </row>
    <row r="53" spans="1:8" ht="12.75">
      <c r="A53" s="55"/>
      <c r="B53" s="55"/>
      <c r="C53" s="55"/>
      <c r="D53" s="55"/>
      <c r="E53" s="55"/>
      <c r="F53" s="55"/>
      <c r="G53" s="55"/>
      <c r="H53" s="57"/>
    </row>
    <row r="54" spans="1:8" ht="5.25" customHeight="1">
      <c r="A54" s="55"/>
      <c r="B54" s="55"/>
      <c r="C54" s="55"/>
      <c r="D54" s="55"/>
      <c r="E54" s="55"/>
      <c r="F54" s="55"/>
      <c r="G54" s="55"/>
      <c r="H54" s="57"/>
    </row>
    <row r="55" spans="1:8" ht="12.75" customHeight="1">
      <c r="A55" s="55"/>
      <c r="B55" s="55"/>
      <c r="C55" s="55"/>
      <c r="D55" s="55"/>
      <c r="E55" s="55"/>
      <c r="F55" s="55"/>
      <c r="G55" s="55"/>
      <c r="H55" s="57"/>
    </row>
    <row r="56" spans="1:8" ht="12.75">
      <c r="A56" s="55"/>
      <c r="B56" s="55"/>
      <c r="C56" s="55"/>
      <c r="D56" s="55"/>
      <c r="E56" s="55"/>
      <c r="F56" s="55"/>
      <c r="G56" s="55"/>
      <c r="H56" s="57"/>
    </row>
    <row r="58" ht="9.75" customHeight="1"/>
    <row r="59" ht="12.75">
      <c r="D59" s="52"/>
    </row>
  </sheetData>
  <mergeCells count="2">
    <mergeCell ref="A7:G7"/>
    <mergeCell ref="A3:F3"/>
  </mergeCells>
  <printOptions/>
  <pageMargins left="0.36" right="0.35" top="0.78" bottom="0.23" header="0.52" footer="0.23"/>
  <pageSetup horizontalDpi="300" verticalDpi="300" orientation="portrait" paperSize="9" r:id="rId2"/>
  <headerFooter alignWithMargins="0">
    <oddHeader>&amp;C&amp;"Arial,Standard"- 7 -&amp;"Times New Roman,Standard"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E8" sqref="E8"/>
    </sheetView>
  </sheetViews>
  <sheetFormatPr defaultColWidth="11.421875" defaultRowHeight="12.75"/>
  <cols>
    <col min="1" max="1" width="2.140625" style="61" customWidth="1"/>
    <col min="2" max="2" width="1.57421875" style="61" customWidth="1"/>
    <col min="3" max="3" width="20.8515625" style="61" customWidth="1"/>
    <col min="4" max="4" width="0.2890625" style="61" customWidth="1"/>
    <col min="5" max="5" width="11.8515625" style="61" customWidth="1"/>
    <col min="6" max="6" width="11.8515625" style="83" hidden="1" customWidth="1"/>
    <col min="7" max="7" width="12.421875" style="83" hidden="1" customWidth="1"/>
    <col min="8" max="8" width="11.28125" style="101" customWidth="1"/>
    <col min="9" max="9" width="11.140625" style="61" customWidth="1"/>
    <col min="10" max="10" width="12.7109375" style="61" customWidth="1"/>
    <col min="11" max="11" width="12.8515625" style="61" hidden="1" customWidth="1"/>
    <col min="12" max="12" width="11.57421875" style="61" customWidth="1"/>
    <col min="13" max="16384" width="11.421875" style="61" customWidth="1"/>
  </cols>
  <sheetData>
    <row r="1" spans="1:13" s="62" customFormat="1" ht="15" customHeight="1">
      <c r="A1" s="58" t="s">
        <v>35</v>
      </c>
      <c r="B1" s="58"/>
      <c r="C1" s="58"/>
      <c r="D1" s="58"/>
      <c r="E1" s="58"/>
      <c r="F1" s="59"/>
      <c r="G1" s="59"/>
      <c r="H1" s="60"/>
      <c r="I1" s="58"/>
      <c r="J1" s="58"/>
      <c r="K1" s="58"/>
      <c r="L1" s="58"/>
      <c r="M1" s="61"/>
    </row>
    <row r="2" spans="1:14" ht="15" customHeight="1">
      <c r="A2" s="58"/>
      <c r="B2" s="58"/>
      <c r="C2" s="58"/>
      <c r="D2" s="58"/>
      <c r="E2" s="58"/>
      <c r="F2" s="59"/>
      <c r="G2" s="59"/>
      <c r="H2" s="63"/>
      <c r="I2" s="64"/>
      <c r="J2" s="64"/>
      <c r="K2" s="64"/>
      <c r="L2" s="64"/>
      <c r="N2" s="64"/>
    </row>
    <row r="3" spans="1:13" ht="33" customHeight="1">
      <c r="A3" s="65"/>
      <c r="B3" s="65"/>
      <c r="C3" s="65"/>
      <c r="D3" s="65"/>
      <c r="E3" s="66"/>
      <c r="F3" s="65"/>
      <c r="G3" s="246" t="s">
        <v>36</v>
      </c>
      <c r="H3" s="67" t="s">
        <v>37</v>
      </c>
      <c r="I3" s="68"/>
      <c r="J3" s="69"/>
      <c r="K3" s="70"/>
      <c r="L3" s="71"/>
      <c r="M3" s="61" t="s">
        <v>38</v>
      </c>
    </row>
    <row r="4" spans="5:14" ht="47.25" customHeight="1">
      <c r="E4" s="72"/>
      <c r="F4" s="73" t="s">
        <v>39</v>
      </c>
      <c r="G4" s="247"/>
      <c r="H4" s="74" t="s">
        <v>40</v>
      </c>
      <c r="I4" s="75" t="s">
        <v>41</v>
      </c>
      <c r="J4" s="75"/>
      <c r="K4" s="76" t="s">
        <v>42</v>
      </c>
      <c r="L4" s="77"/>
      <c r="N4" s="61" t="s">
        <v>38</v>
      </c>
    </row>
    <row r="5" spans="1:12" ht="12.75">
      <c r="A5" s="78"/>
      <c r="B5" s="78"/>
      <c r="C5" s="78"/>
      <c r="D5" s="78"/>
      <c r="E5" s="79" t="s">
        <v>7</v>
      </c>
      <c r="F5" s="80" t="s">
        <v>43</v>
      </c>
      <c r="G5" s="80"/>
      <c r="H5" s="244" t="s">
        <v>43</v>
      </c>
      <c r="I5" s="245"/>
      <c r="J5" s="82" t="s">
        <v>7</v>
      </c>
      <c r="K5" s="81"/>
      <c r="L5" s="81" t="s">
        <v>43</v>
      </c>
    </row>
    <row r="6" spans="1:13" ht="15" customHeight="1">
      <c r="A6" s="83"/>
      <c r="B6" s="83"/>
      <c r="C6" s="83"/>
      <c r="D6" s="85"/>
      <c r="E6" s="203"/>
      <c r="F6" s="203"/>
      <c r="G6" s="204"/>
      <c r="H6" s="205"/>
      <c r="I6" s="206"/>
      <c r="J6" s="207"/>
      <c r="K6" s="236"/>
      <c r="L6" s="217"/>
      <c r="M6" s="86"/>
    </row>
    <row r="7" spans="1:13" s="62" customFormat="1" ht="15" customHeight="1">
      <c r="A7" s="87" t="s">
        <v>44</v>
      </c>
      <c r="B7" s="87"/>
      <c r="C7" s="87"/>
      <c r="D7" s="88"/>
      <c r="E7" s="210">
        <v>8961775</v>
      </c>
      <c r="F7" s="210">
        <v>10693173</v>
      </c>
      <c r="G7" s="210">
        <v>9277716</v>
      </c>
      <c r="H7" s="211">
        <f>SUM(E7/F7)*100-100</f>
        <v>-16.191620578849694</v>
      </c>
      <c r="I7" s="211">
        <f>SUM(E7/G7)*100-100</f>
        <v>-3.4053747711182467</v>
      </c>
      <c r="J7" s="210">
        <v>8961775</v>
      </c>
      <c r="K7" s="210">
        <v>9277716</v>
      </c>
      <c r="L7" s="84">
        <f>SUM(J7/K7)*100-100</f>
        <v>-3.4053747711182467</v>
      </c>
      <c r="M7" s="89"/>
    </row>
    <row r="8" spans="4:13" ht="15" customHeight="1">
      <c r="D8" s="90"/>
      <c r="E8" s="213"/>
      <c r="F8" s="213"/>
      <c r="G8" s="213"/>
      <c r="H8" s="211"/>
      <c r="I8" s="211"/>
      <c r="J8" s="213"/>
      <c r="K8" s="213"/>
      <c r="L8" s="84"/>
      <c r="M8" s="89"/>
    </row>
    <row r="9" spans="4:13" ht="15" customHeight="1">
      <c r="D9" s="90"/>
      <c r="E9" s="213"/>
      <c r="F9" s="213"/>
      <c r="G9" s="213"/>
      <c r="H9" s="211"/>
      <c r="I9" s="211"/>
      <c r="J9" s="213"/>
      <c r="K9" s="213"/>
      <c r="L9" s="84"/>
      <c r="M9" s="89"/>
    </row>
    <row r="10" spans="1:13" ht="15" customHeight="1">
      <c r="A10" s="91" t="s">
        <v>1</v>
      </c>
      <c r="B10" s="91"/>
      <c r="C10" s="91"/>
      <c r="D10" s="92"/>
      <c r="E10" s="213">
        <v>505432</v>
      </c>
      <c r="F10" s="213">
        <v>654861</v>
      </c>
      <c r="G10" s="213">
        <v>520618</v>
      </c>
      <c r="H10" s="235">
        <f>SUM(E10/F10)*100-100</f>
        <v>-22.818430170677445</v>
      </c>
      <c r="I10" s="235">
        <f>SUM(E10/G10)*100-100</f>
        <v>-2.9169179705657484</v>
      </c>
      <c r="J10" s="213">
        <v>505432</v>
      </c>
      <c r="K10" s="213">
        <v>520618</v>
      </c>
      <c r="L10" s="223">
        <f>SUM(J10/K10)*100-100</f>
        <v>-2.9169179705657484</v>
      </c>
      <c r="M10" s="93"/>
    </row>
    <row r="11" spans="1:13" ht="15" customHeight="1">
      <c r="A11" s="94"/>
      <c r="B11" s="94"/>
      <c r="C11" s="94"/>
      <c r="D11" s="95"/>
      <c r="E11" s="213"/>
      <c r="F11" s="213"/>
      <c r="G11" s="213"/>
      <c r="H11" s="235"/>
      <c r="I11" s="235"/>
      <c r="J11" s="213"/>
      <c r="K11" s="213"/>
      <c r="L11" s="223"/>
      <c r="M11" s="93"/>
    </row>
    <row r="12" spans="2:13" ht="15" customHeight="1">
      <c r="B12" s="91" t="s">
        <v>45</v>
      </c>
      <c r="C12" s="91"/>
      <c r="D12" s="92"/>
      <c r="E12" s="213">
        <v>9906</v>
      </c>
      <c r="F12" s="213">
        <v>10760</v>
      </c>
      <c r="G12" s="213">
        <v>9439</v>
      </c>
      <c r="H12" s="235">
        <f>SUM(E12/F12)*100-100</f>
        <v>-7.9368029739776915</v>
      </c>
      <c r="I12" s="235">
        <f>SUM(E12/G12)*100-100</f>
        <v>4.9475580040258365</v>
      </c>
      <c r="J12" s="213">
        <v>9906</v>
      </c>
      <c r="K12" s="213">
        <v>9439</v>
      </c>
      <c r="L12" s="223">
        <f>SUM(J12/K12)*100-100</f>
        <v>4.9475580040258365</v>
      </c>
      <c r="M12" s="93"/>
    </row>
    <row r="13" spans="1:13" ht="15" customHeight="1">
      <c r="A13" s="94"/>
      <c r="B13" s="94"/>
      <c r="C13" s="94"/>
      <c r="D13" s="95"/>
      <c r="E13" s="213"/>
      <c r="F13" s="213"/>
      <c r="G13" s="213"/>
      <c r="H13" s="235"/>
      <c r="I13" s="235"/>
      <c r="J13" s="213"/>
      <c r="K13" s="213"/>
      <c r="L13" s="223"/>
      <c r="M13" s="93"/>
    </row>
    <row r="14" spans="2:13" ht="15" customHeight="1">
      <c r="B14" s="96" t="s">
        <v>46</v>
      </c>
      <c r="C14" s="96"/>
      <c r="D14" s="97"/>
      <c r="E14" s="213"/>
      <c r="F14" s="213"/>
      <c r="G14" s="213"/>
      <c r="H14" s="235"/>
      <c r="I14" s="235"/>
      <c r="J14" s="213"/>
      <c r="K14" s="213"/>
      <c r="L14" s="223"/>
      <c r="M14" s="93"/>
    </row>
    <row r="15" spans="3:13" ht="15" customHeight="1">
      <c r="C15" s="91" t="s">
        <v>5</v>
      </c>
      <c r="D15" s="92"/>
      <c r="E15" s="213">
        <v>248007</v>
      </c>
      <c r="F15" s="213">
        <v>309145</v>
      </c>
      <c r="G15" s="213">
        <v>240703</v>
      </c>
      <c r="H15" s="235">
        <f>SUM(E15/F15)*100-100</f>
        <v>-19.77648029241942</v>
      </c>
      <c r="I15" s="235">
        <f>SUM(E15/G15)*100-100</f>
        <v>3.0344449383680256</v>
      </c>
      <c r="J15" s="213">
        <v>248007</v>
      </c>
      <c r="K15" s="213">
        <v>240703</v>
      </c>
      <c r="L15" s="223">
        <f>SUM(J15/K15)*100-100</f>
        <v>3.0344449383680256</v>
      </c>
      <c r="M15" s="93"/>
    </row>
    <row r="16" spans="1:13" ht="15" customHeight="1">
      <c r="A16" s="94"/>
      <c r="B16" s="94"/>
      <c r="C16" s="94"/>
      <c r="D16" s="95"/>
      <c r="E16" s="213"/>
      <c r="F16" s="213"/>
      <c r="G16" s="213"/>
      <c r="H16" s="235"/>
      <c r="I16" s="235"/>
      <c r="J16" s="213"/>
      <c r="K16" s="213"/>
      <c r="L16" s="223"/>
      <c r="M16" s="93"/>
    </row>
    <row r="17" spans="2:13" ht="15" customHeight="1">
      <c r="B17" s="98" t="s">
        <v>47</v>
      </c>
      <c r="C17" s="98"/>
      <c r="D17" s="99"/>
      <c r="E17" s="213"/>
      <c r="F17" s="213"/>
      <c r="G17" s="213"/>
      <c r="H17" s="235"/>
      <c r="I17" s="235"/>
      <c r="J17" s="213"/>
      <c r="K17" s="213"/>
      <c r="L17" s="223"/>
      <c r="M17" s="93"/>
    </row>
    <row r="18" spans="3:13" ht="15" customHeight="1">
      <c r="C18" s="91" t="s">
        <v>48</v>
      </c>
      <c r="D18" s="92"/>
      <c r="E18" s="213">
        <v>167138</v>
      </c>
      <c r="F18" s="213">
        <v>193174</v>
      </c>
      <c r="G18" s="213">
        <v>160384</v>
      </c>
      <c r="H18" s="235">
        <f>SUM(E18/F18)*100-100</f>
        <v>-13.47800428629111</v>
      </c>
      <c r="I18" s="235">
        <f>SUM(E18/G18)*100-100</f>
        <v>4.211143256185153</v>
      </c>
      <c r="J18" s="213">
        <v>167138</v>
      </c>
      <c r="K18" s="213">
        <v>160384</v>
      </c>
      <c r="L18" s="223">
        <f>SUM(J18/K18)*100-100</f>
        <v>4.211143256185153</v>
      </c>
      <c r="M18" s="93"/>
    </row>
    <row r="19" spans="1:13" ht="15" customHeight="1">
      <c r="A19" s="94"/>
      <c r="B19" s="94"/>
      <c r="C19" s="94"/>
      <c r="D19" s="95"/>
      <c r="E19" s="213"/>
      <c r="F19" s="213"/>
      <c r="G19" s="213"/>
      <c r="H19" s="235"/>
      <c r="I19" s="235"/>
      <c r="J19" s="213"/>
      <c r="K19" s="213"/>
      <c r="L19" s="223"/>
      <c r="M19" s="93"/>
    </row>
    <row r="20" spans="2:13" ht="15" customHeight="1">
      <c r="B20" s="91" t="s">
        <v>49</v>
      </c>
      <c r="C20" s="91"/>
      <c r="D20" s="92"/>
      <c r="E20" s="213">
        <v>80380</v>
      </c>
      <c r="F20" s="213">
        <v>141782</v>
      </c>
      <c r="G20" s="213">
        <v>110092</v>
      </c>
      <c r="H20" s="235">
        <f>SUM(E20/F20)*100-100</f>
        <v>-43.30733097290206</v>
      </c>
      <c r="I20" s="235">
        <f>SUM(E20/G20)*100-100</f>
        <v>-26.988337027213603</v>
      </c>
      <c r="J20" s="213">
        <v>80380</v>
      </c>
      <c r="K20" s="213">
        <v>110092</v>
      </c>
      <c r="L20" s="223">
        <f>SUM(J20/K20)*100-100</f>
        <v>-26.988337027213603</v>
      </c>
      <c r="M20" s="93"/>
    </row>
    <row r="21" spans="1:13" ht="15" customHeight="1">
      <c r="A21" s="94"/>
      <c r="B21" s="94"/>
      <c r="C21" s="94"/>
      <c r="D21" s="95"/>
      <c r="E21" s="213"/>
      <c r="F21" s="213"/>
      <c r="G21" s="213"/>
      <c r="H21" s="235"/>
      <c r="I21" s="235"/>
      <c r="J21" s="213"/>
      <c r="K21" s="213"/>
      <c r="L21" s="223"/>
      <c r="M21" s="93"/>
    </row>
    <row r="22" spans="1:13" ht="15" customHeight="1">
      <c r="A22" s="94"/>
      <c r="B22" s="94"/>
      <c r="C22" s="94"/>
      <c r="D22" s="95"/>
      <c r="E22" s="213"/>
      <c r="F22" s="213"/>
      <c r="G22" s="213"/>
      <c r="H22" s="235"/>
      <c r="I22" s="235"/>
      <c r="J22" s="213"/>
      <c r="K22" s="213"/>
      <c r="L22" s="223"/>
      <c r="M22" s="93"/>
    </row>
    <row r="23" spans="1:13" ht="15" customHeight="1">
      <c r="A23" s="91" t="s">
        <v>25</v>
      </c>
      <c r="B23" s="91"/>
      <c r="C23" s="91"/>
      <c r="D23" s="92"/>
      <c r="E23" s="213">
        <v>8086876</v>
      </c>
      <c r="F23" s="213">
        <v>9651033</v>
      </c>
      <c r="G23" s="213">
        <v>8287639</v>
      </c>
      <c r="H23" s="235">
        <f>SUM(E23/F23)*100-100</f>
        <v>-16.20714590862967</v>
      </c>
      <c r="I23" s="235">
        <f>SUM(E23/G23)*100-100</f>
        <v>-2.422439008262785</v>
      </c>
      <c r="J23" s="213">
        <v>8086876</v>
      </c>
      <c r="K23" s="213">
        <v>8287639</v>
      </c>
      <c r="L23" s="223">
        <f>SUM(J23/K23)*100-100</f>
        <v>-2.422439008262785</v>
      </c>
      <c r="M23" s="93"/>
    </row>
    <row r="24" spans="1:15" ht="15" customHeight="1">
      <c r="A24" s="94"/>
      <c r="B24" s="94"/>
      <c r="C24" s="94"/>
      <c r="D24" s="95"/>
      <c r="E24" s="213"/>
      <c r="F24" s="213"/>
      <c r="G24" s="213"/>
      <c r="H24" s="235"/>
      <c r="I24" s="235"/>
      <c r="J24" s="213"/>
      <c r="K24" s="213"/>
      <c r="L24" s="223"/>
      <c r="M24" s="93"/>
      <c r="O24" s="100"/>
    </row>
    <row r="25" spans="2:13" ht="15" customHeight="1">
      <c r="B25" s="91" t="s">
        <v>50</v>
      </c>
      <c r="C25" s="91"/>
      <c r="D25" s="92"/>
      <c r="E25" s="213">
        <v>51193</v>
      </c>
      <c r="F25" s="213">
        <v>54525</v>
      </c>
      <c r="G25" s="213">
        <v>44874</v>
      </c>
      <c r="H25" s="235">
        <f>SUM(E25/F25)*100-100</f>
        <v>-6.11095827602017</v>
      </c>
      <c r="I25" s="235">
        <f>SUM(E25/G25)*100-100</f>
        <v>14.08165084458706</v>
      </c>
      <c r="J25" s="213">
        <v>51193</v>
      </c>
      <c r="K25" s="213">
        <v>44874</v>
      </c>
      <c r="L25" s="223">
        <f>SUM(J25/K25)*100-100</f>
        <v>14.08165084458706</v>
      </c>
      <c r="M25" s="93"/>
    </row>
    <row r="26" spans="2:13" ht="15" customHeight="1">
      <c r="B26" s="91"/>
      <c r="C26" s="91"/>
      <c r="D26" s="92"/>
      <c r="E26" s="213"/>
      <c r="F26" s="213"/>
      <c r="G26" s="213"/>
      <c r="H26" s="235"/>
      <c r="I26" s="235"/>
      <c r="J26" s="213"/>
      <c r="K26" s="213"/>
      <c r="L26" s="223"/>
      <c r="M26" s="93"/>
    </row>
    <row r="27" spans="2:13" ht="15" customHeight="1">
      <c r="B27" s="91" t="s">
        <v>51</v>
      </c>
      <c r="C27" s="91"/>
      <c r="D27" s="92"/>
      <c r="E27" s="213">
        <v>384610</v>
      </c>
      <c r="F27" s="213">
        <v>439006</v>
      </c>
      <c r="G27" s="213">
        <v>318234</v>
      </c>
      <c r="H27" s="235">
        <f>SUM(E27/F27)*100-100</f>
        <v>-12.39071903345284</v>
      </c>
      <c r="I27" s="235">
        <f>SUM(E27/G27)*100-100</f>
        <v>20.857607923729077</v>
      </c>
      <c r="J27" s="213">
        <v>384610</v>
      </c>
      <c r="K27" s="213">
        <v>318234</v>
      </c>
      <c r="L27" s="223">
        <f>SUM(J27/K27)*100-100</f>
        <v>20.857607923729077</v>
      </c>
      <c r="M27" s="93"/>
    </row>
    <row r="28" spans="2:13" ht="15" customHeight="1">
      <c r="B28" s="91"/>
      <c r="C28" s="91"/>
      <c r="D28" s="92"/>
      <c r="E28" s="213"/>
      <c r="F28" s="213"/>
      <c r="G28" s="213"/>
      <c r="H28" s="235"/>
      <c r="I28" s="235"/>
      <c r="J28" s="213"/>
      <c r="K28" s="213"/>
      <c r="L28" s="223"/>
      <c r="M28" s="93"/>
    </row>
    <row r="29" spans="2:13" ht="15" customHeight="1">
      <c r="B29" s="91" t="s">
        <v>27</v>
      </c>
      <c r="C29" s="91"/>
      <c r="D29" s="92"/>
      <c r="E29" s="213">
        <v>7651073</v>
      </c>
      <c r="F29" s="213">
        <v>9157503</v>
      </c>
      <c r="G29" s="213">
        <v>7924531</v>
      </c>
      <c r="H29" s="235">
        <f>SUM(E29/F29)*100-100</f>
        <v>-16.450226661132405</v>
      </c>
      <c r="I29" s="235">
        <f>SUM(E29/G29)*100-100</f>
        <v>-3.4507783489016646</v>
      </c>
      <c r="J29" s="213">
        <v>7651073</v>
      </c>
      <c r="K29" s="213">
        <v>7924531</v>
      </c>
      <c r="L29" s="223">
        <f>SUM(J29/K29)*100-100</f>
        <v>-3.4507783489016646</v>
      </c>
      <c r="M29" s="93"/>
    </row>
    <row r="30" spans="1:13" ht="15" customHeight="1">
      <c r="A30" s="94"/>
      <c r="B30" s="94"/>
      <c r="C30" s="94"/>
      <c r="D30" s="95"/>
      <c r="E30" s="213"/>
      <c r="F30" s="213"/>
      <c r="G30" s="213"/>
      <c r="H30" s="235"/>
      <c r="I30" s="235"/>
      <c r="J30" s="213"/>
      <c r="K30" s="213"/>
      <c r="L30" s="223"/>
      <c r="M30" s="93"/>
    </row>
    <row r="31" spans="2:13" ht="15" customHeight="1">
      <c r="B31" s="94"/>
      <c r="C31" s="91" t="s">
        <v>31</v>
      </c>
      <c r="D31" s="92"/>
      <c r="E31" s="213">
        <v>786481</v>
      </c>
      <c r="F31" s="213">
        <v>712288</v>
      </c>
      <c r="G31" s="213">
        <v>721119</v>
      </c>
      <c r="H31" s="235">
        <f>SUM(E31/F31)*100-100</f>
        <v>10.41615189361606</v>
      </c>
      <c r="I31" s="235">
        <f>SUM(E31/G31)*100-100</f>
        <v>9.063968637631234</v>
      </c>
      <c r="J31" s="213">
        <v>786481</v>
      </c>
      <c r="K31" s="213">
        <v>721119</v>
      </c>
      <c r="L31" s="223">
        <f>SUM(J31/K31)*100-100</f>
        <v>9.063968637631234</v>
      </c>
      <c r="M31" s="93"/>
    </row>
    <row r="32" spans="2:13" ht="15" customHeight="1">
      <c r="B32" s="94"/>
      <c r="C32" s="91"/>
      <c r="D32" s="92"/>
      <c r="E32" s="213"/>
      <c r="F32" s="213"/>
      <c r="G32" s="213"/>
      <c r="H32" s="235"/>
      <c r="I32" s="235"/>
      <c r="J32" s="213"/>
      <c r="K32" s="213"/>
      <c r="L32" s="223"/>
      <c r="M32" s="93"/>
    </row>
    <row r="33" spans="2:13" ht="15" customHeight="1">
      <c r="B33" s="94"/>
      <c r="C33" s="91" t="s">
        <v>32</v>
      </c>
      <c r="D33" s="92"/>
      <c r="E33" s="213">
        <v>6864592</v>
      </c>
      <c r="F33" s="213">
        <v>8445215</v>
      </c>
      <c r="G33" s="213">
        <v>7203412</v>
      </c>
      <c r="H33" s="235">
        <f>SUM(E33/F33)*100-100</f>
        <v>-18.716196094474796</v>
      </c>
      <c r="I33" s="235">
        <f>SUM(E33/G33)*100-100</f>
        <v>-4.703604347495329</v>
      </c>
      <c r="J33" s="213">
        <v>6864592</v>
      </c>
      <c r="K33" s="213">
        <v>7203412</v>
      </c>
      <c r="L33" s="223">
        <f>SUM(J33/K33)*100-100</f>
        <v>-4.703604347495329</v>
      </c>
      <c r="M33" s="93"/>
    </row>
    <row r="34" spans="2:13" ht="15" customHeight="1">
      <c r="B34" s="94"/>
      <c r="C34" s="91"/>
      <c r="D34" s="92"/>
      <c r="E34" s="213"/>
      <c r="F34" s="213"/>
      <c r="G34" s="213"/>
      <c r="H34" s="235"/>
      <c r="I34" s="235"/>
      <c r="J34" s="213"/>
      <c r="K34" s="213"/>
      <c r="L34" s="223"/>
      <c r="M34" s="93"/>
    </row>
    <row r="35" spans="1:13" ht="15" customHeight="1">
      <c r="A35" s="61" t="s">
        <v>26</v>
      </c>
      <c r="B35" s="94"/>
      <c r="C35" s="91"/>
      <c r="D35" s="92"/>
      <c r="E35" s="213"/>
      <c r="F35" s="213"/>
      <c r="G35" s="213"/>
      <c r="H35" s="235"/>
      <c r="I35" s="235"/>
      <c r="J35" s="213"/>
      <c r="K35" s="213"/>
      <c r="L35" s="223"/>
      <c r="M35" s="93"/>
    </row>
    <row r="36" spans="2:12" ht="15" customHeight="1">
      <c r="B36" s="61" t="s">
        <v>52</v>
      </c>
      <c r="D36" s="90"/>
      <c r="E36" s="213"/>
      <c r="F36" s="213"/>
      <c r="G36" s="213"/>
      <c r="H36" s="235"/>
      <c r="I36" s="235"/>
      <c r="J36" s="213"/>
      <c r="K36" s="213"/>
      <c r="L36" s="223"/>
    </row>
    <row r="37" spans="2:12" ht="15" customHeight="1">
      <c r="B37" s="61" t="s">
        <v>53</v>
      </c>
      <c r="D37" s="90"/>
      <c r="E37" s="213"/>
      <c r="F37" s="213"/>
      <c r="G37" s="213"/>
      <c r="H37" s="235"/>
      <c r="I37" s="235"/>
      <c r="J37" s="213"/>
      <c r="K37" s="213"/>
      <c r="L37" s="223"/>
    </row>
    <row r="38" spans="2:12" ht="15" customHeight="1">
      <c r="B38" s="248" t="s">
        <v>33</v>
      </c>
      <c r="C38" s="248"/>
      <c r="D38" s="249"/>
      <c r="E38" s="213">
        <v>369467</v>
      </c>
      <c r="F38" s="213">
        <v>387278</v>
      </c>
      <c r="G38" s="213">
        <v>469460</v>
      </c>
      <c r="H38" s="235">
        <f>SUM(E38/F38)*100-100</f>
        <v>-4.59902189125124</v>
      </c>
      <c r="I38" s="235">
        <f>SUM(E38/G38)*100-100</f>
        <v>-21.299578238827593</v>
      </c>
      <c r="J38" s="213">
        <v>369467</v>
      </c>
      <c r="K38" s="213">
        <v>469460</v>
      </c>
      <c r="L38" s="223">
        <f>SUM(J38/K38)*100-100</f>
        <v>-21.299578238827593</v>
      </c>
    </row>
    <row r="39" spans="1:10" ht="15" customHeight="1">
      <c r="A39" s="61" t="s">
        <v>54</v>
      </c>
      <c r="J39" s="61" t="s">
        <v>38</v>
      </c>
    </row>
    <row r="40" spans="1:12" ht="15" customHeight="1">
      <c r="A40" s="102" t="s">
        <v>62</v>
      </c>
      <c r="B40" s="102"/>
      <c r="C40" s="102"/>
      <c r="D40" s="102"/>
      <c r="E40" s="102"/>
      <c r="F40" s="103"/>
      <c r="G40" s="103"/>
      <c r="H40" s="104"/>
      <c r="I40" s="102"/>
      <c r="J40" s="102"/>
      <c r="K40" s="102"/>
      <c r="L40" s="64"/>
    </row>
    <row r="41" spans="1:9" ht="15" customHeight="1">
      <c r="A41" s="61" t="s">
        <v>63</v>
      </c>
      <c r="H41" s="93"/>
      <c r="I41" s="105"/>
    </row>
    <row r="42" spans="8:14" ht="12.75">
      <c r="H42" s="93"/>
      <c r="I42" s="105"/>
      <c r="J42" s="106"/>
      <c r="K42" s="106"/>
      <c r="L42" s="106"/>
      <c r="N42" s="83"/>
    </row>
    <row r="43" spans="8:14" ht="12.75">
      <c r="H43" s="93"/>
      <c r="I43" s="105"/>
      <c r="J43" s="106"/>
      <c r="K43" s="106"/>
      <c r="L43" s="106"/>
      <c r="N43" s="83"/>
    </row>
    <row r="44" spans="8:14" ht="12.75">
      <c r="H44" s="60"/>
      <c r="I44" s="58"/>
      <c r="J44" s="58"/>
      <c r="K44" s="58"/>
      <c r="L44" s="58"/>
      <c r="N44" s="83"/>
    </row>
    <row r="45" spans="8:14" ht="12.75">
      <c r="H45" s="63"/>
      <c r="I45" s="64"/>
      <c r="J45" s="64"/>
      <c r="K45" s="64"/>
      <c r="L45" s="64"/>
      <c r="N45" s="83"/>
    </row>
    <row r="48" spans="8:12" ht="12.75">
      <c r="H48" s="104"/>
      <c r="I48" s="102"/>
      <c r="J48" s="102"/>
      <c r="K48" s="102"/>
      <c r="L48" s="64"/>
    </row>
    <row r="49" spans="8:12" ht="12.75">
      <c r="H49" s="104"/>
      <c r="I49" s="64"/>
      <c r="J49" s="64"/>
      <c r="K49" s="64"/>
      <c r="L49" s="64"/>
    </row>
    <row r="50" spans="8:9" ht="12.75">
      <c r="H50" s="93"/>
      <c r="I50" s="105"/>
    </row>
  </sheetData>
  <mergeCells count="3">
    <mergeCell ref="H5:I5"/>
    <mergeCell ref="G3:G4"/>
    <mergeCell ref="B38:D38"/>
  </mergeCells>
  <printOptions/>
  <pageMargins left="0.91" right="0.91" top="0.7" bottom="0.56" header="0.5118110236220472" footer="0.5118110236220472"/>
  <pageSetup horizontalDpi="300" verticalDpi="300" orientation="portrait" pageOrder="overThenDown" paperSize="9" r:id="rId2"/>
  <headerFooter alignWithMargins="0">
    <oddHeader>&amp;C&amp;"Arial,Standard"- 8 -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pane ySplit="7" topLeftCell="BM20" activePane="bottomLeft" state="frozen"/>
      <selection pane="topLeft" activeCell="A1" sqref="A1"/>
      <selection pane="bottomLeft" activeCell="C28" sqref="C28:H28"/>
    </sheetView>
  </sheetViews>
  <sheetFormatPr defaultColWidth="11.421875" defaultRowHeight="12.75"/>
  <cols>
    <col min="1" max="1" width="5.57421875" style="108" customWidth="1"/>
    <col min="2" max="3" width="13.7109375" style="108" customWidth="1"/>
    <col min="4" max="8" width="12.7109375" style="108" customWidth="1"/>
    <col min="9" max="16384" width="11.421875" style="108" customWidth="1"/>
  </cols>
  <sheetData>
    <row r="1" spans="1:8" ht="12.75">
      <c r="A1" s="107"/>
      <c r="B1" s="107"/>
      <c r="C1" s="107"/>
      <c r="D1" s="107"/>
      <c r="E1" s="107"/>
      <c r="G1" s="107"/>
      <c r="H1" s="109" t="s">
        <v>55</v>
      </c>
    </row>
    <row r="3" spans="1:8" ht="12.75" customHeight="1">
      <c r="A3" s="110"/>
      <c r="B3" s="110"/>
      <c r="C3" s="110"/>
      <c r="D3" s="111" t="s">
        <v>1</v>
      </c>
      <c r="E3" s="111"/>
      <c r="F3" s="111"/>
      <c r="G3" s="111"/>
      <c r="H3" s="111"/>
    </row>
    <row r="4" spans="1:7" ht="12.75" customHeight="1">
      <c r="A4" s="112"/>
      <c r="B4" s="112"/>
      <c r="C4" s="112"/>
      <c r="D4" s="112"/>
      <c r="E4" s="113" t="s">
        <v>2</v>
      </c>
      <c r="F4" s="114"/>
      <c r="G4" s="112"/>
    </row>
    <row r="5" spans="1:8" ht="12.75" customHeight="1">
      <c r="A5" s="112"/>
      <c r="B5" s="112"/>
      <c r="C5" s="112"/>
      <c r="D5" s="112"/>
      <c r="E5" s="115" t="s">
        <v>3</v>
      </c>
      <c r="F5" s="115" t="s">
        <v>4</v>
      </c>
      <c r="G5" s="112"/>
      <c r="H5" s="116"/>
    </row>
    <row r="6" spans="1:8" ht="12.75" customHeight="1">
      <c r="A6" s="112"/>
      <c r="B6" s="112"/>
      <c r="C6" s="117"/>
      <c r="D6" s="117"/>
      <c r="E6" s="118" t="s">
        <v>5</v>
      </c>
      <c r="F6" s="118" t="s">
        <v>6</v>
      </c>
      <c r="G6" s="117"/>
      <c r="H6" s="119"/>
    </row>
    <row r="7" spans="1:8" ht="12.75" customHeight="1">
      <c r="A7" s="117"/>
      <c r="B7" s="117"/>
      <c r="C7" s="113" t="s">
        <v>7</v>
      </c>
      <c r="D7" s="113"/>
      <c r="E7" s="113"/>
      <c r="F7" s="113"/>
      <c r="G7" s="113"/>
      <c r="H7" s="113"/>
    </row>
    <row r="8" spans="1:7" ht="9.75" customHeight="1">
      <c r="A8" s="120"/>
      <c r="B8" s="121"/>
      <c r="C8" s="112"/>
      <c r="D8" s="112"/>
      <c r="E8" s="112"/>
      <c r="F8" s="112"/>
      <c r="G8" s="112"/>
    </row>
    <row r="9" spans="1:8" ht="12.75">
      <c r="A9" s="120">
        <v>1</v>
      </c>
      <c r="B9" s="122">
        <v>1992</v>
      </c>
      <c r="C9" s="123">
        <v>48375723</v>
      </c>
      <c r="D9" s="123">
        <v>55797</v>
      </c>
      <c r="E9" s="123">
        <v>892219</v>
      </c>
      <c r="F9" s="123">
        <v>1942629</v>
      </c>
      <c r="G9" s="123">
        <v>407166</v>
      </c>
      <c r="H9" s="124">
        <v>3297812</v>
      </c>
    </row>
    <row r="10" spans="1:8" ht="12.75">
      <c r="A10" s="120">
        <v>2</v>
      </c>
      <c r="B10" s="125">
        <v>1993</v>
      </c>
      <c r="C10" s="126">
        <v>43873032</v>
      </c>
      <c r="D10" s="126">
        <v>37993</v>
      </c>
      <c r="E10" s="126">
        <v>836072</v>
      </c>
      <c r="F10" s="126">
        <v>1785987</v>
      </c>
      <c r="G10" s="126">
        <v>317133</v>
      </c>
      <c r="H10" s="126">
        <v>2977184</v>
      </c>
    </row>
    <row r="11" spans="1:8" ht="12.75">
      <c r="A11" s="120">
        <v>3</v>
      </c>
      <c r="B11" s="127">
        <v>1994</v>
      </c>
      <c r="C11" s="128">
        <v>48150346</v>
      </c>
      <c r="D11" s="128">
        <v>35360</v>
      </c>
      <c r="E11" s="128">
        <v>945964</v>
      </c>
      <c r="F11" s="128">
        <v>2014878</v>
      </c>
      <c r="G11" s="128">
        <v>363060</v>
      </c>
      <c r="H11" s="128">
        <v>3359262</v>
      </c>
    </row>
    <row r="12" spans="1:8" ht="12.75">
      <c r="A12" s="120">
        <v>4</v>
      </c>
      <c r="B12" s="127">
        <v>1995</v>
      </c>
      <c r="C12" s="128">
        <v>49970956</v>
      </c>
      <c r="D12" s="128">
        <v>22172</v>
      </c>
      <c r="E12" s="128">
        <v>972749</v>
      </c>
      <c r="F12" s="128">
        <v>1961183</v>
      </c>
      <c r="G12" s="128">
        <v>396575</v>
      </c>
      <c r="H12" s="128">
        <v>3352680</v>
      </c>
    </row>
    <row r="13" spans="1:8" ht="13.5" customHeight="1">
      <c r="A13" s="120">
        <v>5</v>
      </c>
      <c r="B13" s="129">
        <v>1996</v>
      </c>
      <c r="C13" s="128">
        <v>53983042</v>
      </c>
      <c r="D13" s="128">
        <v>29806</v>
      </c>
      <c r="E13" s="128">
        <v>1055389</v>
      </c>
      <c r="F13" s="128">
        <v>2161732</v>
      </c>
      <c r="G13" s="128">
        <v>430213</v>
      </c>
      <c r="H13" s="128">
        <v>3677140</v>
      </c>
    </row>
    <row r="14" spans="1:8" ht="12.75">
      <c r="A14" s="120">
        <v>6</v>
      </c>
      <c r="B14" s="129">
        <v>1997</v>
      </c>
      <c r="C14" s="128">
        <v>60627079</v>
      </c>
      <c r="D14" s="128">
        <v>21749</v>
      </c>
      <c r="E14" s="128">
        <v>1094308</v>
      </c>
      <c r="F14" s="128">
        <v>2273089</v>
      </c>
      <c r="G14" s="128">
        <v>517107</v>
      </c>
      <c r="H14" s="128">
        <v>3906253</v>
      </c>
    </row>
    <row r="15" spans="1:8" ht="12.75">
      <c r="A15" s="120">
        <v>7</v>
      </c>
      <c r="B15" s="129">
        <v>1998</v>
      </c>
      <c r="C15" s="131">
        <v>65558165</v>
      </c>
      <c r="D15" s="131">
        <v>24724</v>
      </c>
      <c r="E15" s="130">
        <v>1134976</v>
      </c>
      <c r="F15" s="131">
        <v>2423666</v>
      </c>
      <c r="G15" s="130">
        <v>642251</v>
      </c>
      <c r="H15" s="128">
        <v>4225616</v>
      </c>
    </row>
    <row r="16" spans="1:9" ht="12.75">
      <c r="A16" s="130">
        <v>8</v>
      </c>
      <c r="B16" s="132">
        <v>1999</v>
      </c>
      <c r="C16" s="131">
        <v>69211848</v>
      </c>
      <c r="D16" s="131">
        <v>27464</v>
      </c>
      <c r="E16" s="131">
        <v>1061632</v>
      </c>
      <c r="F16" s="131">
        <v>2356450</v>
      </c>
      <c r="G16" s="131">
        <v>694828</v>
      </c>
      <c r="H16" s="130">
        <v>4140373</v>
      </c>
      <c r="I16" s="108" t="s">
        <v>56</v>
      </c>
    </row>
    <row r="17" spans="1:10" ht="12.75">
      <c r="A17" s="120">
        <v>9</v>
      </c>
      <c r="B17" s="132">
        <v>2000</v>
      </c>
      <c r="C17" s="131">
        <v>85033916</v>
      </c>
      <c r="D17" s="131">
        <v>26501</v>
      </c>
      <c r="E17" s="131">
        <v>1198090</v>
      </c>
      <c r="F17" s="131">
        <v>2457560</v>
      </c>
      <c r="G17" s="131">
        <v>683849</v>
      </c>
      <c r="H17" s="130">
        <v>4365999</v>
      </c>
      <c r="J17" s="108" t="s">
        <v>38</v>
      </c>
    </row>
    <row r="18" spans="1:8" ht="12.75">
      <c r="A18" s="120">
        <v>10</v>
      </c>
      <c r="B18" s="132">
        <v>2001</v>
      </c>
      <c r="C18" s="131">
        <v>89765445</v>
      </c>
      <c r="D18" s="131">
        <v>15479</v>
      </c>
      <c r="E18" s="131">
        <v>1391505</v>
      </c>
      <c r="F18" s="131">
        <v>2570333</v>
      </c>
      <c r="G18" s="131">
        <v>728102</v>
      </c>
      <c r="H18" s="130">
        <v>4705419</v>
      </c>
    </row>
    <row r="19" spans="1:8" ht="12.75">
      <c r="A19" s="120">
        <v>11</v>
      </c>
      <c r="B19" s="132">
        <v>2002</v>
      </c>
      <c r="C19" s="131">
        <v>85725937</v>
      </c>
      <c r="D19" s="131">
        <v>20861</v>
      </c>
      <c r="E19" s="131">
        <v>1257809</v>
      </c>
      <c r="F19" s="131">
        <v>2722455</v>
      </c>
      <c r="G19" s="131">
        <v>696773</v>
      </c>
      <c r="H19" s="130">
        <v>4697897</v>
      </c>
    </row>
    <row r="20" spans="1:8" ht="12.75">
      <c r="A20" s="120">
        <v>12</v>
      </c>
      <c r="B20" s="132">
        <v>2003</v>
      </c>
      <c r="C20" s="131">
        <v>87489495</v>
      </c>
      <c r="D20" s="131">
        <v>22521</v>
      </c>
      <c r="E20" s="131">
        <v>1380982</v>
      </c>
      <c r="F20" s="131">
        <v>2893595</v>
      </c>
      <c r="G20" s="131">
        <v>706017</v>
      </c>
      <c r="H20" s="130">
        <v>5003115</v>
      </c>
    </row>
    <row r="21" spans="1:8" ht="12.75">
      <c r="A21" s="120">
        <v>13</v>
      </c>
      <c r="B21" s="132">
        <v>2004</v>
      </c>
      <c r="C21" s="130">
        <v>93975640</v>
      </c>
      <c r="D21" s="131">
        <v>24997</v>
      </c>
      <c r="E21" s="130">
        <v>1507596</v>
      </c>
      <c r="F21" s="131">
        <v>2794588</v>
      </c>
      <c r="G21" s="130">
        <v>708025</v>
      </c>
      <c r="H21" s="128">
        <v>5035206</v>
      </c>
    </row>
    <row r="22" spans="1:8" ht="12.75">
      <c r="A22" s="120">
        <v>14</v>
      </c>
      <c r="B22" s="132">
        <v>2005</v>
      </c>
      <c r="C22" s="130">
        <v>99242471</v>
      </c>
      <c r="D22" s="131">
        <v>34496</v>
      </c>
      <c r="E22" s="130">
        <v>1704438</v>
      </c>
      <c r="F22" s="131">
        <v>2976732</v>
      </c>
      <c r="G22" s="130">
        <v>807506</v>
      </c>
      <c r="H22" s="128">
        <v>5523172</v>
      </c>
    </row>
    <row r="23" spans="1:8" ht="12.75">
      <c r="A23" s="120">
        <v>15</v>
      </c>
      <c r="B23" s="132">
        <v>2006</v>
      </c>
      <c r="C23" s="130">
        <v>115935077</v>
      </c>
      <c r="D23" s="131">
        <v>39162</v>
      </c>
      <c r="E23" s="130">
        <v>1743860</v>
      </c>
      <c r="F23" s="131">
        <v>3238600</v>
      </c>
      <c r="G23" s="130">
        <v>869678</v>
      </c>
      <c r="H23" s="128">
        <v>5891300</v>
      </c>
    </row>
    <row r="24" spans="1:8" ht="12.75">
      <c r="A24" s="120">
        <v>16</v>
      </c>
      <c r="B24" s="132">
        <v>2007</v>
      </c>
      <c r="C24" s="130">
        <v>123754913</v>
      </c>
      <c r="D24" s="128">
        <v>39455</v>
      </c>
      <c r="E24" s="128">
        <v>1936069</v>
      </c>
      <c r="F24" s="128">
        <v>3640050</v>
      </c>
      <c r="G24" s="128">
        <v>880147</v>
      </c>
      <c r="H24" s="128">
        <v>6495721</v>
      </c>
    </row>
    <row r="25" spans="1:8" ht="12.75">
      <c r="A25" s="120">
        <v>17</v>
      </c>
      <c r="B25" s="132">
        <v>2008</v>
      </c>
      <c r="C25" s="131">
        <f>SUM(H25,AUßHEinfuhr_S19!F25:G25)+1</f>
        <v>129468096</v>
      </c>
      <c r="D25" s="131">
        <v>51732</v>
      </c>
      <c r="E25" s="131">
        <v>2035829</v>
      </c>
      <c r="F25" s="131">
        <v>3952956</v>
      </c>
      <c r="G25" s="131">
        <v>787886</v>
      </c>
      <c r="H25" s="130">
        <f>SUM(D25:G25)+1</f>
        <v>6828404</v>
      </c>
    </row>
    <row r="26" spans="1:8" ht="12.75">
      <c r="A26" s="120">
        <v>18</v>
      </c>
      <c r="B26" s="233" t="s">
        <v>71</v>
      </c>
      <c r="C26" s="131">
        <v>109943275</v>
      </c>
      <c r="D26" s="131">
        <v>40020</v>
      </c>
      <c r="E26" s="131">
        <v>1901858</v>
      </c>
      <c r="F26" s="131">
        <v>3502688</v>
      </c>
      <c r="G26" s="131">
        <v>773056</v>
      </c>
      <c r="H26" s="130">
        <v>6217621</v>
      </c>
    </row>
    <row r="27" spans="1:10" ht="19.5" customHeight="1">
      <c r="A27" s="130"/>
      <c r="B27" s="234" t="s">
        <v>66</v>
      </c>
      <c r="J27" s="108" t="s">
        <v>38</v>
      </c>
    </row>
    <row r="28" spans="1:9" ht="12.75">
      <c r="A28" s="120">
        <v>19</v>
      </c>
      <c r="B28" s="134" t="s">
        <v>9</v>
      </c>
      <c r="C28" s="131">
        <v>9289626</v>
      </c>
      <c r="D28" s="131">
        <v>3407</v>
      </c>
      <c r="E28" s="131">
        <v>180405</v>
      </c>
      <c r="F28" s="131">
        <v>296250</v>
      </c>
      <c r="G28" s="131">
        <v>69044</v>
      </c>
      <c r="H28" s="130">
        <v>549106</v>
      </c>
      <c r="I28" s="135"/>
    </row>
    <row r="29" spans="1:8" ht="12.75">
      <c r="A29" s="120">
        <v>20</v>
      </c>
      <c r="B29" s="134" t="s">
        <v>10</v>
      </c>
      <c r="C29" s="131">
        <v>8547430</v>
      </c>
      <c r="D29" s="131">
        <v>4817</v>
      </c>
      <c r="E29" s="131">
        <v>142422</v>
      </c>
      <c r="F29" s="131">
        <v>259305</v>
      </c>
      <c r="G29" s="131">
        <v>75039</v>
      </c>
      <c r="H29" s="130">
        <v>481583</v>
      </c>
    </row>
    <row r="30" spans="1:10" ht="12.75">
      <c r="A30" s="120">
        <v>21</v>
      </c>
      <c r="B30" s="134" t="s">
        <v>11</v>
      </c>
      <c r="C30" s="131">
        <v>9280749</v>
      </c>
      <c r="D30" s="131">
        <v>3165</v>
      </c>
      <c r="E30" s="131">
        <v>145927</v>
      </c>
      <c r="F30" s="131">
        <v>273341</v>
      </c>
      <c r="G30" s="131">
        <v>52871</v>
      </c>
      <c r="H30" s="130">
        <v>475304</v>
      </c>
      <c r="J30" s="108" t="s">
        <v>38</v>
      </c>
    </row>
    <row r="31" spans="1:8" ht="12.75">
      <c r="A31" s="120">
        <v>22</v>
      </c>
      <c r="B31" s="134" t="s">
        <v>12</v>
      </c>
      <c r="C31" s="131">
        <v>8629443</v>
      </c>
      <c r="D31" s="131">
        <v>3619</v>
      </c>
      <c r="E31" s="131">
        <v>155208</v>
      </c>
      <c r="F31" s="131">
        <v>328829</v>
      </c>
      <c r="G31" s="131">
        <v>53026</v>
      </c>
      <c r="H31" s="130">
        <v>540682</v>
      </c>
    </row>
    <row r="32" spans="1:8" ht="12.75">
      <c r="A32" s="120">
        <v>23</v>
      </c>
      <c r="B32" s="134" t="s">
        <v>13</v>
      </c>
      <c r="C32" s="131">
        <v>8399784</v>
      </c>
      <c r="D32" s="131">
        <v>3016</v>
      </c>
      <c r="E32" s="131">
        <v>144599</v>
      </c>
      <c r="F32" s="131">
        <v>306645</v>
      </c>
      <c r="G32" s="131">
        <v>59087</v>
      </c>
      <c r="H32" s="130">
        <v>513347</v>
      </c>
    </row>
    <row r="33" spans="1:8" ht="12.75">
      <c r="A33" s="120">
        <v>24</v>
      </c>
      <c r="B33" s="134" t="s">
        <v>14</v>
      </c>
      <c r="C33" s="200">
        <v>8753368</v>
      </c>
      <c r="D33" s="200">
        <v>2907</v>
      </c>
      <c r="E33" s="200">
        <v>138477</v>
      </c>
      <c r="F33" s="200">
        <v>297563</v>
      </c>
      <c r="G33" s="200">
        <v>62616</v>
      </c>
      <c r="H33" s="202">
        <v>501563</v>
      </c>
    </row>
    <row r="34" spans="1:9" ht="12.75">
      <c r="A34" s="120">
        <v>25</v>
      </c>
      <c r="B34" s="134" t="s">
        <v>15</v>
      </c>
      <c r="C34" s="131">
        <v>9805416</v>
      </c>
      <c r="D34" s="131">
        <v>2358</v>
      </c>
      <c r="E34" s="131">
        <v>153184</v>
      </c>
      <c r="F34" s="131">
        <v>313131</v>
      </c>
      <c r="G34" s="131">
        <v>76485</v>
      </c>
      <c r="H34" s="130">
        <v>545158</v>
      </c>
      <c r="I34" s="135"/>
    </row>
    <row r="35" spans="1:8" ht="12.75">
      <c r="A35" s="120">
        <v>26</v>
      </c>
      <c r="B35" s="134" t="s">
        <v>16</v>
      </c>
      <c r="C35" s="131">
        <v>8221472</v>
      </c>
      <c r="D35" s="131">
        <v>3490</v>
      </c>
      <c r="E35" s="131">
        <v>157026</v>
      </c>
      <c r="F35" s="131">
        <v>277606</v>
      </c>
      <c r="G35" s="131">
        <v>46979</v>
      </c>
      <c r="H35" s="130">
        <v>485101</v>
      </c>
    </row>
    <row r="36" spans="1:8" ht="12.75">
      <c r="A36" s="120">
        <v>27</v>
      </c>
      <c r="B36" s="134" t="s">
        <v>17</v>
      </c>
      <c r="C36" s="131">
        <v>9770484</v>
      </c>
      <c r="D36" s="131">
        <v>3550</v>
      </c>
      <c r="E36" s="131">
        <v>159302</v>
      </c>
      <c r="F36" s="131">
        <v>298723</v>
      </c>
      <c r="G36" s="131">
        <v>49852</v>
      </c>
      <c r="H36" s="130">
        <v>511427</v>
      </c>
    </row>
    <row r="37" spans="1:8" ht="12.75">
      <c r="A37" s="120">
        <v>28</v>
      </c>
      <c r="B37" s="134" t="s">
        <v>18</v>
      </c>
      <c r="C37" s="131">
        <v>10136703</v>
      </c>
      <c r="D37" s="131">
        <v>4241</v>
      </c>
      <c r="E37" s="131">
        <v>169127</v>
      </c>
      <c r="F37" s="131">
        <v>319698</v>
      </c>
      <c r="G37" s="131">
        <v>55676</v>
      </c>
      <c r="H37" s="130">
        <v>548742</v>
      </c>
    </row>
    <row r="38" spans="1:8" ht="12.75">
      <c r="A38" s="120">
        <v>29</v>
      </c>
      <c r="B38" s="134" t="s">
        <v>19</v>
      </c>
      <c r="C38" s="131">
        <v>9986404</v>
      </c>
      <c r="D38" s="131">
        <v>2382</v>
      </c>
      <c r="E38" s="131">
        <v>179303</v>
      </c>
      <c r="F38" s="131">
        <v>254157</v>
      </c>
      <c r="G38" s="131">
        <v>107727</v>
      </c>
      <c r="H38" s="130">
        <v>543570</v>
      </c>
    </row>
    <row r="39" spans="1:8" ht="12.75">
      <c r="A39" s="120">
        <v>30</v>
      </c>
      <c r="B39" s="134" t="s">
        <v>20</v>
      </c>
      <c r="C39" s="131">
        <v>9122395</v>
      </c>
      <c r="D39" s="131">
        <v>3067</v>
      </c>
      <c r="E39" s="131">
        <v>176879</v>
      </c>
      <c r="F39" s="131">
        <v>277441</v>
      </c>
      <c r="G39" s="131">
        <v>64653</v>
      </c>
      <c r="H39" s="130">
        <v>522040</v>
      </c>
    </row>
    <row r="40" spans="1:8" ht="19.5" customHeight="1">
      <c r="A40" s="130"/>
      <c r="B40" s="133" t="s">
        <v>70</v>
      </c>
      <c r="C40" s="135"/>
      <c r="D40" s="130"/>
      <c r="E40" s="135"/>
      <c r="F40" s="130"/>
      <c r="G40" s="135"/>
      <c r="H40" s="130"/>
    </row>
    <row r="41" spans="1:8" ht="12.75" customHeight="1">
      <c r="A41" s="120">
        <v>31</v>
      </c>
      <c r="B41" s="134" t="s">
        <v>9</v>
      </c>
      <c r="C41" s="131">
        <v>8966036</v>
      </c>
      <c r="D41" s="131">
        <v>3391</v>
      </c>
      <c r="E41" s="131">
        <v>134581</v>
      </c>
      <c r="F41" s="131">
        <v>360929</v>
      </c>
      <c r="G41" s="131">
        <v>53493</v>
      </c>
      <c r="H41" s="130">
        <v>552393</v>
      </c>
    </row>
    <row r="42" spans="1:8" ht="12.75" customHeight="1">
      <c r="A42" s="120">
        <v>32</v>
      </c>
      <c r="B42" s="134" t="s">
        <v>10</v>
      </c>
      <c r="C42" s="131"/>
      <c r="D42" s="131"/>
      <c r="E42" s="131"/>
      <c r="F42" s="131"/>
      <c r="G42" s="131"/>
      <c r="H42" s="130"/>
    </row>
    <row r="43" spans="1:8" ht="12.75" customHeight="1">
      <c r="A43" s="120">
        <v>33</v>
      </c>
      <c r="B43" s="134" t="s">
        <v>11</v>
      </c>
      <c r="C43" s="131"/>
      <c r="D43" s="131"/>
      <c r="E43" s="131"/>
      <c r="F43" s="131"/>
      <c r="G43" s="131"/>
      <c r="H43" s="130"/>
    </row>
    <row r="44" spans="1:8" ht="12.75" customHeight="1">
      <c r="A44" s="120">
        <v>34</v>
      </c>
      <c r="B44" s="134" t="s">
        <v>12</v>
      </c>
      <c r="C44" s="131"/>
      <c r="D44" s="131"/>
      <c r="E44" s="131"/>
      <c r="F44" s="131"/>
      <c r="G44" s="131"/>
      <c r="H44" s="130"/>
    </row>
    <row r="45" spans="1:8" ht="12.75" customHeight="1">
      <c r="A45" s="120">
        <v>35</v>
      </c>
      <c r="B45" s="134" t="s">
        <v>13</v>
      </c>
      <c r="C45" s="131"/>
      <c r="D45" s="131"/>
      <c r="E45" s="131"/>
      <c r="F45" s="131"/>
      <c r="G45" s="131"/>
      <c r="H45" s="130"/>
    </row>
    <row r="46" spans="1:8" ht="12.75" customHeight="1">
      <c r="A46" s="120">
        <v>36</v>
      </c>
      <c r="B46" s="134" t="s">
        <v>14</v>
      </c>
      <c r="C46" s="200"/>
      <c r="D46" s="200"/>
      <c r="E46" s="200"/>
      <c r="F46" s="200"/>
      <c r="G46" s="200"/>
      <c r="H46" s="202"/>
    </row>
    <row r="47" spans="1:8" ht="12.75" customHeight="1">
      <c r="A47" s="120">
        <v>37</v>
      </c>
      <c r="B47" s="134" t="s">
        <v>15</v>
      </c>
      <c r="C47" s="131"/>
      <c r="D47" s="131"/>
      <c r="E47" s="131"/>
      <c r="F47" s="131"/>
      <c r="G47" s="131"/>
      <c r="H47" s="130"/>
    </row>
    <row r="48" spans="1:8" ht="12.75" customHeight="1">
      <c r="A48" s="120">
        <v>38</v>
      </c>
      <c r="B48" s="134" t="s">
        <v>16</v>
      </c>
      <c r="C48" s="131"/>
      <c r="D48" s="131"/>
      <c r="E48" s="131"/>
      <c r="F48" s="131"/>
      <c r="G48" s="131"/>
      <c r="H48" s="130"/>
    </row>
    <row r="49" spans="1:8" ht="12.75" customHeight="1">
      <c r="A49" s="120">
        <v>39</v>
      </c>
      <c r="B49" s="134" t="s">
        <v>17</v>
      </c>
      <c r="C49" s="131"/>
      <c r="D49" s="131"/>
      <c r="E49" s="131"/>
      <c r="F49" s="131"/>
      <c r="G49" s="131"/>
      <c r="H49" s="130"/>
    </row>
    <row r="50" spans="1:8" ht="12.75" customHeight="1">
      <c r="A50" s="120">
        <v>40</v>
      </c>
      <c r="B50" s="134" t="s">
        <v>18</v>
      </c>
      <c r="C50" s="131"/>
      <c r="D50" s="131"/>
      <c r="E50" s="131"/>
      <c r="F50" s="131"/>
      <c r="G50" s="131"/>
      <c r="H50" s="130"/>
    </row>
    <row r="51" spans="1:8" ht="12.75">
      <c r="A51" s="120">
        <v>41</v>
      </c>
      <c r="B51" s="134" t="s">
        <v>19</v>
      </c>
      <c r="C51" s="131"/>
      <c r="D51" s="131"/>
      <c r="E51" s="131"/>
      <c r="F51" s="131"/>
      <c r="G51" s="131"/>
      <c r="H51" s="130"/>
    </row>
    <row r="52" spans="1:8" ht="12.75">
      <c r="A52" s="120">
        <v>42</v>
      </c>
      <c r="B52" s="134" t="s">
        <v>20</v>
      </c>
      <c r="C52" s="131"/>
      <c r="D52" s="131"/>
      <c r="E52" s="131"/>
      <c r="F52" s="131"/>
      <c r="G52" s="131"/>
      <c r="H52" s="130"/>
    </row>
    <row r="53" spans="1:8" ht="12.75">
      <c r="A53" s="130"/>
      <c r="B53" s="136"/>
      <c r="C53" s="130"/>
      <c r="D53" s="130"/>
      <c r="E53" s="130"/>
      <c r="F53" s="130"/>
      <c r="G53" s="130"/>
      <c r="H53" s="130"/>
    </row>
    <row r="54" spans="1:8" ht="5.25" customHeight="1">
      <c r="A54" s="108" t="s">
        <v>21</v>
      </c>
      <c r="C54" s="135"/>
      <c r="D54" s="135"/>
      <c r="E54" s="135"/>
      <c r="F54" s="135"/>
      <c r="G54" s="135"/>
      <c r="H54" s="135"/>
    </row>
    <row r="55" spans="1:9" ht="12.75">
      <c r="A55" s="137" t="s">
        <v>22</v>
      </c>
      <c r="B55" s="137"/>
      <c r="C55" s="137"/>
      <c r="D55" s="137"/>
      <c r="E55" s="137"/>
      <c r="F55" s="137"/>
      <c r="G55" s="137"/>
      <c r="H55" s="137"/>
      <c r="I55" s="137"/>
    </row>
    <row r="56" ht="12.75">
      <c r="A56" s="137" t="s">
        <v>23</v>
      </c>
    </row>
  </sheetData>
  <printOptions/>
  <pageMargins left="0.39" right="0.39" top="0.74" bottom="0.25" header="0.511811023" footer="0.19"/>
  <pageSetup horizontalDpi="300" verticalDpi="300" orientation="portrait" paperSize="9" r:id="rId2"/>
  <headerFooter alignWithMargins="0">
    <oddHeader>&amp;C&amp;"Arial,Standard"- 18 -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pane ySplit="7" topLeftCell="BM23" activePane="bottomLeft" state="frozen"/>
      <selection pane="topLeft" activeCell="C26" sqref="C26"/>
      <selection pane="bottomLeft" activeCell="D33" sqref="D33"/>
    </sheetView>
  </sheetViews>
  <sheetFormatPr defaultColWidth="11.421875" defaultRowHeight="12.75"/>
  <cols>
    <col min="1" max="1" width="11.00390625" style="139" customWidth="1"/>
    <col min="2" max="2" width="11.28125" style="139" customWidth="1"/>
    <col min="3" max="3" width="12.00390625" style="139" customWidth="1"/>
    <col min="4" max="4" width="13.8515625" style="139" customWidth="1"/>
    <col min="5" max="5" width="14.00390625" style="139" customWidth="1"/>
    <col min="6" max="6" width="12.00390625" style="139" customWidth="1"/>
    <col min="7" max="7" width="18.421875" style="139" customWidth="1"/>
    <col min="8" max="8" width="5.57421875" style="139" customWidth="1"/>
    <col min="9" max="16384" width="13.7109375" style="139" customWidth="1"/>
  </cols>
  <sheetData>
    <row r="1" spans="1:7" ht="12.75">
      <c r="A1" s="138" t="s">
        <v>24</v>
      </c>
      <c r="F1" s="140"/>
      <c r="G1" s="140"/>
    </row>
    <row r="2" ht="12.75"/>
    <row r="3" spans="1:8" ht="12.75" customHeight="1">
      <c r="A3" s="250" t="s">
        <v>25</v>
      </c>
      <c r="B3" s="250"/>
      <c r="C3" s="250"/>
      <c r="D3" s="250"/>
      <c r="E3" s="250"/>
      <c r="F3" s="251"/>
      <c r="G3" s="141" t="s">
        <v>67</v>
      </c>
      <c r="H3" s="142"/>
    </row>
    <row r="4" spans="1:8" ht="12.75" customHeight="1">
      <c r="A4" s="143"/>
      <c r="B4" s="143"/>
      <c r="C4" s="144" t="s">
        <v>27</v>
      </c>
      <c r="D4" s="144"/>
      <c r="E4" s="145"/>
      <c r="F4" s="143"/>
      <c r="G4" s="146" t="s">
        <v>57</v>
      </c>
      <c r="H4" s="147"/>
    </row>
    <row r="5" spans="1:8" ht="12.75" customHeight="1">
      <c r="A5" s="143"/>
      <c r="B5" s="143"/>
      <c r="C5" s="143"/>
      <c r="D5" s="144" t="s">
        <v>29</v>
      </c>
      <c r="E5" s="145"/>
      <c r="F5" s="143"/>
      <c r="G5" s="146" t="s">
        <v>58</v>
      </c>
      <c r="H5" s="147"/>
    </row>
    <row r="6" spans="1:8" ht="12.75" customHeight="1">
      <c r="A6" s="143"/>
      <c r="B6" s="148"/>
      <c r="C6" s="148"/>
      <c r="D6" s="149" t="s">
        <v>31</v>
      </c>
      <c r="E6" s="150" t="s">
        <v>32</v>
      </c>
      <c r="F6" s="148"/>
      <c r="G6" s="146" t="s">
        <v>59</v>
      </c>
      <c r="H6" s="147"/>
    </row>
    <row r="7" spans="1:8" ht="12.75" customHeight="1">
      <c r="A7" s="250" t="s">
        <v>7</v>
      </c>
      <c r="B7" s="250"/>
      <c r="C7" s="250"/>
      <c r="D7" s="250"/>
      <c r="E7" s="250"/>
      <c r="F7" s="250"/>
      <c r="G7" s="251"/>
      <c r="H7" s="151"/>
    </row>
    <row r="8" spans="1:8" ht="9.75" customHeight="1">
      <c r="A8" s="143"/>
      <c r="B8" s="152"/>
      <c r="C8" s="152"/>
      <c r="D8" s="152"/>
      <c r="E8" s="152"/>
      <c r="F8" s="153"/>
      <c r="G8" s="154"/>
      <c r="H8" s="155"/>
    </row>
    <row r="9" spans="1:8" ht="12.75">
      <c r="A9" s="152">
        <v>2805221</v>
      </c>
      <c r="B9" s="152">
        <v>3506337</v>
      </c>
      <c r="C9" s="152">
        <v>38766352</v>
      </c>
      <c r="D9" s="152">
        <v>5489064</v>
      </c>
      <c r="E9" s="152">
        <v>33277289</v>
      </c>
      <c r="F9" s="156">
        <v>45077911</v>
      </c>
      <c r="G9" s="157" t="s">
        <v>34</v>
      </c>
      <c r="H9" s="158">
        <v>1</v>
      </c>
    </row>
    <row r="10" spans="1:8" ht="12.75">
      <c r="A10" s="152">
        <v>2456514</v>
      </c>
      <c r="B10" s="152">
        <v>3275180</v>
      </c>
      <c r="C10" s="152">
        <v>35164154</v>
      </c>
      <c r="D10" s="152">
        <v>4854859</v>
      </c>
      <c r="E10" s="152">
        <v>30309296</v>
      </c>
      <c r="F10" s="156">
        <v>40895848</v>
      </c>
      <c r="G10" s="157" t="s">
        <v>34</v>
      </c>
      <c r="H10" s="158">
        <v>2</v>
      </c>
    </row>
    <row r="11" spans="1:8" ht="12.75">
      <c r="A11" s="159">
        <v>2537972</v>
      </c>
      <c r="B11" s="159">
        <v>3463150</v>
      </c>
      <c r="C11" s="159">
        <v>38789962</v>
      </c>
      <c r="D11" s="159">
        <v>5478566</v>
      </c>
      <c r="E11" s="159">
        <v>33311396</v>
      </c>
      <c r="F11" s="160">
        <v>44791084</v>
      </c>
      <c r="G11" s="157" t="s">
        <v>34</v>
      </c>
      <c r="H11" s="158">
        <v>3</v>
      </c>
    </row>
    <row r="12" spans="1:8" ht="12.75">
      <c r="A12" s="161">
        <v>2311134</v>
      </c>
      <c r="B12" s="162">
        <v>3638194</v>
      </c>
      <c r="C12" s="162">
        <v>40668948</v>
      </c>
      <c r="D12" s="162">
        <v>5940854</v>
      </c>
      <c r="E12" s="162">
        <v>34728094</v>
      </c>
      <c r="F12" s="160">
        <v>46618276</v>
      </c>
      <c r="G12" s="157" t="s">
        <v>34</v>
      </c>
      <c r="H12" s="158">
        <v>4</v>
      </c>
    </row>
    <row r="13" spans="1:8" ht="13.5" customHeight="1">
      <c r="A13" s="161">
        <v>2911189</v>
      </c>
      <c r="B13" s="162">
        <v>3772518</v>
      </c>
      <c r="C13" s="162">
        <v>43622197</v>
      </c>
      <c r="D13" s="162">
        <v>5600900</v>
      </c>
      <c r="E13" s="162">
        <v>38021297</v>
      </c>
      <c r="F13" s="160">
        <v>50305903</v>
      </c>
      <c r="G13" s="157" t="s">
        <v>34</v>
      </c>
      <c r="H13" s="158">
        <v>5</v>
      </c>
    </row>
    <row r="14" spans="1:8" ht="12.75">
      <c r="A14" s="161">
        <v>3233709</v>
      </c>
      <c r="B14" s="162">
        <v>3761994</v>
      </c>
      <c r="C14" s="162">
        <v>49725123</v>
      </c>
      <c r="D14" s="162">
        <v>6052747</v>
      </c>
      <c r="E14" s="162">
        <v>43672376</v>
      </c>
      <c r="F14" s="160">
        <v>56720826</v>
      </c>
      <c r="G14" s="157" t="s">
        <v>34</v>
      </c>
      <c r="H14" s="158">
        <v>6</v>
      </c>
    </row>
    <row r="15" spans="1:8" ht="12.75">
      <c r="A15" s="161">
        <v>2451294</v>
      </c>
      <c r="B15" s="160">
        <v>3793486</v>
      </c>
      <c r="C15" s="163">
        <v>55087768</v>
      </c>
      <c r="D15" s="160">
        <v>6550559</v>
      </c>
      <c r="E15" s="163">
        <v>48537210</v>
      </c>
      <c r="F15" s="160">
        <v>61332548</v>
      </c>
      <c r="G15" s="157" t="s">
        <v>34</v>
      </c>
      <c r="H15" s="158">
        <v>7</v>
      </c>
    </row>
    <row r="16" spans="1:8" ht="12.75">
      <c r="A16" s="159">
        <v>2881446</v>
      </c>
      <c r="B16" s="160">
        <v>3177787</v>
      </c>
      <c r="C16" s="160">
        <v>59012241</v>
      </c>
      <c r="D16" s="160">
        <v>6169611</v>
      </c>
      <c r="E16" s="160">
        <v>52842630</v>
      </c>
      <c r="F16" s="160">
        <v>65071475</v>
      </c>
      <c r="G16" s="157" t="s">
        <v>34</v>
      </c>
      <c r="H16" s="158">
        <v>8</v>
      </c>
    </row>
    <row r="17" spans="1:8" ht="12.75">
      <c r="A17" s="159">
        <v>5055505</v>
      </c>
      <c r="B17" s="160">
        <v>5396758</v>
      </c>
      <c r="C17" s="160">
        <v>70215654</v>
      </c>
      <c r="D17" s="160">
        <v>7347056</v>
      </c>
      <c r="E17" s="160">
        <v>62868598</v>
      </c>
      <c r="F17" s="160">
        <v>80667917</v>
      </c>
      <c r="G17" s="157" t="s">
        <v>34</v>
      </c>
      <c r="H17" s="158">
        <v>9</v>
      </c>
    </row>
    <row r="18" spans="1:8" ht="12.75">
      <c r="A18" s="159">
        <v>7664137</v>
      </c>
      <c r="B18" s="160">
        <v>3468077</v>
      </c>
      <c r="C18" s="160">
        <v>73927811</v>
      </c>
      <c r="D18" s="160">
        <v>6735468</v>
      </c>
      <c r="E18" s="160">
        <v>67192343</v>
      </c>
      <c r="F18" s="160">
        <v>85060025</v>
      </c>
      <c r="G18" s="157" t="s">
        <v>34</v>
      </c>
      <c r="H18" s="158">
        <v>10</v>
      </c>
    </row>
    <row r="19" spans="1:8" ht="12.75">
      <c r="A19" s="159">
        <v>6310887</v>
      </c>
      <c r="B19" s="160">
        <v>2852160</v>
      </c>
      <c r="C19" s="160">
        <v>71864993</v>
      </c>
      <c r="D19" s="160">
        <v>6444052</v>
      </c>
      <c r="E19" s="160">
        <v>65420941</v>
      </c>
      <c r="F19" s="160">
        <v>81028039</v>
      </c>
      <c r="G19" s="157" t="s">
        <v>34</v>
      </c>
      <c r="H19" s="158">
        <v>11</v>
      </c>
    </row>
    <row r="20" spans="1:8" ht="12.75">
      <c r="A20" s="159">
        <v>7179898</v>
      </c>
      <c r="B20" s="160">
        <v>3046878</v>
      </c>
      <c r="C20" s="160">
        <v>69893268</v>
      </c>
      <c r="D20" s="160">
        <v>6751362</v>
      </c>
      <c r="E20" s="160">
        <v>63141906</v>
      </c>
      <c r="F20" s="160">
        <v>80120045</v>
      </c>
      <c r="G20" s="162">
        <v>2366335</v>
      </c>
      <c r="H20" s="158">
        <v>12</v>
      </c>
    </row>
    <row r="21" spans="1:8" ht="12.75">
      <c r="A21" s="163">
        <v>7529679</v>
      </c>
      <c r="B21" s="160">
        <v>3645544</v>
      </c>
      <c r="C21" s="163">
        <v>75152715</v>
      </c>
      <c r="D21" s="160">
        <v>7665210</v>
      </c>
      <c r="E21" s="163">
        <v>67487505</v>
      </c>
      <c r="F21" s="160">
        <v>86327938</v>
      </c>
      <c r="G21" s="163">
        <v>2612495</v>
      </c>
      <c r="H21" s="158">
        <v>13</v>
      </c>
    </row>
    <row r="22" spans="1:8" ht="12.75">
      <c r="A22" s="159">
        <v>9019505</v>
      </c>
      <c r="B22" s="159">
        <v>3413551</v>
      </c>
      <c r="C22" s="159">
        <v>78702378</v>
      </c>
      <c r="D22" s="159">
        <v>8192986</v>
      </c>
      <c r="E22" s="159">
        <v>70509392</v>
      </c>
      <c r="F22" s="159">
        <v>91135434</v>
      </c>
      <c r="G22" s="159">
        <v>2583865</v>
      </c>
      <c r="H22" s="158">
        <v>14</v>
      </c>
    </row>
    <row r="23" spans="1:8" ht="12.75">
      <c r="A23" s="163">
        <v>12864151</v>
      </c>
      <c r="B23" s="160">
        <v>5011180</v>
      </c>
      <c r="C23" s="163">
        <v>88366130</v>
      </c>
      <c r="D23" s="160">
        <v>9273875</v>
      </c>
      <c r="E23" s="163">
        <v>79092255</v>
      </c>
      <c r="F23" s="160">
        <v>106241461</v>
      </c>
      <c r="G23" s="163">
        <v>3802315</v>
      </c>
      <c r="H23" s="158">
        <v>15</v>
      </c>
    </row>
    <row r="24" spans="1:8" ht="12.75">
      <c r="A24" s="159">
        <v>11841153</v>
      </c>
      <c r="B24" s="160">
        <v>5626947</v>
      </c>
      <c r="C24" s="160">
        <v>95900197</v>
      </c>
      <c r="D24" s="160">
        <v>10497662</v>
      </c>
      <c r="E24" s="160">
        <v>85402535</v>
      </c>
      <c r="F24" s="160">
        <v>113368297</v>
      </c>
      <c r="G24" s="163">
        <v>3890895</v>
      </c>
      <c r="H24" s="158">
        <v>16</v>
      </c>
    </row>
    <row r="25" spans="1:8" ht="12.75">
      <c r="A25" s="159">
        <v>16821217</v>
      </c>
      <c r="B25" s="160">
        <v>5988953</v>
      </c>
      <c r="C25" s="160">
        <f>SUM(D25:E25)</f>
        <v>95900005</v>
      </c>
      <c r="D25" s="160">
        <v>10353396</v>
      </c>
      <c r="E25" s="160">
        <v>85546609</v>
      </c>
      <c r="F25" s="163">
        <f>SUM(A25:C25)</f>
        <v>118710175</v>
      </c>
      <c r="G25" s="160">
        <v>3929516</v>
      </c>
      <c r="H25" s="158">
        <v>17</v>
      </c>
    </row>
    <row r="26" spans="1:8" ht="12.75">
      <c r="A26" s="159">
        <v>11248665</v>
      </c>
      <c r="B26" s="160">
        <v>3768168</v>
      </c>
      <c r="C26" s="160">
        <v>78757591</v>
      </c>
      <c r="D26" s="160">
        <v>7651126</v>
      </c>
      <c r="E26" s="160">
        <v>71106465</v>
      </c>
      <c r="F26" s="163">
        <v>93774423</v>
      </c>
      <c r="G26" s="160">
        <v>9951229</v>
      </c>
      <c r="H26" s="158">
        <v>18</v>
      </c>
    </row>
    <row r="27" spans="1:8" ht="20.25" customHeight="1">
      <c r="A27" s="154"/>
      <c r="B27" s="154"/>
      <c r="C27" s="154"/>
      <c r="D27" s="154"/>
      <c r="E27" s="154"/>
      <c r="F27" s="154"/>
      <c r="G27" s="154"/>
      <c r="H27" s="238"/>
    </row>
    <row r="28" spans="1:9" ht="12.75">
      <c r="A28" s="159">
        <v>1082939</v>
      </c>
      <c r="B28" s="160">
        <v>274611</v>
      </c>
      <c r="C28" s="160">
        <v>6519810</v>
      </c>
      <c r="D28" s="160">
        <v>615082</v>
      </c>
      <c r="E28" s="160">
        <v>5904727</v>
      </c>
      <c r="F28" s="160">
        <v>7877359</v>
      </c>
      <c r="G28" s="160">
        <v>863161</v>
      </c>
      <c r="H28" s="158">
        <v>19</v>
      </c>
      <c r="I28" s="161"/>
    </row>
    <row r="29" spans="1:8" ht="12.75">
      <c r="A29" s="159">
        <v>825240</v>
      </c>
      <c r="B29" s="160">
        <v>295984</v>
      </c>
      <c r="C29" s="160">
        <v>6059416</v>
      </c>
      <c r="D29" s="160">
        <v>568580</v>
      </c>
      <c r="E29" s="160">
        <v>5490836</v>
      </c>
      <c r="F29" s="160">
        <v>7180640</v>
      </c>
      <c r="G29" s="160">
        <v>770300</v>
      </c>
      <c r="H29" s="158">
        <v>20</v>
      </c>
    </row>
    <row r="30" spans="1:8" ht="12.75">
      <c r="A30" s="159">
        <v>681297</v>
      </c>
      <c r="B30" s="160">
        <v>322050</v>
      </c>
      <c r="C30" s="160">
        <v>6877057</v>
      </c>
      <c r="D30" s="160">
        <v>635167</v>
      </c>
      <c r="E30" s="160">
        <v>6241890</v>
      </c>
      <c r="F30" s="160">
        <v>7880404</v>
      </c>
      <c r="G30" s="160">
        <v>925043</v>
      </c>
      <c r="H30" s="158">
        <v>21</v>
      </c>
    </row>
    <row r="31" spans="1:8" ht="12.75">
      <c r="A31" s="159">
        <v>912820</v>
      </c>
      <c r="B31" s="160">
        <v>307622</v>
      </c>
      <c r="C31" s="160">
        <v>6016356</v>
      </c>
      <c r="D31" s="160">
        <v>602759</v>
      </c>
      <c r="E31" s="160">
        <v>5413597</v>
      </c>
      <c r="F31" s="160">
        <v>7236798</v>
      </c>
      <c r="G31" s="160">
        <v>851962</v>
      </c>
      <c r="H31" s="158">
        <v>22</v>
      </c>
    </row>
    <row r="32" spans="1:8" ht="12.75">
      <c r="A32" s="159">
        <v>932875</v>
      </c>
      <c r="B32" s="160">
        <v>268961</v>
      </c>
      <c r="C32" s="160">
        <v>5873507</v>
      </c>
      <c r="D32" s="160">
        <v>558982</v>
      </c>
      <c r="E32" s="160">
        <v>5314524</v>
      </c>
      <c r="F32" s="160">
        <v>7075342</v>
      </c>
      <c r="G32" s="160">
        <v>811096</v>
      </c>
      <c r="H32" s="158">
        <v>23</v>
      </c>
    </row>
    <row r="33" spans="1:8" ht="12.75">
      <c r="A33" s="216">
        <v>528051</v>
      </c>
      <c r="B33" s="200">
        <v>328808</v>
      </c>
      <c r="C33" s="200">
        <v>6513385</v>
      </c>
      <c r="D33" s="200">
        <v>640772</v>
      </c>
      <c r="E33" s="200">
        <v>5872613</v>
      </c>
      <c r="F33" s="200">
        <v>7370243</v>
      </c>
      <c r="G33" s="200">
        <v>881561</v>
      </c>
      <c r="H33" s="158">
        <v>24</v>
      </c>
    </row>
    <row r="34" spans="1:9" ht="12.75">
      <c r="A34" s="159">
        <v>898919</v>
      </c>
      <c r="B34" s="160">
        <v>252827</v>
      </c>
      <c r="C34" s="160">
        <v>7204793</v>
      </c>
      <c r="D34" s="160">
        <v>693853</v>
      </c>
      <c r="E34" s="160">
        <v>6510940</v>
      </c>
      <c r="F34" s="160">
        <v>8356539</v>
      </c>
      <c r="G34" s="160">
        <v>903718</v>
      </c>
      <c r="H34" s="158">
        <v>25</v>
      </c>
      <c r="I34" s="161"/>
    </row>
    <row r="35" spans="1:8" ht="12.75">
      <c r="A35" s="159">
        <v>1135301</v>
      </c>
      <c r="B35" s="160">
        <v>304255</v>
      </c>
      <c r="C35" s="160">
        <v>5502708</v>
      </c>
      <c r="D35" s="160">
        <v>573729</v>
      </c>
      <c r="E35" s="160">
        <v>4928979</v>
      </c>
      <c r="F35" s="160">
        <v>6942264</v>
      </c>
      <c r="G35" s="160">
        <v>794107</v>
      </c>
      <c r="H35" s="158">
        <v>26</v>
      </c>
    </row>
    <row r="36" spans="1:8" ht="12.75">
      <c r="A36" s="159">
        <v>1089895</v>
      </c>
      <c r="B36" s="160">
        <v>355397</v>
      </c>
      <c r="C36" s="160">
        <v>7058064</v>
      </c>
      <c r="D36" s="160">
        <v>691321</v>
      </c>
      <c r="E36" s="160">
        <v>6366743</v>
      </c>
      <c r="F36" s="160">
        <v>8503356</v>
      </c>
      <c r="G36" s="160">
        <v>755701</v>
      </c>
      <c r="H36" s="158">
        <v>27</v>
      </c>
    </row>
    <row r="37" spans="1:8" ht="12.75">
      <c r="A37" s="159">
        <v>974693</v>
      </c>
      <c r="B37" s="160">
        <v>393673</v>
      </c>
      <c r="C37" s="160">
        <v>7422120</v>
      </c>
      <c r="D37" s="160">
        <v>757489</v>
      </c>
      <c r="E37" s="160">
        <v>6664631</v>
      </c>
      <c r="F37" s="160">
        <v>8790485</v>
      </c>
      <c r="G37" s="160">
        <v>797476</v>
      </c>
      <c r="H37" s="158">
        <v>28</v>
      </c>
    </row>
    <row r="38" spans="1:8" ht="12.75">
      <c r="A38" s="159">
        <v>1051405</v>
      </c>
      <c r="B38" s="160">
        <v>351107</v>
      </c>
      <c r="C38" s="160">
        <v>7297158</v>
      </c>
      <c r="D38" s="160">
        <v>689651</v>
      </c>
      <c r="E38" s="160">
        <v>6607507</v>
      </c>
      <c r="F38" s="160">
        <v>8699670</v>
      </c>
      <c r="G38" s="160">
        <v>743164</v>
      </c>
      <c r="H38" s="158">
        <v>29</v>
      </c>
    </row>
    <row r="39" spans="1:8" ht="12.75">
      <c r="A39" s="159">
        <v>1135231</v>
      </c>
      <c r="B39" s="160">
        <v>312873</v>
      </c>
      <c r="C39" s="160">
        <v>6413217</v>
      </c>
      <c r="D39" s="160">
        <v>623740</v>
      </c>
      <c r="E39" s="160">
        <v>5789478</v>
      </c>
      <c r="F39" s="160">
        <v>7861322</v>
      </c>
      <c r="G39" s="160">
        <v>739034</v>
      </c>
      <c r="H39" s="158">
        <v>30</v>
      </c>
    </row>
    <row r="40" spans="7:8" ht="20.25" customHeight="1">
      <c r="G40" s="147"/>
      <c r="H40" s="147"/>
    </row>
    <row r="41" spans="1:8" ht="12.75">
      <c r="A41" s="159">
        <v>970167</v>
      </c>
      <c r="B41" s="160">
        <v>344132</v>
      </c>
      <c r="C41" s="160">
        <v>6364945</v>
      </c>
      <c r="D41" s="160">
        <v>730034</v>
      </c>
      <c r="E41" s="160">
        <v>5634911</v>
      </c>
      <c r="F41" s="160">
        <v>7679244</v>
      </c>
      <c r="G41" s="160">
        <v>734399</v>
      </c>
      <c r="H41" s="164">
        <v>31</v>
      </c>
    </row>
    <row r="42" spans="1:8" ht="12.75">
      <c r="A42" s="159"/>
      <c r="B42" s="160"/>
      <c r="C42" s="160"/>
      <c r="D42" s="160"/>
      <c r="E42" s="160"/>
      <c r="F42" s="160"/>
      <c r="G42" s="160"/>
      <c r="H42" s="164">
        <v>32</v>
      </c>
    </row>
    <row r="43" spans="1:8" ht="12.75">
      <c r="A43" s="159"/>
      <c r="B43" s="160"/>
      <c r="C43" s="160"/>
      <c r="D43" s="160"/>
      <c r="E43" s="160"/>
      <c r="F43" s="160"/>
      <c r="G43" s="160"/>
      <c r="H43" s="164">
        <v>33</v>
      </c>
    </row>
    <row r="44" spans="1:8" ht="12.75">
      <c r="A44" s="159"/>
      <c r="B44" s="160"/>
      <c r="C44" s="160"/>
      <c r="D44" s="160"/>
      <c r="E44" s="160"/>
      <c r="F44" s="160"/>
      <c r="G44" s="160"/>
      <c r="H44" s="164">
        <v>34</v>
      </c>
    </row>
    <row r="45" spans="1:8" ht="12.75">
      <c r="A45" s="159"/>
      <c r="B45" s="160"/>
      <c r="C45" s="160"/>
      <c r="D45" s="160"/>
      <c r="E45" s="160"/>
      <c r="F45" s="160"/>
      <c r="G45" s="160"/>
      <c r="H45" s="164">
        <v>35</v>
      </c>
    </row>
    <row r="46" spans="1:8" ht="12.75">
      <c r="A46" s="216"/>
      <c r="B46" s="200"/>
      <c r="C46" s="200"/>
      <c r="D46" s="200"/>
      <c r="E46" s="200"/>
      <c r="F46" s="200"/>
      <c r="G46" s="200"/>
      <c r="H46" s="164">
        <v>36</v>
      </c>
    </row>
    <row r="47" spans="1:8" ht="12.75">
      <c r="A47" s="159"/>
      <c r="B47" s="160"/>
      <c r="C47" s="160"/>
      <c r="D47" s="160"/>
      <c r="E47" s="160"/>
      <c r="F47" s="160"/>
      <c r="G47" s="160"/>
      <c r="H47" s="164">
        <v>37</v>
      </c>
    </row>
    <row r="48" spans="1:8" ht="12.75">
      <c r="A48" s="159"/>
      <c r="B48" s="160"/>
      <c r="C48" s="160"/>
      <c r="D48" s="160"/>
      <c r="E48" s="160"/>
      <c r="F48" s="160"/>
      <c r="G48" s="160"/>
      <c r="H48" s="164">
        <v>38</v>
      </c>
    </row>
    <row r="49" spans="1:8" ht="12.75">
      <c r="A49" s="159"/>
      <c r="B49" s="160"/>
      <c r="C49" s="160"/>
      <c r="D49" s="160"/>
      <c r="E49" s="160"/>
      <c r="F49" s="160"/>
      <c r="G49" s="160"/>
      <c r="H49" s="164">
        <v>39</v>
      </c>
    </row>
    <row r="50" spans="1:8" ht="12.75">
      <c r="A50" s="159"/>
      <c r="B50" s="160"/>
      <c r="C50" s="160"/>
      <c r="D50" s="160"/>
      <c r="E50" s="160"/>
      <c r="F50" s="160"/>
      <c r="G50" s="160"/>
      <c r="H50" s="164">
        <v>40</v>
      </c>
    </row>
    <row r="51" spans="1:8" ht="12.75">
      <c r="A51" s="159"/>
      <c r="B51" s="160"/>
      <c r="C51" s="160"/>
      <c r="D51" s="160"/>
      <c r="E51" s="160"/>
      <c r="F51" s="160"/>
      <c r="G51" s="160"/>
      <c r="H51" s="164">
        <v>41</v>
      </c>
    </row>
    <row r="52" spans="1:8" ht="12.75">
      <c r="A52" s="159"/>
      <c r="B52" s="160"/>
      <c r="C52" s="160"/>
      <c r="D52" s="160"/>
      <c r="E52" s="160"/>
      <c r="F52" s="160"/>
      <c r="G52" s="160"/>
      <c r="H52" s="164">
        <v>42</v>
      </c>
    </row>
  </sheetData>
  <mergeCells count="2">
    <mergeCell ref="A3:F3"/>
    <mergeCell ref="A7:G7"/>
  </mergeCells>
  <printOptions/>
  <pageMargins left="0.34" right="0.36" top="0.74" bottom="0.44" header="0.5118110236220472" footer="0.4"/>
  <pageSetup horizontalDpi="300" verticalDpi="300" orientation="portrait" paperSize="9" r:id="rId4"/>
  <headerFooter alignWithMargins="0">
    <oddHeader>&amp;C&amp;"Arial,Standard"- 19 -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L9" sqref="L9"/>
    </sheetView>
  </sheetViews>
  <sheetFormatPr defaultColWidth="11.421875" defaultRowHeight="12.75"/>
  <cols>
    <col min="1" max="1" width="2.140625" style="168" customWidth="1"/>
    <col min="2" max="2" width="1.57421875" style="168" customWidth="1"/>
    <col min="3" max="3" width="21.7109375" style="168" customWidth="1"/>
    <col min="4" max="4" width="0.42578125" style="168" customWidth="1"/>
    <col min="5" max="5" width="11.8515625" style="168" customWidth="1"/>
    <col min="6" max="7" width="11.8515625" style="190" hidden="1" customWidth="1"/>
    <col min="8" max="8" width="10.8515625" style="194" customWidth="1"/>
    <col min="9" max="9" width="11.28125" style="168" customWidth="1"/>
    <col min="10" max="10" width="12.7109375" style="168" customWidth="1"/>
    <col min="11" max="11" width="12.8515625" style="168" hidden="1" customWidth="1"/>
    <col min="12" max="12" width="11.28125" style="168" customWidth="1"/>
    <col min="13" max="16384" width="11.421875" style="168" customWidth="1"/>
  </cols>
  <sheetData>
    <row r="1" spans="1:13" s="169" customFormat="1" ht="15" customHeight="1">
      <c r="A1" s="165" t="s">
        <v>60</v>
      </c>
      <c r="B1" s="165"/>
      <c r="C1" s="165"/>
      <c r="D1" s="165"/>
      <c r="E1" s="165"/>
      <c r="F1" s="166"/>
      <c r="G1" s="166"/>
      <c r="H1" s="167"/>
      <c r="I1" s="165"/>
      <c r="J1" s="165"/>
      <c r="K1" s="165"/>
      <c r="L1" s="165"/>
      <c r="M1" s="168"/>
    </row>
    <row r="2" spans="1:14" ht="15" customHeight="1">
      <c r="A2" s="165"/>
      <c r="B2" s="165"/>
      <c r="C2" s="165"/>
      <c r="D2" s="165"/>
      <c r="E2" s="165"/>
      <c r="F2" s="166"/>
      <c r="G2" s="166"/>
      <c r="H2" s="170"/>
      <c r="I2" s="171"/>
      <c r="J2" s="171"/>
      <c r="K2" s="171"/>
      <c r="L2" s="171"/>
      <c r="N2" s="171"/>
    </row>
    <row r="3" spans="1:13" ht="33" customHeight="1">
      <c r="A3" s="172"/>
      <c r="B3" s="172"/>
      <c r="C3" s="172"/>
      <c r="D3" s="172"/>
      <c r="E3" s="173"/>
      <c r="F3" s="172"/>
      <c r="G3" s="254" t="s">
        <v>36</v>
      </c>
      <c r="H3" s="174" t="s">
        <v>37</v>
      </c>
      <c r="I3" s="175"/>
      <c r="J3" s="176"/>
      <c r="K3" s="177"/>
      <c r="L3" s="178"/>
      <c r="M3" s="168" t="s">
        <v>38</v>
      </c>
    </row>
    <row r="4" spans="5:14" ht="47.25" customHeight="1">
      <c r="E4" s="179"/>
      <c r="F4" s="180" t="s">
        <v>39</v>
      </c>
      <c r="G4" s="255"/>
      <c r="H4" s="181" t="s">
        <v>40</v>
      </c>
      <c r="I4" s="182" t="s">
        <v>41</v>
      </c>
      <c r="J4" s="182"/>
      <c r="K4" s="183" t="s">
        <v>64</v>
      </c>
      <c r="L4" s="184"/>
      <c r="N4" s="168" t="s">
        <v>38</v>
      </c>
    </row>
    <row r="5" spans="1:12" ht="12.75">
      <c r="A5" s="185"/>
      <c r="B5" s="185"/>
      <c r="C5" s="185"/>
      <c r="D5" s="185"/>
      <c r="E5" s="186" t="s">
        <v>7</v>
      </c>
      <c r="F5" s="187" t="s">
        <v>43</v>
      </c>
      <c r="G5" s="187"/>
      <c r="H5" s="252" t="s">
        <v>43</v>
      </c>
      <c r="I5" s="253"/>
      <c r="J5" s="189" t="s">
        <v>7</v>
      </c>
      <c r="K5" s="188"/>
      <c r="L5" s="188" t="s">
        <v>43</v>
      </c>
    </row>
    <row r="6" spans="1:13" s="209" customFormat="1" ht="15" customHeight="1">
      <c r="A6" s="217"/>
      <c r="B6" s="217"/>
      <c r="C6" s="217"/>
      <c r="D6" s="204"/>
      <c r="E6" s="203"/>
      <c r="F6" s="203"/>
      <c r="G6" s="204"/>
      <c r="H6" s="205"/>
      <c r="I6" s="206"/>
      <c r="J6" s="207"/>
      <c r="K6" s="208"/>
      <c r="M6" s="218"/>
    </row>
    <row r="7" spans="1:13" s="219" customFormat="1" ht="15" customHeight="1">
      <c r="A7" s="191" t="s">
        <v>61</v>
      </c>
      <c r="B7" s="191"/>
      <c r="C7" s="191"/>
      <c r="D7" s="192"/>
      <c r="E7" s="210">
        <v>8966036</v>
      </c>
      <c r="F7" s="210">
        <v>9122395</v>
      </c>
      <c r="G7" s="210">
        <v>9289626</v>
      </c>
      <c r="H7" s="211">
        <f>SUM(E7/F7)*100-100</f>
        <v>-1.7140126030499658</v>
      </c>
      <c r="I7" s="211">
        <f>SUM(E7/G7)*100-100</f>
        <v>-3.4833479840846167</v>
      </c>
      <c r="J7" s="210">
        <v>8966036</v>
      </c>
      <c r="K7" s="210">
        <v>9289626</v>
      </c>
      <c r="L7" s="212">
        <f>SUM(J7/K7)*100-100</f>
        <v>-3.4833479840846167</v>
      </c>
      <c r="M7" s="84"/>
    </row>
    <row r="8" spans="4:13" s="209" customFormat="1" ht="15" customHeight="1">
      <c r="D8" s="220"/>
      <c r="E8" s="215"/>
      <c r="F8" s="215"/>
      <c r="G8" s="215"/>
      <c r="H8" s="211"/>
      <c r="I8" s="211"/>
      <c r="J8" s="215"/>
      <c r="K8" s="215"/>
      <c r="L8" s="214"/>
      <c r="M8" s="84"/>
    </row>
    <row r="9" spans="4:13" s="209" customFormat="1" ht="15" customHeight="1">
      <c r="D9" s="220"/>
      <c r="E9" s="215"/>
      <c r="F9" s="215"/>
      <c r="G9" s="215"/>
      <c r="H9" s="211"/>
      <c r="I9" s="211"/>
      <c r="J9" s="215"/>
      <c r="K9" s="215"/>
      <c r="L9" s="214"/>
      <c r="M9" s="84"/>
    </row>
    <row r="10" spans="1:13" s="209" customFormat="1" ht="15" customHeight="1">
      <c r="A10" s="221" t="s">
        <v>1</v>
      </c>
      <c r="B10" s="221"/>
      <c r="C10" s="221"/>
      <c r="D10" s="222"/>
      <c r="E10" s="213">
        <v>552393</v>
      </c>
      <c r="F10" s="213">
        <v>522040</v>
      </c>
      <c r="G10" s="213">
        <v>549106</v>
      </c>
      <c r="H10" s="235">
        <f>SUM(E10/F10)*100-100</f>
        <v>5.814305417209425</v>
      </c>
      <c r="I10" s="235">
        <f>SUM(E10/G10)*100-100</f>
        <v>0.5986093759674702</v>
      </c>
      <c r="J10" s="213">
        <v>552393</v>
      </c>
      <c r="K10" s="213">
        <v>549106</v>
      </c>
      <c r="L10" s="214">
        <f>SUM(J10/K10)*100-100</f>
        <v>0.5986093759674702</v>
      </c>
      <c r="M10" s="223"/>
    </row>
    <row r="11" spans="1:13" s="209" customFormat="1" ht="15" customHeight="1">
      <c r="A11" s="224"/>
      <c r="B11" s="224"/>
      <c r="C11" s="224"/>
      <c r="D11" s="225"/>
      <c r="E11" s="213"/>
      <c r="F11" s="213"/>
      <c r="G11" s="213"/>
      <c r="H11" s="235"/>
      <c r="I11" s="235"/>
      <c r="J11" s="213"/>
      <c r="K11" s="213"/>
      <c r="L11" s="214"/>
      <c r="M11" s="223"/>
    </row>
    <row r="12" spans="2:13" s="209" customFormat="1" ht="15" customHeight="1">
      <c r="B12" s="221" t="s">
        <v>45</v>
      </c>
      <c r="C12" s="221"/>
      <c r="D12" s="222"/>
      <c r="E12" s="213">
        <v>3391</v>
      </c>
      <c r="F12" s="213">
        <v>3067</v>
      </c>
      <c r="G12" s="213">
        <v>3407</v>
      </c>
      <c r="H12" s="235">
        <f>SUM(E12/F12)*100-100</f>
        <v>10.564069122921424</v>
      </c>
      <c r="I12" s="235">
        <f>SUM(E12/G12)*100-100</f>
        <v>-0.46962136777223407</v>
      </c>
      <c r="J12" s="213">
        <v>3391</v>
      </c>
      <c r="K12" s="213">
        <v>3407</v>
      </c>
      <c r="L12" s="214">
        <f>SUM(J12/K12)*100-100</f>
        <v>-0.46962136777223407</v>
      </c>
      <c r="M12" s="223"/>
    </row>
    <row r="13" spans="1:13" s="209" customFormat="1" ht="15" customHeight="1">
      <c r="A13" s="224"/>
      <c r="B13" s="224"/>
      <c r="C13" s="224"/>
      <c r="D13" s="225"/>
      <c r="E13" s="213"/>
      <c r="F13" s="213"/>
      <c r="G13" s="213"/>
      <c r="H13" s="235"/>
      <c r="I13" s="235"/>
      <c r="J13" s="213"/>
      <c r="K13" s="213"/>
      <c r="L13" s="214"/>
      <c r="M13" s="223"/>
    </row>
    <row r="14" spans="2:13" s="209" customFormat="1" ht="15" customHeight="1">
      <c r="B14" s="226" t="s">
        <v>46</v>
      </c>
      <c r="C14" s="226"/>
      <c r="D14" s="227"/>
      <c r="E14" s="213"/>
      <c r="F14" s="213"/>
      <c r="G14" s="213"/>
      <c r="H14" s="235"/>
      <c r="I14" s="235"/>
      <c r="J14" s="213"/>
      <c r="K14" s="213"/>
      <c r="L14" s="214"/>
      <c r="M14" s="223"/>
    </row>
    <row r="15" spans="3:13" s="209" customFormat="1" ht="15" customHeight="1">
      <c r="C15" s="221" t="s">
        <v>5</v>
      </c>
      <c r="D15" s="222"/>
      <c r="E15" s="213">
        <v>134581</v>
      </c>
      <c r="F15" s="213">
        <v>176879</v>
      </c>
      <c r="G15" s="213">
        <v>180405</v>
      </c>
      <c r="H15" s="235">
        <f>SUM(E15/F15)*100-100</f>
        <v>-23.91352280372459</v>
      </c>
      <c r="I15" s="235">
        <f>SUM(E15/G15)*100-100</f>
        <v>-25.40062636844877</v>
      </c>
      <c r="J15" s="213">
        <v>134581</v>
      </c>
      <c r="K15" s="213">
        <v>180405</v>
      </c>
      <c r="L15" s="214">
        <f>SUM(J15/K15)*100-100</f>
        <v>-25.40062636844877</v>
      </c>
      <c r="M15" s="223"/>
    </row>
    <row r="16" spans="1:13" s="209" customFormat="1" ht="15" customHeight="1">
      <c r="A16" s="224"/>
      <c r="B16" s="224"/>
      <c r="C16" s="224"/>
      <c r="D16" s="225"/>
      <c r="E16" s="213"/>
      <c r="F16" s="213"/>
      <c r="G16" s="213"/>
      <c r="H16" s="235"/>
      <c r="I16" s="235"/>
      <c r="J16" s="213"/>
      <c r="K16" s="213"/>
      <c r="L16" s="214"/>
      <c r="M16" s="223"/>
    </row>
    <row r="17" spans="2:13" s="209" customFormat="1" ht="15" customHeight="1">
      <c r="B17" s="228" t="s">
        <v>47</v>
      </c>
      <c r="C17" s="228"/>
      <c r="D17" s="229"/>
      <c r="E17" s="213"/>
      <c r="F17" s="213"/>
      <c r="G17" s="213"/>
      <c r="H17" s="235"/>
      <c r="I17" s="235"/>
      <c r="J17" s="213"/>
      <c r="K17" s="213"/>
      <c r="L17" s="214"/>
      <c r="M17" s="223"/>
    </row>
    <row r="18" spans="3:13" s="209" customFormat="1" ht="15" customHeight="1">
      <c r="C18" s="221" t="s">
        <v>48</v>
      </c>
      <c r="D18" s="222"/>
      <c r="E18" s="213">
        <v>360929</v>
      </c>
      <c r="F18" s="213">
        <v>277441</v>
      </c>
      <c r="G18" s="213">
        <v>296250</v>
      </c>
      <c r="H18" s="235">
        <f>SUM(E18/F18)*100-100</f>
        <v>30.092163739317556</v>
      </c>
      <c r="I18" s="235">
        <f>SUM(E18/G18)*100-100</f>
        <v>21.832573839662444</v>
      </c>
      <c r="J18" s="213">
        <v>360929</v>
      </c>
      <c r="K18" s="213">
        <v>296250</v>
      </c>
      <c r="L18" s="214">
        <f>SUM(J18/K18)*100-100</f>
        <v>21.832573839662444</v>
      </c>
      <c r="M18" s="223"/>
    </row>
    <row r="19" spans="1:13" s="209" customFormat="1" ht="15" customHeight="1">
      <c r="A19" s="224"/>
      <c r="B19" s="224"/>
      <c r="C19" s="224"/>
      <c r="D19" s="225"/>
      <c r="E19" s="213"/>
      <c r="F19" s="213"/>
      <c r="G19" s="213"/>
      <c r="H19" s="235"/>
      <c r="I19" s="235"/>
      <c r="J19" s="213"/>
      <c r="K19" s="213"/>
      <c r="L19" s="214"/>
      <c r="M19" s="223"/>
    </row>
    <row r="20" spans="2:13" s="209" customFormat="1" ht="15" customHeight="1">
      <c r="B20" s="221" t="s">
        <v>49</v>
      </c>
      <c r="C20" s="221"/>
      <c r="D20" s="222"/>
      <c r="E20" s="213">
        <v>53493</v>
      </c>
      <c r="F20" s="213">
        <v>64653</v>
      </c>
      <c r="G20" s="213">
        <v>69044</v>
      </c>
      <c r="H20" s="235">
        <f>SUM(E20/F20)*100-100</f>
        <v>-17.2613799823674</v>
      </c>
      <c r="I20" s="235">
        <f>SUM(E20/G20)*100-100</f>
        <v>-22.52331846358844</v>
      </c>
      <c r="J20" s="213">
        <v>53493</v>
      </c>
      <c r="K20" s="213">
        <v>69044</v>
      </c>
      <c r="L20" s="214">
        <f>SUM(J20/K20)*100-100</f>
        <v>-22.52331846358844</v>
      </c>
      <c r="M20" s="223"/>
    </row>
    <row r="21" spans="1:13" s="209" customFormat="1" ht="15" customHeight="1">
      <c r="A21" s="224"/>
      <c r="B21" s="224"/>
      <c r="C21" s="224"/>
      <c r="D21" s="225"/>
      <c r="E21" s="213"/>
      <c r="F21" s="213"/>
      <c r="G21" s="213"/>
      <c r="H21" s="235"/>
      <c r="I21" s="235"/>
      <c r="J21" s="213"/>
      <c r="K21" s="213"/>
      <c r="L21" s="214"/>
      <c r="M21" s="223"/>
    </row>
    <row r="22" spans="1:13" s="209" customFormat="1" ht="15" customHeight="1">
      <c r="A22" s="224"/>
      <c r="B22" s="224"/>
      <c r="C22" s="224"/>
      <c r="D22" s="225"/>
      <c r="E22" s="213"/>
      <c r="F22" s="213"/>
      <c r="G22" s="213"/>
      <c r="H22" s="235"/>
      <c r="I22" s="235"/>
      <c r="J22" s="213"/>
      <c r="K22" s="213"/>
      <c r="L22" s="214"/>
      <c r="M22" s="223"/>
    </row>
    <row r="23" spans="1:13" s="209" customFormat="1" ht="15" customHeight="1">
      <c r="A23" s="221" t="s">
        <v>25</v>
      </c>
      <c r="B23" s="221"/>
      <c r="C23" s="221"/>
      <c r="D23" s="222"/>
      <c r="E23" s="213">
        <v>7679244</v>
      </c>
      <c r="F23" s="213">
        <v>7861322</v>
      </c>
      <c r="G23" s="213">
        <v>7877359</v>
      </c>
      <c r="H23" s="235">
        <f>SUM(E23/F23)*100-100</f>
        <v>-2.316124438103415</v>
      </c>
      <c r="I23" s="235">
        <f>SUM(E23/G23)*100-100</f>
        <v>-2.5149926517250236</v>
      </c>
      <c r="J23" s="213">
        <v>7679244</v>
      </c>
      <c r="K23" s="213">
        <v>7877359</v>
      </c>
      <c r="L23" s="214">
        <f>SUM(J23/K23)*100-100</f>
        <v>-2.5149926517250236</v>
      </c>
      <c r="M23" s="223"/>
    </row>
    <row r="24" spans="1:15" s="209" customFormat="1" ht="15" customHeight="1">
      <c r="A24" s="224"/>
      <c r="B24" s="224"/>
      <c r="C24" s="224"/>
      <c r="D24" s="225"/>
      <c r="E24" s="213"/>
      <c r="F24" s="213"/>
      <c r="G24" s="213"/>
      <c r="H24" s="235"/>
      <c r="I24" s="235"/>
      <c r="J24" s="213"/>
      <c r="K24" s="213"/>
      <c r="L24" s="214"/>
      <c r="M24" s="223"/>
      <c r="O24" s="230"/>
    </row>
    <row r="25" spans="2:13" s="209" customFormat="1" ht="15" customHeight="1">
      <c r="B25" s="221" t="s">
        <v>50</v>
      </c>
      <c r="C25" s="221"/>
      <c r="D25" s="222"/>
      <c r="E25" s="213">
        <v>970167</v>
      </c>
      <c r="F25" s="213">
        <v>1135231</v>
      </c>
      <c r="G25" s="213">
        <v>1082939</v>
      </c>
      <c r="H25" s="235">
        <f>SUM(E25/F25)*100-100</f>
        <v>-14.540124432824683</v>
      </c>
      <c r="I25" s="235">
        <f>SUM(E25/G25)*100-100</f>
        <v>-10.413513595871976</v>
      </c>
      <c r="J25" s="213">
        <v>970167</v>
      </c>
      <c r="K25" s="213">
        <v>1082939</v>
      </c>
      <c r="L25" s="214">
        <f>SUM(J25/K25)*100-100</f>
        <v>-10.413513595871976</v>
      </c>
      <c r="M25" s="223"/>
    </row>
    <row r="26" spans="2:13" s="209" customFormat="1" ht="15" customHeight="1">
      <c r="B26" s="221"/>
      <c r="C26" s="221"/>
      <c r="D26" s="222"/>
      <c r="E26" s="213"/>
      <c r="F26" s="213"/>
      <c r="G26" s="213"/>
      <c r="H26" s="235"/>
      <c r="I26" s="235"/>
      <c r="J26" s="213"/>
      <c r="K26" s="213"/>
      <c r="L26" s="214"/>
      <c r="M26" s="223"/>
    </row>
    <row r="27" spans="2:13" s="209" customFormat="1" ht="15" customHeight="1">
      <c r="B27" s="221" t="s">
        <v>51</v>
      </c>
      <c r="C27" s="221"/>
      <c r="D27" s="222"/>
      <c r="E27" s="213">
        <v>344132</v>
      </c>
      <c r="F27" s="213">
        <v>312873</v>
      </c>
      <c r="G27" s="213">
        <v>274611</v>
      </c>
      <c r="H27" s="235">
        <f>SUM(E27/F27)*100-100</f>
        <v>9.990954796355084</v>
      </c>
      <c r="I27" s="235">
        <f>SUM(E27/G27)*100-100</f>
        <v>25.316174515951644</v>
      </c>
      <c r="J27" s="213">
        <v>344132</v>
      </c>
      <c r="K27" s="213">
        <v>274611</v>
      </c>
      <c r="L27" s="214">
        <f>SUM(J27/K27)*100-100</f>
        <v>25.316174515951644</v>
      </c>
      <c r="M27" s="223"/>
    </row>
    <row r="28" spans="2:13" s="209" customFormat="1" ht="15" customHeight="1">
      <c r="B28" s="221"/>
      <c r="C28" s="221"/>
      <c r="D28" s="222"/>
      <c r="E28" s="213"/>
      <c r="F28" s="213"/>
      <c r="G28" s="213"/>
      <c r="H28" s="235"/>
      <c r="I28" s="235"/>
      <c r="J28" s="213"/>
      <c r="K28" s="213"/>
      <c r="L28" s="214"/>
      <c r="M28" s="223"/>
    </row>
    <row r="29" spans="2:13" s="209" customFormat="1" ht="15" customHeight="1">
      <c r="B29" s="221" t="s">
        <v>27</v>
      </c>
      <c r="C29" s="221"/>
      <c r="D29" s="222"/>
      <c r="E29" s="213">
        <v>6364945</v>
      </c>
      <c r="F29" s="213">
        <v>6413217</v>
      </c>
      <c r="G29" s="213">
        <v>6519810</v>
      </c>
      <c r="H29" s="235">
        <f>SUM(E29/F29)*100-100</f>
        <v>-0.7526955660474357</v>
      </c>
      <c r="I29" s="235">
        <f>SUM(E29/G29)*100-100</f>
        <v>-2.375299280193744</v>
      </c>
      <c r="J29" s="213">
        <v>6364945</v>
      </c>
      <c r="K29" s="213">
        <v>6519810</v>
      </c>
      <c r="L29" s="214">
        <f>SUM(J29/K29)*100-100</f>
        <v>-2.375299280193744</v>
      </c>
      <c r="M29" s="223"/>
    </row>
    <row r="30" spans="1:13" s="209" customFormat="1" ht="15" customHeight="1">
      <c r="A30" s="224"/>
      <c r="B30" s="224"/>
      <c r="C30" s="224"/>
      <c r="D30" s="225"/>
      <c r="E30" s="213"/>
      <c r="F30" s="213"/>
      <c r="G30" s="213"/>
      <c r="H30" s="235"/>
      <c r="I30" s="235"/>
      <c r="J30" s="213"/>
      <c r="K30" s="213"/>
      <c r="L30" s="214"/>
      <c r="M30" s="223"/>
    </row>
    <row r="31" spans="2:13" s="209" customFormat="1" ht="15" customHeight="1">
      <c r="B31" s="224"/>
      <c r="C31" s="221" t="s">
        <v>31</v>
      </c>
      <c r="D31" s="222"/>
      <c r="E31" s="213">
        <v>730034</v>
      </c>
      <c r="F31" s="213">
        <v>623740</v>
      </c>
      <c r="G31" s="213">
        <v>615082</v>
      </c>
      <c r="H31" s="235">
        <f>SUM(E31/F31)*100-100</f>
        <v>17.041395453233704</v>
      </c>
      <c r="I31" s="235">
        <f>SUM(E31/G31)*100-100</f>
        <v>18.68889026178624</v>
      </c>
      <c r="J31" s="213">
        <v>730034</v>
      </c>
      <c r="K31" s="213">
        <v>615082</v>
      </c>
      <c r="L31" s="214">
        <f>SUM(J31/K31)*100-100</f>
        <v>18.68889026178624</v>
      </c>
      <c r="M31" s="223"/>
    </row>
    <row r="32" spans="2:13" s="209" customFormat="1" ht="15" customHeight="1">
      <c r="B32" s="224"/>
      <c r="C32" s="221"/>
      <c r="D32" s="222"/>
      <c r="E32" s="213"/>
      <c r="F32" s="213"/>
      <c r="G32" s="213"/>
      <c r="H32" s="235"/>
      <c r="I32" s="235"/>
      <c r="J32" s="213"/>
      <c r="K32" s="213"/>
      <c r="L32" s="214"/>
      <c r="M32" s="223"/>
    </row>
    <row r="33" spans="2:13" s="209" customFormat="1" ht="15" customHeight="1">
      <c r="B33" s="224"/>
      <c r="C33" s="221" t="s">
        <v>32</v>
      </c>
      <c r="D33" s="222"/>
      <c r="E33" s="213">
        <v>5634911</v>
      </c>
      <c r="F33" s="213">
        <v>5789478</v>
      </c>
      <c r="G33" s="213">
        <v>5904727</v>
      </c>
      <c r="H33" s="235">
        <f>SUM(E33/F33)*100-100</f>
        <v>-2.6697916461553177</v>
      </c>
      <c r="I33" s="235">
        <f>SUM(E33/G33)*100-100</f>
        <v>-4.569491527720089</v>
      </c>
      <c r="J33" s="213">
        <v>5634911</v>
      </c>
      <c r="K33" s="213">
        <v>5904727</v>
      </c>
      <c r="L33" s="214">
        <f>SUM(J33/K33)*100-100</f>
        <v>-4.569491527720089</v>
      </c>
      <c r="M33" s="223"/>
    </row>
    <row r="34" spans="2:13" s="209" customFormat="1" ht="15" customHeight="1">
      <c r="B34" s="224"/>
      <c r="C34" s="221"/>
      <c r="D34" s="222"/>
      <c r="E34" s="213"/>
      <c r="F34" s="213"/>
      <c r="G34" s="213"/>
      <c r="H34" s="235"/>
      <c r="I34" s="235"/>
      <c r="J34" s="213"/>
      <c r="K34" s="213"/>
      <c r="L34" s="214"/>
      <c r="M34" s="223"/>
    </row>
    <row r="35" spans="1:13" s="209" customFormat="1" ht="15" customHeight="1">
      <c r="A35" s="209" t="s">
        <v>26</v>
      </c>
      <c r="B35" s="224"/>
      <c r="C35" s="221"/>
      <c r="D35" s="222"/>
      <c r="E35" s="213"/>
      <c r="F35" s="213"/>
      <c r="G35" s="213"/>
      <c r="H35" s="235"/>
      <c r="I35" s="235"/>
      <c r="J35" s="213"/>
      <c r="K35" s="213"/>
      <c r="L35" s="214"/>
      <c r="M35" s="223"/>
    </row>
    <row r="36" spans="2:12" s="209" customFormat="1" ht="15" customHeight="1">
      <c r="B36" s="209" t="s">
        <v>52</v>
      </c>
      <c r="D36" s="220"/>
      <c r="E36" s="213"/>
      <c r="F36" s="213"/>
      <c r="G36" s="213"/>
      <c r="H36" s="235"/>
      <c r="I36" s="235"/>
      <c r="J36" s="213"/>
      <c r="K36" s="213"/>
      <c r="L36" s="214"/>
    </row>
    <row r="37" spans="2:12" s="209" customFormat="1" ht="15" customHeight="1">
      <c r="B37" s="209" t="s">
        <v>53</v>
      </c>
      <c r="D37" s="220"/>
      <c r="E37" s="213"/>
      <c r="F37" s="213"/>
      <c r="G37" s="213"/>
      <c r="H37" s="235"/>
      <c r="I37" s="235"/>
      <c r="J37" s="213"/>
      <c r="K37" s="213"/>
      <c r="L37" s="214"/>
    </row>
    <row r="38" spans="2:12" s="209" customFormat="1" ht="15" customHeight="1">
      <c r="B38" s="256" t="s">
        <v>33</v>
      </c>
      <c r="C38" s="256"/>
      <c r="D38" s="257"/>
      <c r="E38" s="160">
        <v>734399</v>
      </c>
      <c r="F38" s="160">
        <v>739034</v>
      </c>
      <c r="G38" s="213">
        <v>863161</v>
      </c>
      <c r="H38" s="235">
        <f>SUM(E38/F38)*100-100</f>
        <v>-0.6271700625411114</v>
      </c>
      <c r="I38" s="235">
        <f>SUM(E38/G38)*100-100</f>
        <v>-14.91749511388953</v>
      </c>
      <c r="J38" s="160">
        <v>734399</v>
      </c>
      <c r="K38" s="213">
        <v>863161</v>
      </c>
      <c r="L38" s="214">
        <f>SUM(J38/K38)*100-100</f>
        <v>-14.91749511388953</v>
      </c>
    </row>
    <row r="39" spans="1:8" s="209" customFormat="1" ht="15" customHeight="1">
      <c r="A39" s="209" t="s">
        <v>54</v>
      </c>
      <c r="F39" s="217"/>
      <c r="G39" s="217"/>
      <c r="H39" s="231"/>
    </row>
    <row r="40" spans="1:12" s="61" customFormat="1" ht="15" customHeight="1">
      <c r="A40" s="102" t="s">
        <v>62</v>
      </c>
      <c r="B40" s="102"/>
      <c r="C40" s="102"/>
      <c r="D40" s="102"/>
      <c r="E40" s="102"/>
      <c r="F40" s="103"/>
      <c r="G40" s="103"/>
      <c r="H40" s="104"/>
      <c r="I40" s="102"/>
      <c r="J40" s="102"/>
      <c r="K40" s="102"/>
      <c r="L40" s="64"/>
    </row>
    <row r="41" spans="1:9" s="61" customFormat="1" ht="15" customHeight="1">
      <c r="A41" s="61" t="s">
        <v>63</v>
      </c>
      <c r="F41" s="83"/>
      <c r="G41" s="83"/>
      <c r="H41" s="93"/>
      <c r="I41" s="105"/>
    </row>
    <row r="42" spans="8:14" ht="12.75">
      <c r="H42" s="193"/>
      <c r="I42" s="197"/>
      <c r="J42" s="198"/>
      <c r="K42" s="198"/>
      <c r="L42" s="198"/>
      <c r="N42" s="190"/>
    </row>
    <row r="43" spans="8:14" ht="12.75">
      <c r="H43" s="193"/>
      <c r="I43" s="197"/>
      <c r="J43" s="198"/>
      <c r="K43" s="198"/>
      <c r="L43" s="198"/>
      <c r="N43" s="190"/>
    </row>
    <row r="44" spans="8:14" ht="12.75">
      <c r="H44" s="167"/>
      <c r="I44" s="165"/>
      <c r="J44" s="165"/>
      <c r="K44" s="165"/>
      <c r="L44" s="165"/>
      <c r="N44" s="190"/>
    </row>
    <row r="45" spans="8:14" ht="12.75">
      <c r="H45" s="170"/>
      <c r="I45" s="171"/>
      <c r="J45" s="171"/>
      <c r="K45" s="171"/>
      <c r="L45" s="171"/>
      <c r="N45" s="190"/>
    </row>
    <row r="48" spans="8:12" ht="12.75">
      <c r="H48" s="196"/>
      <c r="I48" s="195"/>
      <c r="J48" s="195"/>
      <c r="K48" s="195"/>
      <c r="L48" s="171"/>
    </row>
    <row r="49" spans="8:12" ht="12.75">
      <c r="H49" s="196"/>
      <c r="I49" s="171"/>
      <c r="J49" s="171"/>
      <c r="K49" s="171"/>
      <c r="L49" s="171"/>
    </row>
    <row r="50" spans="8:9" ht="12.75">
      <c r="H50" s="193"/>
      <c r="I50" s="197"/>
    </row>
  </sheetData>
  <mergeCells count="3">
    <mergeCell ref="H5:I5"/>
    <mergeCell ref="G3:G4"/>
    <mergeCell ref="B38:D38"/>
  </mergeCells>
  <printOptions/>
  <pageMargins left="0.91" right="0.89" top="0.984251968503937" bottom="0.984251968503937" header="0.5118110236220472" footer="0.5118110236220472"/>
  <pageSetup horizontalDpi="300" verticalDpi="300" orientation="portrait" pageOrder="overThenDown" paperSize="9" r:id="rId2"/>
  <headerFooter alignWithMargins="0">
    <oddHeader>&amp;C&amp;"Arial,Standard"- 20 -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lfstad-liebich</dc:creator>
  <cp:keywords/>
  <dc:description/>
  <cp:lastModifiedBy>lfstad-amm</cp:lastModifiedBy>
  <cp:lastPrinted>2010-05-21T05:15:17Z</cp:lastPrinted>
  <dcterms:created xsi:type="dcterms:W3CDTF">2006-08-25T12:41:09Z</dcterms:created>
  <dcterms:modified xsi:type="dcterms:W3CDTF">2010-06-01T08:02:36Z</dcterms:modified>
  <cp:category/>
  <cp:version/>
  <cp:contentType/>
  <cp:contentStatus/>
</cp:coreProperties>
</file>